
<file path=[Content_Types].xml><?xml version="1.0" encoding="utf-8"?>
<Types xmlns="http://schemas.openxmlformats.org/package/2006/content-type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4.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66925"/>
  <mc:AlternateContent xmlns:mc="http://schemas.openxmlformats.org/markup-compatibility/2006">
    <mc:Choice Requires="x15">
      <x15ac:absPath xmlns:x15ac="http://schemas.microsoft.com/office/spreadsheetml/2010/11/ac" url="C:\Users\abcom\Downloads\"/>
    </mc:Choice>
  </mc:AlternateContent>
  <xr:revisionPtr revIDLastSave="0" documentId="8_{900CCD7C-D033-4B6F-8E7B-B61659C0EFD5}" xr6:coauthVersionLast="47" xr6:coauthVersionMax="47" xr10:uidLastSave="{00000000-0000-0000-0000-000000000000}"/>
  <bookViews>
    <workbookView xWindow="-110" yWindow="-110" windowWidth="19420" windowHeight="10300" tabRatio="891" activeTab="6" xr2:uid="{097AAF3F-EF10-4FBC-9270-38BF779D87A9}"/>
  </bookViews>
  <sheets>
    <sheet name="Plans" sheetId="1" r:id="rId1"/>
    <sheet name="Payments" sheetId="2" r:id="rId2"/>
    <sheet name="Users" sheetId="3" r:id="rId3"/>
    <sheet name="Referrals" sheetId="4" r:id="rId4"/>
    <sheet name="Health Goals" sheetId="5" r:id="rId5"/>
    <sheet name="Combined Data" sheetId="6" r:id="rId6"/>
    <sheet name="Medivanta Dashboard" sheetId="12" r:id="rId7"/>
    <sheet name="Dashboard" sheetId="11" state="hidden" r:id="rId8"/>
    <sheet name="Aggregated Report" sheetId="9" r:id="rId9"/>
    <sheet name="Pivots" sheetId="10" state="hidden" r:id="rId10"/>
  </sheets>
  <definedNames>
    <definedName name="_xlnm._FilterDatabase" localSheetId="5" hidden="1">'Combined Data'!$A$1:$S$2001</definedName>
    <definedName name="_xlnm._FilterDatabase" localSheetId="4" hidden="1">'Health Goals'!$A$1:$F$1001</definedName>
    <definedName name="_xlnm._FilterDatabase" localSheetId="9" hidden="1">Pivots!$M$3:$O$633</definedName>
    <definedName name="_xlnm._FilterDatabase" localSheetId="3" hidden="1">Referrals!$A$1:$E$1001</definedName>
    <definedName name="_xlnm._FilterDatabase" localSheetId="2" hidden="1">Users!$A$1:$K$1001</definedName>
    <definedName name="_xlcn.WorksheetConnection_CombinedDataA1J20011" hidden="1">'Combined Data'!$A$1:$J$2001</definedName>
    <definedName name="_xlcn.WorksheetConnection_CombinedDataA1S20011" hidden="1">'Combined Data'!$A$1:$S$2001</definedName>
    <definedName name="_xlcn.WorksheetConnection_ReferralsA1E10011" hidden="1">Referrals!$A$1:$E$1001</definedName>
    <definedName name="Slicer_city">#N/A</definedName>
    <definedName name="Slicer_payment_status">#N/A</definedName>
    <definedName name="Slicer_payment_status1">#N/A</definedName>
    <definedName name="Slicer_plan_name">#N/A</definedName>
  </definedNames>
  <calcPr calcId="191029"/>
  <pivotCaches>
    <pivotCache cacheId="471" r:id="rId11"/>
    <pivotCache cacheId="472" r:id="rId12"/>
    <pivotCache cacheId="473" r:id="rId13"/>
    <pivotCache cacheId="474" r:id="rId14"/>
    <pivotCache cacheId="475" r:id="rId15"/>
    <pivotCache cacheId="476" r:id="rId16"/>
    <pivotCache cacheId="477" r:id="rId17"/>
    <pivotCache cacheId="658" r:id="rId18"/>
    <pivotCache cacheId="661" r:id="rId19"/>
    <pivotCache cacheId="664" r:id="rId20"/>
    <pivotCache cacheId="667" r:id="rId21"/>
    <pivotCache cacheId="670" r:id="rId22"/>
    <pivotCache cacheId="673" r:id="rId23"/>
    <pivotCache cacheId="676" r:id="rId24"/>
  </pivotCaches>
  <extLst>
    <ext xmlns:x14="http://schemas.microsoft.com/office/spreadsheetml/2009/9/main" uri="{876F7934-8845-4945-9796-88D515C7AA90}">
      <x14:pivotCaches>
        <pivotCache cacheId="485" r:id="rId25"/>
        <pivotCache cacheId="486" r:id="rId26"/>
        <pivotCache cacheId="487" r:id="rId27"/>
      </x14:pivotCaches>
    </ext>
    <ext xmlns:x14="http://schemas.microsoft.com/office/spreadsheetml/2009/9/main" uri="{BBE1A952-AA13-448e-AADC-164F8A28A991}">
      <x14:slicerCaches>
        <x14:slicerCache r:id="rId28"/>
        <x14:slicerCache r:id="rId29"/>
        <x14:slicerCache r:id="rId30"/>
        <x14:slicerCache r:id="rId3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1" name="Range 1" connection="WorksheetConnection_Referrals!$A$1:$E$1001"/>
          <x15:modelTable id="Range 3" name="Range 3" connection="WorksheetConnection_Combined Data!$A$1:$S$2001"/>
          <x15:modelTable id="Range" name="Range" connection="WorksheetConnection_Combined Data!$A$1:$J$2001"/>
        </x15:modelTables>
        <x15:extLst>
          <ext xmlns:x16="http://schemas.microsoft.com/office/spreadsheetml/2014/11/main" uri="{9835A34E-60A6-4A7C-AAB8-D5F71C897F49}">
            <x16:modelTimeGroupings>
              <x16:modelTimeGrouping tableName="Range 1" columnName="referral_date" columnId="referral_date">
                <x16:calculatedTimeColumn columnName="referral_date (Month Index)" columnId="referral_date (Month Index)" contentType="monthsindex" isSelected="1"/>
                <x16:calculatedTimeColumn columnName="referral_date (Month)" columnId="referral_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3" i="6" l="1" a="1"/>
  <c r="P3" i="6" s="1"/>
  <c r="P4" i="6" a="1"/>
  <c r="P4" i="6" s="1"/>
  <c r="P5" i="6" a="1"/>
  <c r="P5" i="6" s="1"/>
  <c r="P6" i="6" a="1"/>
  <c r="P6" i="6" s="1"/>
  <c r="P7" i="6" a="1"/>
  <c r="P7" i="6" s="1"/>
  <c r="P8" i="6" a="1"/>
  <c r="P8" i="6" s="1"/>
  <c r="P9" i="6" a="1"/>
  <c r="P9" i="6" s="1"/>
  <c r="P10" i="6" a="1"/>
  <c r="P10" i="6" s="1"/>
  <c r="P11" i="6" a="1"/>
  <c r="P11" i="6" s="1"/>
  <c r="P12" i="6" a="1"/>
  <c r="P12" i="6" s="1"/>
  <c r="P13" i="6" a="1"/>
  <c r="P13" i="6" s="1"/>
  <c r="P14" i="6" a="1"/>
  <c r="P14" i="6" s="1"/>
  <c r="P15" i="6" a="1"/>
  <c r="P15" i="6" s="1"/>
  <c r="P16" i="6" a="1"/>
  <c r="P16" i="6" s="1"/>
  <c r="P17" i="6" a="1"/>
  <c r="P17" i="6" s="1"/>
  <c r="P18" i="6" a="1"/>
  <c r="P18" i="6" s="1"/>
  <c r="P19" i="6" a="1"/>
  <c r="P19" i="6" s="1"/>
  <c r="P20" i="6" a="1"/>
  <c r="P20" i="6" s="1"/>
  <c r="P21" i="6" a="1"/>
  <c r="P21" i="6" s="1"/>
  <c r="P22" i="6" a="1"/>
  <c r="P22" i="6" s="1"/>
  <c r="P23" i="6" a="1"/>
  <c r="P23" i="6" s="1"/>
  <c r="P24" i="6" a="1"/>
  <c r="P24" i="6" s="1"/>
  <c r="P25" i="6" a="1"/>
  <c r="P25" i="6" s="1"/>
  <c r="P26" i="6" a="1"/>
  <c r="P26" i="6" s="1"/>
  <c r="P27" i="6" a="1"/>
  <c r="P27" i="6" s="1"/>
  <c r="P28" i="6" a="1"/>
  <c r="P28" i="6" s="1"/>
  <c r="P29" i="6" a="1"/>
  <c r="P29" i="6" s="1"/>
  <c r="P30" i="6" a="1"/>
  <c r="P30" i="6" s="1"/>
  <c r="P31" i="6" a="1"/>
  <c r="P31" i="6" s="1"/>
  <c r="P32" i="6" a="1"/>
  <c r="P32" i="6" s="1"/>
  <c r="P33" i="6" a="1"/>
  <c r="P33" i="6"/>
  <c r="P34" i="6" a="1"/>
  <c r="P34" i="6" s="1"/>
  <c r="P35" i="6" a="1"/>
  <c r="P35" i="6" s="1"/>
  <c r="P36" i="6" a="1"/>
  <c r="P36" i="6" s="1"/>
  <c r="P37" i="6" a="1"/>
  <c r="P37" i="6" s="1"/>
  <c r="P38" i="6" a="1"/>
  <c r="P38" i="6" s="1"/>
  <c r="P39" i="6" a="1"/>
  <c r="P39" i="6" s="1"/>
  <c r="P40" i="6" a="1"/>
  <c r="P40" i="6" s="1"/>
  <c r="P41" i="6" a="1"/>
  <c r="P41" i="6" s="1"/>
  <c r="P42" i="6" a="1"/>
  <c r="P42" i="6" s="1"/>
  <c r="P43" i="6" a="1"/>
  <c r="P43" i="6" s="1"/>
  <c r="P44" i="6" a="1"/>
  <c r="P44" i="6" s="1"/>
  <c r="P45" i="6" a="1"/>
  <c r="P45" i="6" s="1"/>
  <c r="P46" i="6" a="1"/>
  <c r="P46" i="6" s="1"/>
  <c r="P47" i="6" a="1"/>
  <c r="P47" i="6" s="1"/>
  <c r="P48" i="6" a="1"/>
  <c r="P48" i="6" s="1"/>
  <c r="P49" i="6" a="1"/>
  <c r="P49" i="6" s="1"/>
  <c r="P50" i="6" a="1"/>
  <c r="P50" i="6" s="1"/>
  <c r="P51" i="6" a="1"/>
  <c r="P51" i="6" s="1"/>
  <c r="P52" i="6" a="1"/>
  <c r="P52" i="6" s="1"/>
  <c r="P53" i="6" a="1"/>
  <c r="P53" i="6" s="1"/>
  <c r="P54" i="6" a="1"/>
  <c r="P54" i="6" s="1"/>
  <c r="P55" i="6" a="1"/>
  <c r="P55" i="6" s="1"/>
  <c r="P56" i="6" a="1"/>
  <c r="P56" i="6" s="1"/>
  <c r="P57" i="6" a="1"/>
  <c r="P57" i="6" s="1"/>
  <c r="P58" i="6" a="1"/>
  <c r="P58" i="6" s="1"/>
  <c r="P59" i="6" a="1"/>
  <c r="P59" i="6" s="1"/>
  <c r="P60" i="6" a="1"/>
  <c r="P60" i="6" s="1"/>
  <c r="P61" i="6" a="1"/>
  <c r="P61" i="6" s="1"/>
  <c r="P62" i="6" a="1"/>
  <c r="P62" i="6" s="1"/>
  <c r="P63" i="6" a="1"/>
  <c r="P63" i="6" s="1"/>
  <c r="P64" i="6" a="1"/>
  <c r="P64" i="6" s="1"/>
  <c r="P65" i="6" a="1"/>
  <c r="P65" i="6"/>
  <c r="P66" i="6" a="1"/>
  <c r="P66" i="6" s="1"/>
  <c r="P67" i="6" a="1"/>
  <c r="P67" i="6" s="1"/>
  <c r="P68" i="6" a="1"/>
  <c r="P68" i="6" s="1"/>
  <c r="P69" i="6" a="1"/>
  <c r="P69" i="6" s="1"/>
  <c r="P70" i="6" a="1"/>
  <c r="P70" i="6" s="1"/>
  <c r="P71" i="6" a="1"/>
  <c r="P71" i="6" s="1"/>
  <c r="P72" i="6" a="1"/>
  <c r="P72" i="6" s="1"/>
  <c r="P73" i="6" a="1"/>
  <c r="P73" i="6" s="1"/>
  <c r="P74" i="6" a="1"/>
  <c r="P74" i="6" s="1"/>
  <c r="P75" i="6" a="1"/>
  <c r="P75" i="6" s="1"/>
  <c r="P76" i="6" a="1"/>
  <c r="P76" i="6" s="1"/>
  <c r="P77" i="6" a="1"/>
  <c r="P77" i="6" s="1"/>
  <c r="P78" i="6" a="1"/>
  <c r="P78" i="6"/>
  <c r="P79" i="6" a="1"/>
  <c r="P79" i="6" s="1"/>
  <c r="P80" i="6" a="1"/>
  <c r="P80" i="6" s="1"/>
  <c r="P81" i="6" a="1"/>
  <c r="P81" i="6" s="1"/>
  <c r="P82" i="6" a="1"/>
  <c r="P82" i="6" s="1"/>
  <c r="P83" i="6" a="1"/>
  <c r="P83" i="6" s="1"/>
  <c r="P84" i="6" a="1"/>
  <c r="P84" i="6" s="1"/>
  <c r="P85" i="6" a="1"/>
  <c r="P85" i="6" s="1"/>
  <c r="P86" i="6" a="1"/>
  <c r="P86" i="6" s="1"/>
  <c r="P87" i="6" a="1"/>
  <c r="P87" i="6" s="1"/>
  <c r="P88" i="6" a="1"/>
  <c r="P88" i="6" s="1"/>
  <c r="P89" i="6" a="1"/>
  <c r="P89" i="6" s="1"/>
  <c r="P90" i="6" a="1"/>
  <c r="P90" i="6" s="1"/>
  <c r="P91" i="6" a="1"/>
  <c r="P91" i="6" s="1"/>
  <c r="P92" i="6" a="1"/>
  <c r="P92" i="6"/>
  <c r="P93" i="6" a="1"/>
  <c r="P93" i="6" s="1"/>
  <c r="P94" i="6" a="1"/>
  <c r="P94" i="6" s="1"/>
  <c r="P95" i="6" a="1"/>
  <c r="P95" i="6" s="1"/>
  <c r="P96" i="6" a="1"/>
  <c r="P96" i="6" s="1"/>
  <c r="P97" i="6" a="1"/>
  <c r="P97" i="6" s="1"/>
  <c r="P98" i="6" a="1"/>
  <c r="P98" i="6" s="1"/>
  <c r="P99" i="6" a="1"/>
  <c r="P99" i="6" s="1"/>
  <c r="P100" i="6" a="1"/>
  <c r="P100" i="6" s="1"/>
  <c r="P101" i="6" a="1"/>
  <c r="P101" i="6" s="1"/>
  <c r="P102" i="6" a="1"/>
  <c r="P102" i="6" s="1"/>
  <c r="P103" i="6" a="1"/>
  <c r="P103" i="6" s="1"/>
  <c r="P104" i="6" a="1"/>
  <c r="P104" i="6" s="1"/>
  <c r="P105" i="6" a="1"/>
  <c r="P105" i="6" s="1"/>
  <c r="P106" i="6" a="1"/>
  <c r="P106" i="6"/>
  <c r="P107" i="6" a="1"/>
  <c r="P107" i="6" s="1"/>
  <c r="P108" i="6" a="1"/>
  <c r="P108" i="6" s="1"/>
  <c r="P109" i="6" a="1"/>
  <c r="P109" i="6" s="1"/>
  <c r="P110" i="6" a="1"/>
  <c r="P110" i="6" s="1"/>
  <c r="P111" i="6" a="1"/>
  <c r="P111" i="6" s="1"/>
  <c r="P112" i="6" a="1"/>
  <c r="P112" i="6" s="1"/>
  <c r="P113" i="6" a="1"/>
  <c r="P113" i="6" s="1"/>
  <c r="P114" i="6" a="1"/>
  <c r="P114" i="6" s="1"/>
  <c r="P115" i="6" a="1"/>
  <c r="P115" i="6" s="1"/>
  <c r="P116" i="6" a="1"/>
  <c r="P116" i="6" s="1"/>
  <c r="P117" i="6" a="1"/>
  <c r="P117" i="6" s="1"/>
  <c r="P118" i="6" a="1"/>
  <c r="P118" i="6" s="1"/>
  <c r="P119" i="6" a="1"/>
  <c r="P119" i="6" s="1"/>
  <c r="P120" i="6" a="1"/>
  <c r="P120" i="6" s="1"/>
  <c r="P121" i="6" a="1"/>
  <c r="P121" i="6" s="1"/>
  <c r="P122" i="6" a="1"/>
  <c r="P122" i="6" s="1"/>
  <c r="P123" i="6" a="1"/>
  <c r="P123" i="6" s="1"/>
  <c r="P124" i="6" a="1"/>
  <c r="P124" i="6" s="1"/>
  <c r="P125" i="6" a="1"/>
  <c r="P125" i="6" s="1"/>
  <c r="P126" i="6" a="1"/>
  <c r="P126" i="6" s="1"/>
  <c r="P127" i="6" a="1"/>
  <c r="P127" i="6" s="1"/>
  <c r="P128" i="6" a="1"/>
  <c r="P128" i="6" s="1"/>
  <c r="P129" i="6" a="1"/>
  <c r="P129" i="6" s="1"/>
  <c r="P130" i="6" a="1"/>
  <c r="P130" i="6" s="1"/>
  <c r="P131" i="6" a="1"/>
  <c r="P131" i="6" s="1"/>
  <c r="P132" i="6" a="1"/>
  <c r="P132" i="6" s="1"/>
  <c r="P133" i="6" a="1"/>
  <c r="P133" i="6" s="1"/>
  <c r="P134" i="6" a="1"/>
  <c r="P134" i="6" s="1"/>
  <c r="P135" i="6" a="1"/>
  <c r="P135" i="6" s="1"/>
  <c r="P136" i="6" a="1"/>
  <c r="P136" i="6" s="1"/>
  <c r="P137" i="6" a="1"/>
  <c r="P137" i="6" s="1"/>
  <c r="P138" i="6" a="1"/>
  <c r="P138" i="6" s="1"/>
  <c r="P139" i="6" a="1"/>
  <c r="P139" i="6" s="1"/>
  <c r="P140" i="6" a="1"/>
  <c r="P140" i="6" s="1"/>
  <c r="P141" i="6" a="1"/>
  <c r="P141" i="6" s="1"/>
  <c r="P142" i="6" a="1"/>
  <c r="P142" i="6" s="1"/>
  <c r="P143" i="6" a="1"/>
  <c r="P143" i="6" s="1"/>
  <c r="P144" i="6" a="1"/>
  <c r="P144" i="6" s="1"/>
  <c r="P145" i="6" a="1"/>
  <c r="P145" i="6" s="1"/>
  <c r="P146" i="6" a="1"/>
  <c r="P146" i="6" s="1"/>
  <c r="P147" i="6" a="1"/>
  <c r="P147" i="6" s="1"/>
  <c r="P148" i="6" a="1"/>
  <c r="P148" i="6" s="1"/>
  <c r="P149" i="6" a="1"/>
  <c r="P149" i="6" s="1"/>
  <c r="P150" i="6" a="1"/>
  <c r="P150" i="6" s="1"/>
  <c r="P151" i="6" a="1"/>
  <c r="P151" i="6" s="1"/>
  <c r="P152" i="6" a="1"/>
  <c r="P152" i="6" s="1"/>
  <c r="P153" i="6" a="1"/>
  <c r="P153" i="6" s="1"/>
  <c r="P154" i="6" a="1"/>
  <c r="P154" i="6" s="1"/>
  <c r="P155" i="6" a="1"/>
  <c r="P155" i="6" s="1"/>
  <c r="P156" i="6" a="1"/>
  <c r="P156" i="6" s="1"/>
  <c r="P157" i="6" a="1"/>
  <c r="P157" i="6" s="1"/>
  <c r="P158" i="6" a="1"/>
  <c r="P158" i="6" s="1"/>
  <c r="P159" i="6" a="1"/>
  <c r="P159" i="6" s="1"/>
  <c r="P160" i="6" a="1"/>
  <c r="P160" i="6" s="1"/>
  <c r="P161" i="6" a="1"/>
  <c r="P161" i="6" s="1"/>
  <c r="P162" i="6" a="1"/>
  <c r="P162" i="6" s="1"/>
  <c r="P163" i="6" a="1"/>
  <c r="P163" i="6" s="1"/>
  <c r="P164" i="6" a="1"/>
  <c r="P164" i="6" s="1"/>
  <c r="P165" i="6" a="1"/>
  <c r="P165" i="6"/>
  <c r="P166" i="6" a="1"/>
  <c r="P166" i="6" s="1"/>
  <c r="P167" i="6" a="1"/>
  <c r="P167" i="6" s="1"/>
  <c r="P168" i="6" a="1"/>
  <c r="P168" i="6" s="1"/>
  <c r="P169" i="6" a="1"/>
  <c r="P169" i="6" s="1"/>
  <c r="P170" i="6" a="1"/>
  <c r="P170" i="6" s="1"/>
  <c r="P171" i="6" a="1"/>
  <c r="P171" i="6" s="1"/>
  <c r="P172" i="6" a="1"/>
  <c r="P172" i="6" s="1"/>
  <c r="P173" i="6" a="1"/>
  <c r="P173" i="6" s="1"/>
  <c r="P174" i="6" a="1"/>
  <c r="P174" i="6" s="1"/>
  <c r="P175" i="6" a="1"/>
  <c r="P175" i="6" s="1"/>
  <c r="P176" i="6" a="1"/>
  <c r="P176" i="6" s="1"/>
  <c r="P177" i="6" a="1"/>
  <c r="P177" i="6" s="1"/>
  <c r="P178" i="6" a="1"/>
  <c r="P178" i="6" s="1"/>
  <c r="P179" i="6" a="1"/>
  <c r="P179" i="6" s="1"/>
  <c r="P180" i="6" a="1"/>
  <c r="P180" i="6" s="1"/>
  <c r="P181" i="6" a="1"/>
  <c r="P181" i="6" s="1"/>
  <c r="P182" i="6" a="1"/>
  <c r="P182" i="6" s="1"/>
  <c r="P183" i="6" a="1"/>
  <c r="P183" i="6" s="1"/>
  <c r="P184" i="6" a="1"/>
  <c r="P184" i="6" s="1"/>
  <c r="P185" i="6" a="1"/>
  <c r="P185" i="6" s="1"/>
  <c r="P186" i="6" a="1"/>
  <c r="P186" i="6" s="1"/>
  <c r="P187" i="6" a="1"/>
  <c r="P187" i="6" s="1"/>
  <c r="P188" i="6" a="1"/>
  <c r="P188" i="6" s="1"/>
  <c r="P189" i="6" a="1"/>
  <c r="P189" i="6" s="1"/>
  <c r="P190" i="6" a="1"/>
  <c r="P190" i="6" s="1"/>
  <c r="P191" i="6" a="1"/>
  <c r="P191" i="6" s="1"/>
  <c r="P192" i="6" a="1"/>
  <c r="P192" i="6" s="1"/>
  <c r="P193" i="6" a="1"/>
  <c r="P193" i="6" s="1"/>
  <c r="P194" i="6" a="1"/>
  <c r="P194" i="6" s="1"/>
  <c r="P195" i="6" a="1"/>
  <c r="P195" i="6" s="1"/>
  <c r="P196" i="6" a="1"/>
  <c r="P196" i="6" s="1"/>
  <c r="P197" i="6" a="1"/>
  <c r="P197" i="6" s="1"/>
  <c r="P198" i="6" a="1"/>
  <c r="P198" i="6" s="1"/>
  <c r="P199" i="6" a="1"/>
  <c r="P199" i="6" s="1"/>
  <c r="P200" i="6" a="1"/>
  <c r="P200" i="6" s="1"/>
  <c r="P201" i="6" a="1"/>
  <c r="P201" i="6" s="1"/>
  <c r="P202" i="6" a="1"/>
  <c r="P202" i="6" s="1"/>
  <c r="P203" i="6" a="1"/>
  <c r="P203" i="6" s="1"/>
  <c r="P204" i="6" a="1"/>
  <c r="P204" i="6" s="1"/>
  <c r="P205" i="6" a="1"/>
  <c r="P205" i="6" s="1"/>
  <c r="P206" i="6" a="1"/>
  <c r="P206" i="6" s="1"/>
  <c r="P207" i="6" a="1"/>
  <c r="P207" i="6" s="1"/>
  <c r="P208" i="6" a="1"/>
  <c r="P208" i="6"/>
  <c r="P209" i="6" a="1"/>
  <c r="P209" i="6" s="1"/>
  <c r="P210" i="6" a="1"/>
  <c r="P210" i="6" s="1"/>
  <c r="P211" i="6" a="1"/>
  <c r="P211" i="6" s="1"/>
  <c r="P212" i="6" a="1"/>
  <c r="P212" i="6" s="1"/>
  <c r="P213" i="6" a="1"/>
  <c r="P213" i="6" s="1"/>
  <c r="P214" i="6" a="1"/>
  <c r="P214" i="6" s="1"/>
  <c r="P215" i="6" a="1"/>
  <c r="P215" i="6" s="1"/>
  <c r="P216" i="6" a="1"/>
  <c r="P216" i="6" s="1"/>
  <c r="P217" i="6" a="1"/>
  <c r="P217" i="6" s="1"/>
  <c r="P218" i="6" a="1"/>
  <c r="P218" i="6" s="1"/>
  <c r="P219" i="6" a="1"/>
  <c r="P219" i="6" s="1"/>
  <c r="P220" i="6" a="1"/>
  <c r="P220" i="6" s="1"/>
  <c r="P221" i="6" a="1"/>
  <c r="P221" i="6" s="1"/>
  <c r="P222" i="6" a="1"/>
  <c r="P222" i="6" s="1"/>
  <c r="P223" i="6" a="1"/>
  <c r="P223" i="6" s="1"/>
  <c r="P224" i="6" a="1"/>
  <c r="P224" i="6" s="1"/>
  <c r="P225" i="6" a="1"/>
  <c r="P225" i="6" s="1"/>
  <c r="P226" i="6" a="1"/>
  <c r="P226" i="6" s="1"/>
  <c r="P227" i="6" a="1"/>
  <c r="P227" i="6" s="1"/>
  <c r="P228" i="6" a="1"/>
  <c r="P228" i="6" s="1"/>
  <c r="P229" i="6" a="1"/>
  <c r="P229" i="6"/>
  <c r="P230" i="6" a="1"/>
  <c r="P230" i="6" s="1"/>
  <c r="P231" i="6" a="1"/>
  <c r="P231" i="6" s="1"/>
  <c r="P232" i="6" a="1"/>
  <c r="P232" i="6" s="1"/>
  <c r="P233" i="6" a="1"/>
  <c r="P233" i="6" s="1"/>
  <c r="P234" i="6" a="1"/>
  <c r="P234" i="6" s="1"/>
  <c r="P235" i="6" a="1"/>
  <c r="P235" i="6" s="1"/>
  <c r="P236" i="6" a="1"/>
  <c r="P236" i="6" s="1"/>
  <c r="P237" i="6" a="1"/>
  <c r="P237" i="6" s="1"/>
  <c r="P238" i="6" a="1"/>
  <c r="P238" i="6" s="1"/>
  <c r="P239" i="6" a="1"/>
  <c r="P239" i="6" s="1"/>
  <c r="P240" i="6" a="1"/>
  <c r="P240" i="6" s="1"/>
  <c r="P241" i="6" a="1"/>
  <c r="P241" i="6"/>
  <c r="P242" i="6" a="1"/>
  <c r="P242" i="6"/>
  <c r="P243" i="6" a="1"/>
  <c r="P243" i="6" s="1"/>
  <c r="P244" i="6" a="1"/>
  <c r="P244" i="6" s="1"/>
  <c r="P245" i="6" a="1"/>
  <c r="P245" i="6" s="1"/>
  <c r="P246" i="6" a="1"/>
  <c r="P246" i="6" s="1"/>
  <c r="P247" i="6" a="1"/>
  <c r="P247" i="6" s="1"/>
  <c r="P248" i="6" a="1"/>
  <c r="P248" i="6" s="1"/>
  <c r="P249" i="6" a="1"/>
  <c r="P249" i="6"/>
  <c r="P250" i="6" a="1"/>
  <c r="P250" i="6" s="1"/>
  <c r="P251" i="6" a="1"/>
  <c r="P251" i="6" s="1"/>
  <c r="P252" i="6" a="1"/>
  <c r="P252" i="6" s="1"/>
  <c r="P253" i="6" a="1"/>
  <c r="P253" i="6" s="1"/>
  <c r="P254" i="6" a="1"/>
  <c r="P254" i="6" s="1"/>
  <c r="P255" i="6" a="1"/>
  <c r="P255" i="6" s="1"/>
  <c r="P256" i="6" a="1"/>
  <c r="P256" i="6" s="1"/>
  <c r="P257" i="6" a="1"/>
  <c r="P257" i="6" s="1"/>
  <c r="P258" i="6" a="1"/>
  <c r="P258" i="6" s="1"/>
  <c r="P259" i="6" a="1"/>
  <c r="P259" i="6" s="1"/>
  <c r="P260" i="6" a="1"/>
  <c r="P260" i="6" s="1"/>
  <c r="P261" i="6" a="1"/>
  <c r="P261" i="6" s="1"/>
  <c r="P262" i="6" a="1"/>
  <c r="P262" i="6" s="1"/>
  <c r="P263" i="6" a="1"/>
  <c r="P263" i="6" s="1"/>
  <c r="P264" i="6" a="1"/>
  <c r="P264" i="6" s="1"/>
  <c r="P265" i="6" a="1"/>
  <c r="P265" i="6" s="1"/>
  <c r="P266" i="6" a="1"/>
  <c r="P266" i="6" s="1"/>
  <c r="P267" i="6" a="1"/>
  <c r="P267" i="6" s="1"/>
  <c r="P268" i="6" a="1"/>
  <c r="P268" i="6" s="1"/>
  <c r="P269" i="6" a="1"/>
  <c r="P269" i="6" s="1"/>
  <c r="P270" i="6" a="1"/>
  <c r="P270" i="6" s="1"/>
  <c r="P271" i="6" a="1"/>
  <c r="P271" i="6" s="1"/>
  <c r="P272" i="6" a="1"/>
  <c r="P272" i="6" s="1"/>
  <c r="P273" i="6" a="1"/>
  <c r="P273" i="6" s="1"/>
  <c r="P274" i="6" a="1"/>
  <c r="P274" i="6" s="1"/>
  <c r="P275" i="6" a="1"/>
  <c r="P275" i="6" s="1"/>
  <c r="P276" i="6" a="1"/>
  <c r="P276" i="6" s="1"/>
  <c r="P277" i="6" a="1"/>
  <c r="P277" i="6" s="1"/>
  <c r="P278" i="6" a="1"/>
  <c r="P278" i="6" s="1"/>
  <c r="P279" i="6" a="1"/>
  <c r="P279" i="6" s="1"/>
  <c r="P280" i="6" a="1"/>
  <c r="P280" i="6" s="1"/>
  <c r="P281" i="6" a="1"/>
  <c r="P281" i="6" s="1"/>
  <c r="P282" i="6" a="1"/>
  <c r="P282" i="6" s="1"/>
  <c r="P283" i="6" a="1"/>
  <c r="P283" i="6" s="1"/>
  <c r="P284" i="6" a="1"/>
  <c r="P284" i="6" s="1"/>
  <c r="P285" i="6" a="1"/>
  <c r="P285" i="6" s="1"/>
  <c r="P286" i="6" a="1"/>
  <c r="P286" i="6" s="1"/>
  <c r="P287" i="6" a="1"/>
  <c r="P287" i="6" s="1"/>
  <c r="P288" i="6" a="1"/>
  <c r="P288" i="6" s="1"/>
  <c r="P289" i="6" a="1"/>
  <c r="P289" i="6" s="1"/>
  <c r="P290" i="6" a="1"/>
  <c r="P290" i="6" s="1"/>
  <c r="P291" i="6" a="1"/>
  <c r="P291" i="6" s="1"/>
  <c r="P292" i="6" a="1"/>
  <c r="P292" i="6" s="1"/>
  <c r="P293" i="6" a="1"/>
  <c r="P293" i="6" s="1"/>
  <c r="P294" i="6" a="1"/>
  <c r="P294" i="6" s="1"/>
  <c r="P295" i="6" a="1"/>
  <c r="P295" i="6" s="1"/>
  <c r="P296" i="6" a="1"/>
  <c r="P296" i="6" s="1"/>
  <c r="P297" i="6" a="1"/>
  <c r="P297" i="6"/>
  <c r="P298" i="6" a="1"/>
  <c r="P298" i="6" s="1"/>
  <c r="P299" i="6" a="1"/>
  <c r="P299" i="6" s="1"/>
  <c r="P300" i="6" a="1"/>
  <c r="P300" i="6" s="1"/>
  <c r="P301" i="6" a="1"/>
  <c r="P301" i="6" s="1"/>
  <c r="P302" i="6" a="1"/>
  <c r="P302" i="6" s="1"/>
  <c r="P303" i="6" a="1"/>
  <c r="P303" i="6" s="1"/>
  <c r="P304" i="6" a="1"/>
  <c r="P304" i="6" s="1"/>
  <c r="P305" i="6" a="1"/>
  <c r="P305" i="6" s="1"/>
  <c r="P306" i="6" a="1"/>
  <c r="P306" i="6" s="1"/>
  <c r="P307" i="6" a="1"/>
  <c r="P307" i="6" s="1"/>
  <c r="P308" i="6" a="1"/>
  <c r="P308" i="6" s="1"/>
  <c r="P309" i="6" a="1"/>
  <c r="P309" i="6"/>
  <c r="P310" i="6" a="1"/>
  <c r="P310" i="6" s="1"/>
  <c r="P311" i="6" a="1"/>
  <c r="P311" i="6" s="1"/>
  <c r="P312" i="6" a="1"/>
  <c r="P312" i="6" s="1"/>
  <c r="P313" i="6" a="1"/>
  <c r="P313" i="6" s="1"/>
  <c r="P314" i="6" a="1"/>
  <c r="P314" i="6" s="1"/>
  <c r="P315" i="6" a="1"/>
  <c r="P315" i="6" s="1"/>
  <c r="P316" i="6" a="1"/>
  <c r="P316" i="6" s="1"/>
  <c r="P317" i="6" a="1"/>
  <c r="P317" i="6" s="1"/>
  <c r="P318" i="6" a="1"/>
  <c r="P318" i="6" s="1"/>
  <c r="P319" i="6" a="1"/>
  <c r="P319" i="6" s="1"/>
  <c r="P320" i="6" a="1"/>
  <c r="P320" i="6" s="1"/>
  <c r="P321" i="6" a="1"/>
  <c r="P321" i="6" s="1"/>
  <c r="P322" i="6" a="1"/>
  <c r="P322" i="6" s="1"/>
  <c r="P323" i="6" a="1"/>
  <c r="P323" i="6" s="1"/>
  <c r="P324" i="6" a="1"/>
  <c r="P324" i="6" s="1"/>
  <c r="P325" i="6" a="1"/>
  <c r="P325" i="6" s="1"/>
  <c r="P326" i="6" a="1"/>
  <c r="P326" i="6" s="1"/>
  <c r="P327" i="6" a="1"/>
  <c r="P327" i="6" s="1"/>
  <c r="P328" i="6" a="1"/>
  <c r="P328" i="6" s="1"/>
  <c r="P329" i="6" a="1"/>
  <c r="P329" i="6" s="1"/>
  <c r="P330" i="6" a="1"/>
  <c r="P330" i="6" s="1"/>
  <c r="P331" i="6" a="1"/>
  <c r="P331" i="6" s="1"/>
  <c r="P332" i="6" a="1"/>
  <c r="P332" i="6" s="1"/>
  <c r="P333" i="6" a="1"/>
  <c r="P333" i="6" s="1"/>
  <c r="P334" i="6" a="1"/>
  <c r="P334" i="6" s="1"/>
  <c r="P335" i="6" a="1"/>
  <c r="P335" i="6" s="1"/>
  <c r="P336" i="6" a="1"/>
  <c r="P336" i="6" s="1"/>
  <c r="P337" i="6" a="1"/>
  <c r="P337" i="6" s="1"/>
  <c r="P338" i="6" a="1"/>
  <c r="P338" i="6" s="1"/>
  <c r="P339" i="6" a="1"/>
  <c r="P339" i="6" s="1"/>
  <c r="P340" i="6" a="1"/>
  <c r="P340" i="6" s="1"/>
  <c r="P341" i="6" a="1"/>
  <c r="P341" i="6" s="1"/>
  <c r="P342" i="6" a="1"/>
  <c r="P342" i="6" s="1"/>
  <c r="P343" i="6" a="1"/>
  <c r="P343" i="6" s="1"/>
  <c r="P344" i="6" a="1"/>
  <c r="P344" i="6" s="1"/>
  <c r="P345" i="6" a="1"/>
  <c r="P345" i="6" s="1"/>
  <c r="P346" i="6" a="1"/>
  <c r="P346" i="6" s="1"/>
  <c r="P347" i="6" a="1"/>
  <c r="P347" i="6" s="1"/>
  <c r="P348" i="6" a="1"/>
  <c r="P348" i="6" s="1"/>
  <c r="P349" i="6" a="1"/>
  <c r="P349" i="6" s="1"/>
  <c r="P350" i="6" a="1"/>
  <c r="P350" i="6" s="1"/>
  <c r="P351" i="6" a="1"/>
  <c r="P351" i="6" s="1"/>
  <c r="P352" i="6" a="1"/>
  <c r="P352" i="6" s="1"/>
  <c r="P353" i="6" a="1"/>
  <c r="P353" i="6" s="1"/>
  <c r="P354" i="6" a="1"/>
  <c r="P354" i="6" s="1"/>
  <c r="P355" i="6" a="1"/>
  <c r="P355" i="6" s="1"/>
  <c r="P356" i="6" a="1"/>
  <c r="P356" i="6" s="1"/>
  <c r="P357" i="6" a="1"/>
  <c r="P357" i="6" s="1"/>
  <c r="P358" i="6" a="1"/>
  <c r="P358" i="6" s="1"/>
  <c r="P359" i="6" a="1"/>
  <c r="P359" i="6" s="1"/>
  <c r="P360" i="6" a="1"/>
  <c r="P360" i="6"/>
  <c r="P361" i="6" a="1"/>
  <c r="P361" i="6" s="1"/>
  <c r="P362" i="6" a="1"/>
  <c r="P362" i="6" s="1"/>
  <c r="P363" i="6" a="1"/>
  <c r="P363" i="6" s="1"/>
  <c r="P364" i="6" a="1"/>
  <c r="P364" i="6" s="1"/>
  <c r="P365" i="6" a="1"/>
  <c r="P365" i="6" s="1"/>
  <c r="P366" i="6" a="1"/>
  <c r="P366" i="6" s="1"/>
  <c r="P367" i="6" a="1"/>
  <c r="P367" i="6" s="1"/>
  <c r="P368" i="6" a="1"/>
  <c r="P368" i="6" s="1"/>
  <c r="P369" i="6" a="1"/>
  <c r="P369" i="6" s="1"/>
  <c r="P370" i="6" a="1"/>
  <c r="P370" i="6" s="1"/>
  <c r="P371" i="6" a="1"/>
  <c r="P371" i="6" s="1"/>
  <c r="P372" i="6" a="1"/>
  <c r="P372" i="6" s="1"/>
  <c r="P373" i="6" a="1"/>
  <c r="P373" i="6" s="1"/>
  <c r="P374" i="6" a="1"/>
  <c r="P374" i="6" s="1"/>
  <c r="P375" i="6" a="1"/>
  <c r="P375" i="6" s="1"/>
  <c r="P376" i="6" a="1"/>
  <c r="P376" i="6" s="1"/>
  <c r="P377" i="6" a="1"/>
  <c r="P377" i="6" s="1"/>
  <c r="P378" i="6" a="1"/>
  <c r="P378" i="6" s="1"/>
  <c r="P379" i="6" a="1"/>
  <c r="P379" i="6" s="1"/>
  <c r="P380" i="6" a="1"/>
  <c r="P380" i="6" s="1"/>
  <c r="P381" i="6" a="1"/>
  <c r="P381" i="6" s="1"/>
  <c r="P382" i="6" a="1"/>
  <c r="P382" i="6" s="1"/>
  <c r="P383" i="6" a="1"/>
  <c r="P383" i="6" s="1"/>
  <c r="P384" i="6" a="1"/>
  <c r="P384" i="6" s="1"/>
  <c r="P385" i="6" a="1"/>
  <c r="P385" i="6" s="1"/>
  <c r="P386" i="6" a="1"/>
  <c r="P386" i="6" s="1"/>
  <c r="P387" i="6" a="1"/>
  <c r="P387" i="6" s="1"/>
  <c r="P388" i="6" a="1"/>
  <c r="P388" i="6" s="1"/>
  <c r="P389" i="6" a="1"/>
  <c r="P389" i="6" s="1"/>
  <c r="P390" i="6" a="1"/>
  <c r="P390" i="6" s="1"/>
  <c r="P391" i="6" a="1"/>
  <c r="P391" i="6" s="1"/>
  <c r="P392" i="6" a="1"/>
  <c r="P392" i="6" s="1"/>
  <c r="P393" i="6" a="1"/>
  <c r="P393" i="6" s="1"/>
  <c r="P394" i="6" a="1"/>
  <c r="P394" i="6" s="1"/>
  <c r="P395" i="6" a="1"/>
  <c r="P395" i="6" s="1"/>
  <c r="P396" i="6" a="1"/>
  <c r="P396" i="6"/>
  <c r="P397" i="6" a="1"/>
  <c r="P397" i="6" s="1"/>
  <c r="P398" i="6" a="1"/>
  <c r="P398" i="6" s="1"/>
  <c r="P399" i="6" a="1"/>
  <c r="P399" i="6" s="1"/>
  <c r="P400" i="6" a="1"/>
  <c r="P400" i="6" s="1"/>
  <c r="P401" i="6" a="1"/>
  <c r="P401" i="6" s="1"/>
  <c r="P402" i="6" a="1"/>
  <c r="P402" i="6" s="1"/>
  <c r="P403" i="6" a="1"/>
  <c r="P403" i="6" s="1"/>
  <c r="P404" i="6" a="1"/>
  <c r="P404" i="6" s="1"/>
  <c r="P405" i="6" a="1"/>
  <c r="P405" i="6" s="1"/>
  <c r="P406" i="6" a="1"/>
  <c r="P406" i="6" s="1"/>
  <c r="P407" i="6" a="1"/>
  <c r="P407" i="6" s="1"/>
  <c r="P408" i="6" a="1"/>
  <c r="P408" i="6" s="1"/>
  <c r="P409" i="6" a="1"/>
  <c r="P409" i="6" s="1"/>
  <c r="P410" i="6" a="1"/>
  <c r="P410" i="6" s="1"/>
  <c r="P411" i="6" a="1"/>
  <c r="P411" i="6" s="1"/>
  <c r="P412" i="6" a="1"/>
  <c r="P412" i="6" s="1"/>
  <c r="P413" i="6" a="1"/>
  <c r="P413" i="6" s="1"/>
  <c r="P414" i="6" a="1"/>
  <c r="P414" i="6" s="1"/>
  <c r="P415" i="6" a="1"/>
  <c r="P415" i="6" s="1"/>
  <c r="P416" i="6" a="1"/>
  <c r="P416" i="6" s="1"/>
  <c r="P417" i="6" a="1"/>
  <c r="P417" i="6" s="1"/>
  <c r="P418" i="6" a="1"/>
  <c r="P418" i="6" s="1"/>
  <c r="P419" i="6" a="1"/>
  <c r="P419" i="6"/>
  <c r="P420" i="6" a="1"/>
  <c r="P420" i="6" s="1"/>
  <c r="P421" i="6" a="1"/>
  <c r="P421" i="6" s="1"/>
  <c r="P422" i="6" a="1"/>
  <c r="P422" i="6" s="1"/>
  <c r="P423" i="6" a="1"/>
  <c r="P423" i="6" s="1"/>
  <c r="P424" i="6" a="1"/>
  <c r="P424" i="6" s="1"/>
  <c r="P425" i="6" a="1"/>
  <c r="P425" i="6" s="1"/>
  <c r="P426" i="6" a="1"/>
  <c r="P426" i="6" s="1"/>
  <c r="P427" i="6" a="1"/>
  <c r="P427" i="6" s="1"/>
  <c r="P428" i="6" a="1"/>
  <c r="P428" i="6" s="1"/>
  <c r="P429" i="6" a="1"/>
  <c r="P429" i="6" s="1"/>
  <c r="P430" i="6" a="1"/>
  <c r="P430" i="6" s="1"/>
  <c r="P431" i="6" a="1"/>
  <c r="P431" i="6"/>
  <c r="P432" i="6" a="1"/>
  <c r="P432" i="6" s="1"/>
  <c r="P433" i="6" a="1"/>
  <c r="P433" i="6" s="1"/>
  <c r="P434" i="6" a="1"/>
  <c r="P434" i="6" s="1"/>
  <c r="P435" i="6" a="1"/>
  <c r="P435" i="6" s="1"/>
  <c r="P436" i="6" a="1"/>
  <c r="P436" i="6" s="1"/>
  <c r="P437" i="6" a="1"/>
  <c r="P437" i="6" s="1"/>
  <c r="P438" i="6" a="1"/>
  <c r="P438" i="6" s="1"/>
  <c r="P439" i="6" a="1"/>
  <c r="P439" i="6" s="1"/>
  <c r="P440" i="6" a="1"/>
  <c r="P440" i="6" s="1"/>
  <c r="P441" i="6" a="1"/>
  <c r="P441" i="6" s="1"/>
  <c r="P442" i="6" a="1"/>
  <c r="P442" i="6" s="1"/>
  <c r="P443" i="6" a="1"/>
  <c r="P443" i="6" s="1"/>
  <c r="P444" i="6" a="1"/>
  <c r="P444" i="6" s="1"/>
  <c r="P445" i="6" a="1"/>
  <c r="P445" i="6" s="1"/>
  <c r="P446" i="6" a="1"/>
  <c r="P446" i="6" s="1"/>
  <c r="P447" i="6" a="1"/>
  <c r="P447" i="6" s="1"/>
  <c r="P448" i="6" a="1"/>
  <c r="P448" i="6" s="1"/>
  <c r="P449" i="6" a="1"/>
  <c r="P449" i="6" s="1"/>
  <c r="P450" i="6" a="1"/>
  <c r="P450" i="6" s="1"/>
  <c r="P451" i="6" a="1"/>
  <c r="P451" i="6" s="1"/>
  <c r="P452" i="6" a="1"/>
  <c r="P452" i="6" s="1"/>
  <c r="P453" i="6" a="1"/>
  <c r="P453" i="6" s="1"/>
  <c r="P454" i="6" a="1"/>
  <c r="P454" i="6" s="1"/>
  <c r="P455" i="6" a="1"/>
  <c r="P455" i="6" s="1"/>
  <c r="P456" i="6" a="1"/>
  <c r="P456" i="6"/>
  <c r="P457" i="6" a="1"/>
  <c r="P457" i="6" s="1"/>
  <c r="P458" i="6" a="1"/>
  <c r="P458" i="6" s="1"/>
  <c r="P459" i="6" a="1"/>
  <c r="P459" i="6" s="1"/>
  <c r="P460" i="6" a="1"/>
  <c r="P460" i="6" s="1"/>
  <c r="P461" i="6" a="1"/>
  <c r="P461" i="6" s="1"/>
  <c r="P462" i="6" a="1"/>
  <c r="P462" i="6" s="1"/>
  <c r="P463" i="6" a="1"/>
  <c r="P463" i="6" s="1"/>
  <c r="P464" i="6" a="1"/>
  <c r="P464" i="6" s="1"/>
  <c r="P465" i="6" a="1"/>
  <c r="P465" i="6" s="1"/>
  <c r="P466" i="6" a="1"/>
  <c r="P466" i="6" s="1"/>
  <c r="P467" i="6" a="1"/>
  <c r="P467" i="6" s="1"/>
  <c r="P468" i="6" a="1"/>
  <c r="P468" i="6" s="1"/>
  <c r="P469" i="6" a="1"/>
  <c r="P469" i="6"/>
  <c r="P470" i="6" a="1"/>
  <c r="P470" i="6" s="1"/>
  <c r="P471" i="6" a="1"/>
  <c r="P471" i="6" s="1"/>
  <c r="P472" i="6" a="1"/>
  <c r="P472" i="6" s="1"/>
  <c r="P473" i="6" a="1"/>
  <c r="P473" i="6" s="1"/>
  <c r="P474" i="6" a="1"/>
  <c r="P474" i="6" s="1"/>
  <c r="P475" i="6" a="1"/>
  <c r="P475" i="6" s="1"/>
  <c r="P476" i="6" a="1"/>
  <c r="P476" i="6" s="1"/>
  <c r="P477" i="6" a="1"/>
  <c r="P477" i="6" s="1"/>
  <c r="P478" i="6" a="1"/>
  <c r="P478" i="6" s="1"/>
  <c r="P479" i="6" a="1"/>
  <c r="P479" i="6" s="1"/>
  <c r="P480" i="6" a="1"/>
  <c r="P480" i="6" s="1"/>
  <c r="P481" i="6" a="1"/>
  <c r="P481" i="6" s="1"/>
  <c r="P482" i="6" a="1"/>
  <c r="P482" i="6" s="1"/>
  <c r="P483" i="6" a="1"/>
  <c r="P483" i="6"/>
  <c r="P484" i="6" a="1"/>
  <c r="P484" i="6" s="1"/>
  <c r="P485" i="6" a="1"/>
  <c r="P485" i="6" s="1"/>
  <c r="P486" i="6" a="1"/>
  <c r="P486" i="6" s="1"/>
  <c r="P487" i="6" a="1"/>
  <c r="P487" i="6" s="1"/>
  <c r="P488" i="6" a="1"/>
  <c r="P488" i="6" s="1"/>
  <c r="P489" i="6" a="1"/>
  <c r="P489" i="6" s="1"/>
  <c r="P490" i="6" a="1"/>
  <c r="P490" i="6" s="1"/>
  <c r="P491" i="6" a="1"/>
  <c r="P491" i="6" s="1"/>
  <c r="P492" i="6" a="1"/>
  <c r="P492" i="6" s="1"/>
  <c r="P493" i="6" a="1"/>
  <c r="P493" i="6" s="1"/>
  <c r="P494" i="6" a="1"/>
  <c r="P494" i="6" s="1"/>
  <c r="P495" i="6" a="1"/>
  <c r="P495" i="6" s="1"/>
  <c r="P496" i="6" a="1"/>
  <c r="P496" i="6" s="1"/>
  <c r="P497" i="6" a="1"/>
  <c r="P497" i="6" s="1"/>
  <c r="P498" i="6" a="1"/>
  <c r="P498" i="6" s="1"/>
  <c r="P499" i="6" a="1"/>
  <c r="P499" i="6" s="1"/>
  <c r="P500" i="6" a="1"/>
  <c r="P500" i="6" s="1"/>
  <c r="P501" i="6" a="1"/>
  <c r="P501" i="6" s="1"/>
  <c r="P502" i="6" a="1"/>
  <c r="P502" i="6" s="1"/>
  <c r="P503" i="6" a="1"/>
  <c r="P503" i="6" s="1"/>
  <c r="P504" i="6" a="1"/>
  <c r="P504" i="6"/>
  <c r="P505" i="6" a="1"/>
  <c r="P505" i="6" s="1"/>
  <c r="P506" i="6" a="1"/>
  <c r="P506" i="6" s="1"/>
  <c r="P507" i="6" a="1"/>
  <c r="P507" i="6" s="1"/>
  <c r="P508" i="6" a="1"/>
  <c r="P508" i="6" s="1"/>
  <c r="P509" i="6" a="1"/>
  <c r="P509" i="6" s="1"/>
  <c r="P510" i="6" a="1"/>
  <c r="P510" i="6" s="1"/>
  <c r="P511" i="6" a="1"/>
  <c r="P511" i="6" s="1"/>
  <c r="P512" i="6" a="1"/>
  <c r="P512" i="6" s="1"/>
  <c r="P513" i="6" a="1"/>
  <c r="P513" i="6" s="1"/>
  <c r="P514" i="6" a="1"/>
  <c r="P514" i="6" s="1"/>
  <c r="P515" i="6" a="1"/>
  <c r="P515" i="6" s="1"/>
  <c r="P516" i="6" a="1"/>
  <c r="P516" i="6" s="1"/>
  <c r="P517" i="6" a="1"/>
  <c r="P517" i="6" s="1"/>
  <c r="P518" i="6" a="1"/>
  <c r="P518" i="6" s="1"/>
  <c r="P519" i="6" a="1"/>
  <c r="P519" i="6" s="1"/>
  <c r="P520" i="6" a="1"/>
  <c r="P520" i="6" s="1"/>
  <c r="P521" i="6" a="1"/>
  <c r="P521" i="6" s="1"/>
  <c r="P522" i="6" a="1"/>
  <c r="P522" i="6" s="1"/>
  <c r="P523" i="6" a="1"/>
  <c r="P523" i="6" s="1"/>
  <c r="P524" i="6" a="1"/>
  <c r="P524" i="6"/>
  <c r="P525" i="6" a="1"/>
  <c r="P525" i="6" s="1"/>
  <c r="P526" i="6" a="1"/>
  <c r="P526" i="6" s="1"/>
  <c r="P527" i="6" a="1"/>
  <c r="P527" i="6" s="1"/>
  <c r="P528" i="6" a="1"/>
  <c r="P528" i="6" s="1"/>
  <c r="P529" i="6" a="1"/>
  <c r="P529" i="6" s="1"/>
  <c r="P530" i="6" a="1"/>
  <c r="P530" i="6" s="1"/>
  <c r="P531" i="6" a="1"/>
  <c r="P531" i="6" s="1"/>
  <c r="P532" i="6" a="1"/>
  <c r="P532" i="6" s="1"/>
  <c r="P533" i="6" a="1"/>
  <c r="P533" i="6" s="1"/>
  <c r="P534" i="6" a="1"/>
  <c r="P534" i="6" s="1"/>
  <c r="P535" i="6" a="1"/>
  <c r="P535" i="6" s="1"/>
  <c r="P536" i="6" a="1"/>
  <c r="P536" i="6" s="1"/>
  <c r="P537" i="6" a="1"/>
  <c r="P537" i="6" s="1"/>
  <c r="P538" i="6" a="1"/>
  <c r="P538" i="6" s="1"/>
  <c r="P539" i="6" a="1"/>
  <c r="P539" i="6"/>
  <c r="P540" i="6" a="1"/>
  <c r="P540" i="6" s="1"/>
  <c r="P541" i="6" a="1"/>
  <c r="P541" i="6" s="1"/>
  <c r="P542" i="6" a="1"/>
  <c r="P542" i="6" s="1"/>
  <c r="P543" i="6" a="1"/>
  <c r="P543" i="6" s="1"/>
  <c r="P544" i="6" a="1"/>
  <c r="P544" i="6" s="1"/>
  <c r="P545" i="6" a="1"/>
  <c r="P545" i="6" s="1"/>
  <c r="P546" i="6" a="1"/>
  <c r="P546" i="6" s="1"/>
  <c r="P547" i="6" a="1"/>
  <c r="P547" i="6" s="1"/>
  <c r="P548" i="6" a="1"/>
  <c r="P548" i="6"/>
  <c r="P549" i="6" a="1"/>
  <c r="P549" i="6" s="1"/>
  <c r="P550" i="6" a="1"/>
  <c r="P550" i="6" s="1"/>
  <c r="P551" i="6" a="1"/>
  <c r="P551" i="6" s="1"/>
  <c r="P552" i="6" a="1"/>
  <c r="P552" i="6" s="1"/>
  <c r="P553" i="6" a="1"/>
  <c r="P553" i="6" s="1"/>
  <c r="P554" i="6" a="1"/>
  <c r="P554" i="6" s="1"/>
  <c r="P555" i="6" a="1"/>
  <c r="P555" i="6"/>
  <c r="P556" i="6" a="1"/>
  <c r="P556" i="6" s="1"/>
  <c r="P557" i="6" a="1"/>
  <c r="P557" i="6"/>
  <c r="P558" i="6" a="1"/>
  <c r="P558" i="6" s="1"/>
  <c r="P559" i="6" a="1"/>
  <c r="P559" i="6" s="1"/>
  <c r="P560" i="6" a="1"/>
  <c r="P560" i="6" s="1"/>
  <c r="P561" i="6" a="1"/>
  <c r="P561" i="6" s="1"/>
  <c r="P562" i="6" a="1"/>
  <c r="P562" i="6" s="1"/>
  <c r="P563" i="6" a="1"/>
  <c r="P563" i="6" s="1"/>
  <c r="P564" i="6" a="1"/>
  <c r="P564" i="6"/>
  <c r="P565" i="6" a="1"/>
  <c r="P565" i="6" s="1"/>
  <c r="P566" i="6" a="1"/>
  <c r="P566" i="6" s="1"/>
  <c r="P567" i="6" a="1"/>
  <c r="P567" i="6" s="1"/>
  <c r="P568" i="6" a="1"/>
  <c r="P568" i="6" s="1"/>
  <c r="P569" i="6" a="1"/>
  <c r="P569" i="6" s="1"/>
  <c r="P570" i="6" a="1"/>
  <c r="P570" i="6" s="1"/>
  <c r="P571" i="6" a="1"/>
  <c r="P571" i="6"/>
  <c r="P572" i="6" a="1"/>
  <c r="P572" i="6" s="1"/>
  <c r="P573" i="6" a="1"/>
  <c r="P573" i="6"/>
  <c r="P574" i="6" a="1"/>
  <c r="P574" i="6" s="1"/>
  <c r="P575" i="6" a="1"/>
  <c r="P575" i="6" s="1"/>
  <c r="P576" i="6" a="1"/>
  <c r="P576" i="6" s="1"/>
  <c r="P577" i="6" a="1"/>
  <c r="P577" i="6" s="1"/>
  <c r="P578" i="6" a="1"/>
  <c r="P578" i="6" s="1"/>
  <c r="P579" i="6" a="1"/>
  <c r="P579" i="6" s="1"/>
  <c r="P580" i="6" a="1"/>
  <c r="P580" i="6"/>
  <c r="P581" i="6" a="1"/>
  <c r="P581" i="6" s="1"/>
  <c r="P582" i="6" a="1"/>
  <c r="P582" i="6" s="1"/>
  <c r="P583" i="6" a="1"/>
  <c r="P583" i="6" s="1"/>
  <c r="P584" i="6" a="1"/>
  <c r="P584" i="6" s="1"/>
  <c r="P585" i="6" a="1"/>
  <c r="P585" i="6" s="1"/>
  <c r="P586" i="6" a="1"/>
  <c r="P586" i="6" s="1"/>
  <c r="P587" i="6" a="1"/>
  <c r="P587" i="6" s="1"/>
  <c r="P588" i="6" a="1"/>
  <c r="P588" i="6" s="1"/>
  <c r="P589" i="6" a="1"/>
  <c r="P589" i="6" s="1"/>
  <c r="P590" i="6" a="1"/>
  <c r="P590" i="6" s="1"/>
  <c r="P591" i="6" a="1"/>
  <c r="P591" i="6" s="1"/>
  <c r="P592" i="6" a="1"/>
  <c r="P592" i="6"/>
  <c r="P593" i="6" a="1"/>
  <c r="P593" i="6" s="1"/>
  <c r="P594" i="6" a="1"/>
  <c r="P594" i="6" s="1"/>
  <c r="P595" i="6" a="1"/>
  <c r="P595" i="6" s="1"/>
  <c r="P596" i="6" a="1"/>
  <c r="P596" i="6" s="1"/>
  <c r="P597" i="6" a="1"/>
  <c r="P597" i="6" s="1"/>
  <c r="P598" i="6" a="1"/>
  <c r="P598" i="6" s="1"/>
  <c r="P599" i="6" a="1"/>
  <c r="P599" i="6" s="1"/>
  <c r="P600" i="6" a="1"/>
  <c r="P600" i="6" s="1"/>
  <c r="P601" i="6" a="1"/>
  <c r="P601" i="6" s="1"/>
  <c r="P602" i="6" a="1"/>
  <c r="P602" i="6" s="1"/>
  <c r="P603" i="6" a="1"/>
  <c r="P603" i="6" s="1"/>
  <c r="P604" i="6" a="1"/>
  <c r="P604" i="6" s="1"/>
  <c r="P605" i="6" a="1"/>
  <c r="P605" i="6" s="1"/>
  <c r="P606" i="6" a="1"/>
  <c r="P606" i="6" s="1"/>
  <c r="P607" i="6" a="1"/>
  <c r="P607" i="6" s="1"/>
  <c r="P608" i="6" a="1"/>
  <c r="P608" i="6" s="1"/>
  <c r="P609" i="6" a="1"/>
  <c r="P609" i="6" s="1"/>
  <c r="P610" i="6" a="1"/>
  <c r="P610" i="6" s="1"/>
  <c r="P611" i="6" a="1"/>
  <c r="P611" i="6" s="1"/>
  <c r="P612" i="6" a="1"/>
  <c r="P612" i="6" s="1"/>
  <c r="P613" i="6" a="1"/>
  <c r="P613" i="6" s="1"/>
  <c r="P614" i="6" a="1"/>
  <c r="P614" i="6" s="1"/>
  <c r="P615" i="6" a="1"/>
  <c r="P615" i="6" s="1"/>
  <c r="P616" i="6" a="1"/>
  <c r="P616" i="6" s="1"/>
  <c r="P617" i="6" a="1"/>
  <c r="P617" i="6" s="1"/>
  <c r="P618" i="6" a="1"/>
  <c r="P618" i="6" s="1"/>
  <c r="P619" i="6" a="1"/>
  <c r="P619" i="6" s="1"/>
  <c r="P620" i="6" a="1"/>
  <c r="P620" i="6" s="1"/>
  <c r="P621" i="6" a="1"/>
  <c r="P621" i="6" s="1"/>
  <c r="P622" i="6" a="1"/>
  <c r="P622" i="6" s="1"/>
  <c r="P623" i="6" a="1"/>
  <c r="P623" i="6" s="1"/>
  <c r="P624" i="6" a="1"/>
  <c r="P624" i="6" s="1"/>
  <c r="P625" i="6" a="1"/>
  <c r="P625" i="6" s="1"/>
  <c r="P626" i="6" a="1"/>
  <c r="P626" i="6" s="1"/>
  <c r="P627" i="6" a="1"/>
  <c r="P627" i="6" s="1"/>
  <c r="P628" i="6" a="1"/>
  <c r="P628" i="6" s="1"/>
  <c r="P629" i="6" a="1"/>
  <c r="P629" i="6" s="1"/>
  <c r="P630" i="6" a="1"/>
  <c r="P630" i="6" s="1"/>
  <c r="P631" i="6" a="1"/>
  <c r="P631" i="6" s="1"/>
  <c r="P632" i="6" a="1"/>
  <c r="P632" i="6" s="1"/>
  <c r="P633" i="6" a="1"/>
  <c r="P633" i="6"/>
  <c r="P634" i="6" a="1"/>
  <c r="P634" i="6" s="1"/>
  <c r="P635" i="6" a="1"/>
  <c r="P635" i="6" s="1"/>
  <c r="P636" i="6" a="1"/>
  <c r="P636" i="6" s="1"/>
  <c r="P637" i="6" a="1"/>
  <c r="P637" i="6" s="1"/>
  <c r="P638" i="6" a="1"/>
  <c r="P638" i="6" s="1"/>
  <c r="P639" i="6" a="1"/>
  <c r="P639" i="6" s="1"/>
  <c r="P640" i="6" a="1"/>
  <c r="P640" i="6" s="1"/>
  <c r="P641" i="6" a="1"/>
  <c r="P641" i="6" s="1"/>
  <c r="P642" i="6" a="1"/>
  <c r="P642" i="6" s="1"/>
  <c r="P643" i="6" a="1"/>
  <c r="P643" i="6" s="1"/>
  <c r="P644" i="6" a="1"/>
  <c r="P644" i="6" s="1"/>
  <c r="P645" i="6" a="1"/>
  <c r="P645" i="6" s="1"/>
  <c r="P646" i="6" a="1"/>
  <c r="P646" i="6" s="1"/>
  <c r="P647" i="6" a="1"/>
  <c r="P647" i="6" s="1"/>
  <c r="P648" i="6" a="1"/>
  <c r="P648" i="6"/>
  <c r="P649" i="6" a="1"/>
  <c r="P649" i="6" s="1"/>
  <c r="P650" i="6" a="1"/>
  <c r="P650" i="6" s="1"/>
  <c r="P651" i="6" a="1"/>
  <c r="P651" i="6" s="1"/>
  <c r="P652" i="6" a="1"/>
  <c r="P652" i="6" s="1"/>
  <c r="P653" i="6" a="1"/>
  <c r="P653" i="6" s="1"/>
  <c r="P654" i="6" a="1"/>
  <c r="P654" i="6" s="1"/>
  <c r="P655" i="6" a="1"/>
  <c r="P655" i="6" s="1"/>
  <c r="P656" i="6" a="1"/>
  <c r="P656" i="6" s="1"/>
  <c r="P657" i="6" a="1"/>
  <c r="P657" i="6" s="1"/>
  <c r="P658" i="6" a="1"/>
  <c r="P658" i="6" s="1"/>
  <c r="P659" i="6" a="1"/>
  <c r="P659" i="6" s="1"/>
  <c r="P660" i="6" a="1"/>
  <c r="P660" i="6" s="1"/>
  <c r="P661" i="6" a="1"/>
  <c r="P661" i="6" s="1"/>
  <c r="P662" i="6" a="1"/>
  <c r="P662" i="6" s="1"/>
  <c r="P663" i="6" a="1"/>
  <c r="P663" i="6" s="1"/>
  <c r="P664" i="6" a="1"/>
  <c r="P664" i="6" s="1"/>
  <c r="P665" i="6" a="1"/>
  <c r="P665" i="6" s="1"/>
  <c r="P666" i="6" a="1"/>
  <c r="P666" i="6" s="1"/>
  <c r="P667" i="6" a="1"/>
  <c r="P667" i="6" s="1"/>
  <c r="P668" i="6" a="1"/>
  <c r="P668" i="6" s="1"/>
  <c r="P669" i="6" a="1"/>
  <c r="P669" i="6" s="1"/>
  <c r="P670" i="6" a="1"/>
  <c r="P670" i="6" s="1"/>
  <c r="P671" i="6" a="1"/>
  <c r="P671" i="6" s="1"/>
  <c r="P672" i="6" a="1"/>
  <c r="P672" i="6" s="1"/>
  <c r="P673" i="6" a="1"/>
  <c r="P673" i="6" s="1"/>
  <c r="P674" i="6" a="1"/>
  <c r="P674" i="6" s="1"/>
  <c r="P675" i="6" a="1"/>
  <c r="P675" i="6" s="1"/>
  <c r="P676" i="6" a="1"/>
  <c r="P676" i="6" s="1"/>
  <c r="P677" i="6" a="1"/>
  <c r="P677" i="6" s="1"/>
  <c r="P678" i="6" a="1"/>
  <c r="P678" i="6" s="1"/>
  <c r="P679" i="6" a="1"/>
  <c r="P679" i="6" s="1"/>
  <c r="P680" i="6" a="1"/>
  <c r="P680" i="6"/>
  <c r="P681" i="6" a="1"/>
  <c r="P681" i="6" s="1"/>
  <c r="P682" i="6" a="1"/>
  <c r="P682" i="6" s="1"/>
  <c r="P683" i="6" a="1"/>
  <c r="P683" i="6" s="1"/>
  <c r="P684" i="6" a="1"/>
  <c r="P684" i="6" s="1"/>
  <c r="P685" i="6" a="1"/>
  <c r="P685" i="6" s="1"/>
  <c r="P686" i="6" a="1"/>
  <c r="P686" i="6" s="1"/>
  <c r="P687" i="6" a="1"/>
  <c r="P687" i="6" s="1"/>
  <c r="P688" i="6" a="1"/>
  <c r="P688" i="6" s="1"/>
  <c r="P689" i="6" a="1"/>
  <c r="P689" i="6" s="1"/>
  <c r="P690" i="6" a="1"/>
  <c r="P690" i="6" s="1"/>
  <c r="P691" i="6" a="1"/>
  <c r="P691" i="6" s="1"/>
  <c r="P692" i="6" a="1"/>
  <c r="P692" i="6" s="1"/>
  <c r="P693" i="6" a="1"/>
  <c r="P693" i="6" s="1"/>
  <c r="P694" i="6" a="1"/>
  <c r="P694" i="6" s="1"/>
  <c r="P695" i="6" a="1"/>
  <c r="P695" i="6" s="1"/>
  <c r="P696" i="6" a="1"/>
  <c r="P696" i="6" s="1"/>
  <c r="P697" i="6" a="1"/>
  <c r="P697" i="6"/>
  <c r="P698" i="6" a="1"/>
  <c r="P698" i="6" s="1"/>
  <c r="P699" i="6" a="1"/>
  <c r="P699" i="6" s="1"/>
  <c r="P700" i="6" a="1"/>
  <c r="P700" i="6" s="1"/>
  <c r="P701" i="6" a="1"/>
  <c r="P701" i="6" s="1"/>
  <c r="P702" i="6" a="1"/>
  <c r="P702" i="6" s="1"/>
  <c r="P703" i="6" a="1"/>
  <c r="P703" i="6" s="1"/>
  <c r="P704" i="6" a="1"/>
  <c r="P704" i="6" s="1"/>
  <c r="P705" i="6" a="1"/>
  <c r="P705" i="6" s="1"/>
  <c r="P706" i="6" a="1"/>
  <c r="P706" i="6" s="1"/>
  <c r="P707" i="6" a="1"/>
  <c r="P707" i="6" s="1"/>
  <c r="P708" i="6" a="1"/>
  <c r="P708" i="6" s="1"/>
  <c r="P709" i="6" a="1"/>
  <c r="P709" i="6" s="1"/>
  <c r="P710" i="6" a="1"/>
  <c r="P710" i="6" s="1"/>
  <c r="P711" i="6" a="1"/>
  <c r="P711" i="6" s="1"/>
  <c r="P712" i="6" a="1"/>
  <c r="P712" i="6"/>
  <c r="P713" i="6" a="1"/>
  <c r="P713" i="6" s="1"/>
  <c r="P714" i="6" a="1"/>
  <c r="P714" i="6" s="1"/>
  <c r="P715" i="6" a="1"/>
  <c r="P715" i="6" s="1"/>
  <c r="P716" i="6" a="1"/>
  <c r="P716" i="6" s="1"/>
  <c r="P717" i="6" a="1"/>
  <c r="P717" i="6" s="1"/>
  <c r="P718" i="6" a="1"/>
  <c r="P718" i="6" s="1"/>
  <c r="P719" i="6" a="1"/>
  <c r="P719" i="6" s="1"/>
  <c r="P720" i="6" a="1"/>
  <c r="P720" i="6" s="1"/>
  <c r="P721" i="6" a="1"/>
  <c r="P721" i="6" s="1"/>
  <c r="P722" i="6" a="1"/>
  <c r="P722" i="6" s="1"/>
  <c r="P723" i="6" a="1"/>
  <c r="P723" i="6" s="1"/>
  <c r="P724" i="6" a="1"/>
  <c r="P724" i="6" s="1"/>
  <c r="P725" i="6" a="1"/>
  <c r="P725" i="6" s="1"/>
  <c r="P726" i="6" a="1"/>
  <c r="P726" i="6" s="1"/>
  <c r="P727" i="6" a="1"/>
  <c r="P727" i="6" s="1"/>
  <c r="P728" i="6" a="1"/>
  <c r="P728" i="6" s="1"/>
  <c r="P729" i="6" a="1"/>
  <c r="P729" i="6" s="1"/>
  <c r="P730" i="6" a="1"/>
  <c r="P730" i="6" s="1"/>
  <c r="P731" i="6" a="1"/>
  <c r="P731" i="6"/>
  <c r="P732" i="6" a="1"/>
  <c r="P732" i="6" s="1"/>
  <c r="P733" i="6" a="1"/>
  <c r="P733" i="6" s="1"/>
  <c r="P734" i="6" a="1"/>
  <c r="P734" i="6" s="1"/>
  <c r="P735" i="6" a="1"/>
  <c r="P735" i="6" s="1"/>
  <c r="P736" i="6" a="1"/>
  <c r="P736" i="6" s="1"/>
  <c r="P737" i="6" a="1"/>
  <c r="P737" i="6" s="1"/>
  <c r="P738" i="6" a="1"/>
  <c r="P738" i="6" s="1"/>
  <c r="P739" i="6" a="1"/>
  <c r="P739" i="6" s="1"/>
  <c r="P740" i="6" a="1"/>
  <c r="P740" i="6" s="1"/>
  <c r="P741" i="6" a="1"/>
  <c r="P741" i="6" s="1"/>
  <c r="P742" i="6" a="1"/>
  <c r="P742" i="6" s="1"/>
  <c r="P743" i="6" a="1"/>
  <c r="P743" i="6" s="1"/>
  <c r="P744" i="6" a="1"/>
  <c r="P744" i="6" s="1"/>
  <c r="P745" i="6" a="1"/>
  <c r="P745" i="6" s="1"/>
  <c r="P746" i="6" a="1"/>
  <c r="P746" i="6" s="1"/>
  <c r="P747" i="6" a="1"/>
  <c r="P747" i="6" s="1"/>
  <c r="P748" i="6" a="1"/>
  <c r="P748" i="6" s="1"/>
  <c r="P749" i="6" a="1"/>
  <c r="P749" i="6" s="1"/>
  <c r="P750" i="6" a="1"/>
  <c r="P750" i="6" s="1"/>
  <c r="P751" i="6" a="1"/>
  <c r="P751" i="6" s="1"/>
  <c r="P752" i="6" a="1"/>
  <c r="P752" i="6" s="1"/>
  <c r="P753" i="6" a="1"/>
  <c r="P753" i="6" s="1"/>
  <c r="P754" i="6" a="1"/>
  <c r="P754" i="6" s="1"/>
  <c r="P755" i="6" a="1"/>
  <c r="P755" i="6" s="1"/>
  <c r="P756" i="6" a="1"/>
  <c r="P756" i="6" s="1"/>
  <c r="P757" i="6" a="1"/>
  <c r="P757" i="6" s="1"/>
  <c r="P758" i="6" a="1"/>
  <c r="P758" i="6" s="1"/>
  <c r="P759" i="6" a="1"/>
  <c r="P759" i="6" s="1"/>
  <c r="P760" i="6" a="1"/>
  <c r="P760" i="6" s="1"/>
  <c r="P761" i="6" a="1"/>
  <c r="P761" i="6" s="1"/>
  <c r="P762" i="6" a="1"/>
  <c r="P762" i="6" s="1"/>
  <c r="P763" i="6" a="1"/>
  <c r="P763" i="6" s="1"/>
  <c r="P764" i="6" a="1"/>
  <c r="P764" i="6" s="1"/>
  <c r="P765" i="6" a="1"/>
  <c r="P765" i="6" s="1"/>
  <c r="P766" i="6" a="1"/>
  <c r="P766" i="6" s="1"/>
  <c r="P767" i="6" a="1"/>
  <c r="P767" i="6" s="1"/>
  <c r="P768" i="6" a="1"/>
  <c r="P768" i="6" s="1"/>
  <c r="P769" i="6" a="1"/>
  <c r="P769" i="6" s="1"/>
  <c r="P770" i="6" a="1"/>
  <c r="P770" i="6" s="1"/>
  <c r="P771" i="6" a="1"/>
  <c r="P771" i="6" s="1"/>
  <c r="P772" i="6" a="1"/>
  <c r="P772" i="6" s="1"/>
  <c r="P773" i="6" a="1"/>
  <c r="P773" i="6" s="1"/>
  <c r="P774" i="6" a="1"/>
  <c r="P774" i="6" s="1"/>
  <c r="P775" i="6" a="1"/>
  <c r="P775" i="6" s="1"/>
  <c r="P776" i="6" a="1"/>
  <c r="P776" i="6" s="1"/>
  <c r="P777" i="6" a="1"/>
  <c r="P777" i="6" s="1"/>
  <c r="P778" i="6" a="1"/>
  <c r="P778" i="6" s="1"/>
  <c r="P779" i="6" a="1"/>
  <c r="P779" i="6" s="1"/>
  <c r="P780" i="6" a="1"/>
  <c r="P780" i="6" s="1"/>
  <c r="P781" i="6" a="1"/>
  <c r="P781" i="6" s="1"/>
  <c r="P782" i="6" a="1"/>
  <c r="P782" i="6" s="1"/>
  <c r="P783" i="6" a="1"/>
  <c r="P783" i="6" s="1"/>
  <c r="P784" i="6" a="1"/>
  <c r="P784" i="6" s="1"/>
  <c r="P785" i="6" a="1"/>
  <c r="P785" i="6" s="1"/>
  <c r="P786" i="6" a="1"/>
  <c r="P786" i="6"/>
  <c r="P787" i="6" a="1"/>
  <c r="P787" i="6" s="1"/>
  <c r="P788" i="6" a="1"/>
  <c r="P788" i="6" s="1"/>
  <c r="P789" i="6" a="1"/>
  <c r="P789" i="6" s="1"/>
  <c r="P790" i="6" a="1"/>
  <c r="P790" i="6" s="1"/>
  <c r="P791" i="6" a="1"/>
  <c r="P791" i="6" s="1"/>
  <c r="P792" i="6" a="1"/>
  <c r="P792" i="6" s="1"/>
  <c r="P793" i="6" a="1"/>
  <c r="P793" i="6" s="1"/>
  <c r="P794" i="6" a="1"/>
  <c r="P794" i="6" s="1"/>
  <c r="P795" i="6" a="1"/>
  <c r="P795" i="6" s="1"/>
  <c r="P796" i="6" a="1"/>
  <c r="P796" i="6" s="1"/>
  <c r="P797" i="6" a="1"/>
  <c r="P797" i="6" s="1"/>
  <c r="P798" i="6" a="1"/>
  <c r="P798" i="6" s="1"/>
  <c r="P799" i="6" a="1"/>
  <c r="P799" i="6" s="1"/>
  <c r="P800" i="6" a="1"/>
  <c r="P800" i="6" s="1"/>
  <c r="P801" i="6" a="1"/>
  <c r="P801" i="6" s="1"/>
  <c r="P802" i="6" a="1"/>
  <c r="P802" i="6" s="1"/>
  <c r="P803" i="6" a="1"/>
  <c r="P803" i="6" s="1"/>
  <c r="P804" i="6" a="1"/>
  <c r="P804" i="6" s="1"/>
  <c r="P805" i="6" a="1"/>
  <c r="P805" i="6" s="1"/>
  <c r="P806" i="6" a="1"/>
  <c r="P806" i="6" s="1"/>
  <c r="P807" i="6" a="1"/>
  <c r="P807" i="6" s="1"/>
  <c r="P808" i="6" a="1"/>
  <c r="P808" i="6" s="1"/>
  <c r="P809" i="6" a="1"/>
  <c r="P809" i="6" s="1"/>
  <c r="P810" i="6" a="1"/>
  <c r="P810" i="6" s="1"/>
  <c r="P811" i="6" a="1"/>
  <c r="P811" i="6" s="1"/>
  <c r="P812" i="6" a="1"/>
  <c r="P812" i="6" s="1"/>
  <c r="P813" i="6" a="1"/>
  <c r="P813" i="6" s="1"/>
  <c r="P814" i="6" a="1"/>
  <c r="P814" i="6" s="1"/>
  <c r="P815" i="6" a="1"/>
  <c r="P815" i="6" s="1"/>
  <c r="P816" i="6" a="1"/>
  <c r="P816" i="6" s="1"/>
  <c r="P817" i="6" a="1"/>
  <c r="P817" i="6" s="1"/>
  <c r="P818" i="6" a="1"/>
  <c r="P818" i="6" s="1"/>
  <c r="P819" i="6" a="1"/>
  <c r="P819" i="6" s="1"/>
  <c r="P820" i="6" a="1"/>
  <c r="P820" i="6" s="1"/>
  <c r="P821" i="6" a="1"/>
  <c r="P821" i="6" s="1"/>
  <c r="P822" i="6" a="1"/>
  <c r="P822" i="6" s="1"/>
  <c r="P823" i="6" a="1"/>
  <c r="P823" i="6" s="1"/>
  <c r="P824" i="6" a="1"/>
  <c r="P824" i="6" s="1"/>
  <c r="P825" i="6" a="1"/>
  <c r="P825" i="6" s="1"/>
  <c r="P826" i="6" a="1"/>
  <c r="P826" i="6" s="1"/>
  <c r="P827" i="6" a="1"/>
  <c r="P827" i="6" s="1"/>
  <c r="P828" i="6" a="1"/>
  <c r="P828" i="6" s="1"/>
  <c r="P829" i="6" a="1"/>
  <c r="P829" i="6" s="1"/>
  <c r="P830" i="6" a="1"/>
  <c r="P830" i="6" s="1"/>
  <c r="P831" i="6" a="1"/>
  <c r="P831" i="6" s="1"/>
  <c r="P832" i="6" a="1"/>
  <c r="P832" i="6" s="1"/>
  <c r="P833" i="6" a="1"/>
  <c r="P833" i="6" s="1"/>
  <c r="P834" i="6" a="1"/>
  <c r="P834" i="6" s="1"/>
  <c r="P835" i="6" a="1"/>
  <c r="P835" i="6" s="1"/>
  <c r="P836" i="6" a="1"/>
  <c r="P836" i="6" s="1"/>
  <c r="P837" i="6" a="1"/>
  <c r="P837" i="6" s="1"/>
  <c r="P838" i="6" a="1"/>
  <c r="P838" i="6" s="1"/>
  <c r="P839" i="6" a="1"/>
  <c r="P839" i="6" s="1"/>
  <c r="P840" i="6" a="1"/>
  <c r="P840" i="6" s="1"/>
  <c r="P841" i="6" a="1"/>
  <c r="P841" i="6" s="1"/>
  <c r="P842" i="6" a="1"/>
  <c r="P842" i="6" s="1"/>
  <c r="P843" i="6" a="1"/>
  <c r="P843" i="6" s="1"/>
  <c r="P844" i="6" a="1"/>
  <c r="P844" i="6" s="1"/>
  <c r="P845" i="6" a="1"/>
  <c r="P845" i="6" s="1"/>
  <c r="P846" i="6" a="1"/>
  <c r="P846" i="6" s="1"/>
  <c r="P847" i="6" a="1"/>
  <c r="P847" i="6"/>
  <c r="P848" i="6" a="1"/>
  <c r="P848" i="6" s="1"/>
  <c r="P849" i="6" a="1"/>
  <c r="P849" i="6" s="1"/>
  <c r="P850" i="6" a="1"/>
  <c r="P850" i="6" s="1"/>
  <c r="P851" i="6" a="1"/>
  <c r="P851" i="6" s="1"/>
  <c r="P852" i="6" a="1"/>
  <c r="P852" i="6" s="1"/>
  <c r="P853" i="6" a="1"/>
  <c r="P853" i="6" s="1"/>
  <c r="P854" i="6" a="1"/>
  <c r="P854" i="6" s="1"/>
  <c r="P855" i="6" a="1"/>
  <c r="P855" i="6" s="1"/>
  <c r="P856" i="6" a="1"/>
  <c r="P856" i="6" s="1"/>
  <c r="P857" i="6" a="1"/>
  <c r="P857" i="6" s="1"/>
  <c r="P858" i="6" a="1"/>
  <c r="P858" i="6" s="1"/>
  <c r="P859" i="6" a="1"/>
  <c r="P859" i="6" s="1"/>
  <c r="P860" i="6" a="1"/>
  <c r="P860" i="6" s="1"/>
  <c r="P861" i="6" a="1"/>
  <c r="P861" i="6" s="1"/>
  <c r="P862" i="6" a="1"/>
  <c r="P862" i="6" s="1"/>
  <c r="P863" i="6" a="1"/>
  <c r="P863" i="6" s="1"/>
  <c r="P864" i="6" a="1"/>
  <c r="P864" i="6" s="1"/>
  <c r="P865" i="6" a="1"/>
  <c r="P865" i="6" s="1"/>
  <c r="P866" i="6" a="1"/>
  <c r="P866" i="6" s="1"/>
  <c r="P867" i="6" a="1"/>
  <c r="P867" i="6" s="1"/>
  <c r="P868" i="6" a="1"/>
  <c r="P868" i="6" s="1"/>
  <c r="P869" i="6" a="1"/>
  <c r="P869" i="6" s="1"/>
  <c r="P870" i="6" a="1"/>
  <c r="P870" i="6" s="1"/>
  <c r="P871" i="6" a="1"/>
  <c r="P871" i="6" s="1"/>
  <c r="P872" i="6" a="1"/>
  <c r="P872" i="6" s="1"/>
  <c r="P873" i="6" a="1"/>
  <c r="P873" i="6" s="1"/>
  <c r="P874" i="6" a="1"/>
  <c r="P874" i="6" s="1"/>
  <c r="P875" i="6" a="1"/>
  <c r="P875" i="6" s="1"/>
  <c r="P876" i="6" a="1"/>
  <c r="P876" i="6" s="1"/>
  <c r="P877" i="6" a="1"/>
  <c r="P877" i="6" s="1"/>
  <c r="P878" i="6" a="1"/>
  <c r="P878" i="6" s="1"/>
  <c r="P879" i="6" a="1"/>
  <c r="P879" i="6" s="1"/>
  <c r="P880" i="6" a="1"/>
  <c r="P880" i="6" s="1"/>
  <c r="P881" i="6" a="1"/>
  <c r="P881" i="6" s="1"/>
  <c r="P882" i="6" a="1"/>
  <c r="P882" i="6" s="1"/>
  <c r="P883" i="6" a="1"/>
  <c r="P883" i="6" s="1"/>
  <c r="P884" i="6" a="1"/>
  <c r="P884" i="6" s="1"/>
  <c r="P885" i="6" a="1"/>
  <c r="P885" i="6" s="1"/>
  <c r="P886" i="6" a="1"/>
  <c r="P886" i="6" s="1"/>
  <c r="P887" i="6" a="1"/>
  <c r="P887" i="6" s="1"/>
  <c r="P888" i="6" a="1"/>
  <c r="P888" i="6" s="1"/>
  <c r="P889" i="6" a="1"/>
  <c r="P889" i="6" s="1"/>
  <c r="P890" i="6" a="1"/>
  <c r="P890" i="6" s="1"/>
  <c r="P891" i="6" a="1"/>
  <c r="P891" i="6" s="1"/>
  <c r="P892" i="6" a="1"/>
  <c r="P892" i="6" s="1"/>
  <c r="P893" i="6" a="1"/>
  <c r="P893" i="6" s="1"/>
  <c r="P894" i="6" a="1"/>
  <c r="P894" i="6" s="1"/>
  <c r="P895" i="6" a="1"/>
  <c r="P895" i="6" s="1"/>
  <c r="P896" i="6" a="1"/>
  <c r="P896" i="6" s="1"/>
  <c r="P897" i="6" a="1"/>
  <c r="P897" i="6" s="1"/>
  <c r="P898" i="6" a="1"/>
  <c r="P898" i="6" s="1"/>
  <c r="P899" i="6" a="1"/>
  <c r="P899" i="6" s="1"/>
  <c r="P900" i="6" a="1"/>
  <c r="P900" i="6" s="1"/>
  <c r="P901" i="6" a="1"/>
  <c r="P901" i="6" s="1"/>
  <c r="P902" i="6" a="1"/>
  <c r="P902" i="6" s="1"/>
  <c r="P903" i="6" a="1"/>
  <c r="P903" i="6"/>
  <c r="P904" i="6" a="1"/>
  <c r="P904" i="6" s="1"/>
  <c r="P905" i="6" a="1"/>
  <c r="P905" i="6" s="1"/>
  <c r="P906" i="6" a="1"/>
  <c r="P906" i="6" s="1"/>
  <c r="P907" i="6" a="1"/>
  <c r="P907" i="6" s="1"/>
  <c r="P908" i="6" a="1"/>
  <c r="P908" i="6" s="1"/>
  <c r="P909" i="6" a="1"/>
  <c r="P909" i="6" s="1"/>
  <c r="P910" i="6" a="1"/>
  <c r="P910" i="6" s="1"/>
  <c r="P911" i="6" a="1"/>
  <c r="P911" i="6" s="1"/>
  <c r="P912" i="6" a="1"/>
  <c r="P912" i="6" s="1"/>
  <c r="P913" i="6" a="1"/>
  <c r="P913" i="6" s="1"/>
  <c r="P914" i="6" a="1"/>
  <c r="P914" i="6" s="1"/>
  <c r="P915" i="6" a="1"/>
  <c r="P915" i="6" s="1"/>
  <c r="P916" i="6" a="1"/>
  <c r="P916" i="6" s="1"/>
  <c r="P917" i="6" a="1"/>
  <c r="P917" i="6" s="1"/>
  <c r="P918" i="6" a="1"/>
  <c r="P918" i="6" s="1"/>
  <c r="P919" i="6" a="1"/>
  <c r="P919" i="6" s="1"/>
  <c r="P920" i="6" a="1"/>
  <c r="P920" i="6" s="1"/>
  <c r="P921" i="6" a="1"/>
  <c r="P921" i="6" s="1"/>
  <c r="P922" i="6" a="1"/>
  <c r="P922" i="6" s="1"/>
  <c r="P923" i="6" a="1"/>
  <c r="P923" i="6" s="1"/>
  <c r="P924" i="6" a="1"/>
  <c r="P924" i="6" s="1"/>
  <c r="P925" i="6" a="1"/>
  <c r="P925" i="6" s="1"/>
  <c r="P926" i="6" a="1"/>
  <c r="P926" i="6" s="1"/>
  <c r="P927" i="6" a="1"/>
  <c r="P927" i="6" s="1"/>
  <c r="P928" i="6" a="1"/>
  <c r="P928" i="6" s="1"/>
  <c r="P929" i="6" a="1"/>
  <c r="P929" i="6" s="1"/>
  <c r="P930" i="6" a="1"/>
  <c r="P930" i="6" s="1"/>
  <c r="P931" i="6" a="1"/>
  <c r="P931" i="6"/>
  <c r="P932" i="6" a="1"/>
  <c r="P932" i="6" s="1"/>
  <c r="P933" i="6" a="1"/>
  <c r="P933" i="6" s="1"/>
  <c r="P934" i="6" a="1"/>
  <c r="P934" i="6" s="1"/>
  <c r="P935" i="6" a="1"/>
  <c r="P935" i="6" s="1"/>
  <c r="P936" i="6" a="1"/>
  <c r="P936" i="6" s="1"/>
  <c r="P937" i="6" a="1"/>
  <c r="P937" i="6"/>
  <c r="P938" i="6" a="1"/>
  <c r="P938" i="6" s="1"/>
  <c r="P939" i="6" a="1"/>
  <c r="P939" i="6" s="1"/>
  <c r="P940" i="6" a="1"/>
  <c r="P940" i="6" s="1"/>
  <c r="P941" i="6" a="1"/>
  <c r="P941" i="6" s="1"/>
  <c r="P942" i="6" a="1"/>
  <c r="P942" i="6" s="1"/>
  <c r="P943" i="6" a="1"/>
  <c r="P943" i="6" s="1"/>
  <c r="P944" i="6" a="1"/>
  <c r="P944" i="6" s="1"/>
  <c r="P945" i="6" a="1"/>
  <c r="P945" i="6" s="1"/>
  <c r="P946" i="6" a="1"/>
  <c r="P946" i="6"/>
  <c r="P947" i="6" a="1"/>
  <c r="P947" i="6" s="1"/>
  <c r="P948" i="6" a="1"/>
  <c r="P948" i="6" s="1"/>
  <c r="P949" i="6" a="1"/>
  <c r="P949" i="6" s="1"/>
  <c r="P950" i="6" a="1"/>
  <c r="P950" i="6" s="1"/>
  <c r="P951" i="6" a="1"/>
  <c r="P951" i="6" s="1"/>
  <c r="P952" i="6" a="1"/>
  <c r="P952" i="6" s="1"/>
  <c r="P953" i="6" a="1"/>
  <c r="P953" i="6" s="1"/>
  <c r="P954" i="6" a="1"/>
  <c r="P954" i="6" s="1"/>
  <c r="P955" i="6" a="1"/>
  <c r="P955" i="6" s="1"/>
  <c r="P956" i="6" a="1"/>
  <c r="P956" i="6" s="1"/>
  <c r="P957" i="6" a="1"/>
  <c r="P957" i="6" s="1"/>
  <c r="P958" i="6" a="1"/>
  <c r="P958" i="6" s="1"/>
  <c r="P959" i="6" a="1"/>
  <c r="P959" i="6" s="1"/>
  <c r="P960" i="6" a="1"/>
  <c r="P960" i="6" s="1"/>
  <c r="P961" i="6" a="1"/>
  <c r="P961" i="6" s="1"/>
  <c r="P962" i="6" a="1"/>
  <c r="P962" i="6" s="1"/>
  <c r="P963" i="6" a="1"/>
  <c r="P963" i="6" s="1"/>
  <c r="P964" i="6" a="1"/>
  <c r="P964" i="6" s="1"/>
  <c r="P965" i="6" a="1"/>
  <c r="P965" i="6" s="1"/>
  <c r="P966" i="6" a="1"/>
  <c r="P966" i="6" s="1"/>
  <c r="P967" i="6" a="1"/>
  <c r="P967" i="6" s="1"/>
  <c r="P968" i="6" a="1"/>
  <c r="P968" i="6" s="1"/>
  <c r="P969" i="6" a="1"/>
  <c r="P969" i="6"/>
  <c r="P970" i="6" a="1"/>
  <c r="P970" i="6" s="1"/>
  <c r="P971" i="6" a="1"/>
  <c r="P971" i="6" s="1"/>
  <c r="P972" i="6" a="1"/>
  <c r="P972" i="6" s="1"/>
  <c r="P973" i="6" a="1"/>
  <c r="P973" i="6" s="1"/>
  <c r="P974" i="6" a="1"/>
  <c r="P974" i="6" s="1"/>
  <c r="P975" i="6" a="1"/>
  <c r="P975" i="6" s="1"/>
  <c r="P976" i="6" a="1"/>
  <c r="P976" i="6" s="1"/>
  <c r="P977" i="6" a="1"/>
  <c r="P977" i="6" s="1"/>
  <c r="P978" i="6" a="1"/>
  <c r="P978" i="6" s="1"/>
  <c r="P979" i="6" a="1"/>
  <c r="P979" i="6" s="1"/>
  <c r="P980" i="6" a="1"/>
  <c r="P980" i="6" s="1"/>
  <c r="P981" i="6" a="1"/>
  <c r="P981" i="6" s="1"/>
  <c r="P982" i="6" a="1"/>
  <c r="P982" i="6" s="1"/>
  <c r="P983" i="6" a="1"/>
  <c r="P983" i="6" s="1"/>
  <c r="P984" i="6" a="1"/>
  <c r="P984" i="6" s="1"/>
  <c r="P985" i="6" a="1"/>
  <c r="P985" i="6" s="1"/>
  <c r="P986" i="6" a="1"/>
  <c r="P986" i="6" s="1"/>
  <c r="P987" i="6" a="1"/>
  <c r="P987" i="6" s="1"/>
  <c r="P988" i="6" a="1"/>
  <c r="P988" i="6" s="1"/>
  <c r="P989" i="6" a="1"/>
  <c r="P989" i="6" s="1"/>
  <c r="P990" i="6" a="1"/>
  <c r="P990" i="6" s="1"/>
  <c r="P991" i="6" a="1"/>
  <c r="P991" i="6" s="1"/>
  <c r="P992" i="6" a="1"/>
  <c r="P992" i="6" s="1"/>
  <c r="P993" i="6" a="1"/>
  <c r="P993" i="6" s="1"/>
  <c r="P994" i="6" a="1"/>
  <c r="P994" i="6" s="1"/>
  <c r="P995" i="6" a="1"/>
  <c r="P995" i="6" s="1"/>
  <c r="P996" i="6" a="1"/>
  <c r="P996" i="6" s="1"/>
  <c r="P997" i="6" a="1"/>
  <c r="P997" i="6" s="1"/>
  <c r="P998" i="6" a="1"/>
  <c r="P998" i="6" s="1"/>
  <c r="P999" i="6" a="1"/>
  <c r="P999" i="6" s="1"/>
  <c r="P1000" i="6" a="1"/>
  <c r="P1000" i="6" s="1"/>
  <c r="P1001" i="6" a="1"/>
  <c r="P1001" i="6" s="1"/>
  <c r="P1002" i="6" a="1"/>
  <c r="P1002" i="6" s="1"/>
  <c r="P1003" i="6" a="1"/>
  <c r="P1003" i="6" s="1"/>
  <c r="P1004" i="6" a="1"/>
  <c r="P1004" i="6" s="1"/>
  <c r="P1005" i="6" a="1"/>
  <c r="P1005" i="6" s="1"/>
  <c r="P1006" i="6" a="1"/>
  <c r="P1006" i="6" s="1"/>
  <c r="P1007" i="6" a="1"/>
  <c r="P1007" i="6" s="1"/>
  <c r="P1008" i="6" a="1"/>
  <c r="P1008" i="6" s="1"/>
  <c r="P1009" i="6" a="1"/>
  <c r="P1009" i="6" s="1"/>
  <c r="P1010" i="6" a="1"/>
  <c r="P1010" i="6" s="1"/>
  <c r="P1011" i="6" a="1"/>
  <c r="P1011" i="6" s="1"/>
  <c r="P1012" i="6" a="1"/>
  <c r="P1012" i="6" s="1"/>
  <c r="P1013" i="6" a="1"/>
  <c r="P1013" i="6" s="1"/>
  <c r="P1014" i="6" a="1"/>
  <c r="P1014" i="6" s="1"/>
  <c r="P1015" i="6" a="1"/>
  <c r="P1015" i="6" s="1"/>
  <c r="P1016" i="6" a="1"/>
  <c r="P1016" i="6" s="1"/>
  <c r="P1017" i="6" a="1"/>
  <c r="P1017" i="6" s="1"/>
  <c r="P1018" i="6" a="1"/>
  <c r="P1018" i="6" s="1"/>
  <c r="P1019" i="6" a="1"/>
  <c r="P1019" i="6" s="1"/>
  <c r="P1020" i="6" a="1"/>
  <c r="P1020" i="6" s="1"/>
  <c r="P1021" i="6" a="1"/>
  <c r="P1021" i="6" s="1"/>
  <c r="P1022" i="6" a="1"/>
  <c r="P1022" i="6" s="1"/>
  <c r="P1023" i="6" a="1"/>
  <c r="P1023" i="6" s="1"/>
  <c r="P1024" i="6" a="1"/>
  <c r="P1024" i="6" s="1"/>
  <c r="P1025" i="6" a="1"/>
  <c r="P1025" i="6" s="1"/>
  <c r="P1026" i="6" a="1"/>
  <c r="P1026" i="6" s="1"/>
  <c r="P1027" i="6" a="1"/>
  <c r="P1027" i="6" s="1"/>
  <c r="P1028" i="6" a="1"/>
  <c r="P1028" i="6" s="1"/>
  <c r="P1029" i="6" a="1"/>
  <c r="P1029" i="6" s="1"/>
  <c r="P1030" i="6" a="1"/>
  <c r="P1030" i="6" s="1"/>
  <c r="P1031" i="6" a="1"/>
  <c r="P1031" i="6" s="1"/>
  <c r="P1032" i="6" a="1"/>
  <c r="P1032" i="6" s="1"/>
  <c r="P1033" i="6" a="1"/>
  <c r="P1033" i="6" s="1"/>
  <c r="P1034" i="6" a="1"/>
  <c r="P1034" i="6" s="1"/>
  <c r="P1035" i="6" a="1"/>
  <c r="P1035" i="6" s="1"/>
  <c r="P1036" i="6" a="1"/>
  <c r="P1036" i="6" s="1"/>
  <c r="P1037" i="6" a="1"/>
  <c r="P1037" i="6" s="1"/>
  <c r="P1038" i="6" a="1"/>
  <c r="P1038" i="6" s="1"/>
  <c r="P1039" i="6" a="1"/>
  <c r="P1039" i="6" s="1"/>
  <c r="P1040" i="6" a="1"/>
  <c r="P1040" i="6" s="1"/>
  <c r="P1041" i="6" a="1"/>
  <c r="P1041" i="6" s="1"/>
  <c r="P1042" i="6" a="1"/>
  <c r="P1042" i="6" s="1"/>
  <c r="P1043" i="6" a="1"/>
  <c r="P1043" i="6" s="1"/>
  <c r="P1044" i="6" a="1"/>
  <c r="P1044" i="6" s="1"/>
  <c r="P1045" i="6" a="1"/>
  <c r="P1045" i="6" s="1"/>
  <c r="P1046" i="6" a="1"/>
  <c r="P1046" i="6" s="1"/>
  <c r="P1047" i="6" a="1"/>
  <c r="P1047" i="6" s="1"/>
  <c r="P1048" i="6" a="1"/>
  <c r="P1048" i="6" s="1"/>
  <c r="P1049" i="6" a="1"/>
  <c r="P1049" i="6" s="1"/>
  <c r="P1050" i="6" a="1"/>
  <c r="P1050" i="6" s="1"/>
  <c r="P1051" i="6" a="1"/>
  <c r="P1051" i="6" s="1"/>
  <c r="P1052" i="6" a="1"/>
  <c r="P1052" i="6" s="1"/>
  <c r="P1053" i="6" a="1"/>
  <c r="P1053" i="6" s="1"/>
  <c r="P1054" i="6" a="1"/>
  <c r="P1054" i="6" s="1"/>
  <c r="P1055" i="6" a="1"/>
  <c r="P1055" i="6" s="1"/>
  <c r="P1056" i="6" a="1"/>
  <c r="P1056" i="6" s="1"/>
  <c r="P1057" i="6" a="1"/>
  <c r="P1057" i="6" s="1"/>
  <c r="P1058" i="6" a="1"/>
  <c r="P1058" i="6" s="1"/>
  <c r="P1059" i="6" a="1"/>
  <c r="P1059" i="6" s="1"/>
  <c r="P1060" i="6" a="1"/>
  <c r="P1060" i="6" s="1"/>
  <c r="P1061" i="6" a="1"/>
  <c r="P1061" i="6" s="1"/>
  <c r="P1062" i="6" a="1"/>
  <c r="P1062" i="6" s="1"/>
  <c r="P1063" i="6" a="1"/>
  <c r="P1063" i="6" s="1"/>
  <c r="P1064" i="6" a="1"/>
  <c r="P1064" i="6" s="1"/>
  <c r="P1065" i="6" a="1"/>
  <c r="P1065" i="6" s="1"/>
  <c r="P1066" i="6" a="1"/>
  <c r="P1066" i="6" s="1"/>
  <c r="P1067" i="6" a="1"/>
  <c r="P1067" i="6" s="1"/>
  <c r="P1068" i="6" a="1"/>
  <c r="P1068" i="6" s="1"/>
  <c r="P1069" i="6" a="1"/>
  <c r="P1069" i="6" s="1"/>
  <c r="P1070" i="6" a="1"/>
  <c r="P1070" i="6" s="1"/>
  <c r="P1071" i="6" a="1"/>
  <c r="P1071" i="6" s="1"/>
  <c r="P1072" i="6" a="1"/>
  <c r="P1072" i="6" s="1"/>
  <c r="P1073" i="6" a="1"/>
  <c r="P1073" i="6" s="1"/>
  <c r="P1074" i="6" a="1"/>
  <c r="P1074" i="6" s="1"/>
  <c r="P1075" i="6" a="1"/>
  <c r="P1075" i="6" s="1"/>
  <c r="P1076" i="6" a="1"/>
  <c r="P1076" i="6" s="1"/>
  <c r="P1077" i="6" a="1"/>
  <c r="P1077" i="6" s="1"/>
  <c r="P1078" i="6" a="1"/>
  <c r="P1078" i="6" s="1"/>
  <c r="P1079" i="6" a="1"/>
  <c r="P1079" i="6" s="1"/>
  <c r="P1080" i="6" a="1"/>
  <c r="P1080" i="6" s="1"/>
  <c r="P1081" i="6" a="1"/>
  <c r="P1081" i="6" s="1"/>
  <c r="P1082" i="6" a="1"/>
  <c r="P1082" i="6" s="1"/>
  <c r="P1083" i="6" a="1"/>
  <c r="P1083" i="6" s="1"/>
  <c r="P1084" i="6" a="1"/>
  <c r="P1084" i="6" s="1"/>
  <c r="P1085" i="6" a="1"/>
  <c r="P1085" i="6" s="1"/>
  <c r="P1086" i="6" a="1"/>
  <c r="P1086" i="6" s="1"/>
  <c r="P1087" i="6" a="1"/>
  <c r="P1087" i="6" s="1"/>
  <c r="P1088" i="6" a="1"/>
  <c r="P1088" i="6" s="1"/>
  <c r="P1089" i="6" a="1"/>
  <c r="P1089" i="6" s="1"/>
  <c r="P1090" i="6" a="1"/>
  <c r="P1090" i="6" s="1"/>
  <c r="P1091" i="6" a="1"/>
  <c r="P1091" i="6" s="1"/>
  <c r="P1092" i="6" a="1"/>
  <c r="P1092" i="6" s="1"/>
  <c r="P1093" i="6" a="1"/>
  <c r="P1093" i="6" s="1"/>
  <c r="P1094" i="6" a="1"/>
  <c r="P1094" i="6" s="1"/>
  <c r="P1095" i="6" a="1"/>
  <c r="P1095" i="6" s="1"/>
  <c r="P1096" i="6" a="1"/>
  <c r="P1096" i="6" s="1"/>
  <c r="P1097" i="6" a="1"/>
  <c r="P1097" i="6" s="1"/>
  <c r="P1098" i="6" a="1"/>
  <c r="P1098" i="6" s="1"/>
  <c r="P1099" i="6" a="1"/>
  <c r="P1099" i="6" s="1"/>
  <c r="P1100" i="6" a="1"/>
  <c r="P1100" i="6" s="1"/>
  <c r="P1101" i="6" a="1"/>
  <c r="P1101" i="6" s="1"/>
  <c r="P1102" i="6" a="1"/>
  <c r="P1102" i="6" s="1"/>
  <c r="P1103" i="6" a="1"/>
  <c r="P1103" i="6" s="1"/>
  <c r="P1104" i="6" a="1"/>
  <c r="P1104" i="6" s="1"/>
  <c r="P1105" i="6" a="1"/>
  <c r="P1105" i="6" s="1"/>
  <c r="P1106" i="6" a="1"/>
  <c r="P1106" i="6" s="1"/>
  <c r="P1107" i="6" a="1"/>
  <c r="P1107" i="6" s="1"/>
  <c r="P1108" i="6" a="1"/>
  <c r="P1108" i="6" s="1"/>
  <c r="P1109" i="6" a="1"/>
  <c r="P1109" i="6" s="1"/>
  <c r="P1110" i="6" a="1"/>
  <c r="P1110" i="6" s="1"/>
  <c r="P1111" i="6" a="1"/>
  <c r="P1111" i="6" s="1"/>
  <c r="P1112" i="6" a="1"/>
  <c r="P1112" i="6" s="1"/>
  <c r="P1113" i="6" a="1"/>
  <c r="P1113" i="6" s="1"/>
  <c r="P1114" i="6" a="1"/>
  <c r="P1114" i="6" s="1"/>
  <c r="P1115" i="6" a="1"/>
  <c r="P1115" i="6" s="1"/>
  <c r="P1116" i="6" a="1"/>
  <c r="P1116" i="6" s="1"/>
  <c r="P1117" i="6" a="1"/>
  <c r="P1117" i="6" s="1"/>
  <c r="P1118" i="6" a="1"/>
  <c r="P1118" i="6" s="1"/>
  <c r="P1119" i="6" a="1"/>
  <c r="P1119" i="6" s="1"/>
  <c r="P1120" i="6" a="1"/>
  <c r="P1120" i="6" s="1"/>
  <c r="P1121" i="6" a="1"/>
  <c r="P1121" i="6" s="1"/>
  <c r="P1122" i="6" a="1"/>
  <c r="P1122" i="6" s="1"/>
  <c r="P1123" i="6" a="1"/>
  <c r="P1123" i="6" s="1"/>
  <c r="P1124" i="6" a="1"/>
  <c r="P1124" i="6" s="1"/>
  <c r="P1125" i="6" a="1"/>
  <c r="P1125" i="6" s="1"/>
  <c r="P1126" i="6" a="1"/>
  <c r="P1126" i="6" s="1"/>
  <c r="P1127" i="6" a="1"/>
  <c r="P1127" i="6" s="1"/>
  <c r="P1128" i="6" a="1"/>
  <c r="P1128" i="6" s="1"/>
  <c r="P1129" i="6" a="1"/>
  <c r="P1129" i="6" s="1"/>
  <c r="P1130" i="6" a="1"/>
  <c r="P1130" i="6" s="1"/>
  <c r="P1131" i="6" a="1"/>
  <c r="P1131" i="6" s="1"/>
  <c r="P1132" i="6" a="1"/>
  <c r="P1132" i="6" s="1"/>
  <c r="P1133" i="6" a="1"/>
  <c r="P1133" i="6" s="1"/>
  <c r="P1134" i="6" a="1"/>
  <c r="P1134" i="6" s="1"/>
  <c r="P1135" i="6" a="1"/>
  <c r="P1135" i="6" s="1"/>
  <c r="P1136" i="6" a="1"/>
  <c r="P1136" i="6" s="1"/>
  <c r="P1137" i="6" a="1"/>
  <c r="P1137" i="6" s="1"/>
  <c r="P1138" i="6" a="1"/>
  <c r="P1138" i="6" s="1"/>
  <c r="P1139" i="6" a="1"/>
  <c r="P1139" i="6" s="1"/>
  <c r="P1140" i="6" a="1"/>
  <c r="P1140" i="6" s="1"/>
  <c r="P1141" i="6" a="1"/>
  <c r="P1141" i="6" s="1"/>
  <c r="P1142" i="6" a="1"/>
  <c r="P1142" i="6" s="1"/>
  <c r="P1143" i="6" a="1"/>
  <c r="P1143" i="6" s="1"/>
  <c r="P1144" i="6" a="1"/>
  <c r="P1144" i="6" s="1"/>
  <c r="P1145" i="6" a="1"/>
  <c r="P1145" i="6" s="1"/>
  <c r="P1146" i="6" a="1"/>
  <c r="P1146" i="6" s="1"/>
  <c r="P1147" i="6" a="1"/>
  <c r="P1147" i="6" s="1"/>
  <c r="P1148" i="6" a="1"/>
  <c r="P1148" i="6" s="1"/>
  <c r="P1149" i="6" a="1"/>
  <c r="P1149" i="6" s="1"/>
  <c r="P1150" i="6" a="1"/>
  <c r="P1150" i="6" s="1"/>
  <c r="P1151" i="6" a="1"/>
  <c r="P1151" i="6" s="1"/>
  <c r="P1152" i="6" a="1"/>
  <c r="P1152" i="6" s="1"/>
  <c r="P1153" i="6" a="1"/>
  <c r="P1153" i="6" s="1"/>
  <c r="P1154" i="6" a="1"/>
  <c r="P1154" i="6" s="1"/>
  <c r="P1155" i="6" a="1"/>
  <c r="P1155" i="6" s="1"/>
  <c r="P1156" i="6" a="1"/>
  <c r="P1156" i="6" s="1"/>
  <c r="P1157" i="6" a="1"/>
  <c r="P1157" i="6" s="1"/>
  <c r="P1158" i="6" a="1"/>
  <c r="P1158" i="6" s="1"/>
  <c r="P1159" i="6" a="1"/>
  <c r="P1159" i="6" s="1"/>
  <c r="P1160" i="6" a="1"/>
  <c r="P1160" i="6" s="1"/>
  <c r="P1161" i="6" a="1"/>
  <c r="P1161" i="6" s="1"/>
  <c r="P1162" i="6" a="1"/>
  <c r="P1162" i="6" s="1"/>
  <c r="P1163" i="6" a="1"/>
  <c r="P1163" i="6" s="1"/>
  <c r="P1164" i="6" a="1"/>
  <c r="P1164" i="6" s="1"/>
  <c r="P1165" i="6" a="1"/>
  <c r="P1165" i="6" s="1"/>
  <c r="P1166" i="6" a="1"/>
  <c r="P1166" i="6" s="1"/>
  <c r="P1167" i="6" a="1"/>
  <c r="P1167" i="6" s="1"/>
  <c r="P1168" i="6" a="1"/>
  <c r="P1168" i="6" s="1"/>
  <c r="P1169" i="6" a="1"/>
  <c r="P1169" i="6" s="1"/>
  <c r="P1170" i="6" a="1"/>
  <c r="P1170" i="6" s="1"/>
  <c r="P1171" i="6" a="1"/>
  <c r="P1171" i="6" s="1"/>
  <c r="P1172" i="6" a="1"/>
  <c r="P1172" i="6" s="1"/>
  <c r="P1173" i="6" a="1"/>
  <c r="P1173" i="6" s="1"/>
  <c r="P1174" i="6" a="1"/>
  <c r="P1174" i="6" s="1"/>
  <c r="P1175" i="6" a="1"/>
  <c r="P1175" i="6" s="1"/>
  <c r="P1176" i="6" a="1"/>
  <c r="P1176" i="6" s="1"/>
  <c r="P1177" i="6" a="1"/>
  <c r="P1177" i="6" s="1"/>
  <c r="P1178" i="6" a="1"/>
  <c r="P1178" i="6" s="1"/>
  <c r="P1179" i="6" a="1"/>
  <c r="P1179" i="6" s="1"/>
  <c r="P1180" i="6" a="1"/>
  <c r="P1180" i="6" s="1"/>
  <c r="P1181" i="6" a="1"/>
  <c r="P1181" i="6" s="1"/>
  <c r="P1182" i="6" a="1"/>
  <c r="P1182" i="6" s="1"/>
  <c r="P1183" i="6" a="1"/>
  <c r="P1183" i="6" s="1"/>
  <c r="P1184" i="6" a="1"/>
  <c r="P1184" i="6" s="1"/>
  <c r="P1185" i="6" a="1"/>
  <c r="P1185" i="6" s="1"/>
  <c r="P1186" i="6" a="1"/>
  <c r="P1186" i="6" s="1"/>
  <c r="P1187" i="6" a="1"/>
  <c r="P1187" i="6" s="1"/>
  <c r="P1188" i="6" a="1"/>
  <c r="P1188" i="6" s="1"/>
  <c r="P1189" i="6" a="1"/>
  <c r="P1189" i="6" s="1"/>
  <c r="P1190" i="6" a="1"/>
  <c r="P1190" i="6" s="1"/>
  <c r="P1191" i="6" a="1"/>
  <c r="P1191" i="6" s="1"/>
  <c r="P1192" i="6" a="1"/>
  <c r="P1192" i="6" s="1"/>
  <c r="P1193" i="6" a="1"/>
  <c r="P1193" i="6"/>
  <c r="P1194" i="6" a="1"/>
  <c r="P1194" i="6" s="1"/>
  <c r="P1195" i="6" a="1"/>
  <c r="P1195" i="6" s="1"/>
  <c r="P1196" i="6" a="1"/>
  <c r="P1196" i="6" s="1"/>
  <c r="P1197" i="6" a="1"/>
  <c r="P1197" i="6" s="1"/>
  <c r="P1198" i="6" a="1"/>
  <c r="P1198" i="6" s="1"/>
  <c r="P1199" i="6" a="1"/>
  <c r="P1199" i="6" s="1"/>
  <c r="P1200" i="6" a="1"/>
  <c r="P1200" i="6" s="1"/>
  <c r="P1201" i="6" a="1"/>
  <c r="P1201" i="6" s="1"/>
  <c r="P1202" i="6" a="1"/>
  <c r="P1202" i="6" s="1"/>
  <c r="P1203" i="6" a="1"/>
  <c r="P1203" i="6" s="1"/>
  <c r="P1204" i="6" a="1"/>
  <c r="P1204" i="6" s="1"/>
  <c r="P1205" i="6" a="1"/>
  <c r="P1205" i="6" s="1"/>
  <c r="P1206" i="6" a="1"/>
  <c r="P1206" i="6" s="1"/>
  <c r="P1207" i="6" a="1"/>
  <c r="P1207" i="6" s="1"/>
  <c r="P1208" i="6" a="1"/>
  <c r="P1208" i="6" s="1"/>
  <c r="P1209" i="6" a="1"/>
  <c r="P1209" i="6" s="1"/>
  <c r="P1210" i="6" a="1"/>
  <c r="P1210" i="6" s="1"/>
  <c r="P1211" i="6" a="1"/>
  <c r="P1211" i="6" s="1"/>
  <c r="P1212" i="6" a="1"/>
  <c r="P1212" i="6" s="1"/>
  <c r="P1213" i="6" a="1"/>
  <c r="P1213" i="6" s="1"/>
  <c r="P1214" i="6" a="1"/>
  <c r="P1214" i="6"/>
  <c r="P1215" i="6" a="1"/>
  <c r="P1215" i="6" s="1"/>
  <c r="P1216" i="6" a="1"/>
  <c r="P1216" i="6" s="1"/>
  <c r="P1217" i="6" a="1"/>
  <c r="P1217" i="6" s="1"/>
  <c r="P1218" i="6" a="1"/>
  <c r="P1218" i="6" s="1"/>
  <c r="P1219" i="6" a="1"/>
  <c r="P1219" i="6" s="1"/>
  <c r="P1220" i="6" a="1"/>
  <c r="P1220" i="6" s="1"/>
  <c r="P1221" i="6" a="1"/>
  <c r="P1221" i="6" s="1"/>
  <c r="P1222" i="6" a="1"/>
  <c r="P1222" i="6" s="1"/>
  <c r="P1223" i="6" a="1"/>
  <c r="P1223" i="6" s="1"/>
  <c r="P1224" i="6" a="1"/>
  <c r="P1224" i="6" s="1"/>
  <c r="P1225" i="6" a="1"/>
  <c r="P1225" i="6" s="1"/>
  <c r="P1226" i="6" a="1"/>
  <c r="P1226" i="6" s="1"/>
  <c r="P1227" i="6" a="1"/>
  <c r="P1227" i="6" s="1"/>
  <c r="P1228" i="6" a="1"/>
  <c r="P1228" i="6" s="1"/>
  <c r="P1229" i="6" a="1"/>
  <c r="P1229" i="6" s="1"/>
  <c r="P1230" i="6" a="1"/>
  <c r="P1230" i="6" s="1"/>
  <c r="P1231" i="6" a="1"/>
  <c r="P1231" i="6" s="1"/>
  <c r="P1232" i="6" a="1"/>
  <c r="P1232" i="6" s="1"/>
  <c r="P1233" i="6" a="1"/>
  <c r="P1233" i="6" s="1"/>
  <c r="P1234" i="6" a="1"/>
  <c r="P1234" i="6" s="1"/>
  <c r="P1235" i="6" a="1"/>
  <c r="P1235" i="6" s="1"/>
  <c r="P1236" i="6" a="1"/>
  <c r="P1236" i="6" s="1"/>
  <c r="P1237" i="6" a="1"/>
  <c r="P1237" i="6" s="1"/>
  <c r="P1238" i="6" a="1"/>
  <c r="P1238" i="6" s="1"/>
  <c r="P1239" i="6" a="1"/>
  <c r="P1239" i="6" s="1"/>
  <c r="P1240" i="6" a="1"/>
  <c r="P1240" i="6" s="1"/>
  <c r="P1241" i="6" a="1"/>
  <c r="P1241" i="6" s="1"/>
  <c r="P1242" i="6" a="1"/>
  <c r="P1242" i="6" s="1"/>
  <c r="P1243" i="6" a="1"/>
  <c r="P1243" i="6" s="1"/>
  <c r="P1244" i="6" a="1"/>
  <c r="P1244" i="6" s="1"/>
  <c r="P1245" i="6" a="1"/>
  <c r="P1245" i="6" s="1"/>
  <c r="P1246" i="6" a="1"/>
  <c r="P1246" i="6" s="1"/>
  <c r="P1247" i="6" a="1"/>
  <c r="P1247" i="6" s="1"/>
  <c r="P1248" i="6" a="1"/>
  <c r="P1248" i="6" s="1"/>
  <c r="P1249" i="6" a="1"/>
  <c r="P1249" i="6" s="1"/>
  <c r="P1250" i="6" a="1"/>
  <c r="P1250" i="6" s="1"/>
  <c r="P1251" i="6" a="1"/>
  <c r="P1251" i="6" s="1"/>
  <c r="P1252" i="6" a="1"/>
  <c r="P1252" i="6" s="1"/>
  <c r="P1253" i="6" a="1"/>
  <c r="P1253" i="6" s="1"/>
  <c r="P1254" i="6" a="1"/>
  <c r="P1254" i="6" s="1"/>
  <c r="P1255" i="6" a="1"/>
  <c r="P1255" i="6" s="1"/>
  <c r="P1256" i="6" a="1"/>
  <c r="P1256" i="6" s="1"/>
  <c r="P1257" i="6" a="1"/>
  <c r="P1257" i="6" s="1"/>
  <c r="P1258" i="6" a="1"/>
  <c r="P1258" i="6" s="1"/>
  <c r="P1259" i="6" a="1"/>
  <c r="P1259" i="6" s="1"/>
  <c r="P1260" i="6" a="1"/>
  <c r="P1260" i="6" s="1"/>
  <c r="P1261" i="6" a="1"/>
  <c r="P1261" i="6" s="1"/>
  <c r="P1262" i="6" a="1"/>
  <c r="P1262" i="6" s="1"/>
  <c r="P1263" i="6" a="1"/>
  <c r="P1263" i="6" s="1"/>
  <c r="P1264" i="6" a="1"/>
  <c r="P1264" i="6" s="1"/>
  <c r="P1265" i="6" a="1"/>
  <c r="P1265" i="6" s="1"/>
  <c r="P1266" i="6" a="1"/>
  <c r="P1266" i="6" s="1"/>
  <c r="P1267" i="6" a="1"/>
  <c r="P1267" i="6" s="1"/>
  <c r="P1268" i="6" a="1"/>
  <c r="P1268" i="6" s="1"/>
  <c r="P1269" i="6" a="1"/>
  <c r="P1269" i="6" s="1"/>
  <c r="P1270" i="6" a="1"/>
  <c r="P1270" i="6" s="1"/>
  <c r="P1271" i="6" a="1"/>
  <c r="P1271" i="6" s="1"/>
  <c r="P1272" i="6" a="1"/>
  <c r="P1272" i="6" s="1"/>
  <c r="P1273" i="6" a="1"/>
  <c r="P1273" i="6" s="1"/>
  <c r="P1274" i="6" a="1"/>
  <c r="P1274" i="6" s="1"/>
  <c r="P1275" i="6" a="1"/>
  <c r="P1275" i="6" s="1"/>
  <c r="P1276" i="6" a="1"/>
  <c r="P1276" i="6" s="1"/>
  <c r="P1277" i="6" a="1"/>
  <c r="P1277" i="6" s="1"/>
  <c r="P1278" i="6" a="1"/>
  <c r="P1278" i="6" s="1"/>
  <c r="P1279" i="6" a="1"/>
  <c r="P1279" i="6" s="1"/>
  <c r="P1280" i="6" a="1"/>
  <c r="P1280" i="6" s="1"/>
  <c r="P1281" i="6" a="1"/>
  <c r="P1281" i="6" s="1"/>
  <c r="P1282" i="6" a="1"/>
  <c r="P1282" i="6" s="1"/>
  <c r="P1283" i="6" a="1"/>
  <c r="P1283" i="6" s="1"/>
  <c r="P1284" i="6" a="1"/>
  <c r="P1284" i="6" s="1"/>
  <c r="P1285" i="6" a="1"/>
  <c r="P1285" i="6" s="1"/>
  <c r="P1286" i="6" a="1"/>
  <c r="P1286" i="6" s="1"/>
  <c r="P1287" i="6" a="1"/>
  <c r="P1287" i="6" s="1"/>
  <c r="P1288" i="6" a="1"/>
  <c r="P1288" i="6" s="1"/>
  <c r="P1289" i="6" a="1"/>
  <c r="P1289" i="6" s="1"/>
  <c r="P1290" i="6" a="1"/>
  <c r="P1290" i="6" s="1"/>
  <c r="P1291" i="6" a="1"/>
  <c r="P1291" i="6" s="1"/>
  <c r="P1292" i="6" a="1"/>
  <c r="P1292" i="6" s="1"/>
  <c r="P1293" i="6" a="1"/>
  <c r="P1293" i="6" s="1"/>
  <c r="P1294" i="6" a="1"/>
  <c r="P1294" i="6" s="1"/>
  <c r="P1295" i="6" a="1"/>
  <c r="P1295" i="6" s="1"/>
  <c r="P1296" i="6" a="1"/>
  <c r="P1296" i="6" s="1"/>
  <c r="P1297" i="6" a="1"/>
  <c r="P1297" i="6" s="1"/>
  <c r="P1298" i="6" a="1"/>
  <c r="P1298" i="6" s="1"/>
  <c r="P1299" i="6" a="1"/>
  <c r="P1299" i="6" s="1"/>
  <c r="P1300" i="6" a="1"/>
  <c r="P1300" i="6" s="1"/>
  <c r="P1301" i="6" a="1"/>
  <c r="P1301" i="6" s="1"/>
  <c r="P1302" i="6" a="1"/>
  <c r="P1302" i="6" s="1"/>
  <c r="P1303" i="6" a="1"/>
  <c r="P1303" i="6" s="1"/>
  <c r="P1304" i="6" a="1"/>
  <c r="P1304" i="6" s="1"/>
  <c r="P1305" i="6" a="1"/>
  <c r="P1305" i="6" s="1"/>
  <c r="P1306" i="6" a="1"/>
  <c r="P1306" i="6"/>
  <c r="P1307" i="6" a="1"/>
  <c r="P1307" i="6" s="1"/>
  <c r="P1308" i="6" a="1"/>
  <c r="P1308" i="6" s="1"/>
  <c r="P1309" i="6" a="1"/>
  <c r="P1309" i="6" s="1"/>
  <c r="P1310" i="6" a="1"/>
  <c r="P1310" i="6"/>
  <c r="P1311" i="6" a="1"/>
  <c r="P1311" i="6" s="1"/>
  <c r="P1312" i="6" a="1"/>
  <c r="P1312" i="6"/>
  <c r="P1313" i="6" a="1"/>
  <c r="P1313" i="6" s="1"/>
  <c r="P1314" i="6" a="1"/>
  <c r="P1314" i="6" s="1"/>
  <c r="P1315" i="6" a="1"/>
  <c r="P1315" i="6" s="1"/>
  <c r="P1316" i="6" a="1"/>
  <c r="P1316" i="6" s="1"/>
  <c r="P1317" i="6" a="1"/>
  <c r="P1317" i="6" s="1"/>
  <c r="P1318" i="6" a="1"/>
  <c r="P1318" i="6" s="1"/>
  <c r="P1319" i="6" a="1"/>
  <c r="P1319" i="6" s="1"/>
  <c r="P1320" i="6" a="1"/>
  <c r="P1320" i="6" s="1"/>
  <c r="P1321" i="6" a="1"/>
  <c r="P1321" i="6" s="1"/>
  <c r="P1322" i="6" a="1"/>
  <c r="P1322" i="6" s="1"/>
  <c r="P1323" i="6" a="1"/>
  <c r="P1323" i="6" s="1"/>
  <c r="P1324" i="6" a="1"/>
  <c r="P1324" i="6"/>
  <c r="P1325" i="6" a="1"/>
  <c r="P1325" i="6" s="1"/>
  <c r="P1326" i="6" a="1"/>
  <c r="P1326" i="6" s="1"/>
  <c r="P1327" i="6" a="1"/>
  <c r="P1327" i="6" s="1"/>
  <c r="P1328" i="6" a="1"/>
  <c r="P1328" i="6" s="1"/>
  <c r="P1329" i="6" a="1"/>
  <c r="P1329" i="6" s="1"/>
  <c r="P1330" i="6" a="1"/>
  <c r="P1330" i="6" s="1"/>
  <c r="P1331" i="6" a="1"/>
  <c r="P1331" i="6" s="1"/>
  <c r="P1332" i="6" a="1"/>
  <c r="P1332" i="6" s="1"/>
  <c r="P1333" i="6" a="1"/>
  <c r="P1333" i="6" s="1"/>
  <c r="P1334" i="6" a="1"/>
  <c r="P1334" i="6" s="1"/>
  <c r="P1335" i="6" a="1"/>
  <c r="P1335" i="6" s="1"/>
  <c r="P1336" i="6" a="1"/>
  <c r="P1336" i="6" s="1"/>
  <c r="P1337" i="6" a="1"/>
  <c r="P1337" i="6" s="1"/>
  <c r="P1338" i="6" a="1"/>
  <c r="P1338" i="6" s="1"/>
  <c r="P1339" i="6" a="1"/>
  <c r="P1339" i="6" s="1"/>
  <c r="P1340" i="6" a="1"/>
  <c r="P1340" i="6" s="1"/>
  <c r="P1341" i="6" a="1"/>
  <c r="P1341" i="6" s="1"/>
  <c r="P1342" i="6" a="1"/>
  <c r="P1342" i="6" s="1"/>
  <c r="P1343" i="6" a="1"/>
  <c r="P1343" i="6" s="1"/>
  <c r="P1344" i="6" a="1"/>
  <c r="P1344" i="6" s="1"/>
  <c r="P1345" i="6" a="1"/>
  <c r="P1345" i="6" s="1"/>
  <c r="P1346" i="6" a="1"/>
  <c r="P1346" i="6" s="1"/>
  <c r="P1347" i="6" a="1"/>
  <c r="P1347" i="6" s="1"/>
  <c r="P1348" i="6" a="1"/>
  <c r="P1348" i="6" s="1"/>
  <c r="P1349" i="6" a="1"/>
  <c r="P1349" i="6" s="1"/>
  <c r="P1350" i="6" a="1"/>
  <c r="P1350" i="6" s="1"/>
  <c r="P1351" i="6" a="1"/>
  <c r="P1351" i="6" s="1"/>
  <c r="P1352" i="6" a="1"/>
  <c r="P1352" i="6" s="1"/>
  <c r="P1353" i="6" a="1"/>
  <c r="P1353" i="6" s="1"/>
  <c r="P1354" i="6" a="1"/>
  <c r="P1354" i="6" s="1"/>
  <c r="P1355" i="6" a="1"/>
  <c r="P1355" i="6" s="1"/>
  <c r="P1356" i="6" a="1"/>
  <c r="P1356" i="6" s="1"/>
  <c r="P1357" i="6" a="1"/>
  <c r="P1357" i="6" s="1"/>
  <c r="P1358" i="6" a="1"/>
  <c r="P1358" i="6" s="1"/>
  <c r="P1359" i="6" a="1"/>
  <c r="P1359" i="6" s="1"/>
  <c r="P1360" i="6" a="1"/>
  <c r="P1360" i="6" s="1"/>
  <c r="P1361" i="6" a="1"/>
  <c r="P1361" i="6" s="1"/>
  <c r="P1362" i="6" a="1"/>
  <c r="P1362" i="6" s="1"/>
  <c r="P1363" i="6" a="1"/>
  <c r="P1363" i="6" s="1"/>
  <c r="P1364" i="6" a="1"/>
  <c r="P1364" i="6" s="1"/>
  <c r="P1365" i="6" a="1"/>
  <c r="P1365" i="6" s="1"/>
  <c r="P1366" i="6" a="1"/>
  <c r="P1366" i="6" s="1"/>
  <c r="P1367" i="6" a="1"/>
  <c r="P1367" i="6" s="1"/>
  <c r="P1368" i="6" a="1"/>
  <c r="P1368" i="6" s="1"/>
  <c r="P1369" i="6" a="1"/>
  <c r="P1369" i="6" s="1"/>
  <c r="P1370" i="6" a="1"/>
  <c r="P1370" i="6" s="1"/>
  <c r="P1371" i="6" a="1"/>
  <c r="P1371" i="6" s="1"/>
  <c r="P1372" i="6" a="1"/>
  <c r="P1372" i="6" s="1"/>
  <c r="P1373" i="6" a="1"/>
  <c r="P1373" i="6" s="1"/>
  <c r="P1374" i="6" a="1"/>
  <c r="P1374" i="6" s="1"/>
  <c r="P1375" i="6" a="1"/>
  <c r="P1375" i="6" s="1"/>
  <c r="P1376" i="6" a="1"/>
  <c r="P1376" i="6" s="1"/>
  <c r="P1377" i="6" a="1"/>
  <c r="P1377" i="6" s="1"/>
  <c r="P1378" i="6" a="1"/>
  <c r="P1378" i="6" s="1"/>
  <c r="P1379" i="6" a="1"/>
  <c r="P1379" i="6" s="1"/>
  <c r="P1380" i="6" a="1"/>
  <c r="P1380" i="6" s="1"/>
  <c r="P1381" i="6" a="1"/>
  <c r="P1381" i="6" s="1"/>
  <c r="P1382" i="6" a="1"/>
  <c r="P1382" i="6" s="1"/>
  <c r="P1383" i="6" a="1"/>
  <c r="P1383" i="6" s="1"/>
  <c r="P1384" i="6" a="1"/>
  <c r="P1384" i="6" s="1"/>
  <c r="P1385" i="6" a="1"/>
  <c r="P1385" i="6" s="1"/>
  <c r="P1386" i="6" a="1"/>
  <c r="P1386" i="6" s="1"/>
  <c r="P1387" i="6" a="1"/>
  <c r="P1387" i="6" s="1"/>
  <c r="P1388" i="6" a="1"/>
  <c r="P1388" i="6" s="1"/>
  <c r="P1389" i="6" a="1"/>
  <c r="P1389" i="6" s="1"/>
  <c r="P1390" i="6" a="1"/>
  <c r="P1390" i="6" s="1"/>
  <c r="P1391" i="6" a="1"/>
  <c r="P1391" i="6" s="1"/>
  <c r="P1392" i="6" a="1"/>
  <c r="P1392" i="6" s="1"/>
  <c r="P1393" i="6" a="1"/>
  <c r="P1393" i="6" s="1"/>
  <c r="P1394" i="6" a="1"/>
  <c r="P1394" i="6"/>
  <c r="P1395" i="6" a="1"/>
  <c r="P1395" i="6" s="1"/>
  <c r="P1396" i="6" a="1"/>
  <c r="P1396" i="6" s="1"/>
  <c r="P1397" i="6" a="1"/>
  <c r="P1397" i="6" s="1"/>
  <c r="P1398" i="6" a="1"/>
  <c r="P1398" i="6" s="1"/>
  <c r="P1399" i="6" a="1"/>
  <c r="P1399" i="6" s="1"/>
  <c r="P1400" i="6" a="1"/>
  <c r="P1400" i="6" s="1"/>
  <c r="P1401" i="6" a="1"/>
  <c r="P1401" i="6" s="1"/>
  <c r="P1402" i="6" a="1"/>
  <c r="P1402" i="6" s="1"/>
  <c r="P1403" i="6" a="1"/>
  <c r="P1403" i="6" s="1"/>
  <c r="P1404" i="6" a="1"/>
  <c r="P1404" i="6" s="1"/>
  <c r="P1405" i="6" a="1"/>
  <c r="P1405" i="6" s="1"/>
  <c r="P1406" i="6" a="1"/>
  <c r="P1406" i="6" s="1"/>
  <c r="P1407" i="6" a="1"/>
  <c r="P1407" i="6" s="1"/>
  <c r="P1408" i="6" a="1"/>
  <c r="P1408" i="6" s="1"/>
  <c r="P1409" i="6" a="1"/>
  <c r="P1409" i="6" s="1"/>
  <c r="P1410" i="6" a="1"/>
  <c r="P1410" i="6" s="1"/>
  <c r="P1411" i="6" a="1"/>
  <c r="P1411" i="6" s="1"/>
  <c r="P1412" i="6" a="1"/>
  <c r="P1412" i="6" s="1"/>
  <c r="P1413" i="6" a="1"/>
  <c r="P1413" i="6" s="1"/>
  <c r="P1414" i="6" a="1"/>
  <c r="P1414" i="6" s="1"/>
  <c r="P1415" i="6" a="1"/>
  <c r="P1415" i="6" s="1"/>
  <c r="P1416" i="6" a="1"/>
  <c r="P1416" i="6" s="1"/>
  <c r="P1417" i="6" a="1"/>
  <c r="P1417" i="6" s="1"/>
  <c r="P1418" i="6" a="1"/>
  <c r="P1418" i="6" s="1"/>
  <c r="P1419" i="6" a="1"/>
  <c r="P1419" i="6" s="1"/>
  <c r="P1420" i="6" a="1"/>
  <c r="P1420" i="6" s="1"/>
  <c r="P1421" i="6" a="1"/>
  <c r="P1421" i="6" s="1"/>
  <c r="P1422" i="6" a="1"/>
  <c r="P1422" i="6" s="1"/>
  <c r="P1423" i="6" a="1"/>
  <c r="P1423" i="6" s="1"/>
  <c r="P1424" i="6" a="1"/>
  <c r="P1424" i="6" s="1"/>
  <c r="P1425" i="6" a="1"/>
  <c r="P1425" i="6" s="1"/>
  <c r="P1426" i="6" a="1"/>
  <c r="P1426" i="6"/>
  <c r="P1427" i="6" a="1"/>
  <c r="P1427" i="6" s="1"/>
  <c r="P1428" i="6" a="1"/>
  <c r="P1428" i="6" s="1"/>
  <c r="P1429" i="6" a="1"/>
  <c r="P1429" i="6" s="1"/>
  <c r="P1430" i="6" a="1"/>
  <c r="P1430" i="6" s="1"/>
  <c r="P1431" i="6" a="1"/>
  <c r="P1431" i="6" s="1"/>
  <c r="P1432" i="6" a="1"/>
  <c r="P1432" i="6" s="1"/>
  <c r="P1433" i="6" a="1"/>
  <c r="P1433" i="6" s="1"/>
  <c r="P1434" i="6" a="1"/>
  <c r="P1434" i="6" s="1"/>
  <c r="P1435" i="6" a="1"/>
  <c r="P1435" i="6"/>
  <c r="P1436" i="6" a="1"/>
  <c r="P1436" i="6" s="1"/>
  <c r="P1437" i="6" a="1"/>
  <c r="P1437" i="6" s="1"/>
  <c r="P1438" i="6" a="1"/>
  <c r="P1438" i="6" s="1"/>
  <c r="P1439" i="6" a="1"/>
  <c r="P1439" i="6" s="1"/>
  <c r="P1440" i="6" a="1"/>
  <c r="P1440" i="6" s="1"/>
  <c r="P1441" i="6" a="1"/>
  <c r="P1441" i="6" s="1"/>
  <c r="P1442" i="6" a="1"/>
  <c r="P1442" i="6" s="1"/>
  <c r="P1443" i="6" a="1"/>
  <c r="P1443" i="6"/>
  <c r="P1444" i="6" a="1"/>
  <c r="P1444" i="6" s="1"/>
  <c r="P1445" i="6" a="1"/>
  <c r="P1445" i="6" s="1"/>
  <c r="P1446" i="6" a="1"/>
  <c r="P1446" i="6" s="1"/>
  <c r="P1447" i="6" a="1"/>
  <c r="P1447" i="6" s="1"/>
  <c r="P1448" i="6" a="1"/>
  <c r="P1448" i="6" s="1"/>
  <c r="P1449" i="6" a="1"/>
  <c r="P1449" i="6" s="1"/>
  <c r="P1450" i="6" a="1"/>
  <c r="P1450" i="6" s="1"/>
  <c r="P1451" i="6" a="1"/>
  <c r="P1451" i="6" s="1"/>
  <c r="P1452" i="6" a="1"/>
  <c r="P1452" i="6" s="1"/>
  <c r="P1453" i="6" a="1"/>
  <c r="P1453" i="6" s="1"/>
  <c r="P1454" i="6" a="1"/>
  <c r="P1454" i="6" s="1"/>
  <c r="P1455" i="6" a="1"/>
  <c r="P1455" i="6" s="1"/>
  <c r="P1456" i="6" a="1"/>
  <c r="P1456" i="6" s="1"/>
  <c r="P1457" i="6" a="1"/>
  <c r="P1457" i="6" s="1"/>
  <c r="P1458" i="6" a="1"/>
  <c r="P1458" i="6" s="1"/>
  <c r="P1459" i="6" a="1"/>
  <c r="P1459" i="6" s="1"/>
  <c r="P1460" i="6" a="1"/>
  <c r="P1460" i="6" s="1"/>
  <c r="P1461" i="6" a="1"/>
  <c r="P1461" i="6" s="1"/>
  <c r="P1462" i="6" a="1"/>
  <c r="P1462" i="6" s="1"/>
  <c r="P1463" i="6" a="1"/>
  <c r="P1463" i="6" s="1"/>
  <c r="P1464" i="6" a="1"/>
  <c r="P1464" i="6" s="1"/>
  <c r="P1465" i="6" a="1"/>
  <c r="P1465" i="6" s="1"/>
  <c r="P1466" i="6" a="1"/>
  <c r="P1466" i="6" s="1"/>
  <c r="P1467" i="6" a="1"/>
  <c r="P1467" i="6"/>
  <c r="P1468" i="6" a="1"/>
  <c r="P1468" i="6" s="1"/>
  <c r="P1469" i="6" a="1"/>
  <c r="P1469" i="6" s="1"/>
  <c r="P1470" i="6" a="1"/>
  <c r="P1470" i="6" s="1"/>
  <c r="P1471" i="6" a="1"/>
  <c r="P1471" i="6" s="1"/>
  <c r="P1472" i="6" a="1"/>
  <c r="P1472" i="6" s="1"/>
  <c r="P1473" i="6" a="1"/>
  <c r="P1473" i="6" s="1"/>
  <c r="P1474" i="6" a="1"/>
  <c r="P1474" i="6"/>
  <c r="P1475" i="6" a="1"/>
  <c r="P1475" i="6" s="1"/>
  <c r="P1476" i="6" a="1"/>
  <c r="P1476" i="6" s="1"/>
  <c r="P1477" i="6" a="1"/>
  <c r="P1477" i="6" s="1"/>
  <c r="P1478" i="6" a="1"/>
  <c r="P1478" i="6" s="1"/>
  <c r="P1479" i="6" a="1"/>
  <c r="P1479" i="6" s="1"/>
  <c r="P1480" i="6" a="1"/>
  <c r="P1480" i="6" s="1"/>
  <c r="P1481" i="6" a="1"/>
  <c r="P1481" i="6" s="1"/>
  <c r="P1482" i="6" a="1"/>
  <c r="P1482" i="6" s="1"/>
  <c r="P1483" i="6" a="1"/>
  <c r="P1483" i="6" s="1"/>
  <c r="P1484" i="6" a="1"/>
  <c r="P1484" i="6" s="1"/>
  <c r="P1485" i="6" a="1"/>
  <c r="P1485" i="6" s="1"/>
  <c r="P1486" i="6" a="1"/>
  <c r="P1486" i="6" s="1"/>
  <c r="P1487" i="6" a="1"/>
  <c r="P1487" i="6" s="1"/>
  <c r="P1488" i="6" a="1"/>
  <c r="P1488" i="6" s="1"/>
  <c r="P1489" i="6" a="1"/>
  <c r="P1489" i="6" s="1"/>
  <c r="P1490" i="6" a="1"/>
  <c r="P1490" i="6" s="1"/>
  <c r="P1491" i="6" a="1"/>
  <c r="P1491" i="6"/>
  <c r="P1492" i="6" a="1"/>
  <c r="P1492" i="6"/>
  <c r="P1493" i="6" a="1"/>
  <c r="P1493" i="6" s="1"/>
  <c r="P1494" i="6" a="1"/>
  <c r="P1494" i="6" s="1"/>
  <c r="P1495" i="6" a="1"/>
  <c r="P1495" i="6" s="1"/>
  <c r="P1496" i="6" a="1"/>
  <c r="P1496" i="6" s="1"/>
  <c r="P1497" i="6" a="1"/>
  <c r="P1497" i="6" s="1"/>
  <c r="P1498" i="6" a="1"/>
  <c r="P1498" i="6" s="1"/>
  <c r="P1499" i="6" a="1"/>
  <c r="P1499" i="6"/>
  <c r="P1500" i="6" a="1"/>
  <c r="P1500" i="6" s="1"/>
  <c r="P1501" i="6" a="1"/>
  <c r="P1501" i="6" s="1"/>
  <c r="P1502" i="6" a="1"/>
  <c r="P1502" i="6" s="1"/>
  <c r="P1503" i="6" a="1"/>
  <c r="P1503" i="6" s="1"/>
  <c r="P1504" i="6" a="1"/>
  <c r="P1504" i="6" s="1"/>
  <c r="P1505" i="6" a="1"/>
  <c r="P1505" i="6" s="1"/>
  <c r="P1506" i="6" a="1"/>
  <c r="P1506" i="6"/>
  <c r="P1507" i="6" a="1"/>
  <c r="P1507" i="6" s="1"/>
  <c r="P1508" i="6" a="1"/>
  <c r="P1508" i="6" s="1"/>
  <c r="P1509" i="6" a="1"/>
  <c r="P1509" i="6" s="1"/>
  <c r="P1510" i="6" a="1"/>
  <c r="P1510" i="6" s="1"/>
  <c r="P1511" i="6" a="1"/>
  <c r="P1511" i="6" s="1"/>
  <c r="P1512" i="6" a="1"/>
  <c r="P1512" i="6" s="1"/>
  <c r="P1513" i="6" a="1"/>
  <c r="P1513" i="6" s="1"/>
  <c r="P1514" i="6" a="1"/>
  <c r="P1514" i="6" s="1"/>
  <c r="P1515" i="6" a="1"/>
  <c r="P1515" i="6" s="1"/>
  <c r="P1516" i="6" a="1"/>
  <c r="P1516" i="6" s="1"/>
  <c r="P1517" i="6" a="1"/>
  <c r="P1517" i="6" s="1"/>
  <c r="P1518" i="6" a="1"/>
  <c r="P1518" i="6" s="1"/>
  <c r="P1519" i="6" a="1"/>
  <c r="P1519" i="6" s="1"/>
  <c r="P1520" i="6" a="1"/>
  <c r="P1520" i="6" s="1"/>
  <c r="P1521" i="6" a="1"/>
  <c r="P1521" i="6" s="1"/>
  <c r="P1522" i="6" a="1"/>
  <c r="P1522" i="6" s="1"/>
  <c r="P1523" i="6" a="1"/>
  <c r="P1523" i="6" s="1"/>
  <c r="P1524" i="6" a="1"/>
  <c r="P1524" i="6"/>
  <c r="P1525" i="6" a="1"/>
  <c r="P1525" i="6" s="1"/>
  <c r="P1526" i="6" a="1"/>
  <c r="P1526" i="6" s="1"/>
  <c r="P1527" i="6" a="1"/>
  <c r="P1527" i="6" s="1"/>
  <c r="P1528" i="6" a="1"/>
  <c r="P1528" i="6" s="1"/>
  <c r="P1529" i="6" a="1"/>
  <c r="P1529" i="6" s="1"/>
  <c r="P1530" i="6" a="1"/>
  <c r="P1530" i="6" s="1"/>
  <c r="P1531" i="6" a="1"/>
  <c r="P1531" i="6"/>
  <c r="P1532" i="6" a="1"/>
  <c r="P1532" i="6" s="1"/>
  <c r="P1533" i="6" a="1"/>
  <c r="P1533" i="6" s="1"/>
  <c r="P1534" i="6" a="1"/>
  <c r="P1534" i="6" s="1"/>
  <c r="P1535" i="6" a="1"/>
  <c r="P1535" i="6" s="1"/>
  <c r="P1536" i="6" a="1"/>
  <c r="P1536" i="6" s="1"/>
  <c r="P1537" i="6" a="1"/>
  <c r="P1537" i="6" s="1"/>
  <c r="P1538" i="6" a="1"/>
  <c r="P1538" i="6"/>
  <c r="P1539" i="6" a="1"/>
  <c r="P1539" i="6" s="1"/>
  <c r="P1540" i="6" a="1"/>
  <c r="P1540" i="6" s="1"/>
  <c r="P1541" i="6" a="1"/>
  <c r="P1541" i="6" s="1"/>
  <c r="P1542" i="6" a="1"/>
  <c r="P1542" i="6" s="1"/>
  <c r="P1543" i="6" a="1"/>
  <c r="P1543" i="6" s="1"/>
  <c r="P1544" i="6" a="1"/>
  <c r="P1544" i="6" s="1"/>
  <c r="P1545" i="6" a="1"/>
  <c r="P1545" i="6" s="1"/>
  <c r="P1546" i="6" a="1"/>
  <c r="P1546" i="6" s="1"/>
  <c r="P1547" i="6" a="1"/>
  <c r="P1547" i="6" s="1"/>
  <c r="P1548" i="6" a="1"/>
  <c r="P1548" i="6" s="1"/>
  <c r="P1549" i="6" a="1"/>
  <c r="P1549" i="6" s="1"/>
  <c r="P1550" i="6" a="1"/>
  <c r="P1550" i="6" s="1"/>
  <c r="P1551" i="6" a="1"/>
  <c r="P1551" i="6" s="1"/>
  <c r="P1552" i="6" a="1"/>
  <c r="P1552" i="6" s="1"/>
  <c r="P1553" i="6" a="1"/>
  <c r="P1553" i="6" s="1"/>
  <c r="P1554" i="6" a="1"/>
  <c r="P1554" i="6" s="1"/>
  <c r="P1555" i="6" a="1"/>
  <c r="P1555" i="6" s="1"/>
  <c r="P1556" i="6" a="1"/>
  <c r="P1556" i="6" s="1"/>
  <c r="P1557" i="6" a="1"/>
  <c r="P1557" i="6" s="1"/>
  <c r="P1558" i="6" a="1"/>
  <c r="P1558" i="6" s="1"/>
  <c r="P1559" i="6" a="1"/>
  <c r="P1559" i="6" s="1"/>
  <c r="P1560" i="6" a="1"/>
  <c r="P1560" i="6" s="1"/>
  <c r="P1561" i="6" a="1"/>
  <c r="P1561" i="6" s="1"/>
  <c r="P1562" i="6" a="1"/>
  <c r="P1562" i="6" s="1"/>
  <c r="P1563" i="6" a="1"/>
  <c r="P1563" i="6" s="1"/>
  <c r="P1564" i="6" a="1"/>
  <c r="P1564" i="6" s="1"/>
  <c r="P1565" i="6" a="1"/>
  <c r="P1565" i="6" s="1"/>
  <c r="P1566" i="6" a="1"/>
  <c r="P1566" i="6" s="1"/>
  <c r="P1567" i="6" a="1"/>
  <c r="P1567" i="6" s="1"/>
  <c r="P1568" i="6" a="1"/>
  <c r="P1568" i="6" s="1"/>
  <c r="P1569" i="6" a="1"/>
  <c r="P1569" i="6" s="1"/>
  <c r="P1570" i="6" a="1"/>
  <c r="P1570" i="6" s="1"/>
  <c r="P1571" i="6" a="1"/>
  <c r="P1571" i="6" s="1"/>
  <c r="P1572" i="6" a="1"/>
  <c r="P1572" i="6" s="1"/>
  <c r="P1573" i="6" a="1"/>
  <c r="P1573" i="6" s="1"/>
  <c r="P1574" i="6" a="1"/>
  <c r="P1574" i="6" s="1"/>
  <c r="P1575" i="6" a="1"/>
  <c r="P1575" i="6" s="1"/>
  <c r="P1576" i="6" a="1"/>
  <c r="P1576" i="6" s="1"/>
  <c r="P1577" i="6" a="1"/>
  <c r="P1577" i="6" s="1"/>
  <c r="P1578" i="6" a="1"/>
  <c r="P1578" i="6" s="1"/>
  <c r="P1579" i="6" a="1"/>
  <c r="P1579" i="6" s="1"/>
  <c r="P1580" i="6" a="1"/>
  <c r="P1580" i="6" s="1"/>
  <c r="P1581" i="6" a="1"/>
  <c r="P1581" i="6" s="1"/>
  <c r="P1582" i="6" a="1"/>
  <c r="P1582" i="6" s="1"/>
  <c r="P1583" i="6" a="1"/>
  <c r="P1583" i="6" s="1"/>
  <c r="P1584" i="6" a="1"/>
  <c r="P1584" i="6" s="1"/>
  <c r="P1585" i="6" a="1"/>
  <c r="P1585" i="6" s="1"/>
  <c r="P1586" i="6" a="1"/>
  <c r="P1586" i="6" s="1"/>
  <c r="P1587" i="6" a="1"/>
  <c r="P1587" i="6" s="1"/>
  <c r="P1588" i="6" a="1"/>
  <c r="P1588" i="6" s="1"/>
  <c r="P1589" i="6" a="1"/>
  <c r="P1589" i="6" s="1"/>
  <c r="P1590" i="6" a="1"/>
  <c r="P1590" i="6" s="1"/>
  <c r="P1591" i="6" a="1"/>
  <c r="P1591" i="6" s="1"/>
  <c r="P1592" i="6" a="1"/>
  <c r="P1592" i="6" s="1"/>
  <c r="P1593" i="6" a="1"/>
  <c r="P1593" i="6" s="1"/>
  <c r="P1594" i="6" a="1"/>
  <c r="P1594" i="6" s="1"/>
  <c r="P1595" i="6" a="1"/>
  <c r="P1595" i="6" s="1"/>
  <c r="P1596" i="6" a="1"/>
  <c r="P1596" i="6" s="1"/>
  <c r="P1597" i="6" a="1"/>
  <c r="P1597" i="6" s="1"/>
  <c r="P1598" i="6" a="1"/>
  <c r="P1598" i="6" s="1"/>
  <c r="P1599" i="6" a="1"/>
  <c r="P1599" i="6" s="1"/>
  <c r="P1600" i="6" a="1"/>
  <c r="P1600" i="6" s="1"/>
  <c r="P1601" i="6" a="1"/>
  <c r="P1601" i="6" s="1"/>
  <c r="P1602" i="6" a="1"/>
  <c r="P1602" i="6"/>
  <c r="P1603" i="6" a="1"/>
  <c r="P1603" i="6"/>
  <c r="P1604" i="6" a="1"/>
  <c r="P1604" i="6" s="1"/>
  <c r="P1605" i="6" a="1"/>
  <c r="P1605" i="6" s="1"/>
  <c r="P1606" i="6" a="1"/>
  <c r="P1606" i="6" s="1"/>
  <c r="P1607" i="6" a="1"/>
  <c r="P1607" i="6" s="1"/>
  <c r="P1608" i="6" a="1"/>
  <c r="P1608" i="6" s="1"/>
  <c r="P1609" i="6" a="1"/>
  <c r="P1609" i="6" s="1"/>
  <c r="P1610" i="6" a="1"/>
  <c r="P1610" i="6" s="1"/>
  <c r="P1611" i="6" a="1"/>
  <c r="P1611" i="6" s="1"/>
  <c r="P1612" i="6" a="1"/>
  <c r="P1612" i="6" s="1"/>
  <c r="P1613" i="6" a="1"/>
  <c r="P1613" i="6" s="1"/>
  <c r="P1614" i="6" a="1"/>
  <c r="P1614" i="6" s="1"/>
  <c r="P1615" i="6" a="1"/>
  <c r="P1615" i="6" s="1"/>
  <c r="P1616" i="6" a="1"/>
  <c r="P1616" i="6" s="1"/>
  <c r="P1617" i="6" a="1"/>
  <c r="P1617" i="6" s="1"/>
  <c r="P1618" i="6" a="1"/>
  <c r="P1618" i="6" s="1"/>
  <c r="P1619" i="6" a="1"/>
  <c r="P1619" i="6" s="1"/>
  <c r="P1620" i="6" a="1"/>
  <c r="P1620" i="6" s="1"/>
  <c r="P1621" i="6" a="1"/>
  <c r="P1621" i="6" s="1"/>
  <c r="P1622" i="6" a="1"/>
  <c r="P1622" i="6" s="1"/>
  <c r="P1623" i="6" a="1"/>
  <c r="P1623" i="6" s="1"/>
  <c r="P1624" i="6" a="1"/>
  <c r="P1624" i="6" s="1"/>
  <c r="P1625" i="6" a="1"/>
  <c r="P1625" i="6" s="1"/>
  <c r="P1626" i="6" a="1"/>
  <c r="P1626" i="6" s="1"/>
  <c r="P1627" i="6" a="1"/>
  <c r="P1627" i="6" s="1"/>
  <c r="P1628" i="6" a="1"/>
  <c r="P1628" i="6" s="1"/>
  <c r="P1629" i="6" a="1"/>
  <c r="P1629" i="6" s="1"/>
  <c r="P1630" i="6" a="1"/>
  <c r="P1630" i="6" s="1"/>
  <c r="P1631" i="6" a="1"/>
  <c r="P1631" i="6" s="1"/>
  <c r="P1632" i="6" a="1"/>
  <c r="P1632" i="6" s="1"/>
  <c r="P1633" i="6" a="1"/>
  <c r="P1633" i="6" s="1"/>
  <c r="P1634" i="6" a="1"/>
  <c r="P1634" i="6" s="1"/>
  <c r="P1635" i="6" a="1"/>
  <c r="P1635" i="6" s="1"/>
  <c r="P1636" i="6" a="1"/>
  <c r="P1636" i="6" s="1"/>
  <c r="P1637" i="6" a="1"/>
  <c r="P1637" i="6" s="1"/>
  <c r="P1638" i="6" a="1"/>
  <c r="P1638" i="6" s="1"/>
  <c r="P1639" i="6" a="1"/>
  <c r="P1639" i="6" s="1"/>
  <c r="P1640" i="6" a="1"/>
  <c r="P1640" i="6" s="1"/>
  <c r="P1641" i="6" a="1"/>
  <c r="P1641" i="6" s="1"/>
  <c r="P1642" i="6" a="1"/>
  <c r="P1642" i="6"/>
  <c r="P1643" i="6" a="1"/>
  <c r="P1643" i="6"/>
  <c r="P1644" i="6" a="1"/>
  <c r="P1644" i="6" s="1"/>
  <c r="P1645" i="6" a="1"/>
  <c r="P1645" i="6" s="1"/>
  <c r="P1646" i="6" a="1"/>
  <c r="P1646" i="6" s="1"/>
  <c r="P1647" i="6" a="1"/>
  <c r="P1647" i="6" s="1"/>
  <c r="P1648" i="6" a="1"/>
  <c r="P1648" i="6" s="1"/>
  <c r="P1649" i="6" a="1"/>
  <c r="P1649" i="6" s="1"/>
  <c r="P1650" i="6" a="1"/>
  <c r="P1650" i="6"/>
  <c r="P1651" i="6" a="1"/>
  <c r="P1651" i="6" s="1"/>
  <c r="P1652" i="6" a="1"/>
  <c r="P1652" i="6"/>
  <c r="P1653" i="6" a="1"/>
  <c r="P1653" i="6" s="1"/>
  <c r="P1654" i="6" a="1"/>
  <c r="P1654" i="6" s="1"/>
  <c r="P1655" i="6" a="1"/>
  <c r="P1655" i="6" s="1"/>
  <c r="P1656" i="6" a="1"/>
  <c r="P1656" i="6" s="1"/>
  <c r="P1657" i="6" a="1"/>
  <c r="P1657" i="6" s="1"/>
  <c r="P1658" i="6" a="1"/>
  <c r="P1658" i="6" s="1"/>
  <c r="P1659" i="6" a="1"/>
  <c r="P1659" i="6"/>
  <c r="P1660" i="6" a="1"/>
  <c r="P1660" i="6" s="1"/>
  <c r="P1661" i="6" a="1"/>
  <c r="P1661" i="6" s="1"/>
  <c r="P1662" i="6" a="1"/>
  <c r="P1662" i="6" s="1"/>
  <c r="P1663" i="6" a="1"/>
  <c r="P1663" i="6" s="1"/>
  <c r="P1664" i="6" a="1"/>
  <c r="P1664" i="6" s="1"/>
  <c r="P1665" i="6" a="1"/>
  <c r="P1665" i="6" s="1"/>
  <c r="P1666" i="6" a="1"/>
  <c r="P1666" i="6"/>
  <c r="P1667" i="6" a="1"/>
  <c r="P1667" i="6" s="1"/>
  <c r="P1668" i="6" a="1"/>
  <c r="P1668" i="6"/>
  <c r="P1669" i="6" a="1"/>
  <c r="P1669" i="6" s="1"/>
  <c r="P1670" i="6" a="1"/>
  <c r="P1670" i="6" s="1"/>
  <c r="P1671" i="6" a="1"/>
  <c r="P1671" i="6" s="1"/>
  <c r="P1672" i="6" a="1"/>
  <c r="P1672" i="6" s="1"/>
  <c r="P1673" i="6" a="1"/>
  <c r="P1673" i="6" s="1"/>
  <c r="P1674" i="6" a="1"/>
  <c r="P1674" i="6" s="1"/>
  <c r="P1675" i="6" a="1"/>
  <c r="P1675" i="6" s="1"/>
  <c r="P1676" i="6" a="1"/>
  <c r="P1676" i="6" s="1"/>
  <c r="P1677" i="6" a="1"/>
  <c r="P1677" i="6"/>
  <c r="P1678" i="6" a="1"/>
  <c r="P1678" i="6" s="1"/>
  <c r="P1679" i="6" a="1"/>
  <c r="P1679" i="6" s="1"/>
  <c r="P1680" i="6" a="1"/>
  <c r="P1680" i="6" s="1"/>
  <c r="P1681" i="6" a="1"/>
  <c r="P1681" i="6" s="1"/>
  <c r="P1682" i="6" a="1"/>
  <c r="P1682" i="6"/>
  <c r="P1683" i="6" a="1"/>
  <c r="P1683" i="6" s="1"/>
  <c r="P1684" i="6" a="1"/>
  <c r="P1684" i="6" s="1"/>
  <c r="P1685" i="6" a="1"/>
  <c r="P1685" i="6" s="1"/>
  <c r="P1686" i="6" a="1"/>
  <c r="P1686" i="6" s="1"/>
  <c r="P1687" i="6" a="1"/>
  <c r="P1687" i="6"/>
  <c r="P1688" i="6" a="1"/>
  <c r="P1688" i="6" s="1"/>
  <c r="P1689" i="6" a="1"/>
  <c r="P1689" i="6"/>
  <c r="P1690" i="6" a="1"/>
  <c r="P1690" i="6" s="1"/>
  <c r="P1691" i="6" a="1"/>
  <c r="P1691" i="6" s="1"/>
  <c r="P1692" i="6" a="1"/>
  <c r="P1692" i="6" s="1"/>
  <c r="P1693" i="6" a="1"/>
  <c r="P1693" i="6" s="1"/>
  <c r="P1694" i="6" a="1"/>
  <c r="P1694" i="6" s="1"/>
  <c r="P1695" i="6" a="1"/>
  <c r="P1695" i="6" s="1"/>
  <c r="P1696" i="6" a="1"/>
  <c r="P1696" i="6" s="1"/>
  <c r="P1697" i="6" a="1"/>
  <c r="P1697" i="6"/>
  <c r="P1698" i="6" a="1"/>
  <c r="P1698" i="6" s="1"/>
  <c r="P1699" i="6" a="1"/>
  <c r="P1699" i="6"/>
  <c r="P1700" i="6" a="1"/>
  <c r="P1700" i="6" s="1"/>
  <c r="P1701" i="6" a="1"/>
  <c r="P1701" i="6" s="1"/>
  <c r="P1702" i="6" a="1"/>
  <c r="P1702" i="6" s="1"/>
  <c r="P1703" i="6" a="1"/>
  <c r="P1703" i="6" s="1"/>
  <c r="P1704" i="6" a="1"/>
  <c r="P1704" i="6" s="1"/>
  <c r="P1705" i="6" a="1"/>
  <c r="P1705" i="6" s="1"/>
  <c r="P1706" i="6" a="1"/>
  <c r="P1706" i="6" s="1"/>
  <c r="P1707" i="6" a="1"/>
  <c r="P1707" i="6" s="1"/>
  <c r="P1708" i="6" a="1"/>
  <c r="P1708" i="6" s="1"/>
  <c r="P1709" i="6" a="1"/>
  <c r="P1709" i="6" s="1"/>
  <c r="P1710" i="6" a="1"/>
  <c r="P1710" i="6" s="1"/>
  <c r="P1711" i="6" a="1"/>
  <c r="P1711" i="6" s="1"/>
  <c r="P1712" i="6" a="1"/>
  <c r="P1712" i="6" s="1"/>
  <c r="P1713" i="6" a="1"/>
  <c r="P1713" i="6" s="1"/>
  <c r="P1714" i="6" a="1"/>
  <c r="P1714" i="6" s="1"/>
  <c r="P1715" i="6" a="1"/>
  <c r="P1715" i="6"/>
  <c r="P1716" i="6" a="1"/>
  <c r="P1716" i="6" s="1"/>
  <c r="P1717" i="6" a="1"/>
  <c r="P1717" i="6" s="1"/>
  <c r="P1718" i="6" a="1"/>
  <c r="P1718" i="6" s="1"/>
  <c r="P1719" i="6" a="1"/>
  <c r="P1719" i="6" s="1"/>
  <c r="P1720" i="6" a="1"/>
  <c r="P1720" i="6" s="1"/>
  <c r="P1721" i="6" a="1"/>
  <c r="P1721" i="6" s="1"/>
  <c r="P1722" i="6" a="1"/>
  <c r="P1722" i="6" s="1"/>
  <c r="P1723" i="6" a="1"/>
  <c r="P1723" i="6" s="1"/>
  <c r="P1724" i="6" a="1"/>
  <c r="P1724" i="6" s="1"/>
  <c r="P1725" i="6" a="1"/>
  <c r="P1725" i="6" s="1"/>
  <c r="P1726" i="6" a="1"/>
  <c r="P1726" i="6" s="1"/>
  <c r="P1727" i="6" a="1"/>
  <c r="P1727" i="6"/>
  <c r="P1728" i="6" a="1"/>
  <c r="P1728" i="6" s="1"/>
  <c r="P1729" i="6" a="1"/>
  <c r="P1729" i="6" s="1"/>
  <c r="P1730" i="6" a="1"/>
  <c r="P1730" i="6" s="1"/>
  <c r="P1731" i="6" a="1"/>
  <c r="P1731" i="6"/>
  <c r="P1732" i="6" a="1"/>
  <c r="P1732" i="6" s="1"/>
  <c r="P1733" i="6" a="1"/>
  <c r="P1733" i="6" s="1"/>
  <c r="P1734" i="6" a="1"/>
  <c r="P1734" i="6" s="1"/>
  <c r="P1735" i="6" a="1"/>
  <c r="P1735" i="6" s="1"/>
  <c r="P1736" i="6" a="1"/>
  <c r="P1736" i="6" s="1"/>
  <c r="P1737" i="6" a="1"/>
  <c r="P1737" i="6" s="1"/>
  <c r="P1738" i="6" a="1"/>
  <c r="P1738" i="6" s="1"/>
  <c r="P1739" i="6" a="1"/>
  <c r="P1739" i="6" s="1"/>
  <c r="P1740" i="6" a="1"/>
  <c r="P1740" i="6" s="1"/>
  <c r="P1741" i="6" a="1"/>
  <c r="P1741" i="6" s="1"/>
  <c r="P1742" i="6" a="1"/>
  <c r="P1742" i="6" s="1"/>
  <c r="P1743" i="6" a="1"/>
  <c r="P1743" i="6" s="1"/>
  <c r="P1744" i="6" a="1"/>
  <c r="P1744" i="6" s="1"/>
  <c r="P1745" i="6" a="1"/>
  <c r="P1745" i="6" s="1"/>
  <c r="P1746" i="6" a="1"/>
  <c r="P1746" i="6" s="1"/>
  <c r="P1747" i="6" a="1"/>
  <c r="P1747" i="6"/>
  <c r="P1748" i="6" a="1"/>
  <c r="P1748" i="6" s="1"/>
  <c r="P1749" i="6" a="1"/>
  <c r="P1749" i="6" s="1"/>
  <c r="P1750" i="6" a="1"/>
  <c r="P1750" i="6" s="1"/>
  <c r="P1751" i="6" a="1"/>
  <c r="P1751" i="6" s="1"/>
  <c r="P1752" i="6" a="1"/>
  <c r="P1752" i="6" s="1"/>
  <c r="P1753" i="6" a="1"/>
  <c r="P1753" i="6" s="1"/>
  <c r="P1754" i="6" a="1"/>
  <c r="P1754" i="6" s="1"/>
  <c r="P1755" i="6" a="1"/>
  <c r="P1755" i="6" s="1"/>
  <c r="P1756" i="6" a="1"/>
  <c r="P1756" i="6" s="1"/>
  <c r="P1757" i="6" a="1"/>
  <c r="P1757" i="6" s="1"/>
  <c r="P1758" i="6" a="1"/>
  <c r="P1758" i="6" s="1"/>
  <c r="P1759" i="6" a="1"/>
  <c r="P1759" i="6" s="1"/>
  <c r="P1760" i="6" a="1"/>
  <c r="P1760" i="6" s="1"/>
  <c r="P1761" i="6" a="1"/>
  <c r="P1761" i="6" s="1"/>
  <c r="P1762" i="6" a="1"/>
  <c r="P1762" i="6" s="1"/>
  <c r="P1763" i="6" a="1"/>
  <c r="P1763" i="6" s="1"/>
  <c r="P1764" i="6" a="1"/>
  <c r="P1764" i="6" s="1"/>
  <c r="P1765" i="6" a="1"/>
  <c r="P1765" i="6"/>
  <c r="P1766" i="6" a="1"/>
  <c r="P1766" i="6" s="1"/>
  <c r="P1767" i="6" a="1"/>
  <c r="P1767" i="6" s="1"/>
  <c r="P1768" i="6" a="1"/>
  <c r="P1768" i="6" s="1"/>
  <c r="P1769" i="6" a="1"/>
  <c r="P1769" i="6" s="1"/>
  <c r="P1770" i="6" a="1"/>
  <c r="P1770" i="6" s="1"/>
  <c r="P1771" i="6" a="1"/>
  <c r="P1771" i="6" s="1"/>
  <c r="P1772" i="6" a="1"/>
  <c r="P1772" i="6" s="1"/>
  <c r="P1773" i="6" a="1"/>
  <c r="P1773" i="6" s="1"/>
  <c r="P1774" i="6" a="1"/>
  <c r="P1774" i="6" s="1"/>
  <c r="P1775" i="6" a="1"/>
  <c r="P1775" i="6" s="1"/>
  <c r="P1776" i="6" a="1"/>
  <c r="P1776" i="6" s="1"/>
  <c r="P1777" i="6" a="1"/>
  <c r="P1777" i="6" s="1"/>
  <c r="P1778" i="6" a="1"/>
  <c r="P1778" i="6" s="1"/>
  <c r="P1779" i="6" a="1"/>
  <c r="P1779" i="6" s="1"/>
  <c r="P1780" i="6" a="1"/>
  <c r="P1780" i="6" s="1"/>
  <c r="P1781" i="6" a="1"/>
  <c r="P1781" i="6" s="1"/>
  <c r="P1782" i="6" a="1"/>
  <c r="P1782" i="6" s="1"/>
  <c r="P1783" i="6" a="1"/>
  <c r="P1783" i="6" s="1"/>
  <c r="P1784" i="6" a="1"/>
  <c r="P1784" i="6" s="1"/>
  <c r="P1785" i="6" a="1"/>
  <c r="P1785" i="6" s="1"/>
  <c r="P1786" i="6" a="1"/>
  <c r="P1786" i="6" s="1"/>
  <c r="P1787" i="6" a="1"/>
  <c r="P1787" i="6" s="1"/>
  <c r="P1788" i="6" a="1"/>
  <c r="P1788" i="6" s="1"/>
  <c r="P1789" i="6" a="1"/>
  <c r="P1789" i="6" s="1"/>
  <c r="P1790" i="6" a="1"/>
  <c r="P1790" i="6" s="1"/>
  <c r="P1791" i="6" a="1"/>
  <c r="P1791" i="6" s="1"/>
  <c r="P1792" i="6" a="1"/>
  <c r="P1792" i="6" s="1"/>
  <c r="P1793" i="6" a="1"/>
  <c r="P1793" i="6" s="1"/>
  <c r="P1794" i="6" a="1"/>
  <c r="P1794" i="6" s="1"/>
  <c r="P1795" i="6" a="1"/>
  <c r="P1795" i="6" s="1"/>
  <c r="P1796" i="6" a="1"/>
  <c r="P1796" i="6" s="1"/>
  <c r="P1797" i="6" a="1"/>
  <c r="P1797" i="6" s="1"/>
  <c r="P1798" i="6" a="1"/>
  <c r="P1798" i="6" s="1"/>
  <c r="P1799" i="6" a="1"/>
  <c r="P1799" i="6" s="1"/>
  <c r="P1800" i="6" a="1"/>
  <c r="P1800" i="6" s="1"/>
  <c r="P1801" i="6" a="1"/>
  <c r="P1801" i="6" s="1"/>
  <c r="P1802" i="6" a="1"/>
  <c r="P1802" i="6" s="1"/>
  <c r="P1803" i="6" a="1"/>
  <c r="P1803" i="6" s="1"/>
  <c r="P1804" i="6" a="1"/>
  <c r="P1804" i="6" s="1"/>
  <c r="P1805" i="6" a="1"/>
  <c r="P1805" i="6" s="1"/>
  <c r="P1806" i="6" a="1"/>
  <c r="P1806" i="6" s="1"/>
  <c r="P1807" i="6" a="1"/>
  <c r="P1807" i="6" s="1"/>
  <c r="P1808" i="6" a="1"/>
  <c r="P1808" i="6" s="1"/>
  <c r="P1809" i="6" a="1"/>
  <c r="P1809" i="6" s="1"/>
  <c r="P1810" i="6" a="1"/>
  <c r="P1810" i="6" s="1"/>
  <c r="P1811" i="6" a="1"/>
  <c r="P1811" i="6" s="1"/>
  <c r="P1812" i="6" a="1"/>
  <c r="P1812" i="6" s="1"/>
  <c r="P1813" i="6" a="1"/>
  <c r="P1813" i="6" s="1"/>
  <c r="P1814" i="6" a="1"/>
  <c r="P1814" i="6" s="1"/>
  <c r="P1815" i="6" a="1"/>
  <c r="P1815" i="6" s="1"/>
  <c r="P1816" i="6" a="1"/>
  <c r="P1816" i="6" s="1"/>
  <c r="P1817" i="6" a="1"/>
  <c r="P1817" i="6" s="1"/>
  <c r="P1818" i="6" a="1"/>
  <c r="P1818" i="6" s="1"/>
  <c r="P1819" i="6" a="1"/>
  <c r="P1819" i="6" s="1"/>
  <c r="P1820" i="6" a="1"/>
  <c r="P1820" i="6" s="1"/>
  <c r="P1821" i="6" a="1"/>
  <c r="P1821" i="6" s="1"/>
  <c r="P1822" i="6" a="1"/>
  <c r="P1822" i="6" s="1"/>
  <c r="P1823" i="6" a="1"/>
  <c r="P1823" i="6" s="1"/>
  <c r="P1824" i="6" a="1"/>
  <c r="P1824" i="6" s="1"/>
  <c r="P1825" i="6" a="1"/>
  <c r="P1825" i="6" s="1"/>
  <c r="P1826" i="6" a="1"/>
  <c r="P1826" i="6" s="1"/>
  <c r="P1827" i="6" a="1"/>
  <c r="P1827" i="6" s="1"/>
  <c r="P1828" i="6" a="1"/>
  <c r="P1828" i="6" s="1"/>
  <c r="P1829" i="6" a="1"/>
  <c r="P1829" i="6" s="1"/>
  <c r="P1830" i="6" a="1"/>
  <c r="P1830" i="6" s="1"/>
  <c r="P1831" i="6" a="1"/>
  <c r="P1831" i="6" s="1"/>
  <c r="P1832" i="6" a="1"/>
  <c r="P1832" i="6" s="1"/>
  <c r="P1833" i="6" a="1"/>
  <c r="P1833" i="6" s="1"/>
  <c r="P1834" i="6" a="1"/>
  <c r="P1834" i="6" s="1"/>
  <c r="P1835" i="6" a="1"/>
  <c r="P1835" i="6" s="1"/>
  <c r="P1836" i="6" a="1"/>
  <c r="P1836" i="6" s="1"/>
  <c r="P1837" i="6" a="1"/>
  <c r="P1837" i="6" s="1"/>
  <c r="P1838" i="6" a="1"/>
  <c r="P1838" i="6" s="1"/>
  <c r="P1839" i="6" a="1"/>
  <c r="P1839" i="6" s="1"/>
  <c r="P1840" i="6" a="1"/>
  <c r="P1840" i="6" s="1"/>
  <c r="P1841" i="6" a="1"/>
  <c r="P1841" i="6" s="1"/>
  <c r="P1842" i="6" a="1"/>
  <c r="P1842" i="6" s="1"/>
  <c r="P1843" i="6" a="1"/>
  <c r="P1843" i="6" s="1"/>
  <c r="P1844" i="6" a="1"/>
  <c r="P1844" i="6" s="1"/>
  <c r="P1845" i="6" a="1"/>
  <c r="P1845" i="6" s="1"/>
  <c r="P1846" i="6" a="1"/>
  <c r="P1846" i="6" s="1"/>
  <c r="P1847" i="6" a="1"/>
  <c r="P1847" i="6"/>
  <c r="P1848" i="6" a="1"/>
  <c r="P1848" i="6" s="1"/>
  <c r="P1849" i="6" a="1"/>
  <c r="P1849" i="6"/>
  <c r="P1850" i="6" a="1"/>
  <c r="P1850" i="6" s="1"/>
  <c r="P1851" i="6" a="1"/>
  <c r="P1851" i="6" s="1"/>
  <c r="P1852" i="6" a="1"/>
  <c r="P1852" i="6" s="1"/>
  <c r="P1853" i="6" a="1"/>
  <c r="P1853" i="6" s="1"/>
  <c r="P1854" i="6" a="1"/>
  <c r="P1854" i="6" s="1"/>
  <c r="P1855" i="6" a="1"/>
  <c r="P1855" i="6" s="1"/>
  <c r="P1856" i="6" a="1"/>
  <c r="P1856" i="6" s="1"/>
  <c r="P1857" i="6" a="1"/>
  <c r="P1857" i="6" s="1"/>
  <c r="P1858" i="6" a="1"/>
  <c r="P1858" i="6" s="1"/>
  <c r="P1859" i="6" a="1"/>
  <c r="P1859" i="6" s="1"/>
  <c r="P1860" i="6" a="1"/>
  <c r="P1860" i="6" s="1"/>
  <c r="P1861" i="6" a="1"/>
  <c r="P1861" i="6" s="1"/>
  <c r="P1862" i="6" a="1"/>
  <c r="P1862" i="6" s="1"/>
  <c r="P1863" i="6" a="1"/>
  <c r="P1863" i="6" s="1"/>
  <c r="P1864" i="6" a="1"/>
  <c r="P1864" i="6" s="1"/>
  <c r="P1865" i="6" a="1"/>
  <c r="P1865" i="6" s="1"/>
  <c r="P1866" i="6" a="1"/>
  <c r="P1866" i="6" s="1"/>
  <c r="P1867" i="6" a="1"/>
  <c r="P1867" i="6" s="1"/>
  <c r="P1868" i="6" a="1"/>
  <c r="P1868" i="6" s="1"/>
  <c r="P1869" i="6" a="1"/>
  <c r="P1869" i="6" s="1"/>
  <c r="P1870" i="6" a="1"/>
  <c r="P1870" i="6" s="1"/>
  <c r="P1871" i="6" a="1"/>
  <c r="P1871" i="6" s="1"/>
  <c r="P1872" i="6" a="1"/>
  <c r="P1872" i="6" s="1"/>
  <c r="P1873" i="6" a="1"/>
  <c r="P1873" i="6" s="1"/>
  <c r="P1874" i="6" a="1"/>
  <c r="P1874" i="6" s="1"/>
  <c r="P1875" i="6" a="1"/>
  <c r="P1875" i="6"/>
  <c r="P1876" i="6" a="1"/>
  <c r="P1876" i="6" s="1"/>
  <c r="P1877" i="6" a="1"/>
  <c r="P1877" i="6" s="1"/>
  <c r="P1878" i="6" a="1"/>
  <c r="P1878" i="6" s="1"/>
  <c r="P1879" i="6" a="1"/>
  <c r="P1879" i="6" s="1"/>
  <c r="P1880" i="6" a="1"/>
  <c r="P1880" i="6" s="1"/>
  <c r="P1881" i="6" a="1"/>
  <c r="P1881" i="6" s="1"/>
  <c r="P1882" i="6" a="1"/>
  <c r="P1882" i="6" s="1"/>
  <c r="P1883" i="6" a="1"/>
  <c r="P1883" i="6" s="1"/>
  <c r="P1884" i="6" a="1"/>
  <c r="P1884" i="6" s="1"/>
  <c r="P1885" i="6" a="1"/>
  <c r="P1885" i="6" s="1"/>
  <c r="P1886" i="6" a="1"/>
  <c r="P1886" i="6" s="1"/>
  <c r="P1887" i="6" a="1"/>
  <c r="P1887" i="6" s="1"/>
  <c r="P1888" i="6" a="1"/>
  <c r="P1888" i="6" s="1"/>
  <c r="P1889" i="6" a="1"/>
  <c r="P1889" i="6" s="1"/>
  <c r="P1890" i="6" a="1"/>
  <c r="P1890" i="6" s="1"/>
  <c r="P1891" i="6" a="1"/>
  <c r="P1891" i="6" s="1"/>
  <c r="P1892" i="6" a="1"/>
  <c r="P1892" i="6" s="1"/>
  <c r="P1893" i="6" a="1"/>
  <c r="P1893" i="6" s="1"/>
  <c r="P1894" i="6" a="1"/>
  <c r="P1894" i="6" s="1"/>
  <c r="P1895" i="6" a="1"/>
  <c r="P1895" i="6" s="1"/>
  <c r="P1896" i="6" a="1"/>
  <c r="P1896" i="6" s="1"/>
  <c r="P1897" i="6" a="1"/>
  <c r="P1897" i="6" s="1"/>
  <c r="P1898" i="6" a="1"/>
  <c r="P1898" i="6" s="1"/>
  <c r="P1899" i="6" a="1"/>
  <c r="P1899" i="6" s="1"/>
  <c r="P1900" i="6" a="1"/>
  <c r="P1900" i="6" s="1"/>
  <c r="P1901" i="6" a="1"/>
  <c r="P1901" i="6" s="1"/>
  <c r="P1902" i="6" a="1"/>
  <c r="P1902" i="6" s="1"/>
  <c r="P1903" i="6" a="1"/>
  <c r="P1903" i="6" s="1"/>
  <c r="P1904" i="6" a="1"/>
  <c r="P1904" i="6" s="1"/>
  <c r="P1905" i="6" a="1"/>
  <c r="P1905" i="6" s="1"/>
  <c r="P1906" i="6" a="1"/>
  <c r="P1906" i="6" s="1"/>
  <c r="P1907" i="6" a="1"/>
  <c r="P1907" i="6"/>
  <c r="P1908" i="6" a="1"/>
  <c r="P1908" i="6" s="1"/>
  <c r="P1909" i="6" a="1"/>
  <c r="P1909" i="6" s="1"/>
  <c r="P1910" i="6" a="1"/>
  <c r="P1910" i="6" s="1"/>
  <c r="P1911" i="6" a="1"/>
  <c r="P1911" i="6" s="1"/>
  <c r="P1912" i="6" a="1"/>
  <c r="P1912" i="6" s="1"/>
  <c r="P1913" i="6" a="1"/>
  <c r="P1913" i="6" s="1"/>
  <c r="P1914" i="6" a="1"/>
  <c r="P1914" i="6" s="1"/>
  <c r="P1915" i="6" a="1"/>
  <c r="P1915" i="6" s="1"/>
  <c r="P1916" i="6" a="1"/>
  <c r="P1916" i="6" s="1"/>
  <c r="P1917" i="6" a="1"/>
  <c r="P1917" i="6"/>
  <c r="P1918" i="6" a="1"/>
  <c r="P1918" i="6" s="1"/>
  <c r="P1919" i="6" a="1"/>
  <c r="P1919" i="6" s="1"/>
  <c r="P1920" i="6" a="1"/>
  <c r="P1920" i="6" s="1"/>
  <c r="P1921" i="6" a="1"/>
  <c r="P1921" i="6"/>
  <c r="P1922" i="6" a="1"/>
  <c r="P1922" i="6" s="1"/>
  <c r="P1923" i="6" a="1"/>
  <c r="P1923" i="6" s="1"/>
  <c r="P1924" i="6" a="1"/>
  <c r="P1924" i="6" s="1"/>
  <c r="P1925" i="6" a="1"/>
  <c r="P1925" i="6" s="1"/>
  <c r="P1926" i="6" a="1"/>
  <c r="P1926" i="6" s="1"/>
  <c r="P1927" i="6" a="1"/>
  <c r="P1927" i="6" s="1"/>
  <c r="P1928" i="6" a="1"/>
  <c r="P1928" i="6" s="1"/>
  <c r="P1929" i="6" a="1"/>
  <c r="P1929" i="6"/>
  <c r="P1930" i="6" a="1"/>
  <c r="P1930" i="6" s="1"/>
  <c r="P1931" i="6" a="1"/>
  <c r="P1931" i="6" s="1"/>
  <c r="P1932" i="6" a="1"/>
  <c r="P1932" i="6" s="1"/>
  <c r="P1933" i="6" a="1"/>
  <c r="P1933" i="6" s="1"/>
  <c r="P1934" i="6" a="1"/>
  <c r="P1934" i="6" s="1"/>
  <c r="P1935" i="6" a="1"/>
  <c r="P1935" i="6" s="1"/>
  <c r="P1936" i="6" a="1"/>
  <c r="P1936" i="6" s="1"/>
  <c r="P1937" i="6" a="1"/>
  <c r="P1937" i="6" s="1"/>
  <c r="P1938" i="6" a="1"/>
  <c r="P1938" i="6" s="1"/>
  <c r="P1939" i="6" a="1"/>
  <c r="P1939" i="6" s="1"/>
  <c r="P1940" i="6" a="1"/>
  <c r="P1940" i="6" s="1"/>
  <c r="P1941" i="6" a="1"/>
  <c r="P1941" i="6" s="1"/>
  <c r="P1942" i="6" a="1"/>
  <c r="P1942" i="6" s="1"/>
  <c r="P1943" i="6" a="1"/>
  <c r="P1943" i="6"/>
  <c r="P1944" i="6" a="1"/>
  <c r="P1944" i="6" s="1"/>
  <c r="P1945" i="6" a="1"/>
  <c r="P1945" i="6" s="1"/>
  <c r="P1946" i="6" a="1"/>
  <c r="P1946" i="6" s="1"/>
  <c r="P1947" i="6" a="1"/>
  <c r="P1947" i="6" s="1"/>
  <c r="P1948" i="6" a="1"/>
  <c r="P1948" i="6" s="1"/>
  <c r="P1949" i="6" a="1"/>
  <c r="P1949" i="6"/>
  <c r="P1950" i="6" a="1"/>
  <c r="P1950" i="6" s="1"/>
  <c r="P1951" i="6" a="1"/>
  <c r="P1951" i="6" s="1"/>
  <c r="P1952" i="6" a="1"/>
  <c r="P1952" i="6" s="1"/>
  <c r="P1953" i="6" a="1"/>
  <c r="P1953" i="6" s="1"/>
  <c r="P1954" i="6" a="1"/>
  <c r="P1954" i="6" s="1"/>
  <c r="P1955" i="6" a="1"/>
  <c r="P1955" i="6" s="1"/>
  <c r="P1956" i="6" a="1"/>
  <c r="P1956" i="6" s="1"/>
  <c r="P1957" i="6" a="1"/>
  <c r="P1957" i="6" s="1"/>
  <c r="P1958" i="6" a="1"/>
  <c r="P1958" i="6" s="1"/>
  <c r="P1959" i="6" a="1"/>
  <c r="P1959" i="6" s="1"/>
  <c r="P1960" i="6" a="1"/>
  <c r="P1960" i="6" s="1"/>
  <c r="P1961" i="6" a="1"/>
  <c r="P1961" i="6" s="1"/>
  <c r="P1962" i="6" a="1"/>
  <c r="P1962" i="6" s="1"/>
  <c r="P1963" i="6" a="1"/>
  <c r="P1963" i="6" s="1"/>
  <c r="P1964" i="6" a="1"/>
  <c r="P1964" i="6" s="1"/>
  <c r="P1965" i="6" a="1"/>
  <c r="P1965" i="6" s="1"/>
  <c r="P1966" i="6" a="1"/>
  <c r="P1966" i="6" s="1"/>
  <c r="P1967" i="6" a="1"/>
  <c r="P1967" i="6" s="1"/>
  <c r="P1968" i="6" a="1"/>
  <c r="P1968" i="6" s="1"/>
  <c r="P1969" i="6" a="1"/>
  <c r="P1969" i="6" s="1"/>
  <c r="P1970" i="6" a="1"/>
  <c r="P1970" i="6" s="1"/>
  <c r="P1971" i="6" a="1"/>
  <c r="P1971" i="6" s="1"/>
  <c r="P1972" i="6" a="1"/>
  <c r="P1972" i="6" s="1"/>
  <c r="P1973" i="6" a="1"/>
  <c r="P1973" i="6" s="1"/>
  <c r="P1974" i="6" a="1"/>
  <c r="P1974" i="6" s="1"/>
  <c r="P1975" i="6" a="1"/>
  <c r="P1975" i="6" s="1"/>
  <c r="P1976" i="6" a="1"/>
  <c r="P1976" i="6" s="1"/>
  <c r="P1977" i="6" a="1"/>
  <c r="P1977" i="6" s="1"/>
  <c r="P1978" i="6" a="1"/>
  <c r="P1978" i="6" s="1"/>
  <c r="P1979" i="6" a="1"/>
  <c r="P1979" i="6"/>
  <c r="P1980" i="6" a="1"/>
  <c r="P1980" i="6" s="1"/>
  <c r="P1981" i="6" a="1"/>
  <c r="P1981" i="6" s="1"/>
  <c r="P1982" i="6" a="1"/>
  <c r="P1982" i="6" s="1"/>
  <c r="P1983" i="6" a="1"/>
  <c r="P1983" i="6" s="1"/>
  <c r="P1984" i="6" a="1"/>
  <c r="P1984" i="6" s="1"/>
  <c r="P1985" i="6" a="1"/>
  <c r="P1985" i="6" s="1"/>
  <c r="P1986" i="6" a="1"/>
  <c r="P1986" i="6" s="1"/>
  <c r="P1987" i="6" a="1"/>
  <c r="P1987" i="6" s="1"/>
  <c r="P1988" i="6" a="1"/>
  <c r="P1988" i="6" s="1"/>
  <c r="P1989" i="6" a="1"/>
  <c r="P1989" i="6" s="1"/>
  <c r="P1990" i="6" a="1"/>
  <c r="P1990" i="6" s="1"/>
  <c r="P1991" i="6" a="1"/>
  <c r="P1991" i="6" s="1"/>
  <c r="P1992" i="6" a="1"/>
  <c r="P1992" i="6" s="1"/>
  <c r="P1993" i="6" a="1"/>
  <c r="P1993" i="6" s="1"/>
  <c r="P1994" i="6" a="1"/>
  <c r="P1994" i="6" s="1"/>
  <c r="P1995" i="6" a="1"/>
  <c r="P1995" i="6" s="1"/>
  <c r="P1996" i="6" a="1"/>
  <c r="P1996" i="6" s="1"/>
  <c r="P1997" i="6" a="1"/>
  <c r="P1997" i="6" s="1"/>
  <c r="P1998" i="6" a="1"/>
  <c r="P1998" i="6" s="1"/>
  <c r="P1999" i="6" a="1"/>
  <c r="P1999" i="6" s="1"/>
  <c r="P2000" i="6" a="1"/>
  <c r="P2000" i="6" s="1"/>
  <c r="P2001" i="6" a="1"/>
  <c r="P2001" i="6" s="1"/>
  <c r="P2" i="6" a="1"/>
  <c r="P2" i="6" s="1"/>
  <c r="K3" i="6" a="1"/>
  <c r="K3" i="6" s="1"/>
  <c r="K4" i="6" a="1"/>
  <c r="K4" i="6" s="1"/>
  <c r="K5" i="6" a="1"/>
  <c r="K5" i="6" s="1"/>
  <c r="K6" i="6" a="1"/>
  <c r="K6" i="6" s="1"/>
  <c r="K7" i="6" a="1"/>
  <c r="K7" i="6" s="1"/>
  <c r="K8" i="6" a="1"/>
  <c r="K8" i="6" s="1"/>
  <c r="K9" i="6" a="1"/>
  <c r="K9" i="6" s="1"/>
  <c r="K10" i="6" a="1"/>
  <c r="K10" i="6" s="1"/>
  <c r="K11" i="6" a="1"/>
  <c r="K11" i="6" s="1"/>
  <c r="K12" i="6" a="1"/>
  <c r="K12" i="6" s="1"/>
  <c r="K13" i="6" a="1"/>
  <c r="K13" i="6" s="1"/>
  <c r="K14" i="6" a="1"/>
  <c r="K14" i="6" s="1"/>
  <c r="K15" i="6" a="1"/>
  <c r="K15" i="6" s="1"/>
  <c r="K16" i="6" a="1"/>
  <c r="K16" i="6" s="1"/>
  <c r="K17" i="6" a="1"/>
  <c r="K17" i="6" s="1"/>
  <c r="K18" i="6" a="1"/>
  <c r="K18" i="6" s="1"/>
  <c r="K19" i="6" a="1"/>
  <c r="K19" i="6" s="1"/>
  <c r="K20" i="6" a="1"/>
  <c r="K20" i="6" s="1"/>
  <c r="K21" i="6" a="1"/>
  <c r="K21" i="6" s="1"/>
  <c r="K22" i="6" a="1"/>
  <c r="K22" i="6" s="1"/>
  <c r="K23" i="6" a="1"/>
  <c r="K23" i="6" s="1"/>
  <c r="K24" i="6" a="1"/>
  <c r="K24" i="6" s="1"/>
  <c r="K25" i="6" a="1"/>
  <c r="K25" i="6" s="1"/>
  <c r="K26" i="6" a="1"/>
  <c r="K26" i="6" s="1"/>
  <c r="K27" i="6" a="1"/>
  <c r="K27" i="6" s="1"/>
  <c r="K28" i="6" a="1"/>
  <c r="K28" i="6" s="1"/>
  <c r="K29" i="6" a="1"/>
  <c r="K29" i="6" s="1"/>
  <c r="K30" i="6" a="1"/>
  <c r="K30" i="6" s="1"/>
  <c r="K31" i="6" a="1"/>
  <c r="K31" i="6" s="1"/>
  <c r="K32" i="6" a="1"/>
  <c r="K32" i="6" s="1"/>
  <c r="K33" i="6" a="1"/>
  <c r="K33" i="6" s="1"/>
  <c r="K34" i="6" a="1"/>
  <c r="K34" i="6" s="1"/>
  <c r="K35" i="6" a="1"/>
  <c r="K35" i="6" s="1"/>
  <c r="K36" i="6" a="1"/>
  <c r="K36" i="6" s="1"/>
  <c r="K37" i="6" a="1"/>
  <c r="K37" i="6" s="1"/>
  <c r="K38" i="6" a="1"/>
  <c r="K38" i="6" s="1"/>
  <c r="K39" i="6" a="1"/>
  <c r="K39" i="6" s="1"/>
  <c r="K40" i="6" a="1"/>
  <c r="K40" i="6" s="1"/>
  <c r="K41" i="6" a="1"/>
  <c r="K41" i="6" s="1"/>
  <c r="K42" i="6" a="1"/>
  <c r="K42" i="6" s="1"/>
  <c r="K43" i="6" a="1"/>
  <c r="K43" i="6" s="1"/>
  <c r="K44" i="6" a="1"/>
  <c r="K44" i="6" s="1"/>
  <c r="K45" i="6" a="1"/>
  <c r="K45" i="6" s="1"/>
  <c r="K46" i="6" a="1"/>
  <c r="K46" i="6" s="1"/>
  <c r="K47" i="6" a="1"/>
  <c r="K47" i="6" s="1"/>
  <c r="K48" i="6" a="1"/>
  <c r="K48" i="6" s="1"/>
  <c r="K49" i="6" a="1"/>
  <c r="K49" i="6" s="1"/>
  <c r="K50" i="6" a="1"/>
  <c r="K50" i="6" s="1"/>
  <c r="K51" i="6" a="1"/>
  <c r="K51" i="6" s="1"/>
  <c r="K52" i="6" a="1"/>
  <c r="K52" i="6" s="1"/>
  <c r="K53" i="6" a="1"/>
  <c r="K53" i="6" s="1"/>
  <c r="K54" i="6" a="1"/>
  <c r="K54" i="6" s="1"/>
  <c r="K55" i="6" a="1"/>
  <c r="K55" i="6" s="1"/>
  <c r="K56" i="6" a="1"/>
  <c r="K56" i="6" s="1"/>
  <c r="K57" i="6" a="1"/>
  <c r="K57" i="6" s="1"/>
  <c r="K58" i="6" a="1"/>
  <c r="K58" i="6" s="1"/>
  <c r="K59" i="6" a="1"/>
  <c r="K59" i="6" s="1"/>
  <c r="K60" i="6" a="1"/>
  <c r="K60" i="6" s="1"/>
  <c r="K61" i="6" a="1"/>
  <c r="K61" i="6" s="1"/>
  <c r="K62" i="6" a="1"/>
  <c r="K62" i="6" s="1"/>
  <c r="K63" i="6" a="1"/>
  <c r="K63" i="6" s="1"/>
  <c r="K64" i="6" a="1"/>
  <c r="K64" i="6" s="1"/>
  <c r="K65" i="6" a="1"/>
  <c r="K65" i="6" s="1"/>
  <c r="K66" i="6" a="1"/>
  <c r="K66" i="6"/>
  <c r="K67" i="6" a="1"/>
  <c r="K67" i="6" s="1"/>
  <c r="K68" i="6" a="1"/>
  <c r="K68" i="6" s="1"/>
  <c r="K69" i="6" a="1"/>
  <c r="K69" i="6" s="1"/>
  <c r="K70" i="6" a="1"/>
  <c r="K70" i="6" s="1"/>
  <c r="K71" i="6" a="1"/>
  <c r="K71" i="6" s="1"/>
  <c r="K72" i="6" a="1"/>
  <c r="K72" i="6" s="1"/>
  <c r="K73" i="6" a="1"/>
  <c r="K73" i="6" s="1"/>
  <c r="K74" i="6" a="1"/>
  <c r="K74" i="6" s="1"/>
  <c r="K75" i="6" a="1"/>
  <c r="K75" i="6" s="1"/>
  <c r="K76" i="6" a="1"/>
  <c r="K76" i="6" s="1"/>
  <c r="K77" i="6" a="1"/>
  <c r="K77" i="6" s="1"/>
  <c r="K78" i="6" a="1"/>
  <c r="K78" i="6" s="1"/>
  <c r="K79" i="6" a="1"/>
  <c r="K79" i="6" s="1"/>
  <c r="K80" i="6" a="1"/>
  <c r="K80" i="6" s="1"/>
  <c r="K81" i="6" a="1"/>
  <c r="K81" i="6" s="1"/>
  <c r="K82" i="6" a="1"/>
  <c r="K82" i="6" s="1"/>
  <c r="K83" i="6" a="1"/>
  <c r="K83" i="6" s="1"/>
  <c r="K84" i="6" a="1"/>
  <c r="K84" i="6" s="1"/>
  <c r="K85" i="6" a="1"/>
  <c r="K85" i="6" s="1"/>
  <c r="K86" i="6" a="1"/>
  <c r="K86" i="6" s="1"/>
  <c r="K87" i="6" a="1"/>
  <c r="K87" i="6" s="1"/>
  <c r="K88" i="6" a="1"/>
  <c r="K88" i="6" s="1"/>
  <c r="K89" i="6" a="1"/>
  <c r="K89" i="6" s="1"/>
  <c r="K90" i="6" a="1"/>
  <c r="K90" i="6" s="1"/>
  <c r="K91" i="6" a="1"/>
  <c r="K91" i="6" s="1"/>
  <c r="K92" i="6" a="1"/>
  <c r="K92" i="6" s="1"/>
  <c r="K93" i="6" a="1"/>
  <c r="K93" i="6" s="1"/>
  <c r="K94" i="6" a="1"/>
  <c r="K94" i="6" s="1"/>
  <c r="K95" i="6" a="1"/>
  <c r="K95" i="6" s="1"/>
  <c r="K96" i="6" a="1"/>
  <c r="K96" i="6" s="1"/>
  <c r="K97" i="6" a="1"/>
  <c r="K97" i="6" s="1"/>
  <c r="K98" i="6" a="1"/>
  <c r="K98" i="6" s="1"/>
  <c r="K99" i="6" a="1"/>
  <c r="K99" i="6" s="1"/>
  <c r="K100" i="6" a="1"/>
  <c r="K100" i="6" s="1"/>
  <c r="K101" i="6" a="1"/>
  <c r="K101" i="6" s="1"/>
  <c r="K102" i="6" a="1"/>
  <c r="K102" i="6" s="1"/>
  <c r="K103" i="6" a="1"/>
  <c r="K103" i="6" s="1"/>
  <c r="K104" i="6" a="1"/>
  <c r="K104" i="6" s="1"/>
  <c r="K105" i="6" a="1"/>
  <c r="K105" i="6" s="1"/>
  <c r="K106" i="6" a="1"/>
  <c r="K106" i="6" s="1"/>
  <c r="K107" i="6" a="1"/>
  <c r="K107" i="6" s="1"/>
  <c r="K108" i="6" a="1"/>
  <c r="K108" i="6" s="1"/>
  <c r="K109" i="6" a="1"/>
  <c r="K109" i="6" s="1"/>
  <c r="K110" i="6" a="1"/>
  <c r="K110" i="6"/>
  <c r="K111" i="6" a="1"/>
  <c r="K111" i="6" s="1"/>
  <c r="K112" i="6" a="1"/>
  <c r="K112" i="6" s="1"/>
  <c r="K113" i="6" a="1"/>
  <c r="K113" i="6" s="1"/>
  <c r="K114" i="6" a="1"/>
  <c r="K114" i="6" s="1"/>
  <c r="K115" i="6" a="1"/>
  <c r="K115" i="6" s="1"/>
  <c r="K116" i="6" a="1"/>
  <c r="K116" i="6" s="1"/>
  <c r="K117" i="6" a="1"/>
  <c r="K117" i="6" s="1"/>
  <c r="K118" i="6" a="1"/>
  <c r="K118" i="6" s="1"/>
  <c r="K119" i="6" a="1"/>
  <c r="K119" i="6"/>
  <c r="K120" i="6" a="1"/>
  <c r="K120" i="6" s="1"/>
  <c r="K121" i="6" a="1"/>
  <c r="K121" i="6" s="1"/>
  <c r="K122" i="6" a="1"/>
  <c r="K122" i="6" s="1"/>
  <c r="K123" i="6" a="1"/>
  <c r="K123" i="6" s="1"/>
  <c r="K124" i="6" a="1"/>
  <c r="K124" i="6" s="1"/>
  <c r="K125" i="6" a="1"/>
  <c r="K125" i="6" s="1"/>
  <c r="K126" i="6" a="1"/>
  <c r="K126" i="6" s="1"/>
  <c r="K127" i="6" a="1"/>
  <c r="K127" i="6" s="1"/>
  <c r="K128" i="6" a="1"/>
  <c r="K128" i="6" s="1"/>
  <c r="K129" i="6" a="1"/>
  <c r="K129" i="6" s="1"/>
  <c r="K130" i="6" a="1"/>
  <c r="K130" i="6" s="1"/>
  <c r="K131" i="6" a="1"/>
  <c r="K131" i="6" s="1"/>
  <c r="K132" i="6" a="1"/>
  <c r="K132" i="6" s="1"/>
  <c r="K133" i="6" a="1"/>
  <c r="K133" i="6"/>
  <c r="K134" i="6" a="1"/>
  <c r="K134" i="6" s="1"/>
  <c r="K135" i="6" a="1"/>
  <c r="K135" i="6" s="1"/>
  <c r="K136" i="6" a="1"/>
  <c r="K136" i="6" s="1"/>
  <c r="K137" i="6" a="1"/>
  <c r="K137" i="6" s="1"/>
  <c r="K138" i="6" a="1"/>
  <c r="K138" i="6" s="1"/>
  <c r="K139" i="6" a="1"/>
  <c r="K139" i="6" s="1"/>
  <c r="K140" i="6" a="1"/>
  <c r="K140" i="6" s="1"/>
  <c r="K141" i="6" a="1"/>
  <c r="K141" i="6" s="1"/>
  <c r="K142" i="6" a="1"/>
  <c r="K142" i="6" s="1"/>
  <c r="K143" i="6" a="1"/>
  <c r="K143" i="6"/>
  <c r="K144" i="6" a="1"/>
  <c r="K144" i="6" s="1"/>
  <c r="K145" i="6" a="1"/>
  <c r="K145" i="6" s="1"/>
  <c r="K146" i="6" a="1"/>
  <c r="K146" i="6" s="1"/>
  <c r="K147" i="6" a="1"/>
  <c r="K147" i="6" s="1"/>
  <c r="K148" i="6" a="1"/>
  <c r="K148" i="6" s="1"/>
  <c r="K149" i="6" a="1"/>
  <c r="K149" i="6" s="1"/>
  <c r="K150" i="6" a="1"/>
  <c r="K150" i="6" s="1"/>
  <c r="K151" i="6" a="1"/>
  <c r="K151" i="6" s="1"/>
  <c r="K152" i="6" a="1"/>
  <c r="K152" i="6" s="1"/>
  <c r="K153" i="6" a="1"/>
  <c r="K153" i="6" s="1"/>
  <c r="K154" i="6" a="1"/>
  <c r="K154" i="6" s="1"/>
  <c r="K155" i="6" a="1"/>
  <c r="K155" i="6" s="1"/>
  <c r="K156" i="6" a="1"/>
  <c r="K156" i="6" s="1"/>
  <c r="K157" i="6" a="1"/>
  <c r="K157" i="6" s="1"/>
  <c r="K158" i="6" a="1"/>
  <c r="K158" i="6" s="1"/>
  <c r="K159" i="6" a="1"/>
  <c r="K159" i="6" s="1"/>
  <c r="K160" i="6" a="1"/>
  <c r="K160" i="6" s="1"/>
  <c r="K161" i="6" a="1"/>
  <c r="K161" i="6" s="1"/>
  <c r="K162" i="6" a="1"/>
  <c r="K162" i="6" s="1"/>
  <c r="K163" i="6" a="1"/>
  <c r="K163" i="6" s="1"/>
  <c r="K164" i="6" a="1"/>
  <c r="K164" i="6" s="1"/>
  <c r="K165" i="6" a="1"/>
  <c r="K165" i="6" s="1"/>
  <c r="K166" i="6" a="1"/>
  <c r="K166" i="6" s="1"/>
  <c r="N156" i="10" s="1"/>
  <c r="O156" i="10" s="1"/>
  <c r="K167" i="6" a="1"/>
  <c r="K167" i="6" s="1"/>
  <c r="K168" i="6" a="1"/>
  <c r="K168" i="6" s="1"/>
  <c r="K169" i="6" a="1"/>
  <c r="K169" i="6" s="1"/>
  <c r="K170" i="6" a="1"/>
  <c r="K170" i="6" s="1"/>
  <c r="K171" i="6" a="1"/>
  <c r="K171" i="6" s="1"/>
  <c r="K172" i="6" a="1"/>
  <c r="K172" i="6" s="1"/>
  <c r="K173" i="6" a="1"/>
  <c r="K173" i="6" s="1"/>
  <c r="K174" i="6" a="1"/>
  <c r="K174" i="6" s="1"/>
  <c r="K175" i="6" a="1"/>
  <c r="K175" i="6" s="1"/>
  <c r="K176" i="6" a="1"/>
  <c r="K176" i="6" s="1"/>
  <c r="K177" i="6" a="1"/>
  <c r="K177" i="6" s="1"/>
  <c r="K178" i="6" a="1"/>
  <c r="K178" i="6" s="1"/>
  <c r="K179" i="6" a="1"/>
  <c r="K179" i="6" s="1"/>
  <c r="K180" i="6" a="1"/>
  <c r="K180" i="6" s="1"/>
  <c r="K181" i="6" a="1"/>
  <c r="K181" i="6" s="1"/>
  <c r="K182" i="6" a="1"/>
  <c r="K182" i="6" s="1"/>
  <c r="K183" i="6" a="1"/>
  <c r="K183" i="6"/>
  <c r="K184" i="6" a="1"/>
  <c r="K184" i="6" s="1"/>
  <c r="K185" i="6" a="1"/>
  <c r="K185" i="6" s="1"/>
  <c r="K186" i="6" a="1"/>
  <c r="K186" i="6" s="1"/>
  <c r="K187" i="6" a="1"/>
  <c r="K187" i="6" s="1"/>
  <c r="K188" i="6" a="1"/>
  <c r="K188" i="6" s="1"/>
  <c r="K189" i="6" a="1"/>
  <c r="K189" i="6" s="1"/>
  <c r="K190" i="6" a="1"/>
  <c r="K190" i="6" s="1"/>
  <c r="K191" i="6" a="1"/>
  <c r="K191" i="6" s="1"/>
  <c r="K192" i="6" a="1"/>
  <c r="K192" i="6" s="1"/>
  <c r="K193" i="6" a="1"/>
  <c r="K193" i="6" s="1"/>
  <c r="K194" i="6" a="1"/>
  <c r="K194" i="6" s="1"/>
  <c r="K195" i="6" a="1"/>
  <c r="K195" i="6" s="1"/>
  <c r="K196" i="6" a="1"/>
  <c r="K196" i="6" s="1"/>
  <c r="K197" i="6" a="1"/>
  <c r="K197" i="6" s="1"/>
  <c r="K198" i="6" a="1"/>
  <c r="K198" i="6" s="1"/>
  <c r="K199" i="6" a="1"/>
  <c r="K199" i="6" s="1"/>
  <c r="K200" i="6" a="1"/>
  <c r="K200" i="6" s="1"/>
  <c r="K201" i="6" a="1"/>
  <c r="K201" i="6" s="1"/>
  <c r="K202" i="6" a="1"/>
  <c r="K202" i="6" s="1"/>
  <c r="K203" i="6" a="1"/>
  <c r="K203" i="6" s="1"/>
  <c r="K204" i="6" a="1"/>
  <c r="K204" i="6" s="1"/>
  <c r="K205" i="6" a="1"/>
  <c r="K205" i="6" s="1"/>
  <c r="K206" i="6" a="1"/>
  <c r="K206" i="6" s="1"/>
  <c r="K207" i="6" a="1"/>
  <c r="K207" i="6" s="1"/>
  <c r="K208" i="6" a="1"/>
  <c r="K208" i="6" s="1"/>
  <c r="K209" i="6" a="1"/>
  <c r="K209" i="6" s="1"/>
  <c r="K210" i="6" a="1"/>
  <c r="K210" i="6" s="1"/>
  <c r="K211" i="6" a="1"/>
  <c r="K211" i="6" s="1"/>
  <c r="K212" i="6" a="1"/>
  <c r="K212" i="6" s="1"/>
  <c r="K213" i="6" a="1"/>
  <c r="K213" i="6" s="1"/>
  <c r="K214" i="6" a="1"/>
  <c r="K214" i="6" s="1"/>
  <c r="K215" i="6" a="1"/>
  <c r="K215" i="6" s="1"/>
  <c r="K216" i="6" a="1"/>
  <c r="K216" i="6" s="1"/>
  <c r="K217" i="6" a="1"/>
  <c r="K217" i="6" s="1"/>
  <c r="K218" i="6" a="1"/>
  <c r="K218" i="6" s="1"/>
  <c r="K219" i="6" a="1"/>
  <c r="K219" i="6" s="1"/>
  <c r="K220" i="6" a="1"/>
  <c r="K220" i="6" s="1"/>
  <c r="K221" i="6" a="1"/>
  <c r="K221" i="6" s="1"/>
  <c r="K222" i="6" a="1"/>
  <c r="K222" i="6" s="1"/>
  <c r="K223" i="6" a="1"/>
  <c r="K223" i="6" s="1"/>
  <c r="K224" i="6" a="1"/>
  <c r="K224" i="6" s="1"/>
  <c r="K225" i="6" a="1"/>
  <c r="K225" i="6" s="1"/>
  <c r="K226" i="6" a="1"/>
  <c r="K226" i="6" s="1"/>
  <c r="K227" i="6" a="1"/>
  <c r="K227" i="6"/>
  <c r="K228" i="6" a="1"/>
  <c r="K228" i="6" s="1"/>
  <c r="K229" i="6" a="1"/>
  <c r="K229" i="6" s="1"/>
  <c r="K230" i="6" a="1"/>
  <c r="K230" i="6" s="1"/>
  <c r="K231" i="6" a="1"/>
  <c r="K231" i="6" s="1"/>
  <c r="K232" i="6" a="1"/>
  <c r="K232" i="6" s="1"/>
  <c r="K233" i="6" a="1"/>
  <c r="K233" i="6" s="1"/>
  <c r="K234" i="6" a="1"/>
  <c r="K234" i="6" s="1"/>
  <c r="K235" i="6" a="1"/>
  <c r="K235" i="6" s="1"/>
  <c r="K236" i="6" a="1"/>
  <c r="K236" i="6" s="1"/>
  <c r="K237" i="6" a="1"/>
  <c r="K237" i="6" s="1"/>
  <c r="K238" i="6" a="1"/>
  <c r="K238" i="6" s="1"/>
  <c r="K239" i="6" a="1"/>
  <c r="K239" i="6" s="1"/>
  <c r="K240" i="6" a="1"/>
  <c r="K240" i="6" s="1"/>
  <c r="K241" i="6" a="1"/>
  <c r="K241" i="6" s="1"/>
  <c r="K242" i="6" a="1"/>
  <c r="K242" i="6" s="1"/>
  <c r="K243" i="6" a="1"/>
  <c r="K243" i="6" s="1"/>
  <c r="K244" i="6" a="1"/>
  <c r="K244" i="6" s="1"/>
  <c r="K245" i="6" a="1"/>
  <c r="K245" i="6" s="1"/>
  <c r="K246" i="6" a="1"/>
  <c r="K246" i="6" s="1"/>
  <c r="K247" i="6" a="1"/>
  <c r="K247" i="6"/>
  <c r="K248" i="6" a="1"/>
  <c r="K248" i="6" s="1"/>
  <c r="K249" i="6" a="1"/>
  <c r="K249" i="6" s="1"/>
  <c r="K250" i="6" a="1"/>
  <c r="K250" i="6" s="1"/>
  <c r="K251" i="6" a="1"/>
  <c r="K251" i="6" s="1"/>
  <c r="K252" i="6" a="1"/>
  <c r="K252" i="6" s="1"/>
  <c r="K253" i="6" a="1"/>
  <c r="K253" i="6" s="1"/>
  <c r="K254" i="6" a="1"/>
  <c r="K254" i="6" s="1"/>
  <c r="K255" i="6" a="1"/>
  <c r="K255" i="6" s="1"/>
  <c r="K256" i="6" a="1"/>
  <c r="K256" i="6" s="1"/>
  <c r="K257" i="6" a="1"/>
  <c r="K257" i="6" s="1"/>
  <c r="K258" i="6" a="1"/>
  <c r="K258" i="6" s="1"/>
  <c r="K259" i="6" a="1"/>
  <c r="K259" i="6" s="1"/>
  <c r="K260" i="6" a="1"/>
  <c r="K260" i="6" s="1"/>
  <c r="K261" i="6" a="1"/>
  <c r="K261" i="6" s="1"/>
  <c r="K262" i="6" a="1"/>
  <c r="K262" i="6" s="1"/>
  <c r="K263" i="6" a="1"/>
  <c r="K263" i="6" s="1"/>
  <c r="K264" i="6" a="1"/>
  <c r="K264" i="6" s="1"/>
  <c r="K265" i="6" a="1"/>
  <c r="K265" i="6" s="1"/>
  <c r="K266" i="6" a="1"/>
  <c r="K266" i="6" s="1"/>
  <c r="K267" i="6" a="1"/>
  <c r="K267" i="6" s="1"/>
  <c r="K268" i="6" a="1"/>
  <c r="K268" i="6" s="1"/>
  <c r="K269" i="6" a="1"/>
  <c r="K269" i="6" s="1"/>
  <c r="K270" i="6" a="1"/>
  <c r="K270" i="6" s="1"/>
  <c r="K271" i="6" a="1"/>
  <c r="K271" i="6" s="1"/>
  <c r="K272" i="6" a="1"/>
  <c r="K272" i="6" s="1"/>
  <c r="K273" i="6" a="1"/>
  <c r="K273" i="6" s="1"/>
  <c r="K274" i="6" a="1"/>
  <c r="K274" i="6" s="1"/>
  <c r="K275" i="6" a="1"/>
  <c r="K275" i="6" s="1"/>
  <c r="K276" i="6" a="1"/>
  <c r="K276" i="6" s="1"/>
  <c r="K277" i="6" a="1"/>
  <c r="K277" i="6" s="1"/>
  <c r="K278" i="6" a="1"/>
  <c r="K278" i="6" s="1"/>
  <c r="K279" i="6" a="1"/>
  <c r="K279" i="6" s="1"/>
  <c r="K280" i="6" a="1"/>
  <c r="K280" i="6" s="1"/>
  <c r="K281" i="6" a="1"/>
  <c r="K281" i="6" s="1"/>
  <c r="K282" i="6" a="1"/>
  <c r="K282" i="6" s="1"/>
  <c r="K283" i="6" a="1"/>
  <c r="K283" i="6" s="1"/>
  <c r="K284" i="6" a="1"/>
  <c r="K284" i="6" s="1"/>
  <c r="K285" i="6" a="1"/>
  <c r="K285" i="6" s="1"/>
  <c r="K286" i="6" a="1"/>
  <c r="K286" i="6" s="1"/>
  <c r="K287" i="6" a="1"/>
  <c r="K287" i="6" s="1"/>
  <c r="K288" i="6" a="1"/>
  <c r="K288" i="6" s="1"/>
  <c r="K289" i="6" a="1"/>
  <c r="K289" i="6" s="1"/>
  <c r="K290" i="6" a="1"/>
  <c r="K290" i="6" s="1"/>
  <c r="K291" i="6" a="1"/>
  <c r="K291" i="6"/>
  <c r="K292" i="6" a="1"/>
  <c r="K292" i="6" s="1"/>
  <c r="K293" i="6" a="1"/>
  <c r="K293" i="6" s="1"/>
  <c r="K294" i="6" a="1"/>
  <c r="K294" i="6"/>
  <c r="K295" i="6" a="1"/>
  <c r="K295" i="6" s="1"/>
  <c r="K296" i="6" a="1"/>
  <c r="K296" i="6" s="1"/>
  <c r="K297" i="6" a="1"/>
  <c r="K297" i="6" s="1"/>
  <c r="K298" i="6" a="1"/>
  <c r="K298" i="6" s="1"/>
  <c r="K299" i="6" a="1"/>
  <c r="K299" i="6" s="1"/>
  <c r="K300" i="6" a="1"/>
  <c r="K300" i="6" s="1"/>
  <c r="K301" i="6" a="1"/>
  <c r="K301" i="6" s="1"/>
  <c r="K302" i="6" a="1"/>
  <c r="K302" i="6"/>
  <c r="K303" i="6" a="1"/>
  <c r="K303" i="6" s="1"/>
  <c r="K304" i="6" a="1"/>
  <c r="K304" i="6" s="1"/>
  <c r="K305" i="6" a="1"/>
  <c r="K305" i="6" s="1"/>
  <c r="K306" i="6" a="1"/>
  <c r="K306" i="6" s="1"/>
  <c r="K307" i="6" a="1"/>
  <c r="K307" i="6" s="1"/>
  <c r="K308" i="6" a="1"/>
  <c r="K308" i="6" s="1"/>
  <c r="K309" i="6" a="1"/>
  <c r="K309" i="6" s="1"/>
  <c r="K310" i="6" a="1"/>
  <c r="K310" i="6" s="1"/>
  <c r="K311" i="6" a="1"/>
  <c r="K311" i="6" s="1"/>
  <c r="K312" i="6" a="1"/>
  <c r="K312" i="6" s="1"/>
  <c r="K313" i="6" a="1"/>
  <c r="K313" i="6" s="1"/>
  <c r="K314" i="6" a="1"/>
  <c r="K314" i="6"/>
  <c r="K315" i="6" a="1"/>
  <c r="K315" i="6" s="1"/>
  <c r="K316" i="6" a="1"/>
  <c r="K316" i="6" s="1"/>
  <c r="K317" i="6" a="1"/>
  <c r="K317" i="6" s="1"/>
  <c r="K318" i="6" a="1"/>
  <c r="K318" i="6" s="1"/>
  <c r="K319" i="6" a="1"/>
  <c r="K319" i="6" s="1"/>
  <c r="K320" i="6" a="1"/>
  <c r="K320" i="6" s="1"/>
  <c r="K321" i="6" a="1"/>
  <c r="K321" i="6" s="1"/>
  <c r="K322" i="6" a="1"/>
  <c r="K322" i="6" s="1"/>
  <c r="K323" i="6" a="1"/>
  <c r="K323" i="6" s="1"/>
  <c r="K324" i="6" a="1"/>
  <c r="K324" i="6" s="1"/>
  <c r="K325" i="6" a="1"/>
  <c r="K325" i="6" s="1"/>
  <c r="K326" i="6" a="1"/>
  <c r="K326" i="6"/>
  <c r="K327" i="6" a="1"/>
  <c r="K327" i="6" s="1"/>
  <c r="K328" i="6" a="1"/>
  <c r="K328" i="6" s="1"/>
  <c r="K329" i="6" a="1"/>
  <c r="K329" i="6" s="1"/>
  <c r="K330" i="6" a="1"/>
  <c r="K330" i="6" s="1"/>
  <c r="K331" i="6" a="1"/>
  <c r="K331" i="6" s="1"/>
  <c r="K332" i="6" a="1"/>
  <c r="K332" i="6" s="1"/>
  <c r="K333" i="6" a="1"/>
  <c r="K333" i="6" s="1"/>
  <c r="K334" i="6" a="1"/>
  <c r="K334" i="6" s="1"/>
  <c r="K335" i="6" a="1"/>
  <c r="K335" i="6" s="1"/>
  <c r="K336" i="6" a="1"/>
  <c r="K336" i="6" s="1"/>
  <c r="K337" i="6" a="1"/>
  <c r="K337" i="6" s="1"/>
  <c r="K338" i="6" a="1"/>
  <c r="K338" i="6" s="1"/>
  <c r="K339" i="6" a="1"/>
  <c r="K339" i="6" s="1"/>
  <c r="K340" i="6" a="1"/>
  <c r="K340" i="6" s="1"/>
  <c r="K341" i="6" a="1"/>
  <c r="K341" i="6" s="1"/>
  <c r="K342" i="6" a="1"/>
  <c r="K342" i="6" s="1"/>
  <c r="K343" i="6" a="1"/>
  <c r="K343" i="6" s="1"/>
  <c r="K344" i="6" a="1"/>
  <c r="K344" i="6"/>
  <c r="K345" i="6" a="1"/>
  <c r="K345" i="6" s="1"/>
  <c r="K346" i="6" a="1"/>
  <c r="K346" i="6" s="1"/>
  <c r="K347" i="6" a="1"/>
  <c r="K347" i="6" s="1"/>
  <c r="K348" i="6" a="1"/>
  <c r="K348" i="6" s="1"/>
  <c r="K349" i="6" a="1"/>
  <c r="K349" i="6" s="1"/>
  <c r="K350" i="6" a="1"/>
  <c r="K350" i="6" s="1"/>
  <c r="K351" i="6" a="1"/>
  <c r="K351" i="6"/>
  <c r="K352" i="6" a="1"/>
  <c r="K352" i="6" s="1"/>
  <c r="K353" i="6" a="1"/>
  <c r="K353" i="6" s="1"/>
  <c r="K354" i="6" a="1"/>
  <c r="K354" i="6" s="1"/>
  <c r="K355" i="6" a="1"/>
  <c r="K355" i="6" s="1"/>
  <c r="K356" i="6" a="1"/>
  <c r="K356" i="6" s="1"/>
  <c r="K357" i="6" a="1"/>
  <c r="K357" i="6" s="1"/>
  <c r="K358" i="6" a="1"/>
  <c r="K358" i="6" s="1"/>
  <c r="K359" i="6" a="1"/>
  <c r="K359" i="6" s="1"/>
  <c r="K360" i="6" a="1"/>
  <c r="K360" i="6" s="1"/>
  <c r="K361" i="6" a="1"/>
  <c r="K361" i="6" s="1"/>
  <c r="K362" i="6" a="1"/>
  <c r="K362" i="6" s="1"/>
  <c r="K363" i="6" a="1"/>
  <c r="K363" i="6"/>
  <c r="K364" i="6" a="1"/>
  <c r="K364" i="6" s="1"/>
  <c r="K365" i="6" a="1"/>
  <c r="K365" i="6" s="1"/>
  <c r="K366" i="6" a="1"/>
  <c r="K366" i="6" s="1"/>
  <c r="K367" i="6" a="1"/>
  <c r="K367" i="6" s="1"/>
  <c r="K368" i="6" a="1"/>
  <c r="K368" i="6" s="1"/>
  <c r="K369" i="6" a="1"/>
  <c r="K369" i="6" s="1"/>
  <c r="K370" i="6" a="1"/>
  <c r="K370" i="6" s="1"/>
  <c r="K371" i="6" a="1"/>
  <c r="K371" i="6" s="1"/>
  <c r="K372" i="6" a="1"/>
  <c r="K372" i="6" s="1"/>
  <c r="K373" i="6" a="1"/>
  <c r="K373" i="6" s="1"/>
  <c r="K374" i="6" a="1"/>
  <c r="K374" i="6" s="1"/>
  <c r="K375" i="6" a="1"/>
  <c r="K375" i="6" s="1"/>
  <c r="K376" i="6" a="1"/>
  <c r="K376" i="6" s="1"/>
  <c r="K377" i="6" a="1"/>
  <c r="K377" i="6" s="1"/>
  <c r="K378" i="6" a="1"/>
  <c r="K378" i="6" s="1"/>
  <c r="K379" i="6" a="1"/>
  <c r="K379" i="6" s="1"/>
  <c r="K380" i="6" a="1"/>
  <c r="K380" i="6" s="1"/>
  <c r="K381" i="6" a="1"/>
  <c r="K381" i="6" s="1"/>
  <c r="K382" i="6" a="1"/>
  <c r="K382" i="6" s="1"/>
  <c r="K383" i="6" a="1"/>
  <c r="K383" i="6" s="1"/>
  <c r="K384" i="6" a="1"/>
  <c r="K384" i="6" s="1"/>
  <c r="K385" i="6" a="1"/>
  <c r="K385" i="6" s="1"/>
  <c r="K386" i="6" a="1"/>
  <c r="K386" i="6" s="1"/>
  <c r="K387" i="6" a="1"/>
  <c r="K387" i="6" s="1"/>
  <c r="K388" i="6" a="1"/>
  <c r="K388" i="6" s="1"/>
  <c r="K389" i="6" a="1"/>
  <c r="K389" i="6" s="1"/>
  <c r="K390" i="6" a="1"/>
  <c r="K390" i="6" s="1"/>
  <c r="K391" i="6" a="1"/>
  <c r="K391" i="6" s="1"/>
  <c r="K392" i="6" a="1"/>
  <c r="K392" i="6" s="1"/>
  <c r="K393" i="6" a="1"/>
  <c r="K393" i="6" s="1"/>
  <c r="K394" i="6" a="1"/>
  <c r="K394" i="6" s="1"/>
  <c r="K395" i="6" a="1"/>
  <c r="K395" i="6" s="1"/>
  <c r="K396" i="6" a="1"/>
  <c r="K396" i="6" s="1"/>
  <c r="K397" i="6" a="1"/>
  <c r="K397" i="6" s="1"/>
  <c r="K398" i="6" a="1"/>
  <c r="K398" i="6" s="1"/>
  <c r="K399" i="6" a="1"/>
  <c r="K399" i="6" s="1"/>
  <c r="K400" i="6" a="1"/>
  <c r="K400" i="6" s="1"/>
  <c r="K401" i="6" a="1"/>
  <c r="K401" i="6" s="1"/>
  <c r="K402" i="6" a="1"/>
  <c r="K402" i="6" s="1"/>
  <c r="K403" i="6" a="1"/>
  <c r="K403" i="6" s="1"/>
  <c r="K404" i="6" a="1"/>
  <c r="K404" i="6" s="1"/>
  <c r="K405" i="6" a="1"/>
  <c r="K405" i="6" s="1"/>
  <c r="K406" i="6" a="1"/>
  <c r="K406" i="6" s="1"/>
  <c r="K407" i="6" a="1"/>
  <c r="K407" i="6" s="1"/>
  <c r="K408" i="6" a="1"/>
  <c r="K408" i="6" s="1"/>
  <c r="K409" i="6" a="1"/>
  <c r="K409" i="6" s="1"/>
  <c r="K410" i="6" a="1"/>
  <c r="K410" i="6" s="1"/>
  <c r="K411" i="6" a="1"/>
  <c r="K411" i="6" s="1"/>
  <c r="K412" i="6" a="1"/>
  <c r="K412" i="6" s="1"/>
  <c r="K413" i="6" a="1"/>
  <c r="K413" i="6" s="1"/>
  <c r="K414" i="6" a="1"/>
  <c r="K414" i="6" s="1"/>
  <c r="K415" i="6" a="1"/>
  <c r="K415" i="6" s="1"/>
  <c r="K416" i="6" a="1"/>
  <c r="K416" i="6" s="1"/>
  <c r="K417" i="6" a="1"/>
  <c r="K417" i="6" s="1"/>
  <c r="K418" i="6" a="1"/>
  <c r="K418" i="6" s="1"/>
  <c r="K419" i="6" a="1"/>
  <c r="K419" i="6"/>
  <c r="K420" i="6" a="1"/>
  <c r="K420" i="6" s="1"/>
  <c r="K421" i="6" a="1"/>
  <c r="K421" i="6" s="1"/>
  <c r="K422" i="6" a="1"/>
  <c r="K422" i="6" s="1"/>
  <c r="K423" i="6" a="1"/>
  <c r="K423" i="6" s="1"/>
  <c r="K424" i="6" a="1"/>
  <c r="K424" i="6" s="1"/>
  <c r="K425" i="6" a="1"/>
  <c r="K425" i="6" s="1"/>
  <c r="K426" i="6" a="1"/>
  <c r="K426" i="6" s="1"/>
  <c r="K427" i="6" a="1"/>
  <c r="K427" i="6" s="1"/>
  <c r="K428" i="6" a="1"/>
  <c r="K428" i="6"/>
  <c r="K429" i="6" a="1"/>
  <c r="K429" i="6" s="1"/>
  <c r="K430" i="6" a="1"/>
  <c r="K430" i="6" s="1"/>
  <c r="K431" i="6" a="1"/>
  <c r="K431" i="6"/>
  <c r="K432" i="6" a="1"/>
  <c r="K432" i="6" s="1"/>
  <c r="K433" i="6" a="1"/>
  <c r="K433" i="6" s="1"/>
  <c r="K434" i="6" a="1"/>
  <c r="K434" i="6" s="1"/>
  <c r="K435" i="6" a="1"/>
  <c r="K435" i="6" s="1"/>
  <c r="K436" i="6" a="1"/>
  <c r="K436" i="6" s="1"/>
  <c r="K437" i="6" a="1"/>
  <c r="K437" i="6" s="1"/>
  <c r="K438" i="6" a="1"/>
  <c r="K438" i="6" s="1"/>
  <c r="K439" i="6" a="1"/>
  <c r="K439" i="6" s="1"/>
  <c r="K440" i="6" a="1"/>
  <c r="K440" i="6" s="1"/>
  <c r="K441" i="6" a="1"/>
  <c r="K441" i="6" s="1"/>
  <c r="K442" i="6" a="1"/>
  <c r="K442" i="6" s="1"/>
  <c r="K443" i="6" a="1"/>
  <c r="K443" i="6" s="1"/>
  <c r="K444" i="6" a="1"/>
  <c r="K444" i="6" s="1"/>
  <c r="K445" i="6" a="1"/>
  <c r="K445" i="6" s="1"/>
  <c r="K446" i="6" a="1"/>
  <c r="K446" i="6"/>
  <c r="K447" i="6" a="1"/>
  <c r="K447" i="6" s="1"/>
  <c r="K448" i="6" a="1"/>
  <c r="K448" i="6" s="1"/>
  <c r="K449" i="6" a="1"/>
  <c r="K449" i="6" s="1"/>
  <c r="K450" i="6" a="1"/>
  <c r="K450" i="6" s="1"/>
  <c r="K451" i="6" a="1"/>
  <c r="K451" i="6" s="1"/>
  <c r="K452" i="6" a="1"/>
  <c r="K452" i="6" s="1"/>
  <c r="K453" i="6" a="1"/>
  <c r="K453" i="6" s="1"/>
  <c r="K454" i="6" a="1"/>
  <c r="K454" i="6" s="1"/>
  <c r="K455" i="6" a="1"/>
  <c r="K455" i="6" s="1"/>
  <c r="K456" i="6" a="1"/>
  <c r="K456" i="6" s="1"/>
  <c r="K457" i="6" a="1"/>
  <c r="K457" i="6" s="1"/>
  <c r="K458" i="6" a="1"/>
  <c r="K458" i="6" s="1"/>
  <c r="K459" i="6" a="1"/>
  <c r="K459" i="6" s="1"/>
  <c r="K460" i="6" a="1"/>
  <c r="K460" i="6" s="1"/>
  <c r="K461" i="6" a="1"/>
  <c r="K461" i="6" s="1"/>
  <c r="K462" i="6" a="1"/>
  <c r="K462" i="6" s="1"/>
  <c r="K463" i="6" a="1"/>
  <c r="K463" i="6" s="1"/>
  <c r="K464" i="6" a="1"/>
  <c r="K464" i="6" s="1"/>
  <c r="K465" i="6" a="1"/>
  <c r="K465" i="6" s="1"/>
  <c r="K466" i="6" a="1"/>
  <c r="K466" i="6" s="1"/>
  <c r="K467" i="6" a="1"/>
  <c r="K467" i="6" s="1"/>
  <c r="K468" i="6" a="1"/>
  <c r="K468" i="6" s="1"/>
  <c r="K469" i="6" a="1"/>
  <c r="K469" i="6" s="1"/>
  <c r="K470" i="6" a="1"/>
  <c r="K470" i="6" s="1"/>
  <c r="K471" i="6" a="1"/>
  <c r="K471" i="6" s="1"/>
  <c r="K472" i="6" a="1"/>
  <c r="K472" i="6" s="1"/>
  <c r="K473" i="6" a="1"/>
  <c r="K473" i="6" s="1"/>
  <c r="K474" i="6" a="1"/>
  <c r="K474" i="6" s="1"/>
  <c r="K475" i="6" a="1"/>
  <c r="K475" i="6" s="1"/>
  <c r="K476" i="6" a="1"/>
  <c r="K476" i="6" s="1"/>
  <c r="K477" i="6" a="1"/>
  <c r="K477" i="6" s="1"/>
  <c r="K478" i="6" a="1"/>
  <c r="K478" i="6"/>
  <c r="K479" i="6" a="1"/>
  <c r="K479" i="6" s="1"/>
  <c r="K480" i="6" a="1"/>
  <c r="K480" i="6" s="1"/>
  <c r="K481" i="6" a="1"/>
  <c r="K481" i="6" s="1"/>
  <c r="K482" i="6" a="1"/>
  <c r="K482" i="6" s="1"/>
  <c r="K483" i="6" a="1"/>
  <c r="K483" i="6" s="1"/>
  <c r="K484" i="6" a="1"/>
  <c r="K484" i="6" s="1"/>
  <c r="K485" i="6" a="1"/>
  <c r="K485" i="6" s="1"/>
  <c r="K486" i="6" a="1"/>
  <c r="K486" i="6" s="1"/>
  <c r="K487" i="6" a="1"/>
  <c r="K487" i="6" s="1"/>
  <c r="K488" i="6" a="1"/>
  <c r="K488" i="6" s="1"/>
  <c r="K489" i="6" a="1"/>
  <c r="K489" i="6" s="1"/>
  <c r="K490" i="6" a="1"/>
  <c r="K490" i="6" s="1"/>
  <c r="K491" i="6" a="1"/>
  <c r="K491" i="6" s="1"/>
  <c r="K492" i="6" a="1"/>
  <c r="K492" i="6" s="1"/>
  <c r="K493" i="6" a="1"/>
  <c r="K493" i="6" s="1"/>
  <c r="K494" i="6" a="1"/>
  <c r="K494" i="6" s="1"/>
  <c r="K495" i="6" a="1"/>
  <c r="K495" i="6" s="1"/>
  <c r="K496" i="6" a="1"/>
  <c r="K496" i="6" s="1"/>
  <c r="K497" i="6" a="1"/>
  <c r="K497" i="6" s="1"/>
  <c r="K498" i="6" a="1"/>
  <c r="K498" i="6" s="1"/>
  <c r="K499" i="6" a="1"/>
  <c r="K499" i="6"/>
  <c r="K500" i="6" a="1"/>
  <c r="K500" i="6" s="1"/>
  <c r="K501" i="6" a="1"/>
  <c r="K501" i="6" s="1"/>
  <c r="K502" i="6" a="1"/>
  <c r="K502" i="6" s="1"/>
  <c r="K503" i="6" a="1"/>
  <c r="K503" i="6" s="1"/>
  <c r="K504" i="6" a="1"/>
  <c r="K504" i="6" s="1"/>
  <c r="K505" i="6" a="1"/>
  <c r="K505" i="6" s="1"/>
  <c r="K506" i="6" a="1"/>
  <c r="K506" i="6" s="1"/>
  <c r="K507" i="6" a="1"/>
  <c r="K507" i="6" s="1"/>
  <c r="N397" i="10" s="1"/>
  <c r="O397" i="10" s="1"/>
  <c r="K508" i="6" a="1"/>
  <c r="K508" i="6" s="1"/>
  <c r="K509" i="6" a="1"/>
  <c r="K509" i="6" s="1"/>
  <c r="K510" i="6" a="1"/>
  <c r="K510" i="6" s="1"/>
  <c r="K511" i="6" a="1"/>
  <c r="K511" i="6" s="1"/>
  <c r="K512" i="6" a="1"/>
  <c r="K512" i="6" s="1"/>
  <c r="K513" i="6" a="1"/>
  <c r="K513" i="6" s="1"/>
  <c r="K514" i="6" a="1"/>
  <c r="K514" i="6" s="1"/>
  <c r="K515" i="6" a="1"/>
  <c r="K515" i="6" s="1"/>
  <c r="K516" i="6" a="1"/>
  <c r="K516" i="6" s="1"/>
  <c r="K517" i="6" a="1"/>
  <c r="K517" i="6" s="1"/>
  <c r="K518" i="6" a="1"/>
  <c r="K518" i="6" s="1"/>
  <c r="K519" i="6" a="1"/>
  <c r="K519" i="6" s="1"/>
  <c r="K520" i="6" a="1"/>
  <c r="K520" i="6" s="1"/>
  <c r="K521" i="6" a="1"/>
  <c r="K521" i="6" s="1"/>
  <c r="K522" i="6" a="1"/>
  <c r="K522" i="6" s="1"/>
  <c r="K523" i="6" a="1"/>
  <c r="K523" i="6" s="1"/>
  <c r="K524" i="6" a="1"/>
  <c r="K524" i="6" s="1"/>
  <c r="K525" i="6" a="1"/>
  <c r="K525" i="6" s="1"/>
  <c r="K526" i="6" a="1"/>
  <c r="K526" i="6" s="1"/>
  <c r="K527" i="6" a="1"/>
  <c r="K527" i="6" s="1"/>
  <c r="K528" i="6" a="1"/>
  <c r="K528" i="6" s="1"/>
  <c r="K529" i="6" a="1"/>
  <c r="K529" i="6" s="1"/>
  <c r="K530" i="6" a="1"/>
  <c r="K530" i="6" s="1"/>
  <c r="K531" i="6" a="1"/>
  <c r="K531" i="6"/>
  <c r="K532" i="6" a="1"/>
  <c r="K532" i="6" s="1"/>
  <c r="K533" i="6" a="1"/>
  <c r="K533" i="6" s="1"/>
  <c r="K534" i="6" a="1"/>
  <c r="K534" i="6" s="1"/>
  <c r="K535" i="6" a="1"/>
  <c r="K535" i="6" s="1"/>
  <c r="K536" i="6" a="1"/>
  <c r="K536" i="6" s="1"/>
  <c r="K537" i="6" a="1"/>
  <c r="K537" i="6" s="1"/>
  <c r="K538" i="6" a="1"/>
  <c r="K538" i="6" s="1"/>
  <c r="K539" i="6" a="1"/>
  <c r="K539" i="6" s="1"/>
  <c r="K540" i="6" a="1"/>
  <c r="K540" i="6" s="1"/>
  <c r="K541" i="6" a="1"/>
  <c r="K541" i="6" s="1"/>
  <c r="K542" i="6" a="1"/>
  <c r="K542" i="6" s="1"/>
  <c r="K543" i="6" a="1"/>
  <c r="K543" i="6" s="1"/>
  <c r="K544" i="6" a="1"/>
  <c r="K544" i="6" s="1"/>
  <c r="K545" i="6" a="1"/>
  <c r="K545" i="6" s="1"/>
  <c r="K546" i="6" a="1"/>
  <c r="K546" i="6" s="1"/>
  <c r="K547" i="6" a="1"/>
  <c r="K547" i="6" s="1"/>
  <c r="K548" i="6" a="1"/>
  <c r="K548" i="6" s="1"/>
  <c r="K549" i="6" a="1"/>
  <c r="K549" i="6" s="1"/>
  <c r="K550" i="6" a="1"/>
  <c r="K550" i="6" s="1"/>
  <c r="K551" i="6" a="1"/>
  <c r="K551" i="6" s="1"/>
  <c r="K552" i="6" a="1"/>
  <c r="K552" i="6" s="1"/>
  <c r="K553" i="6" a="1"/>
  <c r="K553" i="6" s="1"/>
  <c r="K554" i="6" a="1"/>
  <c r="K554" i="6" s="1"/>
  <c r="K555" i="6" a="1"/>
  <c r="K555" i="6" s="1"/>
  <c r="K556" i="6" a="1"/>
  <c r="K556" i="6" s="1"/>
  <c r="K557" i="6" a="1"/>
  <c r="K557" i="6" s="1"/>
  <c r="K558" i="6" a="1"/>
  <c r="K558" i="6" s="1"/>
  <c r="K559" i="6" a="1"/>
  <c r="K559" i="6" s="1"/>
  <c r="K560" i="6" a="1"/>
  <c r="K560" i="6" s="1"/>
  <c r="K561" i="6" a="1"/>
  <c r="K561" i="6" s="1"/>
  <c r="K562" i="6" a="1"/>
  <c r="K562" i="6" s="1"/>
  <c r="K563" i="6" a="1"/>
  <c r="K563" i="6" s="1"/>
  <c r="K564" i="6" a="1"/>
  <c r="K564" i="6" s="1"/>
  <c r="K565" i="6" a="1"/>
  <c r="K565" i="6" s="1"/>
  <c r="K566" i="6" a="1"/>
  <c r="K566" i="6" s="1"/>
  <c r="K567" i="6" a="1"/>
  <c r="K567" i="6" s="1"/>
  <c r="K568" i="6" a="1"/>
  <c r="K568" i="6" s="1"/>
  <c r="K569" i="6" a="1"/>
  <c r="K569" i="6" s="1"/>
  <c r="K570" i="6" a="1"/>
  <c r="K570" i="6" s="1"/>
  <c r="K571" i="6" a="1"/>
  <c r="K571" i="6" s="1"/>
  <c r="K572" i="6" a="1"/>
  <c r="K572" i="6" s="1"/>
  <c r="K573" i="6" a="1"/>
  <c r="K573" i="6" s="1"/>
  <c r="K574" i="6" a="1"/>
  <c r="K574" i="6" s="1"/>
  <c r="K575" i="6" a="1"/>
  <c r="K575" i="6" s="1"/>
  <c r="K576" i="6" a="1"/>
  <c r="K576" i="6" s="1"/>
  <c r="K577" i="6" a="1"/>
  <c r="K577" i="6" s="1"/>
  <c r="K578" i="6" a="1"/>
  <c r="K578" i="6" s="1"/>
  <c r="K579" i="6" a="1"/>
  <c r="K579" i="6" s="1"/>
  <c r="K580" i="6" a="1"/>
  <c r="K580" i="6" s="1"/>
  <c r="K581" i="6" a="1"/>
  <c r="K581" i="6" s="1"/>
  <c r="K582" i="6" a="1"/>
  <c r="K582" i="6" s="1"/>
  <c r="K583" i="6" a="1"/>
  <c r="K583" i="6" s="1"/>
  <c r="K584" i="6" a="1"/>
  <c r="K584" i="6" s="1"/>
  <c r="K585" i="6" a="1"/>
  <c r="K585" i="6" s="1"/>
  <c r="K586" i="6" a="1"/>
  <c r="K586" i="6" s="1"/>
  <c r="K587" i="6" a="1"/>
  <c r="K587" i="6" s="1"/>
  <c r="K588" i="6" a="1"/>
  <c r="K588" i="6" s="1"/>
  <c r="K589" i="6" a="1"/>
  <c r="K589" i="6" s="1"/>
  <c r="K590" i="6" a="1"/>
  <c r="K590" i="6" s="1"/>
  <c r="K591" i="6" a="1"/>
  <c r="K591" i="6" s="1"/>
  <c r="K592" i="6" a="1"/>
  <c r="K592" i="6" s="1"/>
  <c r="K593" i="6" a="1"/>
  <c r="K593" i="6" s="1"/>
  <c r="K594" i="6" a="1"/>
  <c r="K594" i="6" s="1"/>
  <c r="K595" i="6" a="1"/>
  <c r="K595" i="6" s="1"/>
  <c r="K596" i="6" a="1"/>
  <c r="K596" i="6" s="1"/>
  <c r="K597" i="6" a="1"/>
  <c r="K597" i="6" s="1"/>
  <c r="K598" i="6" a="1"/>
  <c r="K598" i="6" s="1"/>
  <c r="K599" i="6" a="1"/>
  <c r="K599" i="6" s="1"/>
  <c r="K600" i="6" a="1"/>
  <c r="K600" i="6" s="1"/>
  <c r="K601" i="6" a="1"/>
  <c r="K601" i="6" s="1"/>
  <c r="K602" i="6" a="1"/>
  <c r="K602" i="6" s="1"/>
  <c r="K603" i="6" a="1"/>
  <c r="K603" i="6" s="1"/>
  <c r="K604" i="6" a="1"/>
  <c r="K604" i="6" s="1"/>
  <c r="K605" i="6" a="1"/>
  <c r="K605" i="6" s="1"/>
  <c r="K606" i="6" a="1"/>
  <c r="K606" i="6" s="1"/>
  <c r="K607" i="6" a="1"/>
  <c r="K607" i="6" s="1"/>
  <c r="K608" i="6" a="1"/>
  <c r="K608" i="6" s="1"/>
  <c r="K609" i="6" a="1"/>
  <c r="K609" i="6" s="1"/>
  <c r="K610" i="6" a="1"/>
  <c r="K610" i="6" s="1"/>
  <c r="K611" i="6" a="1"/>
  <c r="K611" i="6" s="1"/>
  <c r="K612" i="6" a="1"/>
  <c r="K612" i="6" s="1"/>
  <c r="K613" i="6" a="1"/>
  <c r="K613" i="6" s="1"/>
  <c r="K614" i="6" a="1"/>
  <c r="K614" i="6" s="1"/>
  <c r="K615" i="6" a="1"/>
  <c r="K615" i="6" s="1"/>
  <c r="K616" i="6" a="1"/>
  <c r="K616" i="6" s="1"/>
  <c r="K617" i="6" a="1"/>
  <c r="K617" i="6" s="1"/>
  <c r="K618" i="6" a="1"/>
  <c r="K618" i="6" s="1"/>
  <c r="K619" i="6" a="1"/>
  <c r="K619" i="6" s="1"/>
  <c r="K620" i="6" a="1"/>
  <c r="K620" i="6" s="1"/>
  <c r="K621" i="6" a="1"/>
  <c r="K621" i="6" s="1"/>
  <c r="K622" i="6" a="1"/>
  <c r="K622" i="6" s="1"/>
  <c r="K623" i="6" a="1"/>
  <c r="K623" i="6" s="1"/>
  <c r="K624" i="6" a="1"/>
  <c r="K624" i="6" s="1"/>
  <c r="K625" i="6" a="1"/>
  <c r="K625" i="6" s="1"/>
  <c r="K626" i="6" a="1"/>
  <c r="K626" i="6" s="1"/>
  <c r="K627" i="6" a="1"/>
  <c r="K627" i="6" s="1"/>
  <c r="K628" i="6" a="1"/>
  <c r="K628" i="6" s="1"/>
  <c r="K629" i="6" a="1"/>
  <c r="K629" i="6" s="1"/>
  <c r="K630" i="6" a="1"/>
  <c r="K630" i="6" s="1"/>
  <c r="K631" i="6" a="1"/>
  <c r="K631" i="6" s="1"/>
  <c r="K632" i="6" a="1"/>
  <c r="K632" i="6" s="1"/>
  <c r="K633" i="6" a="1"/>
  <c r="K633" i="6" s="1"/>
  <c r="K634" i="6" a="1"/>
  <c r="K634" i="6" s="1"/>
  <c r="K635" i="6" a="1"/>
  <c r="K635" i="6" s="1"/>
  <c r="K636" i="6" a="1"/>
  <c r="K636" i="6" s="1"/>
  <c r="K637" i="6" a="1"/>
  <c r="K637" i="6" s="1"/>
  <c r="K638" i="6" a="1"/>
  <c r="K638" i="6" s="1"/>
  <c r="K639" i="6" a="1"/>
  <c r="K639" i="6"/>
  <c r="K640" i="6" a="1"/>
  <c r="K640" i="6" s="1"/>
  <c r="K641" i="6" a="1"/>
  <c r="K641" i="6" s="1"/>
  <c r="K642" i="6" a="1"/>
  <c r="K642" i="6" s="1"/>
  <c r="K643" i="6" a="1"/>
  <c r="K643" i="6" s="1"/>
  <c r="K644" i="6" a="1"/>
  <c r="K644" i="6" s="1"/>
  <c r="K645" i="6" a="1"/>
  <c r="K645" i="6" s="1"/>
  <c r="K646" i="6" a="1"/>
  <c r="K646" i="6" s="1"/>
  <c r="K647" i="6" a="1"/>
  <c r="K647" i="6" s="1"/>
  <c r="K648" i="6" a="1"/>
  <c r="K648" i="6" s="1"/>
  <c r="K649" i="6" a="1"/>
  <c r="K649" i="6" s="1"/>
  <c r="K650" i="6" a="1"/>
  <c r="K650" i="6" s="1"/>
  <c r="K651" i="6" a="1"/>
  <c r="K651" i="6" s="1"/>
  <c r="K652" i="6" a="1"/>
  <c r="K652" i="6" s="1"/>
  <c r="K653" i="6" a="1"/>
  <c r="K653" i="6" s="1"/>
  <c r="K654" i="6" a="1"/>
  <c r="K654" i="6" s="1"/>
  <c r="K655" i="6" a="1"/>
  <c r="K655" i="6" s="1"/>
  <c r="K656" i="6" a="1"/>
  <c r="K656" i="6" s="1"/>
  <c r="K657" i="6" a="1"/>
  <c r="K657" i="6" s="1"/>
  <c r="K658" i="6" a="1"/>
  <c r="K658" i="6" s="1"/>
  <c r="K659" i="6" a="1"/>
  <c r="K659" i="6" s="1"/>
  <c r="K660" i="6" a="1"/>
  <c r="K660" i="6" s="1"/>
  <c r="K661" i="6" a="1"/>
  <c r="K661" i="6" s="1"/>
  <c r="K662" i="6" a="1"/>
  <c r="K662" i="6" s="1"/>
  <c r="K663" i="6" a="1"/>
  <c r="K663" i="6" s="1"/>
  <c r="K664" i="6" a="1"/>
  <c r="K664" i="6" s="1"/>
  <c r="K665" i="6" a="1"/>
  <c r="K665" i="6" s="1"/>
  <c r="K666" i="6" a="1"/>
  <c r="K666" i="6" s="1"/>
  <c r="K667" i="6" a="1"/>
  <c r="K667" i="6" s="1"/>
  <c r="K668" i="6" a="1"/>
  <c r="K668" i="6" s="1"/>
  <c r="K669" i="6" a="1"/>
  <c r="K669" i="6" s="1"/>
  <c r="K670" i="6" a="1"/>
  <c r="K670" i="6" s="1"/>
  <c r="K671" i="6" a="1"/>
  <c r="K671" i="6" s="1"/>
  <c r="K672" i="6" a="1"/>
  <c r="K672" i="6" s="1"/>
  <c r="K673" i="6" a="1"/>
  <c r="K673" i="6" s="1"/>
  <c r="K674" i="6" a="1"/>
  <c r="K674" i="6" s="1"/>
  <c r="K675" i="6" a="1"/>
  <c r="K675" i="6" s="1"/>
  <c r="K676" i="6" a="1"/>
  <c r="K676" i="6" s="1"/>
  <c r="K677" i="6" a="1"/>
  <c r="K677" i="6" s="1"/>
  <c r="K678" i="6" a="1"/>
  <c r="K678" i="6" s="1"/>
  <c r="K679" i="6" a="1"/>
  <c r="K679" i="6" s="1"/>
  <c r="K680" i="6" a="1"/>
  <c r="K680" i="6" s="1"/>
  <c r="K681" i="6" a="1"/>
  <c r="K681" i="6" s="1"/>
  <c r="K682" i="6" a="1"/>
  <c r="K682" i="6" s="1"/>
  <c r="K683" i="6" a="1"/>
  <c r="K683" i="6" s="1"/>
  <c r="K684" i="6" a="1"/>
  <c r="K684" i="6" s="1"/>
  <c r="K685" i="6" a="1"/>
  <c r="K685" i="6" s="1"/>
  <c r="K686" i="6" a="1"/>
  <c r="K686" i="6" s="1"/>
  <c r="K687" i="6" a="1"/>
  <c r="K687" i="6"/>
  <c r="K688" i="6" a="1"/>
  <c r="K688" i="6" s="1"/>
  <c r="K689" i="6" a="1"/>
  <c r="K689" i="6" s="1"/>
  <c r="K690" i="6" a="1"/>
  <c r="K690" i="6" s="1"/>
  <c r="K691" i="6" a="1"/>
  <c r="K691" i="6" s="1"/>
  <c r="K692" i="6" a="1"/>
  <c r="K692" i="6" s="1"/>
  <c r="K693" i="6" a="1"/>
  <c r="K693" i="6" s="1"/>
  <c r="K694" i="6" a="1"/>
  <c r="K694" i="6" s="1"/>
  <c r="K695" i="6" a="1"/>
  <c r="K695" i="6" s="1"/>
  <c r="K696" i="6" a="1"/>
  <c r="K696" i="6" s="1"/>
  <c r="K697" i="6" a="1"/>
  <c r="K697" i="6" s="1"/>
  <c r="K698" i="6" a="1"/>
  <c r="K698" i="6" s="1"/>
  <c r="K699" i="6" a="1"/>
  <c r="K699" i="6" s="1"/>
  <c r="K700" i="6" a="1"/>
  <c r="K700" i="6" s="1"/>
  <c r="K701" i="6" a="1"/>
  <c r="K701" i="6" s="1"/>
  <c r="K702" i="6" a="1"/>
  <c r="K702" i="6" s="1"/>
  <c r="K703" i="6" a="1"/>
  <c r="K703" i="6"/>
  <c r="K704" i="6" a="1"/>
  <c r="K704" i="6" s="1"/>
  <c r="K705" i="6" a="1"/>
  <c r="K705" i="6" s="1"/>
  <c r="K706" i="6" a="1"/>
  <c r="K706" i="6" s="1"/>
  <c r="K707" i="6" a="1"/>
  <c r="K707" i="6" s="1"/>
  <c r="K708" i="6" a="1"/>
  <c r="K708" i="6" s="1"/>
  <c r="K709" i="6" a="1"/>
  <c r="K709" i="6" s="1"/>
  <c r="K710" i="6" a="1"/>
  <c r="K710" i="6" s="1"/>
  <c r="K711" i="6" a="1"/>
  <c r="K711" i="6" s="1"/>
  <c r="K712" i="6" a="1"/>
  <c r="K712" i="6" s="1"/>
  <c r="K713" i="6" a="1"/>
  <c r="K713" i="6" s="1"/>
  <c r="K714" i="6" a="1"/>
  <c r="K714" i="6" s="1"/>
  <c r="K715" i="6" a="1"/>
  <c r="K715" i="6" s="1"/>
  <c r="K716" i="6" a="1"/>
  <c r="K716" i="6" s="1"/>
  <c r="K717" i="6" a="1"/>
  <c r="K717" i="6" s="1"/>
  <c r="K718" i="6" a="1"/>
  <c r="K718" i="6" s="1"/>
  <c r="K719" i="6" a="1"/>
  <c r="K719" i="6" s="1"/>
  <c r="K720" i="6" a="1"/>
  <c r="K720" i="6" s="1"/>
  <c r="K721" i="6" a="1"/>
  <c r="K721" i="6" s="1"/>
  <c r="K722" i="6" a="1"/>
  <c r="K722" i="6" s="1"/>
  <c r="K723" i="6" a="1"/>
  <c r="K723" i="6" s="1"/>
  <c r="K724" i="6" a="1"/>
  <c r="K724" i="6" s="1"/>
  <c r="K725" i="6" a="1"/>
  <c r="K725" i="6" s="1"/>
  <c r="K726" i="6" a="1"/>
  <c r="K726" i="6" s="1"/>
  <c r="K727" i="6" a="1"/>
  <c r="K727" i="6" s="1"/>
  <c r="K728" i="6" a="1"/>
  <c r="K728" i="6" s="1"/>
  <c r="K729" i="6" a="1"/>
  <c r="K729" i="6" s="1"/>
  <c r="K730" i="6" a="1"/>
  <c r="K730" i="6" s="1"/>
  <c r="K731" i="6" a="1"/>
  <c r="K731" i="6" s="1"/>
  <c r="K732" i="6" a="1"/>
  <c r="K732" i="6" s="1"/>
  <c r="K733" i="6" a="1"/>
  <c r="K733" i="6" s="1"/>
  <c r="K734" i="6" a="1"/>
  <c r="K734" i="6" s="1"/>
  <c r="K735" i="6" a="1"/>
  <c r="K735" i="6" s="1"/>
  <c r="K736" i="6" a="1"/>
  <c r="K736" i="6" s="1"/>
  <c r="K737" i="6" a="1"/>
  <c r="K737" i="6" s="1"/>
  <c r="K738" i="6" a="1"/>
  <c r="K738" i="6" s="1"/>
  <c r="K739" i="6" a="1"/>
  <c r="K739" i="6" s="1"/>
  <c r="K740" i="6" a="1"/>
  <c r="K740" i="6" s="1"/>
  <c r="K741" i="6" a="1"/>
  <c r="K741" i="6" s="1"/>
  <c r="K742" i="6" a="1"/>
  <c r="K742" i="6" s="1"/>
  <c r="K743" i="6" a="1"/>
  <c r="K743" i="6" s="1"/>
  <c r="K744" i="6" a="1"/>
  <c r="K744" i="6" s="1"/>
  <c r="K745" i="6" a="1"/>
  <c r="K745" i="6" s="1"/>
  <c r="K746" i="6" a="1"/>
  <c r="K746" i="6" s="1"/>
  <c r="K747" i="6" a="1"/>
  <c r="K747" i="6" s="1"/>
  <c r="K748" i="6" a="1"/>
  <c r="K748" i="6" s="1"/>
  <c r="K749" i="6" a="1"/>
  <c r="K749" i="6" s="1"/>
  <c r="K750" i="6" a="1"/>
  <c r="K750" i="6" s="1"/>
  <c r="K751" i="6" a="1"/>
  <c r="K751" i="6" s="1"/>
  <c r="K752" i="6" a="1"/>
  <c r="K752" i="6" s="1"/>
  <c r="K753" i="6" a="1"/>
  <c r="K753" i="6" s="1"/>
  <c r="K754" i="6" a="1"/>
  <c r="K754" i="6" s="1"/>
  <c r="K755" i="6" a="1"/>
  <c r="K755" i="6" s="1"/>
  <c r="K756" i="6" a="1"/>
  <c r="K756" i="6" s="1"/>
  <c r="K757" i="6" a="1"/>
  <c r="K757" i="6" s="1"/>
  <c r="K758" i="6" a="1"/>
  <c r="K758" i="6" s="1"/>
  <c r="K759" i="6" a="1"/>
  <c r="K759" i="6" s="1"/>
  <c r="N533" i="10" s="1"/>
  <c r="O533" i="10" s="1"/>
  <c r="K760" i="6" a="1"/>
  <c r="K760" i="6" s="1"/>
  <c r="K761" i="6" a="1"/>
  <c r="K761" i="6" s="1"/>
  <c r="K762" i="6" a="1"/>
  <c r="K762" i="6" s="1"/>
  <c r="K763" i="6" a="1"/>
  <c r="K763" i="6" s="1"/>
  <c r="K764" i="6" a="1"/>
  <c r="K764" i="6" s="1"/>
  <c r="K765" i="6" a="1"/>
  <c r="K765" i="6" s="1"/>
  <c r="K766" i="6" a="1"/>
  <c r="K766" i="6" s="1"/>
  <c r="K767" i="6" a="1"/>
  <c r="K767" i="6" s="1"/>
  <c r="K768" i="6" a="1"/>
  <c r="K768" i="6" s="1"/>
  <c r="K769" i="6" a="1"/>
  <c r="K769" i="6" s="1"/>
  <c r="K770" i="6" a="1"/>
  <c r="K770" i="6" s="1"/>
  <c r="K771" i="6" a="1"/>
  <c r="K771" i="6" s="1"/>
  <c r="K772" i="6" a="1"/>
  <c r="K772" i="6" s="1"/>
  <c r="K773" i="6" a="1"/>
  <c r="K773" i="6" s="1"/>
  <c r="K774" i="6" a="1"/>
  <c r="K774" i="6" s="1"/>
  <c r="K775" i="6" a="1"/>
  <c r="K775" i="6" s="1"/>
  <c r="K776" i="6" a="1"/>
  <c r="K776" i="6" s="1"/>
  <c r="K777" i="6" a="1"/>
  <c r="K777" i="6"/>
  <c r="K778" i="6" a="1"/>
  <c r="K778" i="6" s="1"/>
  <c r="K779" i="6" a="1"/>
  <c r="K779" i="6"/>
  <c r="K780" i="6" a="1"/>
  <c r="K780" i="6" s="1"/>
  <c r="K781" i="6" a="1"/>
  <c r="K781" i="6" s="1"/>
  <c r="K782" i="6" a="1"/>
  <c r="K782" i="6" s="1"/>
  <c r="K783" i="6" a="1"/>
  <c r="K783" i="6" s="1"/>
  <c r="K784" i="6" a="1"/>
  <c r="K784" i="6" s="1"/>
  <c r="K785" i="6" a="1"/>
  <c r="K785" i="6" s="1"/>
  <c r="K786" i="6" a="1"/>
  <c r="K786" i="6" s="1"/>
  <c r="K787" i="6" a="1"/>
  <c r="K787" i="6" s="1"/>
  <c r="K788" i="6" a="1"/>
  <c r="K788" i="6" s="1"/>
  <c r="K789" i="6" a="1"/>
  <c r="K789" i="6" s="1"/>
  <c r="K790" i="6" a="1"/>
  <c r="K790" i="6" s="1"/>
  <c r="K791" i="6" a="1"/>
  <c r="K791" i="6"/>
  <c r="K792" i="6" a="1"/>
  <c r="K792" i="6" s="1"/>
  <c r="K793" i="6" a="1"/>
  <c r="K793" i="6" s="1"/>
  <c r="K794" i="6" a="1"/>
  <c r="K794" i="6" s="1"/>
  <c r="K795" i="6" a="1"/>
  <c r="K795" i="6" s="1"/>
  <c r="K796" i="6" a="1"/>
  <c r="K796" i="6" s="1"/>
  <c r="K797" i="6" a="1"/>
  <c r="K797" i="6"/>
  <c r="K798" i="6" a="1"/>
  <c r="K798" i="6" s="1"/>
  <c r="K799" i="6" a="1"/>
  <c r="K799" i="6" s="1"/>
  <c r="K800" i="6" a="1"/>
  <c r="K800" i="6"/>
  <c r="K801" i="6" a="1"/>
  <c r="K801" i="6" s="1"/>
  <c r="K802" i="6" a="1"/>
  <c r="K802" i="6" s="1"/>
  <c r="K803" i="6" a="1"/>
  <c r="K803" i="6" s="1"/>
  <c r="K804" i="6" a="1"/>
  <c r="K804" i="6"/>
  <c r="K805" i="6" a="1"/>
  <c r="K805" i="6" s="1"/>
  <c r="K806" i="6" a="1"/>
  <c r="K806" i="6" s="1"/>
  <c r="K807" i="6" a="1"/>
  <c r="K807" i="6" s="1"/>
  <c r="K808" i="6" a="1"/>
  <c r="K808" i="6" s="1"/>
  <c r="K809" i="6" a="1"/>
  <c r="K809" i="6" s="1"/>
  <c r="K810" i="6" a="1"/>
  <c r="K810" i="6" s="1"/>
  <c r="K811" i="6" a="1"/>
  <c r="K811" i="6"/>
  <c r="K812" i="6" a="1"/>
  <c r="K812" i="6" s="1"/>
  <c r="K813" i="6" a="1"/>
  <c r="K813" i="6"/>
  <c r="K814" i="6" a="1"/>
  <c r="K814" i="6" s="1"/>
  <c r="K815" i="6" a="1"/>
  <c r="K815" i="6" s="1"/>
  <c r="K816" i="6" a="1"/>
  <c r="K816" i="6" s="1"/>
  <c r="K817" i="6" a="1"/>
  <c r="K817" i="6" s="1"/>
  <c r="K818" i="6" a="1"/>
  <c r="K818" i="6" s="1"/>
  <c r="K819" i="6" a="1"/>
  <c r="K819" i="6" s="1"/>
  <c r="K820" i="6" a="1"/>
  <c r="K820" i="6"/>
  <c r="K821" i="6" a="1"/>
  <c r="K821" i="6" s="1"/>
  <c r="K822" i="6" a="1"/>
  <c r="K822" i="6" s="1"/>
  <c r="K823" i="6" a="1"/>
  <c r="K823" i="6" s="1"/>
  <c r="K824" i="6" a="1"/>
  <c r="K824" i="6" s="1"/>
  <c r="K825" i="6" a="1"/>
  <c r="K825" i="6" s="1"/>
  <c r="K826" i="6" a="1"/>
  <c r="K826" i="6" s="1"/>
  <c r="K827" i="6" a="1"/>
  <c r="K827" i="6"/>
  <c r="K828" i="6" a="1"/>
  <c r="K828" i="6" s="1"/>
  <c r="K829" i="6" a="1"/>
  <c r="K829" i="6" s="1"/>
  <c r="K830" i="6" a="1"/>
  <c r="K830" i="6" s="1"/>
  <c r="K831" i="6" a="1"/>
  <c r="K831" i="6" s="1"/>
  <c r="K832" i="6" a="1"/>
  <c r="K832" i="6" s="1"/>
  <c r="K833" i="6" a="1"/>
  <c r="K833" i="6" s="1"/>
  <c r="K834" i="6" a="1"/>
  <c r="K834" i="6" s="1"/>
  <c r="K835" i="6" a="1"/>
  <c r="K835" i="6" s="1"/>
  <c r="K836" i="6" a="1"/>
  <c r="K836" i="6" s="1"/>
  <c r="K837" i="6" a="1"/>
  <c r="K837" i="6" s="1"/>
  <c r="K838" i="6" a="1"/>
  <c r="K838" i="6" s="1"/>
  <c r="K839" i="6" a="1"/>
  <c r="K839" i="6" s="1"/>
  <c r="K840" i="6" a="1"/>
  <c r="K840" i="6" s="1"/>
  <c r="K841" i="6" a="1"/>
  <c r="K841" i="6" s="1"/>
  <c r="K842" i="6" a="1"/>
  <c r="K842" i="6" s="1"/>
  <c r="K843" i="6" a="1"/>
  <c r="K843" i="6" s="1"/>
  <c r="K844" i="6" a="1"/>
  <c r="K844" i="6" s="1"/>
  <c r="K845" i="6" a="1"/>
  <c r="K845" i="6" s="1"/>
  <c r="K846" i="6" a="1"/>
  <c r="K846" i="6" s="1"/>
  <c r="K847" i="6" a="1"/>
  <c r="K847" i="6" s="1"/>
  <c r="K848" i="6" a="1"/>
  <c r="K848" i="6" s="1"/>
  <c r="K849" i="6" a="1"/>
  <c r="K849" i="6" s="1"/>
  <c r="K850" i="6" a="1"/>
  <c r="K850" i="6" s="1"/>
  <c r="K851" i="6" a="1"/>
  <c r="K851" i="6" s="1"/>
  <c r="K852" i="6" a="1"/>
  <c r="K852" i="6" s="1"/>
  <c r="K853" i="6" a="1"/>
  <c r="K853" i="6" s="1"/>
  <c r="K854" i="6" a="1"/>
  <c r="K854" i="6" s="1"/>
  <c r="K855" i="6" a="1"/>
  <c r="K855" i="6" s="1"/>
  <c r="K856" i="6" a="1"/>
  <c r="K856" i="6" s="1"/>
  <c r="K857" i="6" a="1"/>
  <c r="K857" i="6" s="1"/>
  <c r="K858" i="6" a="1"/>
  <c r="K858" i="6" s="1"/>
  <c r="K859" i="6" a="1"/>
  <c r="K859" i="6" s="1"/>
  <c r="K860" i="6" a="1"/>
  <c r="K860" i="6" s="1"/>
  <c r="K861" i="6" a="1"/>
  <c r="K861" i="6" s="1"/>
  <c r="K862" i="6" a="1"/>
  <c r="K862" i="6" s="1"/>
  <c r="K863" i="6" a="1"/>
  <c r="K863" i="6" s="1"/>
  <c r="K864" i="6" a="1"/>
  <c r="K864" i="6" s="1"/>
  <c r="K865" i="6" a="1"/>
  <c r="K865" i="6" s="1"/>
  <c r="K866" i="6" a="1"/>
  <c r="K866" i="6" s="1"/>
  <c r="K867" i="6" a="1"/>
  <c r="K867" i="6" s="1"/>
  <c r="K868" i="6" a="1"/>
  <c r="K868" i="6" s="1"/>
  <c r="K869" i="6" a="1"/>
  <c r="K869" i="6" s="1"/>
  <c r="K870" i="6" a="1"/>
  <c r="K870" i="6" s="1"/>
  <c r="K871" i="6" a="1"/>
  <c r="K871" i="6" s="1"/>
  <c r="K872" i="6" a="1"/>
  <c r="K872" i="6" s="1"/>
  <c r="K873" i="6" a="1"/>
  <c r="K873" i="6" s="1"/>
  <c r="K874" i="6" a="1"/>
  <c r="K874" i="6" s="1"/>
  <c r="K875" i="6" a="1"/>
  <c r="K875" i="6" s="1"/>
  <c r="K876" i="6" a="1"/>
  <c r="K876" i="6" s="1"/>
  <c r="K877" i="6" a="1"/>
  <c r="K877" i="6" s="1"/>
  <c r="K878" i="6" a="1"/>
  <c r="K878" i="6" s="1"/>
  <c r="K879" i="6" a="1"/>
  <c r="K879" i="6" s="1"/>
  <c r="K880" i="6" a="1"/>
  <c r="K880" i="6" s="1"/>
  <c r="K881" i="6" a="1"/>
  <c r="K881" i="6" s="1"/>
  <c r="K882" i="6" a="1"/>
  <c r="K882" i="6" s="1"/>
  <c r="K883" i="6" a="1"/>
  <c r="K883" i="6" s="1"/>
  <c r="K884" i="6" a="1"/>
  <c r="K884" i="6" s="1"/>
  <c r="K885" i="6" a="1"/>
  <c r="K885" i="6" s="1"/>
  <c r="K886" i="6" a="1"/>
  <c r="K886" i="6" s="1"/>
  <c r="K887" i="6" a="1"/>
  <c r="K887" i="6" s="1"/>
  <c r="K888" i="6" a="1"/>
  <c r="K888" i="6" s="1"/>
  <c r="K889" i="6" a="1"/>
  <c r="K889" i="6" s="1"/>
  <c r="K890" i="6" a="1"/>
  <c r="K890" i="6" s="1"/>
  <c r="N587" i="10" s="1"/>
  <c r="O587" i="10" s="1"/>
  <c r="K891" i="6" a="1"/>
  <c r="K891" i="6" s="1"/>
  <c r="K892" i="6" a="1"/>
  <c r="K892" i="6" s="1"/>
  <c r="K893" i="6" a="1"/>
  <c r="K893" i="6" s="1"/>
  <c r="K894" i="6" a="1"/>
  <c r="K894" i="6" s="1"/>
  <c r="K895" i="6" a="1"/>
  <c r="K895" i="6" s="1"/>
  <c r="K896" i="6" a="1"/>
  <c r="K896" i="6" s="1"/>
  <c r="K897" i="6" a="1"/>
  <c r="K897" i="6" s="1"/>
  <c r="K898" i="6" a="1"/>
  <c r="K898" i="6" s="1"/>
  <c r="K899" i="6" a="1"/>
  <c r="K899" i="6" s="1"/>
  <c r="K900" i="6" a="1"/>
  <c r="K900" i="6" s="1"/>
  <c r="K901" i="6" a="1"/>
  <c r="K901" i="6" s="1"/>
  <c r="K902" i="6" a="1"/>
  <c r="K902" i="6"/>
  <c r="K903" i="6" a="1"/>
  <c r="K903" i="6" s="1"/>
  <c r="K904" i="6" a="1"/>
  <c r="K904" i="6" s="1"/>
  <c r="K905" i="6" a="1"/>
  <c r="K905" i="6" s="1"/>
  <c r="K906" i="6" a="1"/>
  <c r="K906" i="6" s="1"/>
  <c r="K907" i="6" a="1"/>
  <c r="K907" i="6" s="1"/>
  <c r="K908" i="6" a="1"/>
  <c r="K908" i="6" s="1"/>
  <c r="K909" i="6" a="1"/>
  <c r="K909" i="6" s="1"/>
  <c r="K910" i="6" a="1"/>
  <c r="K910" i="6" s="1"/>
  <c r="K911" i="6" a="1"/>
  <c r="K911" i="6" s="1"/>
  <c r="K912" i="6" a="1"/>
  <c r="K912" i="6" s="1"/>
  <c r="K913" i="6" a="1"/>
  <c r="K913" i="6" s="1"/>
  <c r="K914" i="6" a="1"/>
  <c r="K914" i="6"/>
  <c r="K915" i="6" a="1"/>
  <c r="K915" i="6" s="1"/>
  <c r="K916" i="6" a="1"/>
  <c r="K916" i="6" s="1"/>
  <c r="K917" i="6" a="1"/>
  <c r="K917" i="6" s="1"/>
  <c r="K918" i="6" a="1"/>
  <c r="K918" i="6" s="1"/>
  <c r="K919" i="6" a="1"/>
  <c r="K919" i="6" s="1"/>
  <c r="K920" i="6" a="1"/>
  <c r="K920" i="6" s="1"/>
  <c r="K921" i="6" a="1"/>
  <c r="K921" i="6" s="1"/>
  <c r="K922" i="6" a="1"/>
  <c r="K922" i="6" s="1"/>
  <c r="K923" i="6" a="1"/>
  <c r="K923" i="6" s="1"/>
  <c r="K924" i="6" a="1"/>
  <c r="K924" i="6" s="1"/>
  <c r="K925" i="6" a="1"/>
  <c r="K925" i="6" s="1"/>
  <c r="K926" i="6" a="1"/>
  <c r="K926" i="6" s="1"/>
  <c r="K927" i="6" a="1"/>
  <c r="K927" i="6" s="1"/>
  <c r="K928" i="6" a="1"/>
  <c r="K928" i="6" s="1"/>
  <c r="K929" i="6" a="1"/>
  <c r="K929" i="6" s="1"/>
  <c r="K930" i="6" a="1"/>
  <c r="K930" i="6" s="1"/>
  <c r="K931" i="6" a="1"/>
  <c r="K931" i="6" s="1"/>
  <c r="K932" i="6" a="1"/>
  <c r="K932" i="6" s="1"/>
  <c r="K933" i="6" a="1"/>
  <c r="K933" i="6" s="1"/>
  <c r="K934" i="6" a="1"/>
  <c r="K934" i="6" s="1"/>
  <c r="K935" i="6" a="1"/>
  <c r="K935" i="6" s="1"/>
  <c r="K936" i="6" a="1"/>
  <c r="K936" i="6" s="1"/>
  <c r="K937" i="6" a="1"/>
  <c r="K937" i="6" s="1"/>
  <c r="K938" i="6" a="1"/>
  <c r="K938" i="6" s="1"/>
  <c r="K939" i="6" a="1"/>
  <c r="K939" i="6" s="1"/>
  <c r="K940" i="6" a="1"/>
  <c r="K940" i="6" s="1"/>
  <c r="K941" i="6" a="1"/>
  <c r="K941" i="6" s="1"/>
  <c r="K942" i="6" a="1"/>
  <c r="K942" i="6" s="1"/>
  <c r="K943" i="6" a="1"/>
  <c r="K943" i="6" s="1"/>
  <c r="K944" i="6" a="1"/>
  <c r="K944" i="6" s="1"/>
  <c r="K945" i="6" a="1"/>
  <c r="K945" i="6" s="1"/>
  <c r="K946" i="6" a="1"/>
  <c r="K946" i="6" s="1"/>
  <c r="K947" i="6" a="1"/>
  <c r="K947" i="6" s="1"/>
  <c r="K948" i="6" a="1"/>
  <c r="K948" i="6" s="1"/>
  <c r="K949" i="6" a="1"/>
  <c r="K949" i="6" s="1"/>
  <c r="K950" i="6" a="1"/>
  <c r="K950" i="6" s="1"/>
  <c r="K951" i="6" a="1"/>
  <c r="K951" i="6" s="1"/>
  <c r="K952" i="6" a="1"/>
  <c r="K952" i="6" s="1"/>
  <c r="K953" i="6" a="1"/>
  <c r="K953" i="6" s="1"/>
  <c r="K954" i="6" a="1"/>
  <c r="K954" i="6" s="1"/>
  <c r="K955" i="6" a="1"/>
  <c r="K955" i="6" s="1"/>
  <c r="K956" i="6" a="1"/>
  <c r="K956" i="6" s="1"/>
  <c r="K957" i="6" a="1"/>
  <c r="K957" i="6" s="1"/>
  <c r="K958" i="6" a="1"/>
  <c r="K958" i="6" s="1"/>
  <c r="K959" i="6" a="1"/>
  <c r="K959" i="6" s="1"/>
  <c r="K960" i="6" a="1"/>
  <c r="K960" i="6" s="1"/>
  <c r="K961" i="6" a="1"/>
  <c r="K961" i="6" s="1"/>
  <c r="K962" i="6" a="1"/>
  <c r="K962" i="6" s="1"/>
  <c r="K963" i="6" a="1"/>
  <c r="K963" i="6" s="1"/>
  <c r="K964" i="6" a="1"/>
  <c r="K964" i="6" s="1"/>
  <c r="K965" i="6" a="1"/>
  <c r="K965" i="6" s="1"/>
  <c r="K966" i="6" a="1"/>
  <c r="K966" i="6" s="1"/>
  <c r="K967" i="6" a="1"/>
  <c r="K967" i="6" s="1"/>
  <c r="K968" i="6" a="1"/>
  <c r="K968" i="6" s="1"/>
  <c r="K969" i="6" a="1"/>
  <c r="K969" i="6" s="1"/>
  <c r="K970" i="6" a="1"/>
  <c r="K970" i="6" s="1"/>
  <c r="K971" i="6" a="1"/>
  <c r="K971" i="6" s="1"/>
  <c r="K972" i="6" a="1"/>
  <c r="K972" i="6" s="1"/>
  <c r="K973" i="6" a="1"/>
  <c r="K973" i="6" s="1"/>
  <c r="K974" i="6" a="1"/>
  <c r="K974" i="6" s="1"/>
  <c r="K975" i="6" a="1"/>
  <c r="K975" i="6" s="1"/>
  <c r="K976" i="6" a="1"/>
  <c r="K976" i="6" s="1"/>
  <c r="K977" i="6" a="1"/>
  <c r="K977" i="6" s="1"/>
  <c r="K978" i="6" a="1"/>
  <c r="K978" i="6" s="1"/>
  <c r="K979" i="6" a="1"/>
  <c r="K979" i="6" s="1"/>
  <c r="K980" i="6" a="1"/>
  <c r="K980" i="6" s="1"/>
  <c r="K981" i="6" a="1"/>
  <c r="K981" i="6" s="1"/>
  <c r="K982" i="6" a="1"/>
  <c r="K982" i="6" s="1"/>
  <c r="K983" i="6" a="1"/>
  <c r="K983" i="6" s="1"/>
  <c r="K984" i="6" a="1"/>
  <c r="K984" i="6" s="1"/>
  <c r="K985" i="6" a="1"/>
  <c r="K985" i="6" s="1"/>
  <c r="K986" i="6" a="1"/>
  <c r="K986" i="6" s="1"/>
  <c r="K987" i="6" a="1"/>
  <c r="K987" i="6" s="1"/>
  <c r="K988" i="6" a="1"/>
  <c r="K988" i="6" s="1"/>
  <c r="K989" i="6" a="1"/>
  <c r="K989" i="6" s="1"/>
  <c r="K990" i="6" a="1"/>
  <c r="K990" i="6" s="1"/>
  <c r="K991" i="6" a="1"/>
  <c r="K991" i="6" s="1"/>
  <c r="K992" i="6" a="1"/>
  <c r="K992" i="6" s="1"/>
  <c r="K993" i="6" a="1"/>
  <c r="K993" i="6" s="1"/>
  <c r="K994" i="6" a="1"/>
  <c r="K994" i="6"/>
  <c r="K995" i="6" a="1"/>
  <c r="K995" i="6" s="1"/>
  <c r="K996" i="6" a="1"/>
  <c r="K996" i="6" s="1"/>
  <c r="K997" i="6" a="1"/>
  <c r="K997" i="6" s="1"/>
  <c r="K998" i="6" a="1"/>
  <c r="K998" i="6" s="1"/>
  <c r="K999" i="6" a="1"/>
  <c r="K999" i="6" s="1"/>
  <c r="K1000" i="6" a="1"/>
  <c r="K1000" i="6" s="1"/>
  <c r="K1001" i="6" a="1"/>
  <c r="K1001" i="6" s="1"/>
  <c r="K1002" i="6" a="1"/>
  <c r="K1002" i="6" s="1"/>
  <c r="K1003" i="6" a="1"/>
  <c r="K1003" i="6" s="1"/>
  <c r="K1004" i="6" a="1"/>
  <c r="K1004" i="6" s="1"/>
  <c r="K1005" i="6" a="1"/>
  <c r="K1005" i="6" s="1"/>
  <c r="K1006" i="6" a="1"/>
  <c r="K1006" i="6" s="1"/>
  <c r="K1007" i="6" a="1"/>
  <c r="K1007" i="6" s="1"/>
  <c r="K1008" i="6" a="1"/>
  <c r="K1008" i="6" s="1"/>
  <c r="K1009" i="6" a="1"/>
  <c r="K1009" i="6" s="1"/>
  <c r="K1010" i="6" a="1"/>
  <c r="K1010" i="6" s="1"/>
  <c r="K1011" i="6" a="1"/>
  <c r="K1011" i="6" s="1"/>
  <c r="K1012" i="6" a="1"/>
  <c r="K1012" i="6"/>
  <c r="K1013" i="6" a="1"/>
  <c r="K1013" i="6" s="1"/>
  <c r="K1014" i="6" a="1"/>
  <c r="K1014" i="6" s="1"/>
  <c r="K1015" i="6" a="1"/>
  <c r="K1015" i="6" s="1"/>
  <c r="K1016" i="6" a="1"/>
  <c r="K1016" i="6" s="1"/>
  <c r="K1017" i="6" a="1"/>
  <c r="K1017" i="6" s="1"/>
  <c r="K1018" i="6" a="1"/>
  <c r="K1018" i="6" s="1"/>
  <c r="K1019" i="6" a="1"/>
  <c r="K1019" i="6" s="1"/>
  <c r="K1020" i="6" a="1"/>
  <c r="K1020" i="6" s="1"/>
  <c r="K1021" i="6" a="1"/>
  <c r="K1021" i="6" s="1"/>
  <c r="K1022" i="6" a="1"/>
  <c r="K1022" i="6" s="1"/>
  <c r="K1023" i="6" a="1"/>
  <c r="K1023" i="6" s="1"/>
  <c r="K1024" i="6" a="1"/>
  <c r="K1024" i="6" s="1"/>
  <c r="K1025" i="6" a="1"/>
  <c r="K1025" i="6" s="1"/>
  <c r="K1026" i="6" a="1"/>
  <c r="K1026" i="6" s="1"/>
  <c r="K1027" i="6" a="1"/>
  <c r="K1027" i="6" s="1"/>
  <c r="K1028" i="6" a="1"/>
  <c r="K1028" i="6" s="1"/>
  <c r="K1029" i="6" a="1"/>
  <c r="K1029" i="6" s="1"/>
  <c r="K1030" i="6" a="1"/>
  <c r="K1030" i="6" s="1"/>
  <c r="K1031" i="6" a="1"/>
  <c r="K1031" i="6" s="1"/>
  <c r="K1032" i="6" a="1"/>
  <c r="K1032" i="6" s="1"/>
  <c r="K1033" i="6" a="1"/>
  <c r="K1033" i="6" s="1"/>
  <c r="K1034" i="6" a="1"/>
  <c r="K1034" i="6" s="1"/>
  <c r="K1035" i="6" a="1"/>
  <c r="K1035" i="6" s="1"/>
  <c r="K1036" i="6" a="1"/>
  <c r="K1036" i="6" s="1"/>
  <c r="K1037" i="6" a="1"/>
  <c r="K1037" i="6" s="1"/>
  <c r="K1038" i="6" a="1"/>
  <c r="K1038" i="6" s="1"/>
  <c r="K1039" i="6" a="1"/>
  <c r="K1039" i="6" s="1"/>
  <c r="K1040" i="6" a="1"/>
  <c r="K1040" i="6" s="1"/>
  <c r="K1041" i="6" a="1"/>
  <c r="K1041" i="6" s="1"/>
  <c r="K1042" i="6" a="1"/>
  <c r="K1042" i="6" s="1"/>
  <c r="K1043" i="6" a="1"/>
  <c r="K1043" i="6" s="1"/>
  <c r="K1044" i="6" a="1"/>
  <c r="K1044" i="6" s="1"/>
  <c r="K1045" i="6" a="1"/>
  <c r="K1045" i="6" s="1"/>
  <c r="K1046" i="6" a="1"/>
  <c r="K1046" i="6" s="1"/>
  <c r="K1047" i="6" a="1"/>
  <c r="K1047" i="6" s="1"/>
  <c r="K1048" i="6" a="1"/>
  <c r="K1048" i="6" s="1"/>
  <c r="K1049" i="6" a="1"/>
  <c r="K1049" i="6" s="1"/>
  <c r="K1050" i="6" a="1"/>
  <c r="K1050" i="6" s="1"/>
  <c r="K1051" i="6" a="1"/>
  <c r="K1051" i="6" s="1"/>
  <c r="K1052" i="6" a="1"/>
  <c r="K1052" i="6" s="1"/>
  <c r="K1053" i="6" a="1"/>
  <c r="K1053" i="6" s="1"/>
  <c r="K1054" i="6" a="1"/>
  <c r="K1054" i="6" s="1"/>
  <c r="K1055" i="6" a="1"/>
  <c r="K1055" i="6" s="1"/>
  <c r="K1056" i="6" a="1"/>
  <c r="K1056" i="6" s="1"/>
  <c r="K1057" i="6" a="1"/>
  <c r="K1057" i="6" s="1"/>
  <c r="K1058" i="6" a="1"/>
  <c r="K1058" i="6" s="1"/>
  <c r="K1059" i="6" a="1"/>
  <c r="K1059" i="6" s="1"/>
  <c r="K1060" i="6" a="1"/>
  <c r="K1060" i="6" s="1"/>
  <c r="K1061" i="6" a="1"/>
  <c r="K1061" i="6" s="1"/>
  <c r="K1062" i="6" a="1"/>
  <c r="K1062" i="6" s="1"/>
  <c r="K1063" i="6" a="1"/>
  <c r="K1063" i="6" s="1"/>
  <c r="K1064" i="6" a="1"/>
  <c r="K1064" i="6" s="1"/>
  <c r="K1065" i="6" a="1"/>
  <c r="K1065" i="6" s="1"/>
  <c r="K1066" i="6" a="1"/>
  <c r="K1066" i="6" s="1"/>
  <c r="K1067" i="6" a="1"/>
  <c r="K1067" i="6"/>
  <c r="K1068" i="6" a="1"/>
  <c r="K1068" i="6" s="1"/>
  <c r="K1069" i="6" a="1"/>
  <c r="K1069" i="6" s="1"/>
  <c r="K1070" i="6" a="1"/>
  <c r="K1070" i="6" s="1"/>
  <c r="K1071" i="6" a="1"/>
  <c r="K1071" i="6" s="1"/>
  <c r="K1072" i="6" a="1"/>
  <c r="K1072" i="6" s="1"/>
  <c r="K1073" i="6" a="1"/>
  <c r="K1073" i="6" s="1"/>
  <c r="K1074" i="6" a="1"/>
  <c r="K1074" i="6" s="1"/>
  <c r="K1075" i="6" a="1"/>
  <c r="K1075" i="6" s="1"/>
  <c r="K1076" i="6" a="1"/>
  <c r="K1076" i="6" s="1"/>
  <c r="K1077" i="6" a="1"/>
  <c r="K1077" i="6" s="1"/>
  <c r="K1078" i="6" a="1"/>
  <c r="K1078" i="6" s="1"/>
  <c r="K1079" i="6" a="1"/>
  <c r="K1079" i="6" s="1"/>
  <c r="K1080" i="6" a="1"/>
  <c r="K1080" i="6" s="1"/>
  <c r="K1081" i="6" a="1"/>
  <c r="K1081" i="6" s="1"/>
  <c r="K1082" i="6" a="1"/>
  <c r="K1082" i="6"/>
  <c r="K1083" i="6" a="1"/>
  <c r="K1083" i="6" s="1"/>
  <c r="K1084" i="6" a="1"/>
  <c r="K1084" i="6" s="1"/>
  <c r="K1085" i="6" a="1"/>
  <c r="K1085" i="6" s="1"/>
  <c r="K1086" i="6" a="1"/>
  <c r="K1086" i="6" s="1"/>
  <c r="K1087" i="6" a="1"/>
  <c r="K1087" i="6" s="1"/>
  <c r="K1088" i="6" a="1"/>
  <c r="K1088" i="6" s="1"/>
  <c r="K1089" i="6" a="1"/>
  <c r="K1089" i="6" s="1"/>
  <c r="K1090" i="6" a="1"/>
  <c r="K1090" i="6" s="1"/>
  <c r="K1091" i="6" a="1"/>
  <c r="K1091" i="6" s="1"/>
  <c r="K1092" i="6" a="1"/>
  <c r="K1092" i="6" s="1"/>
  <c r="K1093" i="6" a="1"/>
  <c r="K1093" i="6" s="1"/>
  <c r="K1094" i="6" a="1"/>
  <c r="K1094" i="6" s="1"/>
  <c r="K1095" i="6" a="1"/>
  <c r="K1095" i="6" s="1"/>
  <c r="K1096" i="6" a="1"/>
  <c r="K1096" i="6" s="1"/>
  <c r="K1097" i="6" a="1"/>
  <c r="K1097" i="6" s="1"/>
  <c r="K1098" i="6" a="1"/>
  <c r="K1098" i="6" s="1"/>
  <c r="K1099" i="6" a="1"/>
  <c r="K1099" i="6" s="1"/>
  <c r="K1100" i="6" a="1"/>
  <c r="K1100" i="6" s="1"/>
  <c r="K1101" i="6" a="1"/>
  <c r="K1101" i="6" s="1"/>
  <c r="K1102" i="6" a="1"/>
  <c r="K1102" i="6" s="1"/>
  <c r="K1103" i="6" a="1"/>
  <c r="K1103" i="6" s="1"/>
  <c r="K1104" i="6" a="1"/>
  <c r="K1104" i="6" s="1"/>
  <c r="K1105" i="6" a="1"/>
  <c r="K1105" i="6" s="1"/>
  <c r="K1106" i="6" a="1"/>
  <c r="K1106" i="6" s="1"/>
  <c r="K1107" i="6" a="1"/>
  <c r="K1107" i="6" s="1"/>
  <c r="K1108" i="6" a="1"/>
  <c r="K1108" i="6"/>
  <c r="K1109" i="6" a="1"/>
  <c r="K1109" i="6" s="1"/>
  <c r="K1110" i="6" a="1"/>
  <c r="K1110" i="6" s="1"/>
  <c r="K1111" i="6" a="1"/>
  <c r="K1111" i="6" s="1"/>
  <c r="K1112" i="6" a="1"/>
  <c r="K1112" i="6" s="1"/>
  <c r="K1113" i="6" a="1"/>
  <c r="K1113" i="6" s="1"/>
  <c r="K1114" i="6" a="1"/>
  <c r="K1114" i="6" s="1"/>
  <c r="K1115" i="6" a="1"/>
  <c r="K1115" i="6" s="1"/>
  <c r="K1116" i="6" a="1"/>
  <c r="K1116" i="6" s="1"/>
  <c r="K1117" i="6" a="1"/>
  <c r="K1117" i="6" s="1"/>
  <c r="K1118" i="6" a="1"/>
  <c r="K1118" i="6" s="1"/>
  <c r="K1119" i="6" a="1"/>
  <c r="K1119" i="6" s="1"/>
  <c r="K1120" i="6" a="1"/>
  <c r="K1120" i="6" s="1"/>
  <c r="K1121" i="6" a="1"/>
  <c r="K1121" i="6" s="1"/>
  <c r="K1122" i="6" a="1"/>
  <c r="K1122" i="6" s="1"/>
  <c r="K1123" i="6" a="1"/>
  <c r="K1123" i="6" s="1"/>
  <c r="K1124" i="6" a="1"/>
  <c r="K1124" i="6" s="1"/>
  <c r="K1125" i="6" a="1"/>
  <c r="K1125" i="6" s="1"/>
  <c r="K1126" i="6" a="1"/>
  <c r="K1126" i="6" s="1"/>
  <c r="K1127" i="6" a="1"/>
  <c r="K1127" i="6" s="1"/>
  <c r="K1128" i="6" a="1"/>
  <c r="K1128" i="6" s="1"/>
  <c r="K1129" i="6" a="1"/>
  <c r="K1129" i="6" s="1"/>
  <c r="K1130" i="6" a="1"/>
  <c r="K1130" i="6" s="1"/>
  <c r="K1131" i="6" a="1"/>
  <c r="K1131" i="6"/>
  <c r="K1132" i="6" a="1"/>
  <c r="K1132" i="6" s="1"/>
  <c r="K1133" i="6" a="1"/>
  <c r="K1133" i="6" s="1"/>
  <c r="K1134" i="6" a="1"/>
  <c r="K1134" i="6" s="1"/>
  <c r="K1135" i="6" a="1"/>
  <c r="K1135" i="6" s="1"/>
  <c r="K1136" i="6" a="1"/>
  <c r="K1136" i="6" s="1"/>
  <c r="K1137" i="6" a="1"/>
  <c r="K1137" i="6" s="1"/>
  <c r="K1138" i="6" a="1"/>
  <c r="K1138" i="6" s="1"/>
  <c r="K1139" i="6" a="1"/>
  <c r="K1139" i="6" s="1"/>
  <c r="K1140" i="6" a="1"/>
  <c r="K1140" i="6" s="1"/>
  <c r="K1141" i="6" a="1"/>
  <c r="K1141" i="6" s="1"/>
  <c r="K1142" i="6" a="1"/>
  <c r="K1142" i="6" s="1"/>
  <c r="K1143" i="6" a="1"/>
  <c r="K1143" i="6" s="1"/>
  <c r="K1144" i="6" a="1"/>
  <c r="K1144" i="6" s="1"/>
  <c r="K1145" i="6" a="1"/>
  <c r="K1145" i="6" s="1"/>
  <c r="K1146" i="6" a="1"/>
  <c r="K1146" i="6" s="1"/>
  <c r="K1147" i="6" a="1"/>
  <c r="K1147" i="6" s="1"/>
  <c r="K1148" i="6" a="1"/>
  <c r="K1148" i="6" s="1"/>
  <c r="K1149" i="6" a="1"/>
  <c r="K1149" i="6" s="1"/>
  <c r="K1150" i="6" a="1"/>
  <c r="K1150" i="6" s="1"/>
  <c r="K1151" i="6" a="1"/>
  <c r="K1151" i="6" s="1"/>
  <c r="K1152" i="6" a="1"/>
  <c r="K1152" i="6" s="1"/>
  <c r="K1153" i="6" a="1"/>
  <c r="K1153" i="6" s="1"/>
  <c r="K1154" i="6" a="1"/>
  <c r="K1154" i="6" s="1"/>
  <c r="K1155" i="6" a="1"/>
  <c r="K1155" i="6" s="1"/>
  <c r="K1156" i="6" a="1"/>
  <c r="K1156" i="6" s="1"/>
  <c r="K1157" i="6" a="1"/>
  <c r="K1157" i="6" s="1"/>
  <c r="K1158" i="6" a="1"/>
  <c r="K1158" i="6" s="1"/>
  <c r="K1159" i="6" a="1"/>
  <c r="K1159" i="6" s="1"/>
  <c r="K1160" i="6" a="1"/>
  <c r="K1160" i="6" s="1"/>
  <c r="K1161" i="6" a="1"/>
  <c r="K1161" i="6" s="1"/>
  <c r="K1162" i="6" a="1"/>
  <c r="K1162" i="6" s="1"/>
  <c r="K1163" i="6" a="1"/>
  <c r="K1163" i="6" s="1"/>
  <c r="K1164" i="6" a="1"/>
  <c r="K1164" i="6" s="1"/>
  <c r="K1165" i="6" a="1"/>
  <c r="K1165" i="6" s="1"/>
  <c r="K1166" i="6" a="1"/>
  <c r="K1166" i="6" s="1"/>
  <c r="K1167" i="6" a="1"/>
  <c r="K1167" i="6" s="1"/>
  <c r="K1168" i="6" a="1"/>
  <c r="K1168" i="6" s="1"/>
  <c r="K1169" i="6" a="1"/>
  <c r="K1169" i="6" s="1"/>
  <c r="K1170" i="6" a="1"/>
  <c r="K1170" i="6" s="1"/>
  <c r="K1171" i="6" a="1"/>
  <c r="K1171" i="6" s="1"/>
  <c r="K1172" i="6" a="1"/>
  <c r="K1172" i="6" s="1"/>
  <c r="K1173" i="6" a="1"/>
  <c r="K1173" i="6" s="1"/>
  <c r="K1174" i="6" a="1"/>
  <c r="K1174" i="6" s="1"/>
  <c r="K1175" i="6" a="1"/>
  <c r="K1175" i="6" s="1"/>
  <c r="K1176" i="6" a="1"/>
  <c r="K1176" i="6"/>
  <c r="K1177" i="6" a="1"/>
  <c r="K1177" i="6" s="1"/>
  <c r="K1178" i="6" a="1"/>
  <c r="K1178" i="6" s="1"/>
  <c r="K1179" i="6" a="1"/>
  <c r="K1179" i="6" s="1"/>
  <c r="K1180" i="6" a="1"/>
  <c r="K1180" i="6" s="1"/>
  <c r="K1181" i="6" a="1"/>
  <c r="K1181" i="6" s="1"/>
  <c r="K1182" i="6" a="1"/>
  <c r="K1182" i="6" s="1"/>
  <c r="K1183" i="6" a="1"/>
  <c r="K1183" i="6" s="1"/>
  <c r="K1184" i="6" a="1"/>
  <c r="K1184" i="6" s="1"/>
  <c r="K1185" i="6" a="1"/>
  <c r="K1185" i="6" s="1"/>
  <c r="K1186" i="6" a="1"/>
  <c r="K1186" i="6" s="1"/>
  <c r="K1187" i="6" a="1"/>
  <c r="K1187" i="6" s="1"/>
  <c r="K1188" i="6" a="1"/>
  <c r="K1188" i="6" s="1"/>
  <c r="K1189" i="6" a="1"/>
  <c r="K1189" i="6" s="1"/>
  <c r="K1190" i="6" a="1"/>
  <c r="K1190" i="6" s="1"/>
  <c r="K1191" i="6" a="1"/>
  <c r="K1191" i="6" s="1"/>
  <c r="K1192" i="6" a="1"/>
  <c r="K1192" i="6" s="1"/>
  <c r="K1193" i="6" a="1"/>
  <c r="K1193" i="6" s="1"/>
  <c r="K1194" i="6" a="1"/>
  <c r="K1194" i="6" s="1"/>
  <c r="K1195" i="6" a="1"/>
  <c r="K1195" i="6" s="1"/>
  <c r="K1196" i="6" a="1"/>
  <c r="K1196" i="6" s="1"/>
  <c r="K1197" i="6" a="1"/>
  <c r="K1197" i="6" s="1"/>
  <c r="K1198" i="6" a="1"/>
  <c r="K1198" i="6" s="1"/>
  <c r="K1199" i="6" a="1"/>
  <c r="K1199" i="6" s="1"/>
  <c r="K1200" i="6" a="1"/>
  <c r="K1200" i="6" s="1"/>
  <c r="K1201" i="6" a="1"/>
  <c r="K1201" i="6" s="1"/>
  <c r="K1202" i="6" a="1"/>
  <c r="K1202" i="6" s="1"/>
  <c r="K1203" i="6" a="1"/>
  <c r="K1203" i="6" s="1"/>
  <c r="K1204" i="6" a="1"/>
  <c r="K1204" i="6" s="1"/>
  <c r="K1205" i="6" a="1"/>
  <c r="K1205" i="6" s="1"/>
  <c r="K1206" i="6" a="1"/>
  <c r="K1206" i="6" s="1"/>
  <c r="K1207" i="6" a="1"/>
  <c r="K1207" i="6" s="1"/>
  <c r="K1208" i="6" a="1"/>
  <c r="K1208" i="6" s="1"/>
  <c r="K1209" i="6" a="1"/>
  <c r="K1209" i="6" s="1"/>
  <c r="K1210" i="6" a="1"/>
  <c r="K1210" i="6" s="1"/>
  <c r="K1211" i="6" a="1"/>
  <c r="K1211" i="6"/>
  <c r="K1212" i="6" a="1"/>
  <c r="K1212" i="6" s="1"/>
  <c r="K1213" i="6" a="1"/>
  <c r="K1213" i="6" s="1"/>
  <c r="K1214" i="6" a="1"/>
  <c r="K1214" i="6" s="1"/>
  <c r="K1215" i="6" a="1"/>
  <c r="K1215" i="6" s="1"/>
  <c r="K1216" i="6" a="1"/>
  <c r="K1216" i="6" s="1"/>
  <c r="K1217" i="6" a="1"/>
  <c r="K1217" i="6" s="1"/>
  <c r="K1218" i="6" a="1"/>
  <c r="K1218" i="6" s="1"/>
  <c r="K1219" i="6" a="1"/>
  <c r="K1219" i="6" s="1"/>
  <c r="K1220" i="6" a="1"/>
  <c r="K1220" i="6" s="1"/>
  <c r="K1221" i="6" a="1"/>
  <c r="K1221" i="6" s="1"/>
  <c r="K1222" i="6" a="1"/>
  <c r="K1222" i="6"/>
  <c r="K1223" i="6" a="1"/>
  <c r="K1223" i="6" s="1"/>
  <c r="K1224" i="6" a="1"/>
  <c r="K1224" i="6" s="1"/>
  <c r="K1225" i="6" a="1"/>
  <c r="K1225" i="6" s="1"/>
  <c r="K1226" i="6" a="1"/>
  <c r="K1226" i="6" s="1"/>
  <c r="K1227" i="6" a="1"/>
  <c r="K1227" i="6" s="1"/>
  <c r="K1228" i="6" a="1"/>
  <c r="K1228" i="6" s="1"/>
  <c r="K1229" i="6" a="1"/>
  <c r="K1229" i="6" s="1"/>
  <c r="K1230" i="6" a="1"/>
  <c r="K1230" i="6" s="1"/>
  <c r="K1231" i="6" a="1"/>
  <c r="K1231" i="6" s="1"/>
  <c r="K1232" i="6" a="1"/>
  <c r="K1232" i="6" s="1"/>
  <c r="K1233" i="6" a="1"/>
  <c r="K1233" i="6" s="1"/>
  <c r="K1234" i="6" a="1"/>
  <c r="K1234" i="6" s="1"/>
  <c r="K1235" i="6" a="1"/>
  <c r="K1235" i="6" s="1"/>
  <c r="K1236" i="6" a="1"/>
  <c r="K1236" i="6" s="1"/>
  <c r="K1237" i="6" a="1"/>
  <c r="K1237" i="6" s="1"/>
  <c r="K1238" i="6" a="1"/>
  <c r="K1238" i="6" s="1"/>
  <c r="K1239" i="6" a="1"/>
  <c r="K1239" i="6" s="1"/>
  <c r="K1240" i="6" a="1"/>
  <c r="K1240" i="6" s="1"/>
  <c r="K1241" i="6" a="1"/>
  <c r="K1241" i="6" s="1"/>
  <c r="K1242" i="6" a="1"/>
  <c r="K1242" i="6" s="1"/>
  <c r="K1243" i="6" a="1"/>
  <c r="K1243" i="6"/>
  <c r="K1244" i="6" a="1"/>
  <c r="K1244" i="6" s="1"/>
  <c r="K1245" i="6" a="1"/>
  <c r="K1245" i="6" s="1"/>
  <c r="K1246" i="6" a="1"/>
  <c r="K1246" i="6" s="1"/>
  <c r="K1247" i="6" a="1"/>
  <c r="K1247" i="6" s="1"/>
  <c r="K1248" i="6" a="1"/>
  <c r="K1248" i="6" s="1"/>
  <c r="K1249" i="6" a="1"/>
  <c r="K1249" i="6" s="1"/>
  <c r="K1250" i="6" a="1"/>
  <c r="K1250" i="6"/>
  <c r="K1251" i="6" a="1"/>
  <c r="K1251" i="6" s="1"/>
  <c r="K1252" i="6" a="1"/>
  <c r="K1252" i="6" s="1"/>
  <c r="K1253" i="6" a="1"/>
  <c r="K1253" i="6" s="1"/>
  <c r="K1254" i="6" a="1"/>
  <c r="K1254" i="6" s="1"/>
  <c r="K1255" i="6" a="1"/>
  <c r="K1255" i="6" s="1"/>
  <c r="K1256" i="6" a="1"/>
  <c r="K1256" i="6" s="1"/>
  <c r="K1257" i="6" a="1"/>
  <c r="K1257" i="6" s="1"/>
  <c r="K1258" i="6" a="1"/>
  <c r="K1258" i="6" s="1"/>
  <c r="K1259" i="6" a="1"/>
  <c r="K1259" i="6" s="1"/>
  <c r="K1260" i="6" a="1"/>
  <c r="K1260" i="6" s="1"/>
  <c r="K1261" i="6" a="1"/>
  <c r="K1261" i="6" s="1"/>
  <c r="K1262" i="6" a="1"/>
  <c r="K1262" i="6" s="1"/>
  <c r="K1263" i="6" a="1"/>
  <c r="K1263" i="6" s="1"/>
  <c r="K1264" i="6" a="1"/>
  <c r="K1264" i="6" s="1"/>
  <c r="K1265" i="6" a="1"/>
  <c r="K1265" i="6" s="1"/>
  <c r="K1266" i="6" a="1"/>
  <c r="K1266" i="6" s="1"/>
  <c r="K1267" i="6" a="1"/>
  <c r="K1267" i="6" s="1"/>
  <c r="K1268" i="6" a="1"/>
  <c r="K1268" i="6" s="1"/>
  <c r="K1269" i="6" a="1"/>
  <c r="K1269" i="6" s="1"/>
  <c r="K1270" i="6" a="1"/>
  <c r="K1270" i="6" s="1"/>
  <c r="K1271" i="6" a="1"/>
  <c r="K1271" i="6" s="1"/>
  <c r="K1272" i="6" a="1"/>
  <c r="K1272" i="6" s="1"/>
  <c r="K1273" i="6" a="1"/>
  <c r="K1273" i="6" s="1"/>
  <c r="K1274" i="6" a="1"/>
  <c r="K1274" i="6" s="1"/>
  <c r="K1275" i="6" a="1"/>
  <c r="K1275" i="6"/>
  <c r="K1276" i="6" a="1"/>
  <c r="K1276" i="6" s="1"/>
  <c r="K1277" i="6" a="1"/>
  <c r="K1277" i="6" s="1"/>
  <c r="K1278" i="6" a="1"/>
  <c r="K1278" i="6" s="1"/>
  <c r="K1279" i="6" a="1"/>
  <c r="K1279" i="6" s="1"/>
  <c r="K1280" i="6" a="1"/>
  <c r="K1280" i="6" s="1"/>
  <c r="K1281" i="6" a="1"/>
  <c r="K1281" i="6" s="1"/>
  <c r="K1282" i="6" a="1"/>
  <c r="K1282" i="6"/>
  <c r="K1283" i="6" a="1"/>
  <c r="K1283" i="6" s="1"/>
  <c r="K1284" i="6" a="1"/>
  <c r="K1284" i="6" s="1"/>
  <c r="K1285" i="6" a="1"/>
  <c r="K1285" i="6" s="1"/>
  <c r="K1286" i="6" a="1"/>
  <c r="K1286" i="6" s="1"/>
  <c r="K1287" i="6" a="1"/>
  <c r="K1287" i="6" s="1"/>
  <c r="K1288" i="6" a="1"/>
  <c r="K1288" i="6" s="1"/>
  <c r="K1289" i="6" a="1"/>
  <c r="K1289" i="6" s="1"/>
  <c r="K1290" i="6" a="1"/>
  <c r="K1290" i="6" s="1"/>
  <c r="K1291" i="6" a="1"/>
  <c r="K1291" i="6" s="1"/>
  <c r="K1292" i="6" a="1"/>
  <c r="K1292" i="6" s="1"/>
  <c r="K1293" i="6" a="1"/>
  <c r="K1293" i="6" s="1"/>
  <c r="K1294" i="6" a="1"/>
  <c r="K1294" i="6" s="1"/>
  <c r="K1295" i="6" a="1"/>
  <c r="K1295" i="6" s="1"/>
  <c r="K1296" i="6" a="1"/>
  <c r="K1296" i="6" s="1"/>
  <c r="K1297" i="6" a="1"/>
  <c r="K1297" i="6" s="1"/>
  <c r="K1298" i="6" a="1"/>
  <c r="K1298" i="6" s="1"/>
  <c r="K1299" i="6" a="1"/>
  <c r="K1299" i="6" s="1"/>
  <c r="K1300" i="6" a="1"/>
  <c r="K1300" i="6" s="1"/>
  <c r="K1301" i="6" a="1"/>
  <c r="K1301" i="6" s="1"/>
  <c r="K1302" i="6" a="1"/>
  <c r="K1302" i="6" s="1"/>
  <c r="K1303" i="6" a="1"/>
  <c r="K1303" i="6" s="1"/>
  <c r="K1304" i="6" a="1"/>
  <c r="K1304" i="6" s="1"/>
  <c r="K1305" i="6" a="1"/>
  <c r="K1305" i="6" s="1"/>
  <c r="K1306" i="6" a="1"/>
  <c r="K1306" i="6" s="1"/>
  <c r="K1307" i="6" a="1"/>
  <c r="K1307" i="6" s="1"/>
  <c r="K1308" i="6" a="1"/>
  <c r="K1308" i="6" s="1"/>
  <c r="K1309" i="6" a="1"/>
  <c r="K1309" i="6" s="1"/>
  <c r="K1310" i="6" a="1"/>
  <c r="K1310" i="6" s="1"/>
  <c r="K1311" i="6" a="1"/>
  <c r="K1311" i="6" s="1"/>
  <c r="K1312" i="6" a="1"/>
  <c r="K1312" i="6" s="1"/>
  <c r="K1313" i="6" a="1"/>
  <c r="K1313" i="6" s="1"/>
  <c r="K1314" i="6" a="1"/>
  <c r="K1314" i="6" s="1"/>
  <c r="K1315" i="6" a="1"/>
  <c r="K1315" i="6" s="1"/>
  <c r="K1316" i="6" a="1"/>
  <c r="K1316" i="6" s="1"/>
  <c r="K1317" i="6" a="1"/>
  <c r="K1317" i="6" s="1"/>
  <c r="K1318" i="6" a="1"/>
  <c r="K1318" i="6" s="1"/>
  <c r="K1319" i="6" a="1"/>
  <c r="K1319" i="6" s="1"/>
  <c r="K1320" i="6" a="1"/>
  <c r="K1320" i="6" s="1"/>
  <c r="K1321" i="6" a="1"/>
  <c r="K1321" i="6" s="1"/>
  <c r="K1322" i="6" a="1"/>
  <c r="K1322" i="6" s="1"/>
  <c r="K1323" i="6" a="1"/>
  <c r="K1323" i="6" s="1"/>
  <c r="K1324" i="6" a="1"/>
  <c r="K1324" i="6" s="1"/>
  <c r="K1325" i="6" a="1"/>
  <c r="K1325" i="6" s="1"/>
  <c r="K1326" i="6" a="1"/>
  <c r="K1326" i="6" s="1"/>
  <c r="K1327" i="6" a="1"/>
  <c r="K1327" i="6" s="1"/>
  <c r="K1328" i="6" a="1"/>
  <c r="K1328" i="6" s="1"/>
  <c r="K1329" i="6" a="1"/>
  <c r="K1329" i="6" s="1"/>
  <c r="K1330" i="6" a="1"/>
  <c r="K1330" i="6" s="1"/>
  <c r="K1331" i="6" a="1"/>
  <c r="K1331" i="6" s="1"/>
  <c r="K1332" i="6" a="1"/>
  <c r="K1332" i="6" s="1"/>
  <c r="K1333" i="6" a="1"/>
  <c r="K1333" i="6" s="1"/>
  <c r="K1334" i="6" a="1"/>
  <c r="K1334" i="6" s="1"/>
  <c r="K1335" i="6" a="1"/>
  <c r="K1335" i="6" s="1"/>
  <c r="K1336" i="6" a="1"/>
  <c r="K1336" i="6" s="1"/>
  <c r="K1337" i="6" a="1"/>
  <c r="K1337" i="6" s="1"/>
  <c r="K1338" i="6" a="1"/>
  <c r="K1338" i="6" s="1"/>
  <c r="K1339" i="6" a="1"/>
  <c r="K1339" i="6" s="1"/>
  <c r="K1340" i="6" a="1"/>
  <c r="K1340" i="6" s="1"/>
  <c r="K1341" i="6" a="1"/>
  <c r="K1341" i="6" s="1"/>
  <c r="K1342" i="6" a="1"/>
  <c r="K1342" i="6" s="1"/>
  <c r="K1343" i="6" a="1"/>
  <c r="K1343" i="6" s="1"/>
  <c r="K1344" i="6" a="1"/>
  <c r="K1344" i="6" s="1"/>
  <c r="K1345" i="6" a="1"/>
  <c r="K1345" i="6" s="1"/>
  <c r="K1346" i="6" a="1"/>
  <c r="K1346" i="6" s="1"/>
  <c r="K1347" i="6" a="1"/>
  <c r="K1347" i="6" s="1"/>
  <c r="K1348" i="6" a="1"/>
  <c r="K1348" i="6" s="1"/>
  <c r="K1349" i="6" a="1"/>
  <c r="K1349" i="6" s="1"/>
  <c r="K1350" i="6" a="1"/>
  <c r="K1350" i="6" s="1"/>
  <c r="K1351" i="6" a="1"/>
  <c r="K1351" i="6" s="1"/>
  <c r="K1352" i="6" a="1"/>
  <c r="K1352" i="6" s="1"/>
  <c r="K1353" i="6" a="1"/>
  <c r="K1353" i="6" s="1"/>
  <c r="K1354" i="6" a="1"/>
  <c r="K1354" i="6" s="1"/>
  <c r="K1355" i="6" a="1"/>
  <c r="K1355" i="6" s="1"/>
  <c r="K1356" i="6" a="1"/>
  <c r="K1356" i="6" s="1"/>
  <c r="K1357" i="6" a="1"/>
  <c r="K1357" i="6" s="1"/>
  <c r="K1358" i="6" a="1"/>
  <c r="K1358" i="6" s="1"/>
  <c r="K1359" i="6" a="1"/>
  <c r="K1359" i="6"/>
  <c r="K1360" i="6" a="1"/>
  <c r="K1360" i="6" s="1"/>
  <c r="K1361" i="6" a="1"/>
  <c r="K1361" i="6" s="1"/>
  <c r="K1362" i="6" a="1"/>
  <c r="K1362" i="6"/>
  <c r="K1363" i="6" a="1"/>
  <c r="K1363" i="6" s="1"/>
  <c r="K1364" i="6" a="1"/>
  <c r="K1364" i="6" s="1"/>
  <c r="K1365" i="6" a="1"/>
  <c r="K1365" i="6" s="1"/>
  <c r="K1366" i="6" a="1"/>
  <c r="K1366" i="6" s="1"/>
  <c r="K1367" i="6" a="1"/>
  <c r="K1367" i="6" s="1"/>
  <c r="K1368" i="6" a="1"/>
  <c r="K1368" i="6" s="1"/>
  <c r="K1369" i="6" a="1"/>
  <c r="K1369" i="6" s="1"/>
  <c r="K1370" i="6" a="1"/>
  <c r="K1370" i="6" s="1"/>
  <c r="K1371" i="6" a="1"/>
  <c r="K1371" i="6" s="1"/>
  <c r="K1372" i="6" a="1"/>
  <c r="K1372" i="6" s="1"/>
  <c r="K1373" i="6" a="1"/>
  <c r="K1373" i="6" s="1"/>
  <c r="K1374" i="6" a="1"/>
  <c r="K1374" i="6" s="1"/>
  <c r="K1375" i="6" a="1"/>
  <c r="K1375" i="6" s="1"/>
  <c r="K1376" i="6" a="1"/>
  <c r="K1376" i="6" s="1"/>
  <c r="K1377" i="6" a="1"/>
  <c r="K1377" i="6" s="1"/>
  <c r="K1378" i="6" a="1"/>
  <c r="K1378" i="6" s="1"/>
  <c r="K1379" i="6" a="1"/>
  <c r="K1379" i="6" s="1"/>
  <c r="K1380" i="6" a="1"/>
  <c r="K1380" i="6"/>
  <c r="K1381" i="6" a="1"/>
  <c r="K1381" i="6" s="1"/>
  <c r="K1382" i="6" a="1"/>
  <c r="K1382" i="6" s="1"/>
  <c r="K1383" i="6" a="1"/>
  <c r="K1383" i="6"/>
  <c r="K1384" i="6" a="1"/>
  <c r="K1384" i="6" s="1"/>
  <c r="K1385" i="6" a="1"/>
  <c r="K1385" i="6" s="1"/>
  <c r="K1386" i="6" a="1"/>
  <c r="K1386" i="6" s="1"/>
  <c r="K1387" i="6" a="1"/>
  <c r="K1387" i="6" s="1"/>
  <c r="K1388" i="6" a="1"/>
  <c r="K1388" i="6"/>
  <c r="K1389" i="6" a="1"/>
  <c r="K1389" i="6" s="1"/>
  <c r="K1390" i="6" a="1"/>
  <c r="K1390" i="6" s="1"/>
  <c r="K1391" i="6" a="1"/>
  <c r="K1391" i="6" s="1"/>
  <c r="K1392" i="6" a="1"/>
  <c r="K1392" i="6"/>
  <c r="K1393" i="6" a="1"/>
  <c r="K1393" i="6" s="1"/>
  <c r="K1394" i="6" a="1"/>
  <c r="K1394" i="6" s="1"/>
  <c r="K1395" i="6" a="1"/>
  <c r="K1395" i="6" s="1"/>
  <c r="K1396" i="6" a="1"/>
  <c r="K1396" i="6" s="1"/>
  <c r="K1397" i="6" a="1"/>
  <c r="K1397" i="6" s="1"/>
  <c r="K1398" i="6" a="1"/>
  <c r="K1398" i="6" s="1"/>
  <c r="K1399" i="6" a="1"/>
  <c r="K1399" i="6" s="1"/>
  <c r="K1400" i="6" a="1"/>
  <c r="K1400" i="6" s="1"/>
  <c r="K1401" i="6" a="1"/>
  <c r="K1401" i="6" s="1"/>
  <c r="K1402" i="6" a="1"/>
  <c r="K1402" i="6" s="1"/>
  <c r="K1403" i="6" a="1"/>
  <c r="K1403" i="6" s="1"/>
  <c r="K1404" i="6" a="1"/>
  <c r="K1404" i="6" s="1"/>
  <c r="K1405" i="6" a="1"/>
  <c r="K1405" i="6" s="1"/>
  <c r="K1406" i="6" a="1"/>
  <c r="K1406" i="6" s="1"/>
  <c r="K1407" i="6" a="1"/>
  <c r="K1407" i="6" s="1"/>
  <c r="K1408" i="6" a="1"/>
  <c r="K1408" i="6" s="1"/>
  <c r="K1409" i="6" a="1"/>
  <c r="K1409" i="6" s="1"/>
  <c r="K1410" i="6" a="1"/>
  <c r="K1410" i="6" s="1"/>
  <c r="K1411" i="6" a="1"/>
  <c r="K1411" i="6" s="1"/>
  <c r="K1412" i="6" a="1"/>
  <c r="K1412" i="6" s="1"/>
  <c r="K1413" i="6" a="1"/>
  <c r="K1413" i="6" s="1"/>
  <c r="K1414" i="6" a="1"/>
  <c r="K1414" i="6" s="1"/>
  <c r="K1415" i="6" a="1"/>
  <c r="K1415" i="6" s="1"/>
  <c r="K1416" i="6" a="1"/>
  <c r="K1416" i="6" s="1"/>
  <c r="K1417" i="6" a="1"/>
  <c r="K1417" i="6" s="1"/>
  <c r="K1418" i="6" a="1"/>
  <c r="K1418" i="6" s="1"/>
  <c r="K1419" i="6" a="1"/>
  <c r="K1419" i="6" s="1"/>
  <c r="K1420" i="6" a="1"/>
  <c r="K1420" i="6" s="1"/>
  <c r="K1421" i="6" a="1"/>
  <c r="K1421" i="6" s="1"/>
  <c r="K1422" i="6" a="1"/>
  <c r="K1422" i="6" s="1"/>
  <c r="K1423" i="6" a="1"/>
  <c r="K1423" i="6" s="1"/>
  <c r="K1424" i="6" a="1"/>
  <c r="K1424" i="6" s="1"/>
  <c r="K1425" i="6" a="1"/>
  <c r="K1425" i="6" s="1"/>
  <c r="K1426" i="6" a="1"/>
  <c r="K1426" i="6" s="1"/>
  <c r="K1427" i="6" a="1"/>
  <c r="K1427" i="6" s="1"/>
  <c r="K1428" i="6" a="1"/>
  <c r="K1428" i="6" s="1"/>
  <c r="K1429" i="6" a="1"/>
  <c r="K1429" i="6" s="1"/>
  <c r="K1430" i="6" a="1"/>
  <c r="K1430" i="6" s="1"/>
  <c r="K1431" i="6" a="1"/>
  <c r="K1431" i="6" s="1"/>
  <c r="K1432" i="6" a="1"/>
  <c r="K1432" i="6" s="1"/>
  <c r="K1433" i="6" a="1"/>
  <c r="K1433" i="6" s="1"/>
  <c r="K1434" i="6" a="1"/>
  <c r="K1434" i="6" s="1"/>
  <c r="K1435" i="6" a="1"/>
  <c r="K1435" i="6" s="1"/>
  <c r="K1436" i="6" a="1"/>
  <c r="K1436" i="6" s="1"/>
  <c r="K1437" i="6" a="1"/>
  <c r="K1437" i="6" s="1"/>
  <c r="K1438" i="6" a="1"/>
  <c r="K1438" i="6" s="1"/>
  <c r="K1439" i="6" a="1"/>
  <c r="K1439" i="6" s="1"/>
  <c r="K1440" i="6" a="1"/>
  <c r="K1440" i="6" s="1"/>
  <c r="K1441" i="6" a="1"/>
  <c r="K1441" i="6" s="1"/>
  <c r="K1442" i="6" a="1"/>
  <c r="K1442" i="6" s="1"/>
  <c r="K1443" i="6" a="1"/>
  <c r="K1443" i="6" s="1"/>
  <c r="K1444" i="6" a="1"/>
  <c r="K1444" i="6" s="1"/>
  <c r="K1445" i="6" a="1"/>
  <c r="K1445" i="6" s="1"/>
  <c r="K1446" i="6" a="1"/>
  <c r="K1446" i="6" s="1"/>
  <c r="K1447" i="6" a="1"/>
  <c r="K1447" i="6" s="1"/>
  <c r="K1448" i="6" a="1"/>
  <c r="K1448" i="6" s="1"/>
  <c r="K1449" i="6" a="1"/>
  <c r="K1449" i="6" s="1"/>
  <c r="K1450" i="6" a="1"/>
  <c r="K1450" i="6" s="1"/>
  <c r="K1451" i="6" a="1"/>
  <c r="K1451" i="6" s="1"/>
  <c r="K1452" i="6" a="1"/>
  <c r="K1452" i="6" s="1"/>
  <c r="K1453" i="6" a="1"/>
  <c r="K1453" i="6" s="1"/>
  <c r="K1454" i="6" a="1"/>
  <c r="K1454" i="6" s="1"/>
  <c r="K1455" i="6" a="1"/>
  <c r="K1455" i="6" s="1"/>
  <c r="K1456" i="6" a="1"/>
  <c r="K1456" i="6" s="1"/>
  <c r="K1457" i="6" a="1"/>
  <c r="K1457" i="6" s="1"/>
  <c r="K1458" i="6" a="1"/>
  <c r="K1458" i="6" s="1"/>
  <c r="K1459" i="6" a="1"/>
  <c r="K1459" i="6" s="1"/>
  <c r="K1460" i="6" a="1"/>
  <c r="K1460" i="6" s="1"/>
  <c r="K1461" i="6" a="1"/>
  <c r="K1461" i="6" s="1"/>
  <c r="K1462" i="6" a="1"/>
  <c r="K1462" i="6" s="1"/>
  <c r="K1463" i="6" a="1"/>
  <c r="K1463" i="6" s="1"/>
  <c r="K1464" i="6" a="1"/>
  <c r="K1464" i="6" s="1"/>
  <c r="K1465" i="6" a="1"/>
  <c r="K1465" i="6" s="1"/>
  <c r="K1466" i="6" a="1"/>
  <c r="K1466" i="6" s="1"/>
  <c r="K1467" i="6" a="1"/>
  <c r="K1467" i="6" s="1"/>
  <c r="K1468" i="6" a="1"/>
  <c r="K1468" i="6" s="1"/>
  <c r="K1469" i="6" a="1"/>
  <c r="K1469" i="6" s="1"/>
  <c r="K1470" i="6" a="1"/>
  <c r="K1470" i="6" s="1"/>
  <c r="K1471" i="6" a="1"/>
  <c r="K1471" i="6" s="1"/>
  <c r="K1472" i="6" a="1"/>
  <c r="K1472" i="6" s="1"/>
  <c r="K1473" i="6" a="1"/>
  <c r="K1473" i="6" s="1"/>
  <c r="K1474" i="6" a="1"/>
  <c r="K1474" i="6" s="1"/>
  <c r="K1475" i="6" a="1"/>
  <c r="K1475" i="6" s="1"/>
  <c r="K1476" i="6" a="1"/>
  <c r="K1476" i="6" s="1"/>
  <c r="K1477" i="6" a="1"/>
  <c r="K1477" i="6" s="1"/>
  <c r="K1478" i="6" a="1"/>
  <c r="K1478" i="6" s="1"/>
  <c r="K1479" i="6" a="1"/>
  <c r="K1479" i="6" s="1"/>
  <c r="K1480" i="6" a="1"/>
  <c r="K1480" i="6" s="1"/>
  <c r="K1481" i="6" a="1"/>
  <c r="K1481" i="6" s="1"/>
  <c r="K1482" i="6" a="1"/>
  <c r="K1482" i="6" s="1"/>
  <c r="K1483" i="6" a="1"/>
  <c r="K1483" i="6" s="1"/>
  <c r="K1484" i="6" a="1"/>
  <c r="K1484" i="6" s="1"/>
  <c r="K1485" i="6" a="1"/>
  <c r="K1485" i="6" s="1"/>
  <c r="K1486" i="6" a="1"/>
  <c r="K1486" i="6" s="1"/>
  <c r="K1487" i="6" a="1"/>
  <c r="K1487" i="6" s="1"/>
  <c r="K1488" i="6" a="1"/>
  <c r="K1488" i="6" s="1"/>
  <c r="K1489" i="6" a="1"/>
  <c r="K1489" i="6" s="1"/>
  <c r="K1490" i="6" a="1"/>
  <c r="K1490" i="6" s="1"/>
  <c r="K1491" i="6" a="1"/>
  <c r="K1491" i="6" s="1"/>
  <c r="K1492" i="6" a="1"/>
  <c r="K1492" i="6" s="1"/>
  <c r="K1493" i="6" a="1"/>
  <c r="K1493" i="6" s="1"/>
  <c r="K1494" i="6" a="1"/>
  <c r="K1494" i="6" s="1"/>
  <c r="K1495" i="6" a="1"/>
  <c r="K1495" i="6" s="1"/>
  <c r="K1496" i="6" a="1"/>
  <c r="K1496" i="6" s="1"/>
  <c r="K1497" i="6" a="1"/>
  <c r="K1497" i="6" s="1"/>
  <c r="K1498" i="6" a="1"/>
  <c r="K1498" i="6" s="1"/>
  <c r="K1499" i="6" a="1"/>
  <c r="K1499" i="6" s="1"/>
  <c r="K1500" i="6" a="1"/>
  <c r="K1500" i="6" s="1"/>
  <c r="K1501" i="6" a="1"/>
  <c r="K1501" i="6" s="1"/>
  <c r="K1502" i="6" a="1"/>
  <c r="K1502" i="6" s="1"/>
  <c r="K1503" i="6" a="1"/>
  <c r="K1503" i="6" s="1"/>
  <c r="K1504" i="6" a="1"/>
  <c r="K1504" i="6" s="1"/>
  <c r="K1505" i="6" a="1"/>
  <c r="K1505" i="6" s="1"/>
  <c r="K1506" i="6" a="1"/>
  <c r="K1506" i="6" s="1"/>
  <c r="K1507" i="6" a="1"/>
  <c r="K1507" i="6" s="1"/>
  <c r="K1508" i="6" a="1"/>
  <c r="K1508" i="6" s="1"/>
  <c r="K1509" i="6" a="1"/>
  <c r="K1509" i="6" s="1"/>
  <c r="K1510" i="6" a="1"/>
  <c r="K1510" i="6" s="1"/>
  <c r="K1511" i="6" a="1"/>
  <c r="K1511" i="6" s="1"/>
  <c r="K1512" i="6" a="1"/>
  <c r="K1512" i="6" s="1"/>
  <c r="K1513" i="6" a="1"/>
  <c r="K1513" i="6" s="1"/>
  <c r="K1514" i="6" a="1"/>
  <c r="K1514" i="6" s="1"/>
  <c r="K1515" i="6" a="1"/>
  <c r="K1515" i="6" s="1"/>
  <c r="K1516" i="6" a="1"/>
  <c r="K1516" i="6" s="1"/>
  <c r="K1517" i="6" a="1"/>
  <c r="K1517" i="6" s="1"/>
  <c r="K1518" i="6" a="1"/>
  <c r="K1518" i="6" s="1"/>
  <c r="K1519" i="6" a="1"/>
  <c r="K1519" i="6" s="1"/>
  <c r="K1520" i="6" a="1"/>
  <c r="K1520" i="6" s="1"/>
  <c r="K1521" i="6" a="1"/>
  <c r="K1521" i="6" s="1"/>
  <c r="K1522" i="6" a="1"/>
  <c r="K1522" i="6" s="1"/>
  <c r="K1523" i="6" a="1"/>
  <c r="K1523" i="6" s="1"/>
  <c r="K1524" i="6" a="1"/>
  <c r="K1524" i="6" s="1"/>
  <c r="K1525" i="6" a="1"/>
  <c r="K1525" i="6" s="1"/>
  <c r="K1526" i="6" a="1"/>
  <c r="K1526" i="6" s="1"/>
  <c r="K1527" i="6" a="1"/>
  <c r="K1527" i="6" s="1"/>
  <c r="K1528" i="6" a="1"/>
  <c r="K1528" i="6" s="1"/>
  <c r="K1529" i="6" a="1"/>
  <c r="K1529" i="6" s="1"/>
  <c r="K1530" i="6" a="1"/>
  <c r="K1530" i="6" s="1"/>
  <c r="K1531" i="6" a="1"/>
  <c r="K1531" i="6" s="1"/>
  <c r="K1532" i="6" a="1"/>
  <c r="K1532" i="6" s="1"/>
  <c r="K1533" i="6" a="1"/>
  <c r="K1533" i="6" s="1"/>
  <c r="K1534" i="6" a="1"/>
  <c r="K1534" i="6" s="1"/>
  <c r="K1535" i="6" a="1"/>
  <c r="K1535" i="6" s="1"/>
  <c r="K1536" i="6" a="1"/>
  <c r="K1536" i="6" s="1"/>
  <c r="K1537" i="6" a="1"/>
  <c r="K1537" i="6" s="1"/>
  <c r="K1538" i="6" a="1"/>
  <c r="K1538" i="6" s="1"/>
  <c r="K1539" i="6" a="1"/>
  <c r="K1539" i="6" s="1"/>
  <c r="K1540" i="6" a="1"/>
  <c r="K1540" i="6" s="1"/>
  <c r="K1541" i="6" a="1"/>
  <c r="K1541" i="6" s="1"/>
  <c r="K1542" i="6" a="1"/>
  <c r="K1542" i="6" s="1"/>
  <c r="K1543" i="6" a="1"/>
  <c r="K1543" i="6" s="1"/>
  <c r="K1544" i="6" a="1"/>
  <c r="K1544" i="6" s="1"/>
  <c r="K1545" i="6" a="1"/>
  <c r="K1545" i="6" s="1"/>
  <c r="K1546" i="6" a="1"/>
  <c r="K1546" i="6" s="1"/>
  <c r="K1547" i="6" a="1"/>
  <c r="K1547" i="6" s="1"/>
  <c r="K1548" i="6" a="1"/>
  <c r="K1548" i="6" s="1"/>
  <c r="K1549" i="6" a="1"/>
  <c r="K1549" i="6" s="1"/>
  <c r="K1550" i="6" a="1"/>
  <c r="K1550" i="6" s="1"/>
  <c r="K1551" i="6" a="1"/>
  <c r="K1551" i="6" s="1"/>
  <c r="K1552" i="6" a="1"/>
  <c r="K1552" i="6" s="1"/>
  <c r="K1553" i="6" a="1"/>
  <c r="K1553" i="6" s="1"/>
  <c r="K1554" i="6" a="1"/>
  <c r="K1554" i="6" s="1"/>
  <c r="K1555" i="6" a="1"/>
  <c r="K1555" i="6" s="1"/>
  <c r="K1556" i="6" a="1"/>
  <c r="K1556" i="6" s="1"/>
  <c r="K1557" i="6" a="1"/>
  <c r="K1557" i="6" s="1"/>
  <c r="K1558" i="6" a="1"/>
  <c r="K1558" i="6" s="1"/>
  <c r="K1559" i="6" a="1"/>
  <c r="K1559" i="6" s="1"/>
  <c r="K1560" i="6" a="1"/>
  <c r="K1560" i="6" s="1"/>
  <c r="K1561" i="6" a="1"/>
  <c r="K1561" i="6" s="1"/>
  <c r="K1562" i="6" a="1"/>
  <c r="K1562" i="6" s="1"/>
  <c r="K1563" i="6" a="1"/>
  <c r="K1563" i="6" s="1"/>
  <c r="K1564" i="6" a="1"/>
  <c r="K1564" i="6" s="1"/>
  <c r="K1565" i="6" a="1"/>
  <c r="K1565" i="6" s="1"/>
  <c r="K1566" i="6" a="1"/>
  <c r="K1566" i="6" s="1"/>
  <c r="K1567" i="6" a="1"/>
  <c r="K1567" i="6" s="1"/>
  <c r="K1568" i="6" a="1"/>
  <c r="K1568" i="6" s="1"/>
  <c r="K1569" i="6" a="1"/>
  <c r="K1569" i="6" s="1"/>
  <c r="K1570" i="6" a="1"/>
  <c r="K1570" i="6" s="1"/>
  <c r="K1571" i="6" a="1"/>
  <c r="K1571" i="6" s="1"/>
  <c r="K1572" i="6" a="1"/>
  <c r="K1572" i="6" s="1"/>
  <c r="K1573" i="6" a="1"/>
  <c r="K1573" i="6" s="1"/>
  <c r="K1574" i="6" a="1"/>
  <c r="K1574" i="6" s="1"/>
  <c r="K1575" i="6" a="1"/>
  <c r="K1575" i="6" s="1"/>
  <c r="K1576" i="6" a="1"/>
  <c r="K1576" i="6" s="1"/>
  <c r="K1577" i="6" a="1"/>
  <c r="K1577" i="6" s="1"/>
  <c r="K1578" i="6" a="1"/>
  <c r="K1578" i="6" s="1"/>
  <c r="K1579" i="6" a="1"/>
  <c r="K1579" i="6" s="1"/>
  <c r="K1580" i="6" a="1"/>
  <c r="K1580" i="6" s="1"/>
  <c r="K1581" i="6" a="1"/>
  <c r="K1581" i="6" s="1"/>
  <c r="K1582" i="6" a="1"/>
  <c r="K1582" i="6" s="1"/>
  <c r="K1583" i="6" a="1"/>
  <c r="K1583" i="6" s="1"/>
  <c r="K1584" i="6" a="1"/>
  <c r="K1584" i="6" s="1"/>
  <c r="K1585" i="6" a="1"/>
  <c r="K1585" i="6" s="1"/>
  <c r="K1586" i="6" a="1"/>
  <c r="K1586" i="6" s="1"/>
  <c r="K1587" i="6" a="1"/>
  <c r="K1587" i="6" s="1"/>
  <c r="K1588" i="6" a="1"/>
  <c r="K1588" i="6" s="1"/>
  <c r="K1589" i="6" a="1"/>
  <c r="K1589" i="6" s="1"/>
  <c r="K1590" i="6" a="1"/>
  <c r="K1590" i="6" s="1"/>
  <c r="K1591" i="6" a="1"/>
  <c r="K1591" i="6" s="1"/>
  <c r="K1592" i="6" a="1"/>
  <c r="K1592" i="6" s="1"/>
  <c r="K1593" i="6" a="1"/>
  <c r="K1593" i="6" s="1"/>
  <c r="K1594" i="6" a="1"/>
  <c r="K1594" i="6" s="1"/>
  <c r="K1595" i="6" a="1"/>
  <c r="K1595" i="6" s="1"/>
  <c r="K1596" i="6" a="1"/>
  <c r="K1596" i="6" s="1"/>
  <c r="K1597" i="6" a="1"/>
  <c r="K1597" i="6" s="1"/>
  <c r="K1598" i="6" a="1"/>
  <c r="K1598" i="6" s="1"/>
  <c r="K1599" i="6" a="1"/>
  <c r="K1599" i="6" s="1"/>
  <c r="K1600" i="6" a="1"/>
  <c r="K1600" i="6" s="1"/>
  <c r="K1601" i="6" a="1"/>
  <c r="K1601" i="6" s="1"/>
  <c r="K1602" i="6" a="1"/>
  <c r="K1602" i="6" s="1"/>
  <c r="K1603" i="6" a="1"/>
  <c r="K1603" i="6" s="1"/>
  <c r="K1604" i="6" a="1"/>
  <c r="K1604" i="6" s="1"/>
  <c r="K1605" i="6" a="1"/>
  <c r="K1605" i="6" s="1"/>
  <c r="K1606" i="6" a="1"/>
  <c r="K1606" i="6" s="1"/>
  <c r="K1607" i="6" a="1"/>
  <c r="K1607" i="6" s="1"/>
  <c r="K1608" i="6" a="1"/>
  <c r="K1608" i="6" s="1"/>
  <c r="K1609" i="6" a="1"/>
  <c r="K1609" i="6" s="1"/>
  <c r="K1610" i="6" a="1"/>
  <c r="K1610" i="6" s="1"/>
  <c r="K1611" i="6" a="1"/>
  <c r="K1611" i="6" s="1"/>
  <c r="K1612" i="6" a="1"/>
  <c r="K1612" i="6" s="1"/>
  <c r="K1613" i="6" a="1"/>
  <c r="K1613" i="6" s="1"/>
  <c r="K1614" i="6" a="1"/>
  <c r="K1614" i="6" s="1"/>
  <c r="K1615" i="6" a="1"/>
  <c r="K1615" i="6" s="1"/>
  <c r="K1616" i="6" a="1"/>
  <c r="K1616" i="6" s="1"/>
  <c r="K1617" i="6" a="1"/>
  <c r="K1617" i="6" s="1"/>
  <c r="K1618" i="6" a="1"/>
  <c r="K1618" i="6" s="1"/>
  <c r="K1619" i="6" a="1"/>
  <c r="K1619" i="6" s="1"/>
  <c r="K1620" i="6" a="1"/>
  <c r="K1620" i="6" s="1"/>
  <c r="K1621" i="6" a="1"/>
  <c r="K1621" i="6" s="1"/>
  <c r="K1622" i="6" a="1"/>
  <c r="K1622" i="6" s="1"/>
  <c r="K1623" i="6" a="1"/>
  <c r="K1623" i="6" s="1"/>
  <c r="K1624" i="6" a="1"/>
  <c r="K1624" i="6" s="1"/>
  <c r="K1625" i="6" a="1"/>
  <c r="K1625" i="6" s="1"/>
  <c r="K1626" i="6" a="1"/>
  <c r="K1626" i="6" s="1"/>
  <c r="K1627" i="6" a="1"/>
  <c r="K1627" i="6" s="1"/>
  <c r="K1628" i="6" a="1"/>
  <c r="K1628" i="6" s="1"/>
  <c r="K1629" i="6" a="1"/>
  <c r="K1629" i="6" s="1"/>
  <c r="K1630" i="6" a="1"/>
  <c r="K1630" i="6" s="1"/>
  <c r="K1631" i="6" a="1"/>
  <c r="K1631" i="6" s="1"/>
  <c r="K1632" i="6" a="1"/>
  <c r="K1632" i="6" s="1"/>
  <c r="K1633" i="6" a="1"/>
  <c r="K1633" i="6" s="1"/>
  <c r="K1634" i="6" a="1"/>
  <c r="K1634" i="6" s="1"/>
  <c r="K1635" i="6" a="1"/>
  <c r="K1635" i="6" s="1"/>
  <c r="K1636" i="6" a="1"/>
  <c r="K1636" i="6" s="1"/>
  <c r="K1637" i="6" a="1"/>
  <c r="K1637" i="6" s="1"/>
  <c r="K1638" i="6" a="1"/>
  <c r="K1638" i="6" s="1"/>
  <c r="K1639" i="6" a="1"/>
  <c r="K1639" i="6" s="1"/>
  <c r="K1640" i="6" a="1"/>
  <c r="K1640" i="6" s="1"/>
  <c r="K1641" i="6" a="1"/>
  <c r="K1641" i="6" s="1"/>
  <c r="K1642" i="6" a="1"/>
  <c r="K1642" i="6" s="1"/>
  <c r="K1643" i="6" a="1"/>
  <c r="K1643" i="6" s="1"/>
  <c r="K1644" i="6" a="1"/>
  <c r="K1644" i="6" s="1"/>
  <c r="K1645" i="6" a="1"/>
  <c r="K1645" i="6" s="1"/>
  <c r="K1646" i="6" a="1"/>
  <c r="K1646" i="6" s="1"/>
  <c r="K1647" i="6" a="1"/>
  <c r="K1647" i="6" s="1"/>
  <c r="K1648" i="6" a="1"/>
  <c r="K1648" i="6" s="1"/>
  <c r="K1649" i="6" a="1"/>
  <c r="K1649" i="6" s="1"/>
  <c r="K1650" i="6" a="1"/>
  <c r="K1650" i="6" s="1"/>
  <c r="K1651" i="6" a="1"/>
  <c r="K1651" i="6" s="1"/>
  <c r="K1652" i="6" a="1"/>
  <c r="K1652" i="6" s="1"/>
  <c r="K1653" i="6" a="1"/>
  <c r="K1653" i="6" s="1"/>
  <c r="K1654" i="6" a="1"/>
  <c r="K1654" i="6" s="1"/>
  <c r="K1655" i="6" a="1"/>
  <c r="K1655" i="6" s="1"/>
  <c r="K1656" i="6" a="1"/>
  <c r="K1656" i="6" s="1"/>
  <c r="K1657" i="6" a="1"/>
  <c r="K1657" i="6" s="1"/>
  <c r="K1658" i="6" a="1"/>
  <c r="K1658" i="6" s="1"/>
  <c r="K1659" i="6" a="1"/>
  <c r="K1659" i="6" s="1"/>
  <c r="K1660" i="6" a="1"/>
  <c r="K1660" i="6" s="1"/>
  <c r="K1661" i="6" a="1"/>
  <c r="K1661" i="6" s="1"/>
  <c r="K1662" i="6" a="1"/>
  <c r="K1662" i="6" s="1"/>
  <c r="K1663" i="6" a="1"/>
  <c r="K1663" i="6" s="1"/>
  <c r="K1664" i="6" a="1"/>
  <c r="K1664" i="6" s="1"/>
  <c r="K1665" i="6" a="1"/>
  <c r="K1665" i="6" s="1"/>
  <c r="K1666" i="6" a="1"/>
  <c r="K1666" i="6" s="1"/>
  <c r="K1667" i="6" a="1"/>
  <c r="K1667" i="6" s="1"/>
  <c r="K1668" i="6" a="1"/>
  <c r="K1668" i="6" s="1"/>
  <c r="K1669" i="6" a="1"/>
  <c r="K1669" i="6" s="1"/>
  <c r="K1670" i="6" a="1"/>
  <c r="K1670" i="6" s="1"/>
  <c r="K1671" i="6" a="1"/>
  <c r="K1671" i="6" s="1"/>
  <c r="K1672" i="6" a="1"/>
  <c r="K1672" i="6" s="1"/>
  <c r="K1673" i="6" a="1"/>
  <c r="K1673" i="6" s="1"/>
  <c r="K1674" i="6" a="1"/>
  <c r="K1674" i="6" s="1"/>
  <c r="K1675" i="6" a="1"/>
  <c r="K1675" i="6" s="1"/>
  <c r="K1676" i="6" a="1"/>
  <c r="K1676" i="6" s="1"/>
  <c r="K1677" i="6" a="1"/>
  <c r="K1677" i="6" s="1"/>
  <c r="K1678" i="6" a="1"/>
  <c r="K1678" i="6" s="1"/>
  <c r="K1679" i="6" a="1"/>
  <c r="K1679" i="6" s="1"/>
  <c r="K1680" i="6" a="1"/>
  <c r="K1680" i="6" s="1"/>
  <c r="K1681" i="6" a="1"/>
  <c r="K1681" i="6" s="1"/>
  <c r="K1682" i="6" a="1"/>
  <c r="K1682" i="6" s="1"/>
  <c r="K1683" i="6" a="1"/>
  <c r="K1683" i="6" s="1"/>
  <c r="K1684" i="6" a="1"/>
  <c r="K1684" i="6" s="1"/>
  <c r="K1685" i="6" a="1"/>
  <c r="K1685" i="6" s="1"/>
  <c r="K1686" i="6" a="1"/>
  <c r="K1686" i="6" s="1"/>
  <c r="K1687" i="6" a="1"/>
  <c r="K1687" i="6" s="1"/>
  <c r="K1688" i="6" a="1"/>
  <c r="K1688" i="6" s="1"/>
  <c r="K1689" i="6" a="1"/>
  <c r="K1689" i="6" s="1"/>
  <c r="K1690" i="6" a="1"/>
  <c r="K1690" i="6" s="1"/>
  <c r="K1691" i="6" a="1"/>
  <c r="K1691" i="6" s="1"/>
  <c r="K1692" i="6" a="1"/>
  <c r="K1692" i="6" s="1"/>
  <c r="K1693" i="6" a="1"/>
  <c r="K1693" i="6" s="1"/>
  <c r="K1694" i="6" a="1"/>
  <c r="K1694" i="6" s="1"/>
  <c r="K1695" i="6" a="1"/>
  <c r="K1695" i="6" s="1"/>
  <c r="K1696" i="6" a="1"/>
  <c r="K1696" i="6" s="1"/>
  <c r="K1697" i="6" a="1"/>
  <c r="K1697" i="6" s="1"/>
  <c r="K1698" i="6" a="1"/>
  <c r="K1698" i="6" s="1"/>
  <c r="K1699" i="6" a="1"/>
  <c r="K1699" i="6" s="1"/>
  <c r="K1700" i="6" a="1"/>
  <c r="K1700" i="6" s="1"/>
  <c r="K1701" i="6" a="1"/>
  <c r="K1701" i="6" s="1"/>
  <c r="K1702" i="6" a="1"/>
  <c r="K1702" i="6" s="1"/>
  <c r="K1703" i="6" a="1"/>
  <c r="K1703" i="6" s="1"/>
  <c r="K1704" i="6" a="1"/>
  <c r="K1704" i="6" s="1"/>
  <c r="K1705" i="6" a="1"/>
  <c r="K1705" i="6" s="1"/>
  <c r="K1706" i="6" a="1"/>
  <c r="K1706" i="6" s="1"/>
  <c r="K1707" i="6" a="1"/>
  <c r="K1707" i="6" s="1"/>
  <c r="K1708" i="6" a="1"/>
  <c r="K1708" i="6" s="1"/>
  <c r="K1709" i="6" a="1"/>
  <c r="K1709" i="6" s="1"/>
  <c r="K1710" i="6" a="1"/>
  <c r="K1710" i="6" s="1"/>
  <c r="K1711" i="6" a="1"/>
  <c r="K1711" i="6" s="1"/>
  <c r="K1712" i="6" a="1"/>
  <c r="K1712" i="6" s="1"/>
  <c r="K1713" i="6" a="1"/>
  <c r="K1713" i="6" s="1"/>
  <c r="K1714" i="6" a="1"/>
  <c r="K1714" i="6" s="1"/>
  <c r="K1715" i="6" a="1"/>
  <c r="K1715" i="6" s="1"/>
  <c r="K1716" i="6" a="1"/>
  <c r="K1716" i="6" s="1"/>
  <c r="K1717" i="6" a="1"/>
  <c r="K1717" i="6" s="1"/>
  <c r="K1718" i="6" a="1"/>
  <c r="K1718" i="6" s="1"/>
  <c r="K1719" i="6" a="1"/>
  <c r="K1719" i="6" s="1"/>
  <c r="K1720" i="6" a="1"/>
  <c r="K1720" i="6" s="1"/>
  <c r="K1721" i="6" a="1"/>
  <c r="K1721" i="6" s="1"/>
  <c r="K1722" i="6" a="1"/>
  <c r="K1722" i="6" s="1"/>
  <c r="K1723" i="6" a="1"/>
  <c r="K1723" i="6" s="1"/>
  <c r="K1724" i="6" a="1"/>
  <c r="K1724" i="6" s="1"/>
  <c r="K1725" i="6" a="1"/>
  <c r="K1725" i="6" s="1"/>
  <c r="K1726" i="6" a="1"/>
  <c r="K1726" i="6" s="1"/>
  <c r="K1727" i="6" a="1"/>
  <c r="K1727" i="6" s="1"/>
  <c r="K1728" i="6" a="1"/>
  <c r="K1728" i="6" s="1"/>
  <c r="K1729" i="6" a="1"/>
  <c r="K1729" i="6" s="1"/>
  <c r="K1730" i="6" a="1"/>
  <c r="K1730" i="6" s="1"/>
  <c r="K1731" i="6" a="1"/>
  <c r="K1731" i="6" s="1"/>
  <c r="K1732" i="6" a="1"/>
  <c r="K1732" i="6" s="1"/>
  <c r="K1733" i="6" a="1"/>
  <c r="K1733" i="6" s="1"/>
  <c r="K1734" i="6" a="1"/>
  <c r="K1734" i="6" s="1"/>
  <c r="K1735" i="6" a="1"/>
  <c r="K1735" i="6" s="1"/>
  <c r="K1736" i="6" a="1"/>
  <c r="K1736" i="6" s="1"/>
  <c r="K1737" i="6" a="1"/>
  <c r="K1737" i="6" s="1"/>
  <c r="K1738" i="6" a="1"/>
  <c r="K1738" i="6" s="1"/>
  <c r="K1739" i="6" a="1"/>
  <c r="K1739" i="6" s="1"/>
  <c r="K1740" i="6" a="1"/>
  <c r="K1740" i="6" s="1"/>
  <c r="K1741" i="6" a="1"/>
  <c r="K1741" i="6" s="1"/>
  <c r="K1742" i="6" a="1"/>
  <c r="K1742" i="6" s="1"/>
  <c r="K1743" i="6" a="1"/>
  <c r="K1743" i="6" s="1"/>
  <c r="K1744" i="6" a="1"/>
  <c r="K1744" i="6" s="1"/>
  <c r="K1745" i="6" a="1"/>
  <c r="K1745" i="6" s="1"/>
  <c r="K1746" i="6" a="1"/>
  <c r="K1746" i="6" s="1"/>
  <c r="K1747" i="6" a="1"/>
  <c r="K1747" i="6" s="1"/>
  <c r="K1748" i="6" a="1"/>
  <c r="K1748" i="6" s="1"/>
  <c r="K1749" i="6" a="1"/>
  <c r="K1749" i="6" s="1"/>
  <c r="K1750" i="6" a="1"/>
  <c r="K1750" i="6" s="1"/>
  <c r="K1751" i="6" a="1"/>
  <c r="K1751" i="6" s="1"/>
  <c r="K1752" i="6" a="1"/>
  <c r="K1752" i="6" s="1"/>
  <c r="K1753" i="6" a="1"/>
  <c r="K1753" i="6" s="1"/>
  <c r="K1754" i="6" a="1"/>
  <c r="K1754" i="6" s="1"/>
  <c r="K1755" i="6" a="1"/>
  <c r="K1755" i="6" s="1"/>
  <c r="K1756" i="6" a="1"/>
  <c r="K1756" i="6" s="1"/>
  <c r="K1757" i="6" a="1"/>
  <c r="K1757" i="6" s="1"/>
  <c r="K1758" i="6" a="1"/>
  <c r="K1758" i="6" s="1"/>
  <c r="K1759" i="6" a="1"/>
  <c r="K1759" i="6" s="1"/>
  <c r="K1760" i="6" a="1"/>
  <c r="K1760" i="6" s="1"/>
  <c r="K1761" i="6" a="1"/>
  <c r="K1761" i="6" s="1"/>
  <c r="K1762" i="6" a="1"/>
  <c r="K1762" i="6" s="1"/>
  <c r="K1763" i="6" a="1"/>
  <c r="K1763" i="6" s="1"/>
  <c r="K1764" i="6" a="1"/>
  <c r="K1764" i="6" s="1"/>
  <c r="K1765" i="6" a="1"/>
  <c r="K1765" i="6" s="1"/>
  <c r="K1766" i="6" a="1"/>
  <c r="K1766" i="6" s="1"/>
  <c r="K1767" i="6" a="1"/>
  <c r="K1767" i="6" s="1"/>
  <c r="K1768" i="6" a="1"/>
  <c r="K1768" i="6" s="1"/>
  <c r="K1769" i="6" a="1"/>
  <c r="K1769" i="6" s="1"/>
  <c r="K1770" i="6" a="1"/>
  <c r="K1770" i="6" s="1"/>
  <c r="K1771" i="6" a="1"/>
  <c r="K1771" i="6" s="1"/>
  <c r="K1772" i="6" a="1"/>
  <c r="K1772" i="6" s="1"/>
  <c r="K1773" i="6" a="1"/>
  <c r="K1773" i="6" s="1"/>
  <c r="K1774" i="6" a="1"/>
  <c r="K1774" i="6" s="1"/>
  <c r="K1775" i="6" a="1"/>
  <c r="K1775" i="6" s="1"/>
  <c r="K1776" i="6" a="1"/>
  <c r="K1776" i="6" s="1"/>
  <c r="K1777" i="6" a="1"/>
  <c r="K1777" i="6" s="1"/>
  <c r="K1778" i="6" a="1"/>
  <c r="K1778" i="6" s="1"/>
  <c r="K1779" i="6" a="1"/>
  <c r="K1779" i="6" s="1"/>
  <c r="K1780" i="6" a="1"/>
  <c r="K1780" i="6" s="1"/>
  <c r="K1781" i="6" a="1"/>
  <c r="K1781" i="6" s="1"/>
  <c r="K1782" i="6" a="1"/>
  <c r="K1782" i="6" s="1"/>
  <c r="K1783" i="6" a="1"/>
  <c r="K1783" i="6" s="1"/>
  <c r="K1784" i="6" a="1"/>
  <c r="K1784" i="6" s="1"/>
  <c r="K1785" i="6" a="1"/>
  <c r="K1785" i="6" s="1"/>
  <c r="K1786" i="6" a="1"/>
  <c r="K1786" i="6" s="1"/>
  <c r="K1787" i="6" a="1"/>
  <c r="K1787" i="6" s="1"/>
  <c r="K1788" i="6" a="1"/>
  <c r="K1788" i="6" s="1"/>
  <c r="K1789" i="6" a="1"/>
  <c r="K1789" i="6" s="1"/>
  <c r="K1790" i="6" a="1"/>
  <c r="K1790" i="6" s="1"/>
  <c r="K1791" i="6" a="1"/>
  <c r="K1791" i="6" s="1"/>
  <c r="K1792" i="6" a="1"/>
  <c r="K1792" i="6" s="1"/>
  <c r="K1793" i="6" a="1"/>
  <c r="K1793" i="6" s="1"/>
  <c r="K1794" i="6" a="1"/>
  <c r="K1794" i="6" s="1"/>
  <c r="K1795" i="6" a="1"/>
  <c r="K1795" i="6" s="1"/>
  <c r="K1796" i="6" a="1"/>
  <c r="K1796" i="6" s="1"/>
  <c r="K1797" i="6" a="1"/>
  <c r="K1797" i="6" s="1"/>
  <c r="K1798" i="6" a="1"/>
  <c r="K1798" i="6" s="1"/>
  <c r="K1799" i="6" a="1"/>
  <c r="K1799" i="6" s="1"/>
  <c r="K1800" i="6" a="1"/>
  <c r="K1800" i="6" s="1"/>
  <c r="K1801" i="6" a="1"/>
  <c r="K1801" i="6" s="1"/>
  <c r="K1802" i="6" a="1"/>
  <c r="K1802" i="6" s="1"/>
  <c r="K1803" i="6" a="1"/>
  <c r="K1803" i="6" s="1"/>
  <c r="K1804" i="6" a="1"/>
  <c r="K1804" i="6" s="1"/>
  <c r="K1805" i="6" a="1"/>
  <c r="K1805" i="6" s="1"/>
  <c r="K1806" i="6" a="1"/>
  <c r="K1806" i="6" s="1"/>
  <c r="K1807" i="6" a="1"/>
  <c r="K1807" i="6" s="1"/>
  <c r="K1808" i="6" a="1"/>
  <c r="K1808" i="6" s="1"/>
  <c r="K1809" i="6" a="1"/>
  <c r="K1809" i="6" s="1"/>
  <c r="K1810" i="6" a="1"/>
  <c r="K1810" i="6" s="1"/>
  <c r="K1811" i="6" a="1"/>
  <c r="K1811" i="6" s="1"/>
  <c r="K1812" i="6" a="1"/>
  <c r="K1812" i="6" s="1"/>
  <c r="K1813" i="6" a="1"/>
  <c r="K1813" i="6" s="1"/>
  <c r="K1814" i="6" a="1"/>
  <c r="K1814" i="6" s="1"/>
  <c r="K1815" i="6" a="1"/>
  <c r="K1815" i="6" s="1"/>
  <c r="K1816" i="6" a="1"/>
  <c r="K1816" i="6" s="1"/>
  <c r="K1817" i="6" a="1"/>
  <c r="K1817" i="6" s="1"/>
  <c r="K1818" i="6" a="1"/>
  <c r="K1818" i="6" s="1"/>
  <c r="K1819" i="6" a="1"/>
  <c r="K1819" i="6" s="1"/>
  <c r="K1820" i="6" a="1"/>
  <c r="K1820" i="6" s="1"/>
  <c r="K1821" i="6" a="1"/>
  <c r="K1821" i="6" s="1"/>
  <c r="K1822" i="6" a="1"/>
  <c r="K1822" i="6" s="1"/>
  <c r="K1823" i="6" a="1"/>
  <c r="K1823" i="6" s="1"/>
  <c r="K1824" i="6" a="1"/>
  <c r="K1824" i="6" s="1"/>
  <c r="K1825" i="6" a="1"/>
  <c r="K1825" i="6" s="1"/>
  <c r="K1826" i="6" a="1"/>
  <c r="K1826" i="6" s="1"/>
  <c r="K1827" i="6" a="1"/>
  <c r="K1827" i="6" s="1"/>
  <c r="K1828" i="6" a="1"/>
  <c r="K1828" i="6" s="1"/>
  <c r="K1829" i="6" a="1"/>
  <c r="K1829" i="6" s="1"/>
  <c r="K1830" i="6" a="1"/>
  <c r="K1830" i="6" s="1"/>
  <c r="K1831" i="6" a="1"/>
  <c r="K1831" i="6" s="1"/>
  <c r="K1832" i="6" a="1"/>
  <c r="K1832" i="6" s="1"/>
  <c r="K1833" i="6" a="1"/>
  <c r="K1833" i="6" s="1"/>
  <c r="K1834" i="6" a="1"/>
  <c r="K1834" i="6" s="1"/>
  <c r="K1835" i="6" a="1"/>
  <c r="K1835" i="6" s="1"/>
  <c r="K1836" i="6" a="1"/>
  <c r="K1836" i="6" s="1"/>
  <c r="K1837" i="6" a="1"/>
  <c r="K1837" i="6" s="1"/>
  <c r="K1838" i="6" a="1"/>
  <c r="K1838" i="6" s="1"/>
  <c r="K1839" i="6" a="1"/>
  <c r="K1839" i="6" s="1"/>
  <c r="K1840" i="6" a="1"/>
  <c r="K1840" i="6" s="1"/>
  <c r="K1841" i="6" a="1"/>
  <c r="K1841" i="6" s="1"/>
  <c r="K1842" i="6" a="1"/>
  <c r="K1842" i="6" s="1"/>
  <c r="K1843" i="6" a="1"/>
  <c r="K1843" i="6" s="1"/>
  <c r="K1844" i="6" a="1"/>
  <c r="K1844" i="6" s="1"/>
  <c r="K1845" i="6" a="1"/>
  <c r="K1845" i="6" s="1"/>
  <c r="K1846" i="6" a="1"/>
  <c r="K1846" i="6" s="1"/>
  <c r="K1847" i="6" a="1"/>
  <c r="K1847" i="6" s="1"/>
  <c r="K1848" i="6" a="1"/>
  <c r="K1848" i="6" s="1"/>
  <c r="K1849" i="6" a="1"/>
  <c r="K1849" i="6" s="1"/>
  <c r="K1850" i="6" a="1"/>
  <c r="K1850" i="6" s="1"/>
  <c r="K1851" i="6" a="1"/>
  <c r="K1851" i="6" s="1"/>
  <c r="K1852" i="6" a="1"/>
  <c r="K1852" i="6" s="1"/>
  <c r="K1853" i="6" a="1"/>
  <c r="K1853" i="6" s="1"/>
  <c r="K1854" i="6" a="1"/>
  <c r="K1854" i="6" s="1"/>
  <c r="K1855" i="6" a="1"/>
  <c r="K1855" i="6" s="1"/>
  <c r="K1856" i="6" a="1"/>
  <c r="K1856" i="6" s="1"/>
  <c r="K1857" i="6" a="1"/>
  <c r="K1857" i="6" s="1"/>
  <c r="K1858" i="6" a="1"/>
  <c r="K1858" i="6" s="1"/>
  <c r="K1859" i="6" a="1"/>
  <c r="K1859" i="6" s="1"/>
  <c r="K1860" i="6" a="1"/>
  <c r="K1860" i="6" s="1"/>
  <c r="K1861" i="6" a="1"/>
  <c r="K1861" i="6" s="1"/>
  <c r="K1862" i="6" a="1"/>
  <c r="K1862" i="6" s="1"/>
  <c r="K1863" i="6" a="1"/>
  <c r="K1863" i="6" s="1"/>
  <c r="K1864" i="6" a="1"/>
  <c r="K1864" i="6" s="1"/>
  <c r="K1865" i="6" a="1"/>
  <c r="K1865" i="6" s="1"/>
  <c r="K1866" i="6" a="1"/>
  <c r="K1866" i="6" s="1"/>
  <c r="K1867" i="6" a="1"/>
  <c r="K1867" i="6" s="1"/>
  <c r="K1868" i="6" a="1"/>
  <c r="K1868" i="6" s="1"/>
  <c r="K1869" i="6" a="1"/>
  <c r="K1869" i="6" s="1"/>
  <c r="K1870" i="6" a="1"/>
  <c r="K1870" i="6" s="1"/>
  <c r="K1871" i="6" a="1"/>
  <c r="K1871" i="6" s="1"/>
  <c r="K1872" i="6" a="1"/>
  <c r="K1872" i="6" s="1"/>
  <c r="K1873" i="6" a="1"/>
  <c r="K1873" i="6" s="1"/>
  <c r="K1874" i="6" a="1"/>
  <c r="K1874" i="6" s="1"/>
  <c r="K1875" i="6" a="1"/>
  <c r="K1875" i="6" s="1"/>
  <c r="K1876" i="6" a="1"/>
  <c r="K1876" i="6" s="1"/>
  <c r="K1877" i="6" a="1"/>
  <c r="K1877" i="6" s="1"/>
  <c r="K1878" i="6" a="1"/>
  <c r="K1878" i="6" s="1"/>
  <c r="K1879" i="6" a="1"/>
  <c r="K1879" i="6" s="1"/>
  <c r="K1880" i="6" a="1"/>
  <c r="K1880" i="6" s="1"/>
  <c r="K1881" i="6" a="1"/>
  <c r="K1881" i="6" s="1"/>
  <c r="K1882" i="6" a="1"/>
  <c r="K1882" i="6" s="1"/>
  <c r="K1883" i="6" a="1"/>
  <c r="K1883" i="6" s="1"/>
  <c r="K1884" i="6" a="1"/>
  <c r="K1884" i="6" s="1"/>
  <c r="K1885" i="6" a="1"/>
  <c r="K1885" i="6" s="1"/>
  <c r="K1886" i="6" a="1"/>
  <c r="K1886" i="6" s="1"/>
  <c r="K1887" i="6" a="1"/>
  <c r="K1887" i="6" s="1"/>
  <c r="K1888" i="6" a="1"/>
  <c r="K1888" i="6" s="1"/>
  <c r="K1889" i="6" a="1"/>
  <c r="K1889" i="6" s="1"/>
  <c r="K1890" i="6" a="1"/>
  <c r="K1890" i="6" s="1"/>
  <c r="K1891" i="6" a="1"/>
  <c r="K1891" i="6" s="1"/>
  <c r="K1892" i="6" a="1"/>
  <c r="K1892" i="6" s="1"/>
  <c r="K1893" i="6" a="1"/>
  <c r="K1893" i="6" s="1"/>
  <c r="K1894" i="6" a="1"/>
  <c r="K1894" i="6" s="1"/>
  <c r="K1895" i="6" a="1"/>
  <c r="K1895" i="6" s="1"/>
  <c r="K1896" i="6" a="1"/>
  <c r="K1896" i="6" s="1"/>
  <c r="K1897" i="6" a="1"/>
  <c r="K1897" i="6" s="1"/>
  <c r="K1898" i="6" a="1"/>
  <c r="K1898" i="6" s="1"/>
  <c r="K1899" i="6" a="1"/>
  <c r="K1899" i="6" s="1"/>
  <c r="K1900" i="6" a="1"/>
  <c r="K1900" i="6" s="1"/>
  <c r="K1901" i="6" a="1"/>
  <c r="K1901" i="6" s="1"/>
  <c r="K1902" i="6" a="1"/>
  <c r="K1902" i="6" s="1"/>
  <c r="K1903" i="6" a="1"/>
  <c r="K1903" i="6" s="1"/>
  <c r="K1904" i="6" a="1"/>
  <c r="K1904" i="6" s="1"/>
  <c r="K1905" i="6" a="1"/>
  <c r="K1905" i="6" s="1"/>
  <c r="K1906" i="6" a="1"/>
  <c r="K1906" i="6" s="1"/>
  <c r="K1907" i="6" a="1"/>
  <c r="K1907" i="6" s="1"/>
  <c r="K1908" i="6" a="1"/>
  <c r="K1908" i="6" s="1"/>
  <c r="K1909" i="6" a="1"/>
  <c r="K1909" i="6" s="1"/>
  <c r="K1910" i="6" a="1"/>
  <c r="K1910" i="6" s="1"/>
  <c r="K1911" i="6" a="1"/>
  <c r="K1911" i="6" s="1"/>
  <c r="K1912" i="6" a="1"/>
  <c r="K1912" i="6" s="1"/>
  <c r="K1913" i="6" a="1"/>
  <c r="K1913" i="6" s="1"/>
  <c r="K1914" i="6" a="1"/>
  <c r="K1914" i="6" s="1"/>
  <c r="K1915" i="6" a="1"/>
  <c r="K1915" i="6" s="1"/>
  <c r="K1916" i="6" a="1"/>
  <c r="K1916" i="6" s="1"/>
  <c r="K1917" i="6" a="1"/>
  <c r="K1917" i="6" s="1"/>
  <c r="K1918" i="6" a="1"/>
  <c r="K1918" i="6" s="1"/>
  <c r="K1919" i="6" a="1"/>
  <c r="K1919" i="6" s="1"/>
  <c r="K1920" i="6" a="1"/>
  <c r="K1920" i="6" s="1"/>
  <c r="K1921" i="6" a="1"/>
  <c r="K1921" i="6" s="1"/>
  <c r="K1922" i="6" a="1"/>
  <c r="K1922" i="6" s="1"/>
  <c r="K1923" i="6" a="1"/>
  <c r="K1923" i="6" s="1"/>
  <c r="K1924" i="6" a="1"/>
  <c r="K1924" i="6" s="1"/>
  <c r="K1925" i="6" a="1"/>
  <c r="K1925" i="6" s="1"/>
  <c r="K1926" i="6" a="1"/>
  <c r="K1926" i="6" s="1"/>
  <c r="K1927" i="6" a="1"/>
  <c r="K1927" i="6" s="1"/>
  <c r="K1928" i="6" a="1"/>
  <c r="K1928" i="6" s="1"/>
  <c r="K1929" i="6" a="1"/>
  <c r="K1929" i="6" s="1"/>
  <c r="K1930" i="6" a="1"/>
  <c r="K1930" i="6" s="1"/>
  <c r="K1931" i="6" a="1"/>
  <c r="K1931" i="6" s="1"/>
  <c r="K1932" i="6" a="1"/>
  <c r="K1932" i="6" s="1"/>
  <c r="K1933" i="6" a="1"/>
  <c r="K1933" i="6" s="1"/>
  <c r="K1934" i="6" a="1"/>
  <c r="K1934" i="6" s="1"/>
  <c r="K1935" i="6" a="1"/>
  <c r="K1935" i="6" s="1"/>
  <c r="K1936" i="6" a="1"/>
  <c r="K1936" i="6" s="1"/>
  <c r="K1937" i="6" a="1"/>
  <c r="K1937" i="6" s="1"/>
  <c r="K1938" i="6" a="1"/>
  <c r="K1938" i="6" s="1"/>
  <c r="K1939" i="6" a="1"/>
  <c r="K1939" i="6" s="1"/>
  <c r="K1940" i="6" a="1"/>
  <c r="K1940" i="6" s="1"/>
  <c r="K1941" i="6" a="1"/>
  <c r="K1941" i="6" s="1"/>
  <c r="K1942" i="6" a="1"/>
  <c r="K1942" i="6" s="1"/>
  <c r="K1943" i="6" a="1"/>
  <c r="K1943" i="6" s="1"/>
  <c r="K1944" i="6" a="1"/>
  <c r="K1944" i="6" s="1"/>
  <c r="K1945" i="6" a="1"/>
  <c r="K1945" i="6" s="1"/>
  <c r="K1946" i="6" a="1"/>
  <c r="K1946" i="6" s="1"/>
  <c r="K1947" i="6" a="1"/>
  <c r="K1947" i="6" s="1"/>
  <c r="K1948" i="6" a="1"/>
  <c r="K1948" i="6" s="1"/>
  <c r="K1949" i="6" a="1"/>
  <c r="K1949" i="6" s="1"/>
  <c r="K1950" i="6" a="1"/>
  <c r="K1950" i="6" s="1"/>
  <c r="K1951" i="6" a="1"/>
  <c r="K1951" i="6" s="1"/>
  <c r="K1952" i="6" a="1"/>
  <c r="K1952" i="6" s="1"/>
  <c r="K1953" i="6" a="1"/>
  <c r="K1953" i="6" s="1"/>
  <c r="K1954" i="6" a="1"/>
  <c r="K1954" i="6" s="1"/>
  <c r="K1955" i="6" a="1"/>
  <c r="K1955" i="6" s="1"/>
  <c r="K1956" i="6" a="1"/>
  <c r="K1956" i="6" s="1"/>
  <c r="K1957" i="6" a="1"/>
  <c r="K1957" i="6" s="1"/>
  <c r="K1958" i="6" a="1"/>
  <c r="K1958" i="6" s="1"/>
  <c r="K1959" i="6" a="1"/>
  <c r="K1959" i="6" s="1"/>
  <c r="K1960" i="6" a="1"/>
  <c r="K1960" i="6" s="1"/>
  <c r="K1961" i="6" a="1"/>
  <c r="K1961" i="6" s="1"/>
  <c r="K1962" i="6" a="1"/>
  <c r="K1962" i="6" s="1"/>
  <c r="K1963" i="6" a="1"/>
  <c r="K1963" i="6" s="1"/>
  <c r="K1964" i="6" a="1"/>
  <c r="K1964" i="6" s="1"/>
  <c r="K1965" i="6" a="1"/>
  <c r="K1965" i="6" s="1"/>
  <c r="K1966" i="6" a="1"/>
  <c r="K1966" i="6" s="1"/>
  <c r="K1967" i="6" a="1"/>
  <c r="K1967" i="6" s="1"/>
  <c r="K1968" i="6" a="1"/>
  <c r="K1968" i="6" s="1"/>
  <c r="K1969" i="6" a="1"/>
  <c r="K1969" i="6" s="1"/>
  <c r="K1970" i="6" a="1"/>
  <c r="K1970" i="6" s="1"/>
  <c r="K1971" i="6" a="1"/>
  <c r="K1971" i="6" s="1"/>
  <c r="K1972" i="6" a="1"/>
  <c r="K1972" i="6" s="1"/>
  <c r="K1973" i="6" a="1"/>
  <c r="K1973" i="6" s="1"/>
  <c r="K1974" i="6" a="1"/>
  <c r="K1974" i="6" s="1"/>
  <c r="K1975" i="6" a="1"/>
  <c r="K1975" i="6" s="1"/>
  <c r="K1976" i="6" a="1"/>
  <c r="K1976" i="6" s="1"/>
  <c r="K1977" i="6" a="1"/>
  <c r="K1977" i="6" s="1"/>
  <c r="K1978" i="6" a="1"/>
  <c r="K1978" i="6" s="1"/>
  <c r="K1979" i="6" a="1"/>
  <c r="K1979" i="6" s="1"/>
  <c r="K1980" i="6" a="1"/>
  <c r="K1980" i="6" s="1"/>
  <c r="K1981" i="6" a="1"/>
  <c r="K1981" i="6" s="1"/>
  <c r="K1982" i="6" a="1"/>
  <c r="K1982" i="6" s="1"/>
  <c r="K1983" i="6" a="1"/>
  <c r="K1983" i="6" s="1"/>
  <c r="K1984" i="6" a="1"/>
  <c r="K1984" i="6" s="1"/>
  <c r="K1985" i="6" a="1"/>
  <c r="K1985" i="6" s="1"/>
  <c r="K1986" i="6" a="1"/>
  <c r="K1986" i="6" s="1"/>
  <c r="K1987" i="6" a="1"/>
  <c r="K1987" i="6" s="1"/>
  <c r="K1988" i="6" a="1"/>
  <c r="K1988" i="6" s="1"/>
  <c r="K1989" i="6" a="1"/>
  <c r="K1989" i="6" s="1"/>
  <c r="K1990" i="6" a="1"/>
  <c r="K1990" i="6" s="1"/>
  <c r="K1991" i="6" a="1"/>
  <c r="K1991" i="6" s="1"/>
  <c r="K1992" i="6" a="1"/>
  <c r="K1992" i="6" s="1"/>
  <c r="K1993" i="6" a="1"/>
  <c r="K1993" i="6" s="1"/>
  <c r="K1994" i="6" a="1"/>
  <c r="K1994" i="6" s="1"/>
  <c r="K1995" i="6" a="1"/>
  <c r="K1995" i="6" s="1"/>
  <c r="K1996" i="6" a="1"/>
  <c r="K1996" i="6" s="1"/>
  <c r="K1997" i="6" a="1"/>
  <c r="K1997" i="6" s="1"/>
  <c r="K1998" i="6" a="1"/>
  <c r="K1998" i="6" s="1"/>
  <c r="K1999" i="6" a="1"/>
  <c r="K1999" i="6" s="1"/>
  <c r="K2000" i="6" a="1"/>
  <c r="K2000" i="6" s="1"/>
  <c r="K2001" i="6" a="1"/>
  <c r="K2001" i="6" s="1"/>
  <c r="K2" i="6" a="1"/>
  <c r="K2" i="6" s="1"/>
  <c r="N11" i="10"/>
  <c r="N19" i="10"/>
  <c r="O19" i="10" s="1"/>
  <c r="N22" i="10"/>
  <c r="N28" i="10"/>
  <c r="N35" i="10"/>
  <c r="O35" i="10" s="1"/>
  <c r="N39" i="10"/>
  <c r="O39" i="10" s="1"/>
  <c r="N44" i="10"/>
  <c r="N54" i="10"/>
  <c r="O54" i="10" s="1"/>
  <c r="N55" i="10"/>
  <c r="N62" i="10"/>
  <c r="N71" i="10"/>
  <c r="N73" i="10"/>
  <c r="N78" i="10"/>
  <c r="N87" i="10"/>
  <c r="N89" i="10"/>
  <c r="O89" i="10" s="1"/>
  <c r="N97" i="10"/>
  <c r="N105" i="10"/>
  <c r="N107" i="10"/>
  <c r="N114" i="10"/>
  <c r="O114" i="10" s="1"/>
  <c r="N121" i="10"/>
  <c r="N124" i="10"/>
  <c r="O124" i="10" s="1"/>
  <c r="N130" i="10"/>
  <c r="O130" i="10" s="1"/>
  <c r="N139" i="10"/>
  <c r="O139" i="10" s="1"/>
  <c r="N140" i="10"/>
  <c r="N147" i="10"/>
  <c r="O147" i="10" s="1"/>
  <c r="N158" i="10"/>
  <c r="N163" i="10"/>
  <c r="N172" i="10"/>
  <c r="N174" i="10"/>
  <c r="N182" i="10"/>
  <c r="N190" i="10"/>
  <c r="O190" i="10" s="1"/>
  <c r="N193" i="10"/>
  <c r="O193" i="10" s="1"/>
  <c r="N199" i="10"/>
  <c r="N208" i="10"/>
  <c r="O208" i="10" s="1"/>
  <c r="N209" i="10"/>
  <c r="N216" i="10"/>
  <c r="O216" i="10" s="1"/>
  <c r="N221" i="10"/>
  <c r="O221" i="10" s="1"/>
  <c r="N224" i="10"/>
  <c r="O224" i="10" s="1"/>
  <c r="N228" i="10"/>
  <c r="N235" i="10"/>
  <c r="O235" i="10" s="1"/>
  <c r="N236" i="10"/>
  <c r="O236" i="10" s="1"/>
  <c r="N241" i="10"/>
  <c r="O241" i="10" s="1"/>
  <c r="N249" i="10"/>
  <c r="O249" i="10" s="1"/>
  <c r="N251" i="10"/>
  <c r="O251" i="10" s="1"/>
  <c r="N256" i="10"/>
  <c r="O256" i="10" s="1"/>
  <c r="N261" i="10"/>
  <c r="O261" i="10" s="1"/>
  <c r="N264" i="10"/>
  <c r="O264" i="10" s="1"/>
  <c r="N268" i="10"/>
  <c r="N275" i="10"/>
  <c r="O275" i="10" s="1"/>
  <c r="N276" i="10"/>
  <c r="O276" i="10" s="1"/>
  <c r="N281" i="10"/>
  <c r="O281" i="10" s="1"/>
  <c r="N288" i="10"/>
  <c r="O288" i="10" s="1"/>
  <c r="N289" i="10"/>
  <c r="O289" i="10" s="1"/>
  <c r="N293" i="10"/>
  <c r="O293" i="10" s="1"/>
  <c r="N300" i="10"/>
  <c r="O300" i="10" s="1"/>
  <c r="N301" i="10"/>
  <c r="O301" i="10" s="1"/>
  <c r="N307" i="10"/>
  <c r="O307" i="10" s="1"/>
  <c r="N313" i="10"/>
  <c r="O313" i="10" s="1"/>
  <c r="N315" i="10"/>
  <c r="O315" i="10" s="1"/>
  <c r="N320" i="10"/>
  <c r="O320" i="10" s="1"/>
  <c r="N325" i="10"/>
  <c r="O325" i="10" s="1"/>
  <c r="N328" i="10"/>
  <c r="O328" i="10" s="1"/>
  <c r="N333" i="10"/>
  <c r="O333" i="10" s="1"/>
  <c r="N340" i="10"/>
  <c r="O340" i="10" s="1"/>
  <c r="N341" i="10"/>
  <c r="O341" i="10" s="1"/>
  <c r="N347" i="10"/>
  <c r="O347" i="10" s="1"/>
  <c r="N353" i="10"/>
  <c r="O353" i="10" s="1"/>
  <c r="N355" i="10"/>
  <c r="O355" i="10" s="1"/>
  <c r="N360" i="10"/>
  <c r="O360" i="10" s="1"/>
  <c r="N365" i="10"/>
  <c r="O365" i="10" s="1"/>
  <c r="N368" i="10"/>
  <c r="O368" i="10" s="1"/>
  <c r="N372" i="10"/>
  <c r="O372" i="10" s="1"/>
  <c r="N379" i="10"/>
  <c r="O379" i="10" s="1"/>
  <c r="N380" i="10"/>
  <c r="O380" i="10" s="1"/>
  <c r="N385" i="10"/>
  <c r="O385" i="10" s="1"/>
  <c r="N392" i="10"/>
  <c r="O392" i="10" s="1"/>
  <c r="N393" i="10"/>
  <c r="O393" i="10" s="1"/>
  <c r="N404" i="10"/>
  <c r="O404" i="10" s="1"/>
  <c r="N405" i="10"/>
  <c r="O405" i="10" s="1"/>
  <c r="N412" i="10"/>
  <c r="O412" i="10" s="1"/>
  <c r="N419" i="10"/>
  <c r="O419" i="10" s="1"/>
  <c r="N420" i="10"/>
  <c r="O420" i="10" s="1"/>
  <c r="N425" i="10"/>
  <c r="O425" i="10" s="1"/>
  <c r="N432" i="10"/>
  <c r="O432" i="10" s="1"/>
  <c r="N433" i="10"/>
  <c r="O433" i="10" s="1"/>
  <c r="N437" i="10"/>
  <c r="O437" i="10" s="1"/>
  <c r="N444" i="10"/>
  <c r="O444" i="10" s="1"/>
  <c r="N445" i="10"/>
  <c r="O445" i="10" s="1"/>
  <c r="N451" i="10"/>
  <c r="O451" i="10" s="1"/>
  <c r="N457" i="10"/>
  <c r="O457" i="10" s="1"/>
  <c r="N459" i="10"/>
  <c r="O459" i="10" s="1"/>
  <c r="N464" i="10"/>
  <c r="O464" i="10" s="1"/>
  <c r="N469" i="10"/>
  <c r="O469" i="10" s="1"/>
  <c r="N472" i="10"/>
  <c r="O472" i="10" s="1"/>
  <c r="N476" i="10"/>
  <c r="O476" i="10" s="1"/>
  <c r="N483" i="10"/>
  <c r="O483" i="10" s="1"/>
  <c r="N484" i="10"/>
  <c r="O484" i="10" s="1"/>
  <c r="N489" i="10"/>
  <c r="O489" i="10" s="1"/>
  <c r="N496" i="10"/>
  <c r="O496" i="10" s="1"/>
  <c r="N497" i="10"/>
  <c r="O497" i="10" s="1"/>
  <c r="N501" i="10"/>
  <c r="O501" i="10" s="1"/>
  <c r="N508" i="10"/>
  <c r="O508" i="10" s="1"/>
  <c r="N509" i="10"/>
  <c r="O509" i="10" s="1"/>
  <c r="N515" i="10"/>
  <c r="O515" i="10" s="1"/>
  <c r="N521" i="10"/>
  <c r="O521" i="10" s="1"/>
  <c r="N523" i="10"/>
  <c r="O523" i="10" s="1"/>
  <c r="N528" i="10"/>
  <c r="O528" i="10" s="1"/>
  <c r="N536" i="10"/>
  <c r="O536" i="10" s="1"/>
  <c r="N540" i="10"/>
  <c r="O540" i="10" s="1"/>
  <c r="N547" i="10"/>
  <c r="O547" i="10" s="1"/>
  <c r="N548" i="10"/>
  <c r="N553" i="10"/>
  <c r="O553" i="10" s="1"/>
  <c r="N560" i="10"/>
  <c r="O560" i="10" s="1"/>
  <c r="N561" i="10"/>
  <c r="O561" i="10" s="1"/>
  <c r="N565" i="10"/>
  <c r="O565" i="10" s="1"/>
  <c r="N572" i="10"/>
  <c r="O572" i="10" s="1"/>
  <c r="N573" i="10"/>
  <c r="O573" i="10" s="1"/>
  <c r="N579" i="10"/>
  <c r="O579" i="10" s="1"/>
  <c r="N585" i="10"/>
  <c r="O585" i="10" s="1"/>
  <c r="N592" i="10"/>
  <c r="O592" i="10" s="1"/>
  <c r="N597" i="10"/>
  <c r="O597" i="10" s="1"/>
  <c r="N601" i="10"/>
  <c r="O601" i="10" s="1"/>
  <c r="N605" i="10"/>
  <c r="O605" i="10" s="1"/>
  <c r="N612" i="10"/>
  <c r="O612" i="10" s="1"/>
  <c r="N613" i="10"/>
  <c r="O613" i="10" s="1"/>
  <c r="N619" i="10"/>
  <c r="O619" i="10" s="1"/>
  <c r="N625" i="10"/>
  <c r="O625" i="10" s="1"/>
  <c r="N627" i="10"/>
  <c r="O627" i="10" s="1"/>
  <c r="N632" i="10"/>
  <c r="O632" i="10" s="1"/>
  <c r="M4" i="10" a="1"/>
  <c r="N7" i="10" s="1"/>
  <c r="O7" i="10" s="1"/>
  <c r="H3" i="6"/>
  <c r="H4" i="6"/>
  <c r="H5" i="6"/>
  <c r="H6" i="6"/>
  <c r="H7" i="6"/>
  <c r="H8" i="6"/>
  <c r="H9" i="6"/>
  <c r="H10" i="6"/>
  <c r="H11" i="6"/>
  <c r="H12" i="6"/>
  <c r="H13" i="6"/>
  <c r="H14" i="6"/>
  <c r="H15" i="6"/>
  <c r="H16" i="6"/>
  <c r="H17" i="6"/>
  <c r="H18" i="6"/>
  <c r="H19" i="6"/>
  <c r="H20" i="6"/>
  <c r="H21" i="6"/>
  <c r="H22" i="6"/>
  <c r="H23" i="6"/>
  <c r="H24" i="6"/>
  <c r="H25" i="6"/>
  <c r="H26" i="6"/>
  <c r="H27" i="6"/>
  <c r="H28" i="6"/>
  <c r="H29" i="6"/>
  <c r="H30" i="6"/>
  <c r="H31" i="6"/>
  <c r="H32" i="6"/>
  <c r="H33" i="6"/>
  <c r="H34" i="6"/>
  <c r="H35" i="6"/>
  <c r="H36" i="6"/>
  <c r="H37" i="6"/>
  <c r="H38" i="6"/>
  <c r="H39" i="6"/>
  <c r="H40" i="6"/>
  <c r="H41" i="6"/>
  <c r="H42" i="6"/>
  <c r="H43" i="6"/>
  <c r="H44" i="6"/>
  <c r="H45" i="6"/>
  <c r="H46" i="6"/>
  <c r="H47" i="6"/>
  <c r="H48" i="6"/>
  <c r="H49" i="6"/>
  <c r="H50" i="6"/>
  <c r="H51" i="6"/>
  <c r="H52" i="6"/>
  <c r="H53" i="6"/>
  <c r="H54" i="6"/>
  <c r="H55" i="6"/>
  <c r="H56" i="6"/>
  <c r="H57" i="6"/>
  <c r="H58" i="6"/>
  <c r="H59" i="6"/>
  <c r="H60" i="6"/>
  <c r="H61" i="6"/>
  <c r="H62" i="6"/>
  <c r="H63" i="6"/>
  <c r="H64" i="6"/>
  <c r="H65" i="6"/>
  <c r="H66" i="6"/>
  <c r="H67" i="6"/>
  <c r="H68" i="6"/>
  <c r="H69" i="6"/>
  <c r="H70" i="6"/>
  <c r="H71" i="6"/>
  <c r="H72" i="6"/>
  <c r="H73" i="6"/>
  <c r="H74" i="6"/>
  <c r="H75" i="6"/>
  <c r="H76" i="6"/>
  <c r="H77" i="6"/>
  <c r="H78" i="6"/>
  <c r="H79" i="6"/>
  <c r="H80" i="6"/>
  <c r="H81" i="6"/>
  <c r="H82" i="6"/>
  <c r="H83" i="6"/>
  <c r="H84" i="6"/>
  <c r="H85" i="6"/>
  <c r="H86" i="6"/>
  <c r="H87" i="6"/>
  <c r="H88" i="6"/>
  <c r="H89" i="6"/>
  <c r="H90" i="6"/>
  <c r="H91" i="6"/>
  <c r="H92" i="6"/>
  <c r="H93" i="6"/>
  <c r="H94" i="6"/>
  <c r="H95" i="6"/>
  <c r="H96" i="6"/>
  <c r="H97" i="6"/>
  <c r="H98" i="6"/>
  <c r="H99" i="6"/>
  <c r="H100" i="6"/>
  <c r="H101" i="6"/>
  <c r="H102" i="6"/>
  <c r="H103" i="6"/>
  <c r="H104" i="6"/>
  <c r="H105" i="6"/>
  <c r="H106" i="6"/>
  <c r="H107" i="6"/>
  <c r="H108" i="6"/>
  <c r="H109" i="6"/>
  <c r="H110" i="6"/>
  <c r="H111" i="6"/>
  <c r="H112" i="6"/>
  <c r="H113" i="6"/>
  <c r="H114" i="6"/>
  <c r="H115" i="6"/>
  <c r="H116" i="6"/>
  <c r="H117" i="6"/>
  <c r="H118" i="6"/>
  <c r="H119" i="6"/>
  <c r="H120" i="6"/>
  <c r="H121" i="6"/>
  <c r="H122" i="6"/>
  <c r="H123" i="6"/>
  <c r="H124" i="6"/>
  <c r="H125" i="6"/>
  <c r="H126" i="6"/>
  <c r="H127" i="6"/>
  <c r="H128" i="6"/>
  <c r="H129" i="6"/>
  <c r="H130" i="6"/>
  <c r="H131" i="6"/>
  <c r="H132" i="6"/>
  <c r="H133" i="6"/>
  <c r="H134" i="6"/>
  <c r="H135" i="6"/>
  <c r="H136" i="6"/>
  <c r="H137" i="6"/>
  <c r="H138" i="6"/>
  <c r="H139" i="6"/>
  <c r="H140" i="6"/>
  <c r="H141" i="6"/>
  <c r="H142" i="6"/>
  <c r="H143" i="6"/>
  <c r="H144" i="6"/>
  <c r="H145" i="6"/>
  <c r="H146" i="6"/>
  <c r="H147" i="6"/>
  <c r="H148" i="6"/>
  <c r="H149" i="6"/>
  <c r="H150" i="6"/>
  <c r="H151" i="6"/>
  <c r="H152" i="6"/>
  <c r="H153" i="6"/>
  <c r="H154" i="6"/>
  <c r="H155" i="6"/>
  <c r="H156" i="6"/>
  <c r="H157" i="6"/>
  <c r="H158" i="6"/>
  <c r="H159" i="6"/>
  <c r="H160" i="6"/>
  <c r="H161" i="6"/>
  <c r="H162" i="6"/>
  <c r="H163" i="6"/>
  <c r="H164" i="6"/>
  <c r="H165" i="6"/>
  <c r="H166" i="6"/>
  <c r="H167" i="6"/>
  <c r="H168" i="6"/>
  <c r="H169" i="6"/>
  <c r="H170" i="6"/>
  <c r="H171" i="6"/>
  <c r="H172" i="6"/>
  <c r="H173" i="6"/>
  <c r="H174" i="6"/>
  <c r="H175" i="6"/>
  <c r="H176" i="6"/>
  <c r="H177" i="6"/>
  <c r="H178" i="6"/>
  <c r="H179" i="6"/>
  <c r="H180" i="6"/>
  <c r="H181" i="6"/>
  <c r="H182" i="6"/>
  <c r="H183" i="6"/>
  <c r="H184" i="6"/>
  <c r="H185" i="6"/>
  <c r="H186" i="6"/>
  <c r="H187" i="6"/>
  <c r="H188" i="6"/>
  <c r="H189" i="6"/>
  <c r="H190" i="6"/>
  <c r="H191" i="6"/>
  <c r="H192" i="6"/>
  <c r="H193" i="6"/>
  <c r="H194" i="6"/>
  <c r="H195" i="6"/>
  <c r="H196" i="6"/>
  <c r="H197" i="6"/>
  <c r="H198" i="6"/>
  <c r="H199" i="6"/>
  <c r="H200" i="6"/>
  <c r="H201" i="6"/>
  <c r="H202" i="6"/>
  <c r="H203" i="6"/>
  <c r="H204" i="6"/>
  <c r="H205" i="6"/>
  <c r="H206" i="6"/>
  <c r="H207" i="6"/>
  <c r="H208" i="6"/>
  <c r="H209" i="6"/>
  <c r="H210" i="6"/>
  <c r="H211" i="6"/>
  <c r="H212" i="6"/>
  <c r="H213" i="6"/>
  <c r="H214" i="6"/>
  <c r="H215" i="6"/>
  <c r="H216" i="6"/>
  <c r="H217" i="6"/>
  <c r="H218" i="6"/>
  <c r="H219" i="6"/>
  <c r="H220" i="6"/>
  <c r="H221" i="6"/>
  <c r="H222" i="6"/>
  <c r="H223" i="6"/>
  <c r="H224" i="6"/>
  <c r="H225" i="6"/>
  <c r="H226" i="6"/>
  <c r="H227" i="6"/>
  <c r="H228" i="6"/>
  <c r="H229" i="6"/>
  <c r="H230" i="6"/>
  <c r="H231" i="6"/>
  <c r="H232" i="6"/>
  <c r="H233" i="6"/>
  <c r="H234" i="6"/>
  <c r="H235" i="6"/>
  <c r="H236" i="6"/>
  <c r="H237" i="6"/>
  <c r="H238" i="6"/>
  <c r="H239" i="6"/>
  <c r="H240" i="6"/>
  <c r="H241" i="6"/>
  <c r="H242" i="6"/>
  <c r="H243" i="6"/>
  <c r="H244" i="6"/>
  <c r="H245" i="6"/>
  <c r="H246" i="6"/>
  <c r="H247" i="6"/>
  <c r="H248" i="6"/>
  <c r="H249" i="6"/>
  <c r="H250" i="6"/>
  <c r="H251" i="6"/>
  <c r="H252" i="6"/>
  <c r="H253" i="6"/>
  <c r="H254" i="6"/>
  <c r="H255" i="6"/>
  <c r="H256" i="6"/>
  <c r="H257" i="6"/>
  <c r="H258" i="6"/>
  <c r="H259" i="6"/>
  <c r="H260" i="6"/>
  <c r="H261" i="6"/>
  <c r="H262" i="6"/>
  <c r="H263" i="6"/>
  <c r="H264" i="6"/>
  <c r="H265" i="6"/>
  <c r="H266" i="6"/>
  <c r="H267" i="6"/>
  <c r="H268" i="6"/>
  <c r="H269" i="6"/>
  <c r="H270" i="6"/>
  <c r="H271" i="6"/>
  <c r="H272" i="6"/>
  <c r="H273" i="6"/>
  <c r="H274" i="6"/>
  <c r="H275" i="6"/>
  <c r="H276" i="6"/>
  <c r="H277" i="6"/>
  <c r="H278" i="6"/>
  <c r="H279" i="6"/>
  <c r="H280" i="6"/>
  <c r="H281" i="6"/>
  <c r="H282" i="6"/>
  <c r="H283" i="6"/>
  <c r="H284" i="6"/>
  <c r="H285" i="6"/>
  <c r="H286" i="6"/>
  <c r="H287" i="6"/>
  <c r="H288" i="6"/>
  <c r="H289" i="6"/>
  <c r="H290" i="6"/>
  <c r="H291" i="6"/>
  <c r="H292" i="6"/>
  <c r="H293" i="6"/>
  <c r="H294" i="6"/>
  <c r="H295" i="6"/>
  <c r="H296" i="6"/>
  <c r="H297" i="6"/>
  <c r="H298" i="6"/>
  <c r="H299" i="6"/>
  <c r="H300" i="6"/>
  <c r="H301" i="6"/>
  <c r="H302" i="6"/>
  <c r="H303" i="6"/>
  <c r="H304" i="6"/>
  <c r="H305" i="6"/>
  <c r="H306" i="6"/>
  <c r="H307" i="6"/>
  <c r="H308" i="6"/>
  <c r="H309" i="6"/>
  <c r="H310" i="6"/>
  <c r="H311" i="6"/>
  <c r="H312" i="6"/>
  <c r="H313" i="6"/>
  <c r="H314" i="6"/>
  <c r="H315" i="6"/>
  <c r="H316" i="6"/>
  <c r="H317" i="6"/>
  <c r="H318" i="6"/>
  <c r="H319" i="6"/>
  <c r="H320" i="6"/>
  <c r="H321" i="6"/>
  <c r="H322" i="6"/>
  <c r="H323" i="6"/>
  <c r="H324" i="6"/>
  <c r="H325" i="6"/>
  <c r="H326" i="6"/>
  <c r="H327" i="6"/>
  <c r="H328" i="6"/>
  <c r="H329" i="6"/>
  <c r="H330" i="6"/>
  <c r="H331" i="6"/>
  <c r="H332" i="6"/>
  <c r="H333" i="6"/>
  <c r="H334" i="6"/>
  <c r="H335" i="6"/>
  <c r="H336" i="6"/>
  <c r="H337" i="6"/>
  <c r="H338" i="6"/>
  <c r="H339" i="6"/>
  <c r="H340" i="6"/>
  <c r="H341" i="6"/>
  <c r="H342" i="6"/>
  <c r="H343" i="6"/>
  <c r="H344" i="6"/>
  <c r="H345" i="6"/>
  <c r="H346" i="6"/>
  <c r="H347" i="6"/>
  <c r="H348" i="6"/>
  <c r="H349" i="6"/>
  <c r="H350" i="6"/>
  <c r="H351" i="6"/>
  <c r="H352" i="6"/>
  <c r="H353" i="6"/>
  <c r="H354" i="6"/>
  <c r="H355" i="6"/>
  <c r="H356" i="6"/>
  <c r="H357" i="6"/>
  <c r="H358" i="6"/>
  <c r="H359" i="6"/>
  <c r="H360" i="6"/>
  <c r="H361" i="6"/>
  <c r="H362" i="6"/>
  <c r="H363" i="6"/>
  <c r="H364" i="6"/>
  <c r="H365" i="6"/>
  <c r="H366" i="6"/>
  <c r="H367" i="6"/>
  <c r="H368" i="6"/>
  <c r="H369" i="6"/>
  <c r="H370" i="6"/>
  <c r="H371" i="6"/>
  <c r="H372" i="6"/>
  <c r="H373" i="6"/>
  <c r="H374" i="6"/>
  <c r="H375" i="6"/>
  <c r="H376" i="6"/>
  <c r="H377" i="6"/>
  <c r="H378" i="6"/>
  <c r="H379" i="6"/>
  <c r="H380" i="6"/>
  <c r="H381" i="6"/>
  <c r="H382" i="6"/>
  <c r="H383" i="6"/>
  <c r="H384" i="6"/>
  <c r="H385" i="6"/>
  <c r="H386" i="6"/>
  <c r="H387" i="6"/>
  <c r="H388" i="6"/>
  <c r="H389" i="6"/>
  <c r="H390" i="6"/>
  <c r="H391" i="6"/>
  <c r="H392" i="6"/>
  <c r="H393" i="6"/>
  <c r="H394" i="6"/>
  <c r="H395" i="6"/>
  <c r="H396" i="6"/>
  <c r="H397" i="6"/>
  <c r="H398" i="6"/>
  <c r="H399" i="6"/>
  <c r="H400" i="6"/>
  <c r="H401" i="6"/>
  <c r="H402" i="6"/>
  <c r="H403" i="6"/>
  <c r="H404" i="6"/>
  <c r="H405" i="6"/>
  <c r="H406" i="6"/>
  <c r="H407" i="6"/>
  <c r="H408" i="6"/>
  <c r="H409" i="6"/>
  <c r="H410" i="6"/>
  <c r="H411" i="6"/>
  <c r="H412" i="6"/>
  <c r="H413" i="6"/>
  <c r="H414" i="6"/>
  <c r="H415" i="6"/>
  <c r="H416" i="6"/>
  <c r="H417" i="6"/>
  <c r="H418" i="6"/>
  <c r="H419" i="6"/>
  <c r="H420" i="6"/>
  <c r="H421" i="6"/>
  <c r="H422" i="6"/>
  <c r="H423" i="6"/>
  <c r="H424" i="6"/>
  <c r="H425" i="6"/>
  <c r="H426" i="6"/>
  <c r="H427" i="6"/>
  <c r="H428" i="6"/>
  <c r="H429" i="6"/>
  <c r="H430" i="6"/>
  <c r="H431" i="6"/>
  <c r="H432" i="6"/>
  <c r="H433" i="6"/>
  <c r="H434" i="6"/>
  <c r="H435" i="6"/>
  <c r="H436" i="6"/>
  <c r="H437" i="6"/>
  <c r="H438" i="6"/>
  <c r="H439" i="6"/>
  <c r="H440" i="6"/>
  <c r="H441" i="6"/>
  <c r="H442" i="6"/>
  <c r="H443" i="6"/>
  <c r="H444" i="6"/>
  <c r="H445" i="6"/>
  <c r="H446" i="6"/>
  <c r="H447" i="6"/>
  <c r="H448" i="6"/>
  <c r="H449" i="6"/>
  <c r="H450" i="6"/>
  <c r="H451" i="6"/>
  <c r="H452" i="6"/>
  <c r="H453" i="6"/>
  <c r="H454" i="6"/>
  <c r="H455" i="6"/>
  <c r="H456" i="6"/>
  <c r="H457" i="6"/>
  <c r="H458" i="6"/>
  <c r="H459" i="6"/>
  <c r="H460" i="6"/>
  <c r="H461" i="6"/>
  <c r="H462" i="6"/>
  <c r="H463" i="6"/>
  <c r="H464" i="6"/>
  <c r="H465" i="6"/>
  <c r="H466" i="6"/>
  <c r="H467" i="6"/>
  <c r="H468" i="6"/>
  <c r="H469" i="6"/>
  <c r="H470" i="6"/>
  <c r="H471" i="6"/>
  <c r="H472" i="6"/>
  <c r="H473" i="6"/>
  <c r="H474" i="6"/>
  <c r="H475" i="6"/>
  <c r="H476" i="6"/>
  <c r="H477" i="6"/>
  <c r="H478" i="6"/>
  <c r="H479" i="6"/>
  <c r="H480" i="6"/>
  <c r="H481" i="6"/>
  <c r="H482" i="6"/>
  <c r="H483" i="6"/>
  <c r="H484" i="6"/>
  <c r="H485" i="6"/>
  <c r="H486" i="6"/>
  <c r="H487" i="6"/>
  <c r="H488" i="6"/>
  <c r="H489" i="6"/>
  <c r="H490" i="6"/>
  <c r="H491" i="6"/>
  <c r="H492" i="6"/>
  <c r="H493" i="6"/>
  <c r="H494" i="6"/>
  <c r="H495" i="6"/>
  <c r="H496" i="6"/>
  <c r="H497" i="6"/>
  <c r="H498" i="6"/>
  <c r="H499" i="6"/>
  <c r="H500" i="6"/>
  <c r="H501" i="6"/>
  <c r="H502" i="6"/>
  <c r="H503" i="6"/>
  <c r="H504" i="6"/>
  <c r="H505" i="6"/>
  <c r="H506" i="6"/>
  <c r="H507" i="6"/>
  <c r="H508" i="6"/>
  <c r="H509" i="6"/>
  <c r="H510" i="6"/>
  <c r="H511" i="6"/>
  <c r="H512" i="6"/>
  <c r="H513" i="6"/>
  <c r="H514" i="6"/>
  <c r="H515" i="6"/>
  <c r="H516" i="6"/>
  <c r="H517" i="6"/>
  <c r="H518" i="6"/>
  <c r="H519" i="6"/>
  <c r="H520" i="6"/>
  <c r="H521" i="6"/>
  <c r="H522" i="6"/>
  <c r="H523" i="6"/>
  <c r="H524" i="6"/>
  <c r="H525" i="6"/>
  <c r="H526" i="6"/>
  <c r="H527" i="6"/>
  <c r="H528" i="6"/>
  <c r="H529" i="6"/>
  <c r="H530" i="6"/>
  <c r="H531" i="6"/>
  <c r="H532" i="6"/>
  <c r="H533" i="6"/>
  <c r="H534" i="6"/>
  <c r="H535" i="6"/>
  <c r="H536" i="6"/>
  <c r="H537" i="6"/>
  <c r="H538" i="6"/>
  <c r="H539" i="6"/>
  <c r="H540" i="6"/>
  <c r="H541" i="6"/>
  <c r="H542" i="6"/>
  <c r="H543" i="6"/>
  <c r="H544" i="6"/>
  <c r="H545" i="6"/>
  <c r="H546" i="6"/>
  <c r="H547" i="6"/>
  <c r="H548" i="6"/>
  <c r="H549" i="6"/>
  <c r="H550" i="6"/>
  <c r="H551" i="6"/>
  <c r="H552" i="6"/>
  <c r="H553" i="6"/>
  <c r="H554" i="6"/>
  <c r="H555" i="6"/>
  <c r="H556" i="6"/>
  <c r="H557" i="6"/>
  <c r="H558" i="6"/>
  <c r="H559" i="6"/>
  <c r="H560" i="6"/>
  <c r="H561" i="6"/>
  <c r="H562" i="6"/>
  <c r="H563" i="6"/>
  <c r="H564" i="6"/>
  <c r="H565" i="6"/>
  <c r="H566" i="6"/>
  <c r="H567" i="6"/>
  <c r="H568" i="6"/>
  <c r="H569" i="6"/>
  <c r="H570" i="6"/>
  <c r="H571" i="6"/>
  <c r="H572" i="6"/>
  <c r="H573" i="6"/>
  <c r="H574" i="6"/>
  <c r="H575" i="6"/>
  <c r="H576" i="6"/>
  <c r="H577" i="6"/>
  <c r="H578" i="6"/>
  <c r="H579" i="6"/>
  <c r="H580" i="6"/>
  <c r="H581" i="6"/>
  <c r="H582" i="6"/>
  <c r="H583" i="6"/>
  <c r="H584" i="6"/>
  <c r="H585" i="6"/>
  <c r="H586" i="6"/>
  <c r="H587" i="6"/>
  <c r="H588" i="6"/>
  <c r="H589" i="6"/>
  <c r="H590" i="6"/>
  <c r="H591" i="6"/>
  <c r="H592" i="6"/>
  <c r="H593" i="6"/>
  <c r="H594" i="6"/>
  <c r="H595" i="6"/>
  <c r="H596" i="6"/>
  <c r="H597" i="6"/>
  <c r="H598" i="6"/>
  <c r="H599" i="6"/>
  <c r="H600" i="6"/>
  <c r="H601" i="6"/>
  <c r="H602" i="6"/>
  <c r="H603" i="6"/>
  <c r="H604" i="6"/>
  <c r="H605" i="6"/>
  <c r="H606" i="6"/>
  <c r="H607" i="6"/>
  <c r="H608" i="6"/>
  <c r="H609" i="6"/>
  <c r="H610" i="6"/>
  <c r="H611" i="6"/>
  <c r="H612" i="6"/>
  <c r="H613" i="6"/>
  <c r="H614" i="6"/>
  <c r="H615" i="6"/>
  <c r="H616" i="6"/>
  <c r="H617" i="6"/>
  <c r="H618" i="6"/>
  <c r="H619" i="6"/>
  <c r="H620" i="6"/>
  <c r="H621" i="6"/>
  <c r="H622" i="6"/>
  <c r="H623" i="6"/>
  <c r="H624" i="6"/>
  <c r="H625" i="6"/>
  <c r="H626" i="6"/>
  <c r="H627" i="6"/>
  <c r="H628" i="6"/>
  <c r="H629" i="6"/>
  <c r="H630" i="6"/>
  <c r="H631" i="6"/>
  <c r="H632" i="6"/>
  <c r="H633" i="6"/>
  <c r="H634" i="6"/>
  <c r="H635" i="6"/>
  <c r="H636" i="6"/>
  <c r="H637" i="6"/>
  <c r="H638" i="6"/>
  <c r="H639" i="6"/>
  <c r="H640" i="6"/>
  <c r="H641" i="6"/>
  <c r="H642" i="6"/>
  <c r="H643" i="6"/>
  <c r="H644" i="6"/>
  <c r="H645" i="6"/>
  <c r="H646" i="6"/>
  <c r="H647" i="6"/>
  <c r="H648" i="6"/>
  <c r="H649" i="6"/>
  <c r="H650" i="6"/>
  <c r="H651" i="6"/>
  <c r="H652" i="6"/>
  <c r="H653" i="6"/>
  <c r="H654" i="6"/>
  <c r="H655" i="6"/>
  <c r="H656" i="6"/>
  <c r="H657" i="6"/>
  <c r="H658" i="6"/>
  <c r="H659" i="6"/>
  <c r="H660" i="6"/>
  <c r="H661" i="6"/>
  <c r="H662" i="6"/>
  <c r="H663" i="6"/>
  <c r="H664" i="6"/>
  <c r="H665" i="6"/>
  <c r="H666" i="6"/>
  <c r="H667" i="6"/>
  <c r="H668" i="6"/>
  <c r="H669" i="6"/>
  <c r="H670" i="6"/>
  <c r="H671" i="6"/>
  <c r="H672" i="6"/>
  <c r="H673" i="6"/>
  <c r="H674" i="6"/>
  <c r="H675" i="6"/>
  <c r="H676" i="6"/>
  <c r="H677" i="6"/>
  <c r="H678" i="6"/>
  <c r="H679" i="6"/>
  <c r="H680" i="6"/>
  <c r="H681" i="6"/>
  <c r="H682" i="6"/>
  <c r="H683" i="6"/>
  <c r="H684" i="6"/>
  <c r="H685" i="6"/>
  <c r="H686" i="6"/>
  <c r="H687" i="6"/>
  <c r="H688" i="6"/>
  <c r="H689" i="6"/>
  <c r="H690" i="6"/>
  <c r="H691" i="6"/>
  <c r="H692" i="6"/>
  <c r="H693" i="6"/>
  <c r="H694" i="6"/>
  <c r="H695" i="6"/>
  <c r="H696" i="6"/>
  <c r="H697" i="6"/>
  <c r="H698" i="6"/>
  <c r="H699" i="6"/>
  <c r="H700" i="6"/>
  <c r="H701" i="6"/>
  <c r="H702" i="6"/>
  <c r="H703" i="6"/>
  <c r="H704" i="6"/>
  <c r="H705" i="6"/>
  <c r="H706" i="6"/>
  <c r="H707" i="6"/>
  <c r="H708" i="6"/>
  <c r="H709" i="6"/>
  <c r="H710" i="6"/>
  <c r="H711" i="6"/>
  <c r="H712" i="6"/>
  <c r="H713" i="6"/>
  <c r="H714" i="6"/>
  <c r="H715" i="6"/>
  <c r="H716" i="6"/>
  <c r="H717" i="6"/>
  <c r="H718" i="6"/>
  <c r="H719" i="6"/>
  <c r="H720" i="6"/>
  <c r="H721" i="6"/>
  <c r="H722" i="6"/>
  <c r="H723" i="6"/>
  <c r="H724" i="6"/>
  <c r="H725" i="6"/>
  <c r="H726" i="6"/>
  <c r="H727" i="6"/>
  <c r="H728" i="6"/>
  <c r="H729" i="6"/>
  <c r="H730" i="6"/>
  <c r="H731" i="6"/>
  <c r="H732" i="6"/>
  <c r="H733" i="6"/>
  <c r="H734" i="6"/>
  <c r="H735" i="6"/>
  <c r="H736" i="6"/>
  <c r="H737" i="6"/>
  <c r="H738" i="6"/>
  <c r="H739" i="6"/>
  <c r="H740" i="6"/>
  <c r="H741" i="6"/>
  <c r="H742" i="6"/>
  <c r="H743" i="6"/>
  <c r="H744" i="6"/>
  <c r="H745" i="6"/>
  <c r="H746" i="6"/>
  <c r="H747" i="6"/>
  <c r="H748" i="6"/>
  <c r="H749" i="6"/>
  <c r="H750" i="6"/>
  <c r="H751" i="6"/>
  <c r="H752" i="6"/>
  <c r="H753" i="6"/>
  <c r="H754" i="6"/>
  <c r="H755" i="6"/>
  <c r="H756" i="6"/>
  <c r="H757" i="6"/>
  <c r="H758" i="6"/>
  <c r="H759" i="6"/>
  <c r="H760" i="6"/>
  <c r="H761" i="6"/>
  <c r="H762" i="6"/>
  <c r="H763" i="6"/>
  <c r="H764" i="6"/>
  <c r="H765" i="6"/>
  <c r="H766" i="6"/>
  <c r="H767" i="6"/>
  <c r="H768" i="6"/>
  <c r="H769" i="6"/>
  <c r="H770" i="6"/>
  <c r="H771" i="6"/>
  <c r="H772" i="6"/>
  <c r="H773" i="6"/>
  <c r="H774" i="6"/>
  <c r="H775" i="6"/>
  <c r="H776" i="6"/>
  <c r="H777" i="6"/>
  <c r="H778" i="6"/>
  <c r="H779" i="6"/>
  <c r="H780" i="6"/>
  <c r="H781" i="6"/>
  <c r="H782" i="6"/>
  <c r="H783" i="6"/>
  <c r="H784" i="6"/>
  <c r="H785" i="6"/>
  <c r="H786" i="6"/>
  <c r="H787" i="6"/>
  <c r="H788" i="6"/>
  <c r="H789" i="6"/>
  <c r="H790" i="6"/>
  <c r="H791" i="6"/>
  <c r="H792" i="6"/>
  <c r="H793" i="6"/>
  <c r="H794" i="6"/>
  <c r="H795" i="6"/>
  <c r="H796" i="6"/>
  <c r="H797" i="6"/>
  <c r="H798" i="6"/>
  <c r="H799" i="6"/>
  <c r="H800" i="6"/>
  <c r="H801" i="6"/>
  <c r="H802" i="6"/>
  <c r="H803" i="6"/>
  <c r="H804" i="6"/>
  <c r="H805" i="6"/>
  <c r="H806" i="6"/>
  <c r="H807" i="6"/>
  <c r="H808" i="6"/>
  <c r="H809" i="6"/>
  <c r="H810" i="6"/>
  <c r="H811" i="6"/>
  <c r="H812" i="6"/>
  <c r="H813" i="6"/>
  <c r="H814" i="6"/>
  <c r="H815" i="6"/>
  <c r="H816" i="6"/>
  <c r="H817" i="6"/>
  <c r="H818" i="6"/>
  <c r="H819" i="6"/>
  <c r="H820" i="6"/>
  <c r="H821" i="6"/>
  <c r="H822" i="6"/>
  <c r="H823" i="6"/>
  <c r="H824" i="6"/>
  <c r="H825" i="6"/>
  <c r="H826" i="6"/>
  <c r="H827" i="6"/>
  <c r="H828" i="6"/>
  <c r="H829" i="6"/>
  <c r="H830" i="6"/>
  <c r="H831" i="6"/>
  <c r="H832" i="6"/>
  <c r="H833" i="6"/>
  <c r="H834" i="6"/>
  <c r="H835" i="6"/>
  <c r="H836" i="6"/>
  <c r="H837" i="6"/>
  <c r="H838" i="6"/>
  <c r="H839" i="6"/>
  <c r="H840" i="6"/>
  <c r="H841" i="6"/>
  <c r="H842" i="6"/>
  <c r="H843" i="6"/>
  <c r="H844" i="6"/>
  <c r="H845" i="6"/>
  <c r="H846" i="6"/>
  <c r="H847" i="6"/>
  <c r="H848" i="6"/>
  <c r="H849" i="6"/>
  <c r="H850" i="6"/>
  <c r="H851" i="6"/>
  <c r="H852" i="6"/>
  <c r="H853" i="6"/>
  <c r="H854" i="6"/>
  <c r="H855" i="6"/>
  <c r="H856" i="6"/>
  <c r="H857" i="6"/>
  <c r="H858" i="6"/>
  <c r="H859" i="6"/>
  <c r="H860" i="6"/>
  <c r="H861" i="6"/>
  <c r="H862" i="6"/>
  <c r="H863" i="6"/>
  <c r="H864" i="6"/>
  <c r="H865" i="6"/>
  <c r="H866" i="6"/>
  <c r="H867" i="6"/>
  <c r="H868" i="6"/>
  <c r="H869" i="6"/>
  <c r="H870" i="6"/>
  <c r="H871" i="6"/>
  <c r="H872" i="6"/>
  <c r="H873" i="6"/>
  <c r="H874" i="6"/>
  <c r="H875" i="6"/>
  <c r="H876" i="6"/>
  <c r="H877" i="6"/>
  <c r="H878" i="6"/>
  <c r="H879" i="6"/>
  <c r="H880" i="6"/>
  <c r="H881" i="6"/>
  <c r="H882" i="6"/>
  <c r="H883" i="6"/>
  <c r="H884" i="6"/>
  <c r="H885" i="6"/>
  <c r="H886" i="6"/>
  <c r="H887" i="6"/>
  <c r="H888" i="6"/>
  <c r="H889" i="6"/>
  <c r="H890" i="6"/>
  <c r="H891" i="6"/>
  <c r="H892" i="6"/>
  <c r="H893" i="6"/>
  <c r="H894" i="6"/>
  <c r="H895" i="6"/>
  <c r="H896" i="6"/>
  <c r="H897" i="6"/>
  <c r="H898" i="6"/>
  <c r="H899" i="6"/>
  <c r="H900" i="6"/>
  <c r="H901" i="6"/>
  <c r="H902" i="6"/>
  <c r="H903" i="6"/>
  <c r="H904" i="6"/>
  <c r="H905" i="6"/>
  <c r="H906" i="6"/>
  <c r="H907" i="6"/>
  <c r="H908" i="6"/>
  <c r="H909" i="6"/>
  <c r="H910" i="6"/>
  <c r="H911" i="6"/>
  <c r="H912" i="6"/>
  <c r="H913" i="6"/>
  <c r="H914" i="6"/>
  <c r="H915" i="6"/>
  <c r="H916" i="6"/>
  <c r="H917" i="6"/>
  <c r="H918" i="6"/>
  <c r="H919" i="6"/>
  <c r="H920" i="6"/>
  <c r="H921" i="6"/>
  <c r="H922" i="6"/>
  <c r="H923" i="6"/>
  <c r="H924" i="6"/>
  <c r="H925" i="6"/>
  <c r="H926" i="6"/>
  <c r="H927" i="6"/>
  <c r="H928" i="6"/>
  <c r="H929" i="6"/>
  <c r="H930" i="6"/>
  <c r="H931" i="6"/>
  <c r="H932" i="6"/>
  <c r="H933" i="6"/>
  <c r="H934" i="6"/>
  <c r="H935" i="6"/>
  <c r="H936" i="6"/>
  <c r="H937" i="6"/>
  <c r="H938" i="6"/>
  <c r="H939" i="6"/>
  <c r="H940" i="6"/>
  <c r="H941" i="6"/>
  <c r="H942" i="6"/>
  <c r="H943" i="6"/>
  <c r="H944" i="6"/>
  <c r="H945" i="6"/>
  <c r="H946" i="6"/>
  <c r="H947" i="6"/>
  <c r="H948" i="6"/>
  <c r="H949" i="6"/>
  <c r="H950" i="6"/>
  <c r="H951" i="6"/>
  <c r="H952" i="6"/>
  <c r="H953" i="6"/>
  <c r="H954" i="6"/>
  <c r="H955" i="6"/>
  <c r="H956" i="6"/>
  <c r="H957" i="6"/>
  <c r="H958" i="6"/>
  <c r="H959" i="6"/>
  <c r="H960" i="6"/>
  <c r="H961" i="6"/>
  <c r="H962" i="6"/>
  <c r="H963" i="6"/>
  <c r="H964" i="6"/>
  <c r="H965" i="6"/>
  <c r="H966" i="6"/>
  <c r="H967" i="6"/>
  <c r="H968" i="6"/>
  <c r="H969" i="6"/>
  <c r="H970" i="6"/>
  <c r="H971" i="6"/>
  <c r="H972" i="6"/>
  <c r="H973" i="6"/>
  <c r="H974" i="6"/>
  <c r="H975" i="6"/>
  <c r="H976" i="6"/>
  <c r="H977" i="6"/>
  <c r="H978" i="6"/>
  <c r="H979" i="6"/>
  <c r="H980" i="6"/>
  <c r="H981" i="6"/>
  <c r="H982" i="6"/>
  <c r="H983" i="6"/>
  <c r="H984" i="6"/>
  <c r="H985" i="6"/>
  <c r="H986" i="6"/>
  <c r="H987" i="6"/>
  <c r="H988" i="6"/>
  <c r="H989" i="6"/>
  <c r="H990" i="6"/>
  <c r="H991" i="6"/>
  <c r="H992" i="6"/>
  <c r="H993" i="6"/>
  <c r="H994" i="6"/>
  <c r="H995" i="6"/>
  <c r="H996" i="6"/>
  <c r="H997" i="6"/>
  <c r="H998" i="6"/>
  <c r="H999" i="6"/>
  <c r="H1000" i="6"/>
  <c r="H1001" i="6"/>
  <c r="H1002" i="6"/>
  <c r="H1003" i="6"/>
  <c r="H1004" i="6"/>
  <c r="H1005" i="6"/>
  <c r="H1006" i="6"/>
  <c r="H1007" i="6"/>
  <c r="H1008" i="6"/>
  <c r="H1009" i="6"/>
  <c r="H1010" i="6"/>
  <c r="H1011" i="6"/>
  <c r="H1012" i="6"/>
  <c r="H1013" i="6"/>
  <c r="H1014" i="6"/>
  <c r="H1015" i="6"/>
  <c r="H1016" i="6"/>
  <c r="H1017" i="6"/>
  <c r="H1018" i="6"/>
  <c r="H1019" i="6"/>
  <c r="H1020" i="6"/>
  <c r="H1021" i="6"/>
  <c r="H1022" i="6"/>
  <c r="H1023" i="6"/>
  <c r="H1024" i="6"/>
  <c r="H1025" i="6"/>
  <c r="H1026" i="6"/>
  <c r="H1027" i="6"/>
  <c r="H1028" i="6"/>
  <c r="H1029" i="6"/>
  <c r="H1030" i="6"/>
  <c r="H1031" i="6"/>
  <c r="H1032" i="6"/>
  <c r="H1033" i="6"/>
  <c r="H1034" i="6"/>
  <c r="H1035" i="6"/>
  <c r="H1036" i="6"/>
  <c r="H1037" i="6"/>
  <c r="H1038" i="6"/>
  <c r="H1039" i="6"/>
  <c r="H1040" i="6"/>
  <c r="H1041" i="6"/>
  <c r="H1042" i="6"/>
  <c r="H1043" i="6"/>
  <c r="H1044" i="6"/>
  <c r="H1045" i="6"/>
  <c r="H1046" i="6"/>
  <c r="H1047" i="6"/>
  <c r="H1048" i="6"/>
  <c r="H1049" i="6"/>
  <c r="H1050" i="6"/>
  <c r="H1051" i="6"/>
  <c r="H1052" i="6"/>
  <c r="H1053" i="6"/>
  <c r="H1054" i="6"/>
  <c r="H1055" i="6"/>
  <c r="H1056" i="6"/>
  <c r="H1057" i="6"/>
  <c r="H1058" i="6"/>
  <c r="H1059" i="6"/>
  <c r="H1060" i="6"/>
  <c r="H1061" i="6"/>
  <c r="H1062" i="6"/>
  <c r="H1063" i="6"/>
  <c r="H1064" i="6"/>
  <c r="H1065" i="6"/>
  <c r="H1066" i="6"/>
  <c r="H1067" i="6"/>
  <c r="H1068" i="6"/>
  <c r="H1069" i="6"/>
  <c r="H1070" i="6"/>
  <c r="H1071" i="6"/>
  <c r="H1072" i="6"/>
  <c r="H1073" i="6"/>
  <c r="H1074" i="6"/>
  <c r="H1075" i="6"/>
  <c r="H1076" i="6"/>
  <c r="H1077" i="6"/>
  <c r="H1078" i="6"/>
  <c r="H1079" i="6"/>
  <c r="H1080" i="6"/>
  <c r="H1081" i="6"/>
  <c r="H1082" i="6"/>
  <c r="H1083" i="6"/>
  <c r="H1084" i="6"/>
  <c r="H1085" i="6"/>
  <c r="H1086" i="6"/>
  <c r="H1087" i="6"/>
  <c r="H1088" i="6"/>
  <c r="H1089" i="6"/>
  <c r="H1090" i="6"/>
  <c r="H1091" i="6"/>
  <c r="H1092" i="6"/>
  <c r="H1093" i="6"/>
  <c r="H1094" i="6"/>
  <c r="H1095" i="6"/>
  <c r="H1096" i="6"/>
  <c r="H1097" i="6"/>
  <c r="H1098" i="6"/>
  <c r="H1099" i="6"/>
  <c r="H1100" i="6"/>
  <c r="H1101" i="6"/>
  <c r="H1102" i="6"/>
  <c r="H1103" i="6"/>
  <c r="H1104" i="6"/>
  <c r="H1105" i="6"/>
  <c r="H1106" i="6"/>
  <c r="H1107" i="6"/>
  <c r="H1108" i="6"/>
  <c r="H1109" i="6"/>
  <c r="H1110" i="6"/>
  <c r="H1111" i="6"/>
  <c r="H1112" i="6"/>
  <c r="H1113" i="6"/>
  <c r="H1114" i="6"/>
  <c r="H1115" i="6"/>
  <c r="H1116" i="6"/>
  <c r="H1117" i="6"/>
  <c r="H1118" i="6"/>
  <c r="H1119" i="6"/>
  <c r="H1120" i="6"/>
  <c r="H1121" i="6"/>
  <c r="H1122" i="6"/>
  <c r="H1123" i="6"/>
  <c r="H1124" i="6"/>
  <c r="H1125" i="6"/>
  <c r="H1126" i="6"/>
  <c r="H1127" i="6"/>
  <c r="H1128" i="6"/>
  <c r="H1129" i="6"/>
  <c r="H1130" i="6"/>
  <c r="H1131" i="6"/>
  <c r="H1132" i="6"/>
  <c r="H1133" i="6"/>
  <c r="H1134" i="6"/>
  <c r="H1135" i="6"/>
  <c r="H1136" i="6"/>
  <c r="H1137" i="6"/>
  <c r="H1138" i="6"/>
  <c r="H1139" i="6"/>
  <c r="H1140" i="6"/>
  <c r="H1141" i="6"/>
  <c r="H1142" i="6"/>
  <c r="H1143" i="6"/>
  <c r="H1144" i="6"/>
  <c r="H1145" i="6"/>
  <c r="H1146" i="6"/>
  <c r="H1147" i="6"/>
  <c r="H1148" i="6"/>
  <c r="H1149" i="6"/>
  <c r="H1150" i="6"/>
  <c r="H1151" i="6"/>
  <c r="H1152" i="6"/>
  <c r="H1153" i="6"/>
  <c r="H1154" i="6"/>
  <c r="H1155" i="6"/>
  <c r="H1156" i="6"/>
  <c r="H1157" i="6"/>
  <c r="H1158" i="6"/>
  <c r="H1159" i="6"/>
  <c r="H1160" i="6"/>
  <c r="H1161" i="6"/>
  <c r="H1162" i="6"/>
  <c r="H1163" i="6"/>
  <c r="H1164" i="6"/>
  <c r="H1165" i="6"/>
  <c r="H1166" i="6"/>
  <c r="H1167" i="6"/>
  <c r="H1168" i="6"/>
  <c r="H1169" i="6"/>
  <c r="H1170" i="6"/>
  <c r="H1171" i="6"/>
  <c r="H1172" i="6"/>
  <c r="H1173" i="6"/>
  <c r="H1174" i="6"/>
  <c r="H1175" i="6"/>
  <c r="H1176" i="6"/>
  <c r="H1177" i="6"/>
  <c r="H1178" i="6"/>
  <c r="H1179" i="6"/>
  <c r="H1180" i="6"/>
  <c r="H1181" i="6"/>
  <c r="H1182" i="6"/>
  <c r="H1183" i="6"/>
  <c r="H1184" i="6"/>
  <c r="H1185" i="6"/>
  <c r="H1186" i="6"/>
  <c r="H1187" i="6"/>
  <c r="H1188" i="6"/>
  <c r="H1189" i="6"/>
  <c r="H1190" i="6"/>
  <c r="H1191" i="6"/>
  <c r="H1192" i="6"/>
  <c r="H1193" i="6"/>
  <c r="H1194" i="6"/>
  <c r="H1195" i="6"/>
  <c r="H1196" i="6"/>
  <c r="H1197" i="6"/>
  <c r="H1198" i="6"/>
  <c r="H1199" i="6"/>
  <c r="H1200" i="6"/>
  <c r="H1201" i="6"/>
  <c r="H1202" i="6"/>
  <c r="H1203" i="6"/>
  <c r="H1204" i="6"/>
  <c r="H1205" i="6"/>
  <c r="H1206" i="6"/>
  <c r="H1207" i="6"/>
  <c r="H1208" i="6"/>
  <c r="H1209" i="6"/>
  <c r="H1210" i="6"/>
  <c r="H1211" i="6"/>
  <c r="H1212" i="6"/>
  <c r="H1213" i="6"/>
  <c r="H1214" i="6"/>
  <c r="H1215" i="6"/>
  <c r="H1216" i="6"/>
  <c r="H1217" i="6"/>
  <c r="H1218" i="6"/>
  <c r="H1219" i="6"/>
  <c r="H1220" i="6"/>
  <c r="H1221" i="6"/>
  <c r="H1222" i="6"/>
  <c r="H1223" i="6"/>
  <c r="H1224" i="6"/>
  <c r="H1225" i="6"/>
  <c r="H1226" i="6"/>
  <c r="H1227" i="6"/>
  <c r="H1228" i="6"/>
  <c r="H1229" i="6"/>
  <c r="H1230" i="6"/>
  <c r="H1231" i="6"/>
  <c r="H1232" i="6"/>
  <c r="H1233" i="6"/>
  <c r="H1234" i="6"/>
  <c r="H1235" i="6"/>
  <c r="H1236" i="6"/>
  <c r="H1237" i="6"/>
  <c r="H1238" i="6"/>
  <c r="H1239" i="6"/>
  <c r="H1240" i="6"/>
  <c r="H1241" i="6"/>
  <c r="H1242" i="6"/>
  <c r="H1243" i="6"/>
  <c r="H1244" i="6"/>
  <c r="H1245" i="6"/>
  <c r="H1246" i="6"/>
  <c r="H1247" i="6"/>
  <c r="H1248" i="6"/>
  <c r="H1249" i="6"/>
  <c r="H1250" i="6"/>
  <c r="H1251" i="6"/>
  <c r="H1252" i="6"/>
  <c r="H1253" i="6"/>
  <c r="H1254" i="6"/>
  <c r="H1255" i="6"/>
  <c r="H1256" i="6"/>
  <c r="H1257" i="6"/>
  <c r="H1258" i="6"/>
  <c r="H1259" i="6"/>
  <c r="H1260" i="6"/>
  <c r="H1261" i="6"/>
  <c r="H1262" i="6"/>
  <c r="H1263" i="6"/>
  <c r="H1264" i="6"/>
  <c r="H1265" i="6"/>
  <c r="H1266" i="6"/>
  <c r="H1267" i="6"/>
  <c r="H1268" i="6"/>
  <c r="H1269" i="6"/>
  <c r="H1270" i="6"/>
  <c r="H1271" i="6"/>
  <c r="H1272" i="6"/>
  <c r="H1273" i="6"/>
  <c r="H1274" i="6"/>
  <c r="H1275" i="6"/>
  <c r="H1276" i="6"/>
  <c r="H1277" i="6"/>
  <c r="H1278" i="6"/>
  <c r="H1279" i="6"/>
  <c r="H1280" i="6"/>
  <c r="H1281" i="6"/>
  <c r="H1282" i="6"/>
  <c r="H1283" i="6"/>
  <c r="H1284" i="6"/>
  <c r="H1285" i="6"/>
  <c r="H1286" i="6"/>
  <c r="H1287" i="6"/>
  <c r="H1288" i="6"/>
  <c r="H1289" i="6"/>
  <c r="H1290" i="6"/>
  <c r="H1291" i="6"/>
  <c r="H1292" i="6"/>
  <c r="H1293" i="6"/>
  <c r="H1294" i="6"/>
  <c r="H1295" i="6"/>
  <c r="H1296" i="6"/>
  <c r="H1297" i="6"/>
  <c r="H1298" i="6"/>
  <c r="H1299" i="6"/>
  <c r="H1300" i="6"/>
  <c r="H1301" i="6"/>
  <c r="H1302" i="6"/>
  <c r="H1303" i="6"/>
  <c r="H1304" i="6"/>
  <c r="H1305" i="6"/>
  <c r="H1306" i="6"/>
  <c r="H1307" i="6"/>
  <c r="H1308" i="6"/>
  <c r="H1309" i="6"/>
  <c r="H1310" i="6"/>
  <c r="H1311" i="6"/>
  <c r="H1312" i="6"/>
  <c r="H1313" i="6"/>
  <c r="H1314" i="6"/>
  <c r="H1315" i="6"/>
  <c r="H1316" i="6"/>
  <c r="H1317" i="6"/>
  <c r="H1318" i="6"/>
  <c r="H1319" i="6"/>
  <c r="H1320" i="6"/>
  <c r="H1321" i="6"/>
  <c r="H1322" i="6"/>
  <c r="H1323" i="6"/>
  <c r="H1324" i="6"/>
  <c r="H1325" i="6"/>
  <c r="H1326" i="6"/>
  <c r="H1327" i="6"/>
  <c r="H1328" i="6"/>
  <c r="H1329" i="6"/>
  <c r="H1330" i="6"/>
  <c r="H1331" i="6"/>
  <c r="H1332" i="6"/>
  <c r="H1333" i="6"/>
  <c r="H1334" i="6"/>
  <c r="H1335" i="6"/>
  <c r="H1336" i="6"/>
  <c r="H1337" i="6"/>
  <c r="H1338" i="6"/>
  <c r="H1339" i="6"/>
  <c r="H1340" i="6"/>
  <c r="H1341" i="6"/>
  <c r="H1342" i="6"/>
  <c r="H1343" i="6"/>
  <c r="H1344" i="6"/>
  <c r="H1345" i="6"/>
  <c r="H1346" i="6"/>
  <c r="H1347" i="6"/>
  <c r="H1348" i="6"/>
  <c r="H1349" i="6"/>
  <c r="H1350" i="6"/>
  <c r="H1351" i="6"/>
  <c r="H1352" i="6"/>
  <c r="H1353" i="6"/>
  <c r="H1354" i="6"/>
  <c r="H1355" i="6"/>
  <c r="H1356" i="6"/>
  <c r="H1357" i="6"/>
  <c r="H1358" i="6"/>
  <c r="H1359" i="6"/>
  <c r="H1360" i="6"/>
  <c r="H1361" i="6"/>
  <c r="H1362" i="6"/>
  <c r="H1363" i="6"/>
  <c r="H1364" i="6"/>
  <c r="H1365" i="6"/>
  <c r="H1366" i="6"/>
  <c r="H1367" i="6"/>
  <c r="H1368" i="6"/>
  <c r="H1369" i="6"/>
  <c r="H1370" i="6"/>
  <c r="H1371" i="6"/>
  <c r="H1372" i="6"/>
  <c r="H1373" i="6"/>
  <c r="H1374" i="6"/>
  <c r="H1375" i="6"/>
  <c r="H1376" i="6"/>
  <c r="H1377" i="6"/>
  <c r="H1378" i="6"/>
  <c r="H1379" i="6"/>
  <c r="H1380" i="6"/>
  <c r="H1381" i="6"/>
  <c r="H1382" i="6"/>
  <c r="H1383" i="6"/>
  <c r="H1384" i="6"/>
  <c r="H1385" i="6"/>
  <c r="H1386" i="6"/>
  <c r="H1387" i="6"/>
  <c r="H1388" i="6"/>
  <c r="H1389" i="6"/>
  <c r="H1390" i="6"/>
  <c r="H1391" i="6"/>
  <c r="H1392" i="6"/>
  <c r="H1393" i="6"/>
  <c r="H1394" i="6"/>
  <c r="H1395" i="6"/>
  <c r="H1396" i="6"/>
  <c r="H1397" i="6"/>
  <c r="H1398" i="6"/>
  <c r="H1399" i="6"/>
  <c r="H1400" i="6"/>
  <c r="H1401" i="6"/>
  <c r="H1402" i="6"/>
  <c r="H1403" i="6"/>
  <c r="H1404" i="6"/>
  <c r="H1405" i="6"/>
  <c r="H1406" i="6"/>
  <c r="H1407" i="6"/>
  <c r="H1408" i="6"/>
  <c r="H1409" i="6"/>
  <c r="H1410" i="6"/>
  <c r="H1411" i="6"/>
  <c r="H1412" i="6"/>
  <c r="H1413" i="6"/>
  <c r="H1414" i="6"/>
  <c r="H1415" i="6"/>
  <c r="H1416" i="6"/>
  <c r="H1417" i="6"/>
  <c r="H1418" i="6"/>
  <c r="H1419" i="6"/>
  <c r="H1420" i="6"/>
  <c r="H1421" i="6"/>
  <c r="H1422" i="6"/>
  <c r="H1423" i="6"/>
  <c r="H1424" i="6"/>
  <c r="H1425" i="6"/>
  <c r="H1426" i="6"/>
  <c r="H1427" i="6"/>
  <c r="H1428" i="6"/>
  <c r="H1429" i="6"/>
  <c r="H1430" i="6"/>
  <c r="H1431" i="6"/>
  <c r="H1432" i="6"/>
  <c r="H1433" i="6"/>
  <c r="H1434" i="6"/>
  <c r="H1435" i="6"/>
  <c r="H1436" i="6"/>
  <c r="H1437" i="6"/>
  <c r="H1438" i="6"/>
  <c r="H1439" i="6"/>
  <c r="H1440" i="6"/>
  <c r="H1441" i="6"/>
  <c r="H1442" i="6"/>
  <c r="H1443" i="6"/>
  <c r="H1444" i="6"/>
  <c r="H1445" i="6"/>
  <c r="H1446" i="6"/>
  <c r="H1447" i="6"/>
  <c r="H1448" i="6"/>
  <c r="H1449" i="6"/>
  <c r="H1450" i="6"/>
  <c r="H1451" i="6"/>
  <c r="H1452" i="6"/>
  <c r="H1453" i="6"/>
  <c r="H1454" i="6"/>
  <c r="H1455" i="6"/>
  <c r="H1456" i="6"/>
  <c r="H1457" i="6"/>
  <c r="H1458" i="6"/>
  <c r="H1459" i="6"/>
  <c r="H1460" i="6"/>
  <c r="H1461" i="6"/>
  <c r="H1462" i="6"/>
  <c r="H1463" i="6"/>
  <c r="H1464" i="6"/>
  <c r="H1465" i="6"/>
  <c r="H1466" i="6"/>
  <c r="H1467" i="6"/>
  <c r="H1468" i="6"/>
  <c r="H1469" i="6"/>
  <c r="H1470" i="6"/>
  <c r="H1471" i="6"/>
  <c r="H1472" i="6"/>
  <c r="H1473" i="6"/>
  <c r="H1474" i="6"/>
  <c r="H1475" i="6"/>
  <c r="H1476" i="6"/>
  <c r="H1477" i="6"/>
  <c r="H1478" i="6"/>
  <c r="H1479" i="6"/>
  <c r="H1480" i="6"/>
  <c r="H1481" i="6"/>
  <c r="H1482" i="6"/>
  <c r="H1483" i="6"/>
  <c r="H1484" i="6"/>
  <c r="H1485" i="6"/>
  <c r="H1486" i="6"/>
  <c r="H1487" i="6"/>
  <c r="H1488" i="6"/>
  <c r="H1489" i="6"/>
  <c r="H1490" i="6"/>
  <c r="H1491" i="6"/>
  <c r="H1492" i="6"/>
  <c r="H1493" i="6"/>
  <c r="H1494" i="6"/>
  <c r="H1495" i="6"/>
  <c r="H1496" i="6"/>
  <c r="H1497" i="6"/>
  <c r="H1498" i="6"/>
  <c r="H1499" i="6"/>
  <c r="H1500" i="6"/>
  <c r="H1501" i="6"/>
  <c r="H1502" i="6"/>
  <c r="H1503" i="6"/>
  <c r="H1504" i="6"/>
  <c r="H1505" i="6"/>
  <c r="H1506" i="6"/>
  <c r="H1507" i="6"/>
  <c r="H1508" i="6"/>
  <c r="H1509" i="6"/>
  <c r="H1510" i="6"/>
  <c r="H1511" i="6"/>
  <c r="H1512" i="6"/>
  <c r="H1513" i="6"/>
  <c r="H1514" i="6"/>
  <c r="H1515" i="6"/>
  <c r="H1516" i="6"/>
  <c r="H1517" i="6"/>
  <c r="H1518" i="6"/>
  <c r="H1519" i="6"/>
  <c r="H1520" i="6"/>
  <c r="H1521" i="6"/>
  <c r="H1522" i="6"/>
  <c r="H1523" i="6"/>
  <c r="H1524" i="6"/>
  <c r="H1525" i="6"/>
  <c r="H1526" i="6"/>
  <c r="H1527" i="6"/>
  <c r="H1528" i="6"/>
  <c r="H1529" i="6"/>
  <c r="H1530" i="6"/>
  <c r="H1531" i="6"/>
  <c r="H1532" i="6"/>
  <c r="H1533" i="6"/>
  <c r="H1534" i="6"/>
  <c r="H1535" i="6"/>
  <c r="H1536" i="6"/>
  <c r="H1537" i="6"/>
  <c r="H1538" i="6"/>
  <c r="H1539" i="6"/>
  <c r="H1540" i="6"/>
  <c r="H1541" i="6"/>
  <c r="H1542" i="6"/>
  <c r="H1543" i="6"/>
  <c r="H1544" i="6"/>
  <c r="H1545" i="6"/>
  <c r="H1546" i="6"/>
  <c r="H1547" i="6"/>
  <c r="H1548" i="6"/>
  <c r="H1549" i="6"/>
  <c r="H1550" i="6"/>
  <c r="H1551" i="6"/>
  <c r="H1552" i="6"/>
  <c r="H1553" i="6"/>
  <c r="H1554" i="6"/>
  <c r="H1555" i="6"/>
  <c r="H1556" i="6"/>
  <c r="H1557" i="6"/>
  <c r="H1558" i="6"/>
  <c r="H1559" i="6"/>
  <c r="H1560" i="6"/>
  <c r="H1561" i="6"/>
  <c r="H1562" i="6"/>
  <c r="H1563" i="6"/>
  <c r="H1564" i="6"/>
  <c r="H1565" i="6"/>
  <c r="H1566" i="6"/>
  <c r="H1567" i="6"/>
  <c r="H1568" i="6"/>
  <c r="H1569" i="6"/>
  <c r="H1570" i="6"/>
  <c r="H1571" i="6"/>
  <c r="H1572" i="6"/>
  <c r="H1573" i="6"/>
  <c r="H1574" i="6"/>
  <c r="H1575" i="6"/>
  <c r="H1576" i="6"/>
  <c r="H1577" i="6"/>
  <c r="H1578" i="6"/>
  <c r="H1579" i="6"/>
  <c r="H1580" i="6"/>
  <c r="H1581" i="6"/>
  <c r="H1582" i="6"/>
  <c r="H1583" i="6"/>
  <c r="H1584" i="6"/>
  <c r="H1585" i="6"/>
  <c r="H1586" i="6"/>
  <c r="H1587" i="6"/>
  <c r="H1588" i="6"/>
  <c r="H1589" i="6"/>
  <c r="H1590" i="6"/>
  <c r="H1591" i="6"/>
  <c r="H1592" i="6"/>
  <c r="H1593" i="6"/>
  <c r="H1594" i="6"/>
  <c r="H1595" i="6"/>
  <c r="H1596" i="6"/>
  <c r="H1597" i="6"/>
  <c r="H1598" i="6"/>
  <c r="H1599" i="6"/>
  <c r="H1600" i="6"/>
  <c r="H1601" i="6"/>
  <c r="H1602" i="6"/>
  <c r="H1603" i="6"/>
  <c r="H1604" i="6"/>
  <c r="H1605" i="6"/>
  <c r="H1606" i="6"/>
  <c r="H1607" i="6"/>
  <c r="H1608" i="6"/>
  <c r="H1609" i="6"/>
  <c r="H1610" i="6"/>
  <c r="H1611" i="6"/>
  <c r="H1612" i="6"/>
  <c r="H1613" i="6"/>
  <c r="H1614" i="6"/>
  <c r="H1615" i="6"/>
  <c r="H1616" i="6"/>
  <c r="H1617" i="6"/>
  <c r="H1618" i="6"/>
  <c r="H1619" i="6"/>
  <c r="H1620" i="6"/>
  <c r="H1621" i="6"/>
  <c r="H1622" i="6"/>
  <c r="H1623" i="6"/>
  <c r="H1624" i="6"/>
  <c r="H1625" i="6"/>
  <c r="H1626" i="6"/>
  <c r="H1627" i="6"/>
  <c r="H1628" i="6"/>
  <c r="H1629" i="6"/>
  <c r="H1630" i="6"/>
  <c r="H1631" i="6"/>
  <c r="H1632" i="6"/>
  <c r="H1633" i="6"/>
  <c r="H1634" i="6"/>
  <c r="H1635" i="6"/>
  <c r="H1636" i="6"/>
  <c r="H1637" i="6"/>
  <c r="H1638" i="6"/>
  <c r="H1639" i="6"/>
  <c r="H1640" i="6"/>
  <c r="H1641" i="6"/>
  <c r="H1642" i="6"/>
  <c r="H1643" i="6"/>
  <c r="H1644" i="6"/>
  <c r="H1645" i="6"/>
  <c r="H1646" i="6"/>
  <c r="H1647" i="6"/>
  <c r="H1648" i="6"/>
  <c r="H1649" i="6"/>
  <c r="H1650" i="6"/>
  <c r="H1651" i="6"/>
  <c r="H1652" i="6"/>
  <c r="H1653" i="6"/>
  <c r="H1654" i="6"/>
  <c r="H1655" i="6"/>
  <c r="H1656" i="6"/>
  <c r="H1657" i="6"/>
  <c r="H1658" i="6"/>
  <c r="H1659" i="6"/>
  <c r="H1660" i="6"/>
  <c r="H1661" i="6"/>
  <c r="H1662" i="6"/>
  <c r="H1663" i="6"/>
  <c r="H1664" i="6"/>
  <c r="H1665" i="6"/>
  <c r="H1666" i="6"/>
  <c r="H1667" i="6"/>
  <c r="H1668" i="6"/>
  <c r="H1669" i="6"/>
  <c r="H1670" i="6"/>
  <c r="H1671" i="6"/>
  <c r="H1672" i="6"/>
  <c r="H1673" i="6"/>
  <c r="H1674" i="6"/>
  <c r="H1675" i="6"/>
  <c r="H1676" i="6"/>
  <c r="H1677" i="6"/>
  <c r="H1678" i="6"/>
  <c r="H1679" i="6"/>
  <c r="H1680" i="6"/>
  <c r="H1681" i="6"/>
  <c r="H1682" i="6"/>
  <c r="H1683" i="6"/>
  <c r="H1684" i="6"/>
  <c r="H1685" i="6"/>
  <c r="H1686" i="6"/>
  <c r="H1687" i="6"/>
  <c r="H1688" i="6"/>
  <c r="H1689" i="6"/>
  <c r="H1690" i="6"/>
  <c r="H1691" i="6"/>
  <c r="H1692" i="6"/>
  <c r="H1693" i="6"/>
  <c r="H1694" i="6"/>
  <c r="H1695" i="6"/>
  <c r="H1696" i="6"/>
  <c r="H1697" i="6"/>
  <c r="H1698" i="6"/>
  <c r="H1699" i="6"/>
  <c r="H1700" i="6"/>
  <c r="H1701" i="6"/>
  <c r="H1702" i="6"/>
  <c r="H1703" i="6"/>
  <c r="H1704" i="6"/>
  <c r="H1705" i="6"/>
  <c r="H1706" i="6"/>
  <c r="H1707" i="6"/>
  <c r="H1708" i="6"/>
  <c r="H1709" i="6"/>
  <c r="H1710" i="6"/>
  <c r="H1711" i="6"/>
  <c r="H1712" i="6"/>
  <c r="H1713" i="6"/>
  <c r="H1714" i="6"/>
  <c r="H1715" i="6"/>
  <c r="H1716" i="6"/>
  <c r="H1717" i="6"/>
  <c r="H1718" i="6"/>
  <c r="H1719" i="6"/>
  <c r="H1720" i="6"/>
  <c r="H1721" i="6"/>
  <c r="H1722" i="6"/>
  <c r="H1723" i="6"/>
  <c r="H1724" i="6"/>
  <c r="H1725" i="6"/>
  <c r="H1726" i="6"/>
  <c r="H1727" i="6"/>
  <c r="H1728" i="6"/>
  <c r="H1729" i="6"/>
  <c r="H1730" i="6"/>
  <c r="H1731" i="6"/>
  <c r="H1732" i="6"/>
  <c r="H1733" i="6"/>
  <c r="H1734" i="6"/>
  <c r="H1735" i="6"/>
  <c r="H1736" i="6"/>
  <c r="H1737" i="6"/>
  <c r="H1738" i="6"/>
  <c r="H1739" i="6"/>
  <c r="H1740" i="6"/>
  <c r="H1741" i="6"/>
  <c r="H1742" i="6"/>
  <c r="H1743" i="6"/>
  <c r="H1744" i="6"/>
  <c r="H1745" i="6"/>
  <c r="H1746" i="6"/>
  <c r="H1747" i="6"/>
  <c r="H1748" i="6"/>
  <c r="H1749" i="6"/>
  <c r="H1750" i="6"/>
  <c r="H1751" i="6"/>
  <c r="H1752" i="6"/>
  <c r="H1753" i="6"/>
  <c r="H1754" i="6"/>
  <c r="H1755" i="6"/>
  <c r="H1756" i="6"/>
  <c r="H1757" i="6"/>
  <c r="H1758" i="6"/>
  <c r="H1759" i="6"/>
  <c r="H1760" i="6"/>
  <c r="H1761" i="6"/>
  <c r="H1762" i="6"/>
  <c r="H1763" i="6"/>
  <c r="H1764" i="6"/>
  <c r="H1765" i="6"/>
  <c r="H1766" i="6"/>
  <c r="H1767" i="6"/>
  <c r="H1768" i="6"/>
  <c r="H1769" i="6"/>
  <c r="H1770" i="6"/>
  <c r="H1771" i="6"/>
  <c r="H1772" i="6"/>
  <c r="H1773" i="6"/>
  <c r="H1774" i="6"/>
  <c r="H1775" i="6"/>
  <c r="H1776" i="6"/>
  <c r="H1777" i="6"/>
  <c r="H1778" i="6"/>
  <c r="H1779" i="6"/>
  <c r="H1780" i="6"/>
  <c r="H1781" i="6"/>
  <c r="H1782" i="6"/>
  <c r="H1783" i="6"/>
  <c r="H1784" i="6"/>
  <c r="H1785" i="6"/>
  <c r="H1786" i="6"/>
  <c r="H1787" i="6"/>
  <c r="H1788" i="6"/>
  <c r="H1789" i="6"/>
  <c r="H1790" i="6"/>
  <c r="H1791" i="6"/>
  <c r="H1792" i="6"/>
  <c r="H1793" i="6"/>
  <c r="H1794" i="6"/>
  <c r="H1795" i="6"/>
  <c r="H1796" i="6"/>
  <c r="H1797" i="6"/>
  <c r="H1798" i="6"/>
  <c r="H1799" i="6"/>
  <c r="H1800" i="6"/>
  <c r="H1801" i="6"/>
  <c r="H1802" i="6"/>
  <c r="H1803" i="6"/>
  <c r="H1804" i="6"/>
  <c r="H1805" i="6"/>
  <c r="H1806" i="6"/>
  <c r="H1807" i="6"/>
  <c r="H1808" i="6"/>
  <c r="H1809" i="6"/>
  <c r="H1810" i="6"/>
  <c r="H1811" i="6"/>
  <c r="H1812" i="6"/>
  <c r="H1813" i="6"/>
  <c r="H1814" i="6"/>
  <c r="H1815" i="6"/>
  <c r="H1816" i="6"/>
  <c r="H1817" i="6"/>
  <c r="H1818" i="6"/>
  <c r="H1819" i="6"/>
  <c r="H1820" i="6"/>
  <c r="H1821" i="6"/>
  <c r="H1822" i="6"/>
  <c r="H1823" i="6"/>
  <c r="H1824" i="6"/>
  <c r="H1825" i="6"/>
  <c r="H1826" i="6"/>
  <c r="H1827" i="6"/>
  <c r="H1828" i="6"/>
  <c r="H1829" i="6"/>
  <c r="H1830" i="6"/>
  <c r="H1831" i="6"/>
  <c r="H1832" i="6"/>
  <c r="H1833" i="6"/>
  <c r="H1834" i="6"/>
  <c r="H1835" i="6"/>
  <c r="H1836" i="6"/>
  <c r="H1837" i="6"/>
  <c r="H1838" i="6"/>
  <c r="H1839" i="6"/>
  <c r="H1840" i="6"/>
  <c r="H1841" i="6"/>
  <c r="H1842" i="6"/>
  <c r="H1843" i="6"/>
  <c r="H1844" i="6"/>
  <c r="H1845" i="6"/>
  <c r="H1846" i="6"/>
  <c r="H1847" i="6"/>
  <c r="H1848" i="6"/>
  <c r="H1849" i="6"/>
  <c r="H1850" i="6"/>
  <c r="H1851" i="6"/>
  <c r="H1852" i="6"/>
  <c r="H1853" i="6"/>
  <c r="H1854" i="6"/>
  <c r="H1855" i="6"/>
  <c r="H1856" i="6"/>
  <c r="H1857" i="6"/>
  <c r="H1858" i="6"/>
  <c r="H1859" i="6"/>
  <c r="H1860" i="6"/>
  <c r="H1861" i="6"/>
  <c r="H1862" i="6"/>
  <c r="H1863" i="6"/>
  <c r="H1864" i="6"/>
  <c r="H1865" i="6"/>
  <c r="H1866" i="6"/>
  <c r="H1867" i="6"/>
  <c r="H1868" i="6"/>
  <c r="H1869" i="6"/>
  <c r="H1870" i="6"/>
  <c r="H1871" i="6"/>
  <c r="H1872" i="6"/>
  <c r="H1873" i="6"/>
  <c r="H1874" i="6"/>
  <c r="H1875" i="6"/>
  <c r="H1876" i="6"/>
  <c r="H1877" i="6"/>
  <c r="H1878" i="6"/>
  <c r="H1879" i="6"/>
  <c r="H1880" i="6"/>
  <c r="H1881" i="6"/>
  <c r="H1882" i="6"/>
  <c r="H1883" i="6"/>
  <c r="H1884" i="6"/>
  <c r="H1885" i="6"/>
  <c r="H1886" i="6"/>
  <c r="H1887" i="6"/>
  <c r="H1888" i="6"/>
  <c r="H1889" i="6"/>
  <c r="H1890" i="6"/>
  <c r="H1891" i="6"/>
  <c r="H1892" i="6"/>
  <c r="H1893" i="6"/>
  <c r="H1894" i="6"/>
  <c r="H1895" i="6"/>
  <c r="H1896" i="6"/>
  <c r="H1897" i="6"/>
  <c r="H1898" i="6"/>
  <c r="H1899" i="6"/>
  <c r="H1900" i="6"/>
  <c r="H1901" i="6"/>
  <c r="H1902" i="6"/>
  <c r="H1903" i="6"/>
  <c r="H1904" i="6"/>
  <c r="H1905" i="6"/>
  <c r="H1906" i="6"/>
  <c r="H1907" i="6"/>
  <c r="H1908" i="6"/>
  <c r="H1909" i="6"/>
  <c r="H1910" i="6"/>
  <c r="H1911" i="6"/>
  <c r="H1912" i="6"/>
  <c r="H1913" i="6"/>
  <c r="H1914" i="6"/>
  <c r="H1915" i="6"/>
  <c r="H1916" i="6"/>
  <c r="H1917" i="6"/>
  <c r="H1918" i="6"/>
  <c r="H1919" i="6"/>
  <c r="H1920" i="6"/>
  <c r="H1921" i="6"/>
  <c r="H1922" i="6"/>
  <c r="H1923" i="6"/>
  <c r="H1924" i="6"/>
  <c r="H1925" i="6"/>
  <c r="H1926" i="6"/>
  <c r="H1927" i="6"/>
  <c r="H1928" i="6"/>
  <c r="H1929" i="6"/>
  <c r="H1930" i="6"/>
  <c r="H1931" i="6"/>
  <c r="H1932" i="6"/>
  <c r="H1933" i="6"/>
  <c r="H1934" i="6"/>
  <c r="H1935" i="6"/>
  <c r="H1936" i="6"/>
  <c r="H1937" i="6"/>
  <c r="H1938" i="6"/>
  <c r="H1939" i="6"/>
  <c r="H1940" i="6"/>
  <c r="H1941" i="6"/>
  <c r="H1942" i="6"/>
  <c r="H1943" i="6"/>
  <c r="H1944" i="6"/>
  <c r="H1945" i="6"/>
  <c r="H1946" i="6"/>
  <c r="H1947" i="6"/>
  <c r="H1948" i="6"/>
  <c r="H1949" i="6"/>
  <c r="H1950" i="6"/>
  <c r="H1951" i="6"/>
  <c r="H1952" i="6"/>
  <c r="H1953" i="6"/>
  <c r="H1954" i="6"/>
  <c r="H1955" i="6"/>
  <c r="H1956" i="6"/>
  <c r="H1957" i="6"/>
  <c r="H1958" i="6"/>
  <c r="H1959" i="6"/>
  <c r="H1960" i="6"/>
  <c r="H1961" i="6"/>
  <c r="H1962" i="6"/>
  <c r="H1963" i="6"/>
  <c r="H1964" i="6"/>
  <c r="H1965" i="6"/>
  <c r="H1966" i="6"/>
  <c r="H1967" i="6"/>
  <c r="H1968" i="6"/>
  <c r="H1969" i="6"/>
  <c r="H1970" i="6"/>
  <c r="H1971" i="6"/>
  <c r="H1972" i="6"/>
  <c r="H1973" i="6"/>
  <c r="H1974" i="6"/>
  <c r="H1975" i="6"/>
  <c r="H1976" i="6"/>
  <c r="H1977" i="6"/>
  <c r="H1978" i="6"/>
  <c r="H1979" i="6"/>
  <c r="H1980" i="6"/>
  <c r="H1981" i="6"/>
  <c r="H1982" i="6"/>
  <c r="H1983" i="6"/>
  <c r="H1984" i="6"/>
  <c r="H1985" i="6"/>
  <c r="H1986" i="6"/>
  <c r="H1987" i="6"/>
  <c r="H1988" i="6"/>
  <c r="H1989" i="6"/>
  <c r="H1990" i="6"/>
  <c r="H1991" i="6"/>
  <c r="H1992" i="6"/>
  <c r="H1993" i="6"/>
  <c r="H1994" i="6"/>
  <c r="H1995" i="6"/>
  <c r="H1996" i="6"/>
  <c r="H1997" i="6"/>
  <c r="H1998" i="6"/>
  <c r="H1999" i="6"/>
  <c r="H2000" i="6"/>
  <c r="H2001" i="6"/>
  <c r="H2" i="6"/>
  <c r="G3" i="6"/>
  <c r="I3" i="6" s="1" a="1"/>
  <c r="I3" i="6" s="1"/>
  <c r="G4" i="6"/>
  <c r="I4" i="6" s="1" a="1"/>
  <c r="I4" i="6" s="1"/>
  <c r="G5" i="6"/>
  <c r="I5" i="6" s="1" a="1"/>
  <c r="I5" i="6" s="1"/>
  <c r="G6" i="6"/>
  <c r="I6" i="6" s="1" a="1"/>
  <c r="I6" i="6" s="1"/>
  <c r="G7" i="6"/>
  <c r="I7" i="6" s="1" a="1"/>
  <c r="I7" i="6" s="1"/>
  <c r="G8" i="6"/>
  <c r="I8" i="6" s="1" a="1"/>
  <c r="I8" i="6" s="1"/>
  <c r="G9" i="6"/>
  <c r="I9" i="6" s="1" a="1"/>
  <c r="I9" i="6" s="1"/>
  <c r="G10" i="6"/>
  <c r="I10" i="6" s="1" a="1"/>
  <c r="I10" i="6" s="1"/>
  <c r="G11" i="6"/>
  <c r="I11" i="6" s="1" a="1"/>
  <c r="I11" i="6" s="1"/>
  <c r="G12" i="6"/>
  <c r="I12" i="6" s="1" a="1"/>
  <c r="I12" i="6" s="1"/>
  <c r="G13" i="6"/>
  <c r="I13" i="6" s="1" a="1"/>
  <c r="I13" i="6" s="1"/>
  <c r="G14" i="6"/>
  <c r="I14" i="6" s="1" a="1"/>
  <c r="I14" i="6" s="1"/>
  <c r="G15" i="6"/>
  <c r="I15" i="6" s="1" a="1"/>
  <c r="I15" i="6" s="1"/>
  <c r="G16" i="6"/>
  <c r="I16" i="6" s="1" a="1"/>
  <c r="I16" i="6" s="1"/>
  <c r="G17" i="6"/>
  <c r="I17" i="6" s="1" a="1"/>
  <c r="I17" i="6" s="1"/>
  <c r="G18" i="6"/>
  <c r="I18" i="6" s="1" a="1"/>
  <c r="I18" i="6" s="1"/>
  <c r="G19" i="6"/>
  <c r="I19" i="6" s="1" a="1"/>
  <c r="I19" i="6" s="1"/>
  <c r="G20" i="6"/>
  <c r="I20" i="6" s="1" a="1"/>
  <c r="I20" i="6" s="1"/>
  <c r="G21" i="6"/>
  <c r="I21" i="6" s="1" a="1"/>
  <c r="I21" i="6" s="1"/>
  <c r="G22" i="6"/>
  <c r="I22" i="6" s="1" a="1"/>
  <c r="I22" i="6" s="1"/>
  <c r="G23" i="6"/>
  <c r="I23" i="6" s="1" a="1"/>
  <c r="I23" i="6" s="1"/>
  <c r="G24" i="6"/>
  <c r="I24" i="6" s="1" a="1"/>
  <c r="I24" i="6" s="1"/>
  <c r="G25" i="6"/>
  <c r="I25" i="6" s="1" a="1"/>
  <c r="I25" i="6" s="1"/>
  <c r="G26" i="6"/>
  <c r="I26" i="6" s="1" a="1"/>
  <c r="I26" i="6" s="1"/>
  <c r="G27" i="6"/>
  <c r="I27" i="6" s="1" a="1"/>
  <c r="I27" i="6" s="1"/>
  <c r="G28" i="6"/>
  <c r="I28" i="6" s="1" a="1"/>
  <c r="I28" i="6" s="1"/>
  <c r="G29" i="6"/>
  <c r="I29" i="6" s="1" a="1"/>
  <c r="I29" i="6" s="1"/>
  <c r="G30" i="6"/>
  <c r="I30" i="6" s="1" a="1"/>
  <c r="I30" i="6" s="1"/>
  <c r="G31" i="6"/>
  <c r="I31" i="6" s="1" a="1"/>
  <c r="I31" i="6" s="1"/>
  <c r="G32" i="6"/>
  <c r="I32" i="6" s="1" a="1"/>
  <c r="I32" i="6" s="1"/>
  <c r="G33" i="6"/>
  <c r="I33" i="6" s="1" a="1"/>
  <c r="I33" i="6" s="1"/>
  <c r="G34" i="6"/>
  <c r="I34" i="6" s="1" a="1"/>
  <c r="I34" i="6" s="1"/>
  <c r="G35" i="6"/>
  <c r="I35" i="6" s="1" a="1"/>
  <c r="I35" i="6" s="1"/>
  <c r="G36" i="6"/>
  <c r="I36" i="6" s="1" a="1"/>
  <c r="I36" i="6" s="1"/>
  <c r="G37" i="6"/>
  <c r="I37" i="6" s="1" a="1"/>
  <c r="I37" i="6" s="1"/>
  <c r="G38" i="6"/>
  <c r="I38" i="6" s="1" a="1"/>
  <c r="I38" i="6" s="1"/>
  <c r="G39" i="6"/>
  <c r="I39" i="6" s="1" a="1"/>
  <c r="I39" i="6" s="1"/>
  <c r="G40" i="6"/>
  <c r="I40" i="6" s="1" a="1"/>
  <c r="I40" i="6" s="1"/>
  <c r="G41" i="6"/>
  <c r="I41" i="6" s="1" a="1"/>
  <c r="I41" i="6" s="1"/>
  <c r="G42" i="6"/>
  <c r="I42" i="6" s="1" a="1"/>
  <c r="I42" i="6" s="1"/>
  <c r="G43" i="6"/>
  <c r="I43" i="6" s="1" a="1"/>
  <c r="I43" i="6" s="1"/>
  <c r="G44" i="6"/>
  <c r="I44" i="6" s="1" a="1"/>
  <c r="I44" i="6" s="1"/>
  <c r="G45" i="6"/>
  <c r="I45" i="6" s="1" a="1"/>
  <c r="I45" i="6" s="1"/>
  <c r="G46" i="6"/>
  <c r="I46" i="6" s="1" a="1"/>
  <c r="I46" i="6" s="1"/>
  <c r="G47" i="6"/>
  <c r="I47" i="6" s="1" a="1"/>
  <c r="I47" i="6" s="1"/>
  <c r="G48" i="6"/>
  <c r="I48" i="6" s="1" a="1"/>
  <c r="I48" i="6" s="1"/>
  <c r="G49" i="6"/>
  <c r="I49" i="6" s="1" a="1"/>
  <c r="I49" i="6" s="1"/>
  <c r="G50" i="6"/>
  <c r="I50" i="6" s="1" a="1"/>
  <c r="I50" i="6" s="1"/>
  <c r="G51" i="6"/>
  <c r="I51" i="6" s="1" a="1"/>
  <c r="I51" i="6" s="1"/>
  <c r="G52" i="6"/>
  <c r="I52" i="6" s="1" a="1"/>
  <c r="I52" i="6" s="1"/>
  <c r="G53" i="6"/>
  <c r="I53" i="6" s="1" a="1"/>
  <c r="I53" i="6" s="1"/>
  <c r="G54" i="6"/>
  <c r="I54" i="6" s="1" a="1"/>
  <c r="I54" i="6" s="1"/>
  <c r="G55" i="6"/>
  <c r="I55" i="6" s="1" a="1"/>
  <c r="I55" i="6" s="1"/>
  <c r="G56" i="6"/>
  <c r="I56" i="6" s="1" a="1"/>
  <c r="I56" i="6" s="1"/>
  <c r="G57" i="6"/>
  <c r="I57" i="6" s="1" a="1"/>
  <c r="I57" i="6" s="1"/>
  <c r="G58" i="6"/>
  <c r="I58" i="6" s="1" a="1"/>
  <c r="I58" i="6" s="1"/>
  <c r="G59" i="6"/>
  <c r="I59" i="6" s="1" a="1"/>
  <c r="I59" i="6" s="1"/>
  <c r="G60" i="6"/>
  <c r="I60" i="6" s="1" a="1"/>
  <c r="I60" i="6" s="1"/>
  <c r="G61" i="6"/>
  <c r="I61" i="6" s="1" a="1"/>
  <c r="I61" i="6" s="1"/>
  <c r="G62" i="6"/>
  <c r="I62" i="6" s="1" a="1"/>
  <c r="I62" i="6" s="1"/>
  <c r="G63" i="6"/>
  <c r="I63" i="6" s="1" a="1"/>
  <c r="I63" i="6" s="1"/>
  <c r="G64" i="6"/>
  <c r="I64" i="6" s="1" a="1"/>
  <c r="I64" i="6" s="1"/>
  <c r="G65" i="6"/>
  <c r="I65" i="6" s="1" a="1"/>
  <c r="I65" i="6" s="1"/>
  <c r="G66" i="6"/>
  <c r="I66" i="6" s="1" a="1"/>
  <c r="I66" i="6" s="1"/>
  <c r="G67" i="6"/>
  <c r="I67" i="6" s="1" a="1"/>
  <c r="I67" i="6" s="1"/>
  <c r="G68" i="6"/>
  <c r="I68" i="6" s="1" a="1"/>
  <c r="I68" i="6" s="1"/>
  <c r="G69" i="6"/>
  <c r="I69" i="6" s="1" a="1"/>
  <c r="I69" i="6" s="1"/>
  <c r="G70" i="6"/>
  <c r="I70" i="6" s="1" a="1"/>
  <c r="I70" i="6" s="1"/>
  <c r="G71" i="6"/>
  <c r="I71" i="6" s="1" a="1"/>
  <c r="I71" i="6" s="1"/>
  <c r="G72" i="6"/>
  <c r="I72" i="6" s="1" a="1"/>
  <c r="I72" i="6" s="1"/>
  <c r="G73" i="6"/>
  <c r="I73" i="6" s="1" a="1"/>
  <c r="I73" i="6" s="1"/>
  <c r="G74" i="6"/>
  <c r="I74" i="6" s="1" a="1"/>
  <c r="I74" i="6" s="1"/>
  <c r="G75" i="6"/>
  <c r="I75" i="6" s="1" a="1"/>
  <c r="I75" i="6" s="1"/>
  <c r="G76" i="6"/>
  <c r="I76" i="6" s="1" a="1"/>
  <c r="I76" i="6" s="1"/>
  <c r="G77" i="6"/>
  <c r="I77" i="6" s="1" a="1"/>
  <c r="I77" i="6" s="1"/>
  <c r="G78" i="6"/>
  <c r="I78" i="6" s="1" a="1"/>
  <c r="I78" i="6" s="1"/>
  <c r="G79" i="6"/>
  <c r="I79" i="6" s="1" a="1"/>
  <c r="I79" i="6" s="1"/>
  <c r="G80" i="6"/>
  <c r="I80" i="6" s="1" a="1"/>
  <c r="I80" i="6" s="1"/>
  <c r="G81" i="6"/>
  <c r="I81" i="6" s="1" a="1"/>
  <c r="I81" i="6" s="1"/>
  <c r="G82" i="6"/>
  <c r="I82" i="6" s="1" a="1"/>
  <c r="I82" i="6" s="1"/>
  <c r="G83" i="6"/>
  <c r="I83" i="6" s="1" a="1"/>
  <c r="I83" i="6" s="1"/>
  <c r="G84" i="6"/>
  <c r="I84" i="6" s="1" a="1"/>
  <c r="I84" i="6" s="1"/>
  <c r="G85" i="6"/>
  <c r="I85" i="6" s="1" a="1"/>
  <c r="I85" i="6" s="1"/>
  <c r="G86" i="6"/>
  <c r="I86" i="6" s="1" a="1"/>
  <c r="I86" i="6" s="1"/>
  <c r="G87" i="6"/>
  <c r="I87" i="6" s="1" a="1"/>
  <c r="I87" i="6" s="1"/>
  <c r="G88" i="6"/>
  <c r="I88" i="6" s="1" a="1"/>
  <c r="I88" i="6" s="1"/>
  <c r="G89" i="6"/>
  <c r="I89" i="6" s="1" a="1"/>
  <c r="I89" i="6" s="1"/>
  <c r="G90" i="6"/>
  <c r="I90" i="6" s="1" a="1"/>
  <c r="I90" i="6" s="1"/>
  <c r="G91" i="6"/>
  <c r="I91" i="6" s="1" a="1"/>
  <c r="I91" i="6" s="1"/>
  <c r="G92" i="6"/>
  <c r="I92" i="6" s="1" a="1"/>
  <c r="I92" i="6" s="1"/>
  <c r="G93" i="6"/>
  <c r="I93" i="6" s="1" a="1"/>
  <c r="I93" i="6" s="1"/>
  <c r="G94" i="6"/>
  <c r="I94" i="6" s="1" a="1"/>
  <c r="I94" i="6" s="1"/>
  <c r="G95" i="6"/>
  <c r="I95" i="6" s="1" a="1"/>
  <c r="I95" i="6" s="1"/>
  <c r="G96" i="6"/>
  <c r="I96" i="6" s="1" a="1"/>
  <c r="I96" i="6" s="1"/>
  <c r="G97" i="6"/>
  <c r="I97" i="6" s="1" a="1"/>
  <c r="I97" i="6" s="1"/>
  <c r="G98" i="6"/>
  <c r="I98" i="6" s="1" a="1"/>
  <c r="I98" i="6" s="1"/>
  <c r="G99" i="6"/>
  <c r="I99" i="6" s="1" a="1"/>
  <c r="I99" i="6" s="1"/>
  <c r="G100" i="6"/>
  <c r="I100" i="6" s="1" a="1"/>
  <c r="I100" i="6" s="1"/>
  <c r="G101" i="6"/>
  <c r="I101" i="6" s="1" a="1"/>
  <c r="I101" i="6" s="1"/>
  <c r="G102" i="6"/>
  <c r="I102" i="6" s="1" a="1"/>
  <c r="I102" i="6" s="1"/>
  <c r="G103" i="6"/>
  <c r="I103" i="6" s="1" a="1"/>
  <c r="I103" i="6" s="1"/>
  <c r="G104" i="6"/>
  <c r="I104" i="6" s="1" a="1"/>
  <c r="I104" i="6" s="1"/>
  <c r="G105" i="6"/>
  <c r="I105" i="6" s="1" a="1"/>
  <c r="I105" i="6" s="1"/>
  <c r="G106" i="6"/>
  <c r="I106" i="6" s="1" a="1"/>
  <c r="I106" i="6" s="1"/>
  <c r="G107" i="6"/>
  <c r="I107" i="6" s="1" a="1"/>
  <c r="I107" i="6" s="1"/>
  <c r="G108" i="6"/>
  <c r="I108" i="6" s="1" a="1"/>
  <c r="I108" i="6" s="1"/>
  <c r="G109" i="6"/>
  <c r="I109" i="6" s="1" a="1"/>
  <c r="I109" i="6" s="1"/>
  <c r="G110" i="6"/>
  <c r="I110" i="6" s="1" a="1"/>
  <c r="I110" i="6" s="1"/>
  <c r="G111" i="6"/>
  <c r="I111" i="6" s="1" a="1"/>
  <c r="I111" i="6" s="1"/>
  <c r="G112" i="6"/>
  <c r="I112" i="6" s="1" a="1"/>
  <c r="I112" i="6" s="1"/>
  <c r="G113" i="6"/>
  <c r="I113" i="6" s="1" a="1"/>
  <c r="I113" i="6" s="1"/>
  <c r="G114" i="6"/>
  <c r="I114" i="6" s="1" a="1"/>
  <c r="I114" i="6" s="1"/>
  <c r="G115" i="6"/>
  <c r="I115" i="6" s="1" a="1"/>
  <c r="I115" i="6" s="1"/>
  <c r="G116" i="6"/>
  <c r="I116" i="6" s="1" a="1"/>
  <c r="I116" i="6" s="1"/>
  <c r="G117" i="6"/>
  <c r="I117" i="6" s="1" a="1"/>
  <c r="I117" i="6" s="1"/>
  <c r="G118" i="6"/>
  <c r="I118" i="6" s="1" a="1"/>
  <c r="I118" i="6" s="1"/>
  <c r="G119" i="6"/>
  <c r="I119" i="6" s="1" a="1"/>
  <c r="I119" i="6" s="1"/>
  <c r="G120" i="6"/>
  <c r="I120" i="6" s="1" a="1"/>
  <c r="I120" i="6" s="1"/>
  <c r="G121" i="6"/>
  <c r="I121" i="6" s="1" a="1"/>
  <c r="I121" i="6" s="1"/>
  <c r="G122" i="6"/>
  <c r="I122" i="6" s="1" a="1"/>
  <c r="I122" i="6" s="1"/>
  <c r="G123" i="6"/>
  <c r="I123" i="6" s="1" a="1"/>
  <c r="I123" i="6" s="1"/>
  <c r="G124" i="6"/>
  <c r="I124" i="6" s="1" a="1"/>
  <c r="I124" i="6" s="1"/>
  <c r="G125" i="6"/>
  <c r="I125" i="6" s="1" a="1"/>
  <c r="I125" i="6" s="1"/>
  <c r="G126" i="6"/>
  <c r="I126" i="6" s="1" a="1"/>
  <c r="I126" i="6" s="1"/>
  <c r="G127" i="6"/>
  <c r="I127" i="6" s="1" a="1"/>
  <c r="I127" i="6" s="1"/>
  <c r="G128" i="6"/>
  <c r="I128" i="6" s="1" a="1"/>
  <c r="I128" i="6" s="1"/>
  <c r="G129" i="6"/>
  <c r="I129" i="6" s="1" a="1"/>
  <c r="I129" i="6" s="1"/>
  <c r="G130" i="6"/>
  <c r="I130" i="6" s="1" a="1"/>
  <c r="I130" i="6" s="1"/>
  <c r="G131" i="6"/>
  <c r="I131" i="6" s="1" a="1"/>
  <c r="I131" i="6" s="1"/>
  <c r="G132" i="6"/>
  <c r="I132" i="6" s="1" a="1"/>
  <c r="I132" i="6" s="1"/>
  <c r="G133" i="6"/>
  <c r="I133" i="6" s="1" a="1"/>
  <c r="I133" i="6" s="1"/>
  <c r="G134" i="6"/>
  <c r="I134" i="6" s="1" a="1"/>
  <c r="I134" i="6" s="1"/>
  <c r="G135" i="6"/>
  <c r="I135" i="6" s="1" a="1"/>
  <c r="I135" i="6" s="1"/>
  <c r="G136" i="6"/>
  <c r="I136" i="6" s="1" a="1"/>
  <c r="I136" i="6" s="1"/>
  <c r="G137" i="6"/>
  <c r="I137" i="6" s="1" a="1"/>
  <c r="I137" i="6" s="1"/>
  <c r="G138" i="6"/>
  <c r="I138" i="6" s="1" a="1"/>
  <c r="I138" i="6" s="1"/>
  <c r="G139" i="6"/>
  <c r="I139" i="6" s="1" a="1"/>
  <c r="I139" i="6" s="1"/>
  <c r="G140" i="6"/>
  <c r="I140" i="6" s="1" a="1"/>
  <c r="I140" i="6" s="1"/>
  <c r="G141" i="6"/>
  <c r="I141" i="6" s="1" a="1"/>
  <c r="I141" i="6" s="1"/>
  <c r="G142" i="6"/>
  <c r="I142" i="6" s="1" a="1"/>
  <c r="I142" i="6" s="1"/>
  <c r="G143" i="6"/>
  <c r="I143" i="6" s="1" a="1"/>
  <c r="I143" i="6" s="1"/>
  <c r="G144" i="6"/>
  <c r="I144" i="6" s="1" a="1"/>
  <c r="I144" i="6" s="1"/>
  <c r="G145" i="6"/>
  <c r="I145" i="6" s="1" a="1"/>
  <c r="I145" i="6" s="1"/>
  <c r="G146" i="6"/>
  <c r="I146" i="6" s="1" a="1"/>
  <c r="I146" i="6" s="1"/>
  <c r="G147" i="6"/>
  <c r="I147" i="6" s="1" a="1"/>
  <c r="I147" i="6" s="1"/>
  <c r="G148" i="6"/>
  <c r="I148" i="6" s="1" a="1"/>
  <c r="I148" i="6" s="1"/>
  <c r="G149" i="6"/>
  <c r="I149" i="6" s="1" a="1"/>
  <c r="I149" i="6" s="1"/>
  <c r="G150" i="6"/>
  <c r="I150" i="6" s="1" a="1"/>
  <c r="I150" i="6" s="1"/>
  <c r="G151" i="6"/>
  <c r="I151" i="6" s="1" a="1"/>
  <c r="I151" i="6" s="1"/>
  <c r="G152" i="6"/>
  <c r="I152" i="6" s="1" a="1"/>
  <c r="I152" i="6" s="1"/>
  <c r="G153" i="6"/>
  <c r="I153" i="6" s="1" a="1"/>
  <c r="I153" i="6" s="1"/>
  <c r="G154" i="6"/>
  <c r="I154" i="6" s="1" a="1"/>
  <c r="I154" i="6" s="1"/>
  <c r="G155" i="6"/>
  <c r="I155" i="6" s="1" a="1"/>
  <c r="I155" i="6" s="1"/>
  <c r="G156" i="6"/>
  <c r="I156" i="6" s="1" a="1"/>
  <c r="I156" i="6" s="1"/>
  <c r="G157" i="6"/>
  <c r="I157" i="6" s="1" a="1"/>
  <c r="I157" i="6" s="1"/>
  <c r="G158" i="6"/>
  <c r="I158" i="6" s="1" a="1"/>
  <c r="I158" i="6" s="1"/>
  <c r="G159" i="6"/>
  <c r="I159" i="6" s="1" a="1"/>
  <c r="I159" i="6" s="1"/>
  <c r="G160" i="6"/>
  <c r="I160" i="6" s="1" a="1"/>
  <c r="I160" i="6" s="1"/>
  <c r="G161" i="6"/>
  <c r="I161" i="6" s="1" a="1"/>
  <c r="I161" i="6" s="1"/>
  <c r="G162" i="6"/>
  <c r="I162" i="6" s="1" a="1"/>
  <c r="I162" i="6" s="1"/>
  <c r="G163" i="6"/>
  <c r="I163" i="6" s="1" a="1"/>
  <c r="I163" i="6" s="1"/>
  <c r="G164" i="6"/>
  <c r="I164" i="6" s="1" a="1"/>
  <c r="I164" i="6" s="1"/>
  <c r="G165" i="6"/>
  <c r="I165" i="6" s="1" a="1"/>
  <c r="I165" i="6" s="1"/>
  <c r="G166" i="6"/>
  <c r="I166" i="6" s="1" a="1"/>
  <c r="I166" i="6" s="1"/>
  <c r="G167" i="6"/>
  <c r="I167" i="6" s="1" a="1"/>
  <c r="I167" i="6" s="1"/>
  <c r="G168" i="6"/>
  <c r="I168" i="6" s="1" a="1"/>
  <c r="I168" i="6" s="1"/>
  <c r="G169" i="6"/>
  <c r="I169" i="6" s="1" a="1"/>
  <c r="I169" i="6" s="1"/>
  <c r="G170" i="6"/>
  <c r="I170" i="6" s="1" a="1"/>
  <c r="I170" i="6" s="1"/>
  <c r="G171" i="6"/>
  <c r="I171" i="6" s="1" a="1"/>
  <c r="I171" i="6" s="1"/>
  <c r="G172" i="6"/>
  <c r="I172" i="6" s="1" a="1"/>
  <c r="I172" i="6" s="1"/>
  <c r="G173" i="6"/>
  <c r="I173" i="6" s="1" a="1"/>
  <c r="I173" i="6" s="1"/>
  <c r="G174" i="6"/>
  <c r="I174" i="6" s="1" a="1"/>
  <c r="I174" i="6" s="1"/>
  <c r="G175" i="6"/>
  <c r="I175" i="6" s="1" a="1"/>
  <c r="I175" i="6" s="1"/>
  <c r="G176" i="6"/>
  <c r="I176" i="6" s="1" a="1"/>
  <c r="I176" i="6" s="1"/>
  <c r="G177" i="6"/>
  <c r="I177" i="6" s="1" a="1"/>
  <c r="I177" i="6" s="1"/>
  <c r="G178" i="6"/>
  <c r="I178" i="6" s="1" a="1"/>
  <c r="I178" i="6" s="1"/>
  <c r="G179" i="6"/>
  <c r="I179" i="6" s="1" a="1"/>
  <c r="I179" i="6" s="1"/>
  <c r="G180" i="6"/>
  <c r="I180" i="6" s="1" a="1"/>
  <c r="I180" i="6" s="1"/>
  <c r="G181" i="6"/>
  <c r="I181" i="6" s="1" a="1"/>
  <c r="I181" i="6" s="1"/>
  <c r="G182" i="6"/>
  <c r="I182" i="6" s="1" a="1"/>
  <c r="I182" i="6" s="1"/>
  <c r="G183" i="6"/>
  <c r="I183" i="6" s="1" a="1"/>
  <c r="I183" i="6" s="1"/>
  <c r="G184" i="6"/>
  <c r="I184" i="6" s="1" a="1"/>
  <c r="I184" i="6" s="1"/>
  <c r="G185" i="6"/>
  <c r="I185" i="6" s="1" a="1"/>
  <c r="I185" i="6" s="1"/>
  <c r="G186" i="6"/>
  <c r="I186" i="6" s="1" a="1"/>
  <c r="I186" i="6" s="1"/>
  <c r="G187" i="6"/>
  <c r="I187" i="6" s="1" a="1"/>
  <c r="I187" i="6" s="1"/>
  <c r="G188" i="6"/>
  <c r="I188" i="6" s="1" a="1"/>
  <c r="I188" i="6" s="1"/>
  <c r="G189" i="6"/>
  <c r="I189" i="6" s="1" a="1"/>
  <c r="I189" i="6" s="1"/>
  <c r="G190" i="6"/>
  <c r="I190" i="6" s="1" a="1"/>
  <c r="I190" i="6" s="1"/>
  <c r="G191" i="6"/>
  <c r="I191" i="6" s="1" a="1"/>
  <c r="I191" i="6" s="1"/>
  <c r="G192" i="6"/>
  <c r="I192" i="6" s="1" a="1"/>
  <c r="I192" i="6" s="1"/>
  <c r="G193" i="6"/>
  <c r="I193" i="6" s="1" a="1"/>
  <c r="I193" i="6" s="1"/>
  <c r="G194" i="6"/>
  <c r="I194" i="6" s="1" a="1"/>
  <c r="I194" i="6" s="1"/>
  <c r="G195" i="6"/>
  <c r="I195" i="6" s="1" a="1"/>
  <c r="I195" i="6" s="1"/>
  <c r="G196" i="6"/>
  <c r="I196" i="6" s="1" a="1"/>
  <c r="I196" i="6" s="1"/>
  <c r="G197" i="6"/>
  <c r="I197" i="6" s="1" a="1"/>
  <c r="I197" i="6" s="1"/>
  <c r="G198" i="6"/>
  <c r="I198" i="6" s="1" a="1"/>
  <c r="I198" i="6" s="1"/>
  <c r="G199" i="6"/>
  <c r="I199" i="6" s="1" a="1"/>
  <c r="I199" i="6" s="1"/>
  <c r="G200" i="6"/>
  <c r="I200" i="6" s="1" a="1"/>
  <c r="I200" i="6" s="1"/>
  <c r="G201" i="6"/>
  <c r="I201" i="6" s="1" a="1"/>
  <c r="I201" i="6" s="1"/>
  <c r="G202" i="6"/>
  <c r="I202" i="6" s="1" a="1"/>
  <c r="I202" i="6" s="1"/>
  <c r="G203" i="6"/>
  <c r="I203" i="6" s="1" a="1"/>
  <c r="I203" i="6" s="1"/>
  <c r="G204" i="6"/>
  <c r="I204" i="6" s="1" a="1"/>
  <c r="I204" i="6" s="1"/>
  <c r="G205" i="6"/>
  <c r="I205" i="6" s="1" a="1"/>
  <c r="I205" i="6" s="1"/>
  <c r="G206" i="6"/>
  <c r="I206" i="6" s="1" a="1"/>
  <c r="I206" i="6" s="1"/>
  <c r="G207" i="6"/>
  <c r="I207" i="6" s="1" a="1"/>
  <c r="I207" i="6" s="1"/>
  <c r="G208" i="6"/>
  <c r="I208" i="6" s="1" a="1"/>
  <c r="I208" i="6" s="1"/>
  <c r="G209" i="6"/>
  <c r="I209" i="6" s="1" a="1"/>
  <c r="I209" i="6" s="1"/>
  <c r="G210" i="6"/>
  <c r="I210" i="6" s="1" a="1"/>
  <c r="I210" i="6" s="1"/>
  <c r="G211" i="6"/>
  <c r="I211" i="6" s="1" a="1"/>
  <c r="I211" i="6" s="1"/>
  <c r="G212" i="6"/>
  <c r="I212" i="6" s="1" a="1"/>
  <c r="I212" i="6" s="1"/>
  <c r="G213" i="6"/>
  <c r="I213" i="6" s="1" a="1"/>
  <c r="I213" i="6" s="1"/>
  <c r="G214" i="6"/>
  <c r="I214" i="6" s="1" a="1"/>
  <c r="I214" i="6" s="1"/>
  <c r="G215" i="6"/>
  <c r="I215" i="6" s="1" a="1"/>
  <c r="I215" i="6" s="1"/>
  <c r="G216" i="6"/>
  <c r="I216" i="6" s="1" a="1"/>
  <c r="I216" i="6" s="1"/>
  <c r="G217" i="6"/>
  <c r="I217" i="6" s="1" a="1"/>
  <c r="I217" i="6" s="1"/>
  <c r="G218" i="6"/>
  <c r="I218" i="6" s="1" a="1"/>
  <c r="I218" i="6" s="1"/>
  <c r="G219" i="6"/>
  <c r="I219" i="6" s="1" a="1"/>
  <c r="I219" i="6" s="1"/>
  <c r="G220" i="6"/>
  <c r="I220" i="6" s="1" a="1"/>
  <c r="I220" i="6" s="1"/>
  <c r="G221" i="6"/>
  <c r="I221" i="6" s="1" a="1"/>
  <c r="I221" i="6" s="1"/>
  <c r="G222" i="6"/>
  <c r="I222" i="6" s="1" a="1"/>
  <c r="I222" i="6" s="1"/>
  <c r="G223" i="6"/>
  <c r="I223" i="6" s="1" a="1"/>
  <c r="I223" i="6" s="1"/>
  <c r="G224" i="6"/>
  <c r="I224" i="6" s="1" a="1"/>
  <c r="I224" i="6" s="1"/>
  <c r="G225" i="6"/>
  <c r="I225" i="6" s="1" a="1"/>
  <c r="I225" i="6" s="1"/>
  <c r="G226" i="6"/>
  <c r="I226" i="6" s="1" a="1"/>
  <c r="I226" i="6" s="1"/>
  <c r="G227" i="6"/>
  <c r="I227" i="6" s="1" a="1"/>
  <c r="I227" i="6" s="1"/>
  <c r="G228" i="6"/>
  <c r="I228" i="6" s="1" a="1"/>
  <c r="I228" i="6" s="1"/>
  <c r="G229" i="6"/>
  <c r="I229" i="6" s="1" a="1"/>
  <c r="I229" i="6" s="1"/>
  <c r="G230" i="6"/>
  <c r="I230" i="6" s="1" a="1"/>
  <c r="I230" i="6" s="1"/>
  <c r="G231" i="6"/>
  <c r="I231" i="6" s="1" a="1"/>
  <c r="I231" i="6" s="1"/>
  <c r="G232" i="6"/>
  <c r="I232" i="6" s="1" a="1"/>
  <c r="I232" i="6" s="1"/>
  <c r="G233" i="6"/>
  <c r="I233" i="6" s="1" a="1"/>
  <c r="I233" i="6" s="1"/>
  <c r="G234" i="6"/>
  <c r="I234" i="6" s="1" a="1"/>
  <c r="I234" i="6" s="1"/>
  <c r="G235" i="6"/>
  <c r="I235" i="6" s="1" a="1"/>
  <c r="I235" i="6" s="1"/>
  <c r="G236" i="6"/>
  <c r="I236" i="6" s="1" a="1"/>
  <c r="I236" i="6" s="1"/>
  <c r="G237" i="6"/>
  <c r="I237" i="6" s="1" a="1"/>
  <c r="I237" i="6" s="1"/>
  <c r="G238" i="6"/>
  <c r="I238" i="6" s="1" a="1"/>
  <c r="I238" i="6" s="1"/>
  <c r="G239" i="6"/>
  <c r="I239" i="6" s="1" a="1"/>
  <c r="I239" i="6" s="1"/>
  <c r="G240" i="6"/>
  <c r="I240" i="6" s="1" a="1"/>
  <c r="I240" i="6" s="1"/>
  <c r="G241" i="6"/>
  <c r="I241" i="6" s="1" a="1"/>
  <c r="I241" i="6" s="1"/>
  <c r="G242" i="6"/>
  <c r="I242" i="6" s="1" a="1"/>
  <c r="I242" i="6" s="1"/>
  <c r="G243" i="6"/>
  <c r="I243" i="6" s="1" a="1"/>
  <c r="I243" i="6" s="1"/>
  <c r="G244" i="6"/>
  <c r="I244" i="6" s="1" a="1"/>
  <c r="I244" i="6" s="1"/>
  <c r="G245" i="6"/>
  <c r="I245" i="6" s="1" a="1"/>
  <c r="I245" i="6" s="1"/>
  <c r="G246" i="6"/>
  <c r="I246" i="6" s="1" a="1"/>
  <c r="I246" i="6" s="1"/>
  <c r="G247" i="6"/>
  <c r="I247" i="6" s="1" a="1"/>
  <c r="I247" i="6" s="1"/>
  <c r="G248" i="6"/>
  <c r="I248" i="6" s="1" a="1"/>
  <c r="I248" i="6" s="1"/>
  <c r="G249" i="6"/>
  <c r="I249" i="6" s="1" a="1"/>
  <c r="I249" i="6" s="1"/>
  <c r="G250" i="6"/>
  <c r="I250" i="6" s="1" a="1"/>
  <c r="I250" i="6" s="1"/>
  <c r="G251" i="6"/>
  <c r="I251" i="6" s="1" a="1"/>
  <c r="I251" i="6" s="1"/>
  <c r="G252" i="6"/>
  <c r="I252" i="6" s="1" a="1"/>
  <c r="I252" i="6" s="1"/>
  <c r="G253" i="6"/>
  <c r="I253" i="6" s="1" a="1"/>
  <c r="I253" i="6" s="1"/>
  <c r="G254" i="6"/>
  <c r="I254" i="6" s="1" a="1"/>
  <c r="I254" i="6" s="1"/>
  <c r="G255" i="6"/>
  <c r="I255" i="6" s="1" a="1"/>
  <c r="I255" i="6" s="1"/>
  <c r="G256" i="6"/>
  <c r="I256" i="6" s="1" a="1"/>
  <c r="I256" i="6" s="1"/>
  <c r="G257" i="6"/>
  <c r="I257" i="6" s="1" a="1"/>
  <c r="I257" i="6" s="1"/>
  <c r="G258" i="6"/>
  <c r="I258" i="6" s="1" a="1"/>
  <c r="I258" i="6" s="1"/>
  <c r="G259" i="6"/>
  <c r="I259" i="6" s="1" a="1"/>
  <c r="I259" i="6" s="1"/>
  <c r="G260" i="6"/>
  <c r="I260" i="6" s="1" a="1"/>
  <c r="I260" i="6" s="1"/>
  <c r="G261" i="6"/>
  <c r="I261" i="6" s="1" a="1"/>
  <c r="I261" i="6" s="1"/>
  <c r="G262" i="6"/>
  <c r="I262" i="6" s="1" a="1"/>
  <c r="I262" i="6" s="1"/>
  <c r="G263" i="6"/>
  <c r="I263" i="6" s="1" a="1"/>
  <c r="I263" i="6" s="1"/>
  <c r="G264" i="6"/>
  <c r="I264" i="6" s="1" a="1"/>
  <c r="I264" i="6" s="1"/>
  <c r="G265" i="6"/>
  <c r="I265" i="6" s="1" a="1"/>
  <c r="I265" i="6" s="1"/>
  <c r="G266" i="6"/>
  <c r="I266" i="6" s="1" a="1"/>
  <c r="I266" i="6" s="1"/>
  <c r="G267" i="6"/>
  <c r="I267" i="6" s="1" a="1"/>
  <c r="I267" i="6" s="1"/>
  <c r="G268" i="6"/>
  <c r="I268" i="6" s="1" a="1"/>
  <c r="I268" i="6" s="1"/>
  <c r="G269" i="6"/>
  <c r="I269" i="6" s="1" a="1"/>
  <c r="I269" i="6" s="1"/>
  <c r="G270" i="6"/>
  <c r="I270" i="6" s="1" a="1"/>
  <c r="I270" i="6" s="1"/>
  <c r="G271" i="6"/>
  <c r="I271" i="6" s="1" a="1"/>
  <c r="I271" i="6" s="1"/>
  <c r="G272" i="6"/>
  <c r="I272" i="6" s="1" a="1"/>
  <c r="I272" i="6" s="1"/>
  <c r="G273" i="6"/>
  <c r="I273" i="6" s="1" a="1"/>
  <c r="I273" i="6" s="1"/>
  <c r="G274" i="6"/>
  <c r="I274" i="6" s="1" a="1"/>
  <c r="I274" i="6" s="1"/>
  <c r="G275" i="6"/>
  <c r="I275" i="6" s="1" a="1"/>
  <c r="I275" i="6" s="1"/>
  <c r="G276" i="6"/>
  <c r="I276" i="6" s="1" a="1"/>
  <c r="I276" i="6" s="1"/>
  <c r="G277" i="6"/>
  <c r="I277" i="6" s="1" a="1"/>
  <c r="I277" i="6" s="1"/>
  <c r="G278" i="6"/>
  <c r="I278" i="6" s="1" a="1"/>
  <c r="I278" i="6" s="1"/>
  <c r="G279" i="6"/>
  <c r="I279" i="6" s="1" a="1"/>
  <c r="I279" i="6" s="1"/>
  <c r="G280" i="6"/>
  <c r="I280" i="6" s="1" a="1"/>
  <c r="I280" i="6" s="1"/>
  <c r="G281" i="6"/>
  <c r="I281" i="6" s="1" a="1"/>
  <c r="I281" i="6" s="1"/>
  <c r="G282" i="6"/>
  <c r="I282" i="6" s="1" a="1"/>
  <c r="I282" i="6" s="1"/>
  <c r="G283" i="6"/>
  <c r="I283" i="6" s="1" a="1"/>
  <c r="I283" i="6" s="1"/>
  <c r="G284" i="6"/>
  <c r="I284" i="6" s="1" a="1"/>
  <c r="I284" i="6" s="1"/>
  <c r="G285" i="6"/>
  <c r="I285" i="6" s="1" a="1"/>
  <c r="I285" i="6" s="1"/>
  <c r="G286" i="6"/>
  <c r="I286" i="6" s="1" a="1"/>
  <c r="I286" i="6" s="1"/>
  <c r="G287" i="6"/>
  <c r="I287" i="6" s="1" a="1"/>
  <c r="I287" i="6" s="1"/>
  <c r="G288" i="6"/>
  <c r="I288" i="6" s="1" a="1"/>
  <c r="I288" i="6" s="1"/>
  <c r="G289" i="6"/>
  <c r="I289" i="6" s="1" a="1"/>
  <c r="I289" i="6" s="1"/>
  <c r="G290" i="6"/>
  <c r="I290" i="6" s="1" a="1"/>
  <c r="I290" i="6" s="1"/>
  <c r="G291" i="6"/>
  <c r="I291" i="6" s="1" a="1"/>
  <c r="I291" i="6" s="1"/>
  <c r="G292" i="6"/>
  <c r="I292" i="6" s="1" a="1"/>
  <c r="I292" i="6" s="1"/>
  <c r="G293" i="6"/>
  <c r="I293" i="6" s="1" a="1"/>
  <c r="I293" i="6" s="1"/>
  <c r="G294" i="6"/>
  <c r="I294" i="6" s="1" a="1"/>
  <c r="I294" i="6" s="1"/>
  <c r="G295" i="6"/>
  <c r="I295" i="6" s="1" a="1"/>
  <c r="I295" i="6" s="1"/>
  <c r="G296" i="6"/>
  <c r="I296" i="6" s="1" a="1"/>
  <c r="I296" i="6" s="1"/>
  <c r="G297" i="6"/>
  <c r="I297" i="6" s="1" a="1"/>
  <c r="I297" i="6" s="1"/>
  <c r="G298" i="6"/>
  <c r="I298" i="6" s="1" a="1"/>
  <c r="I298" i="6" s="1"/>
  <c r="G299" i="6"/>
  <c r="I299" i="6" s="1" a="1"/>
  <c r="I299" i="6" s="1"/>
  <c r="G300" i="6"/>
  <c r="I300" i="6" s="1" a="1"/>
  <c r="I300" i="6" s="1"/>
  <c r="G301" i="6"/>
  <c r="I301" i="6" s="1" a="1"/>
  <c r="I301" i="6" s="1"/>
  <c r="G302" i="6"/>
  <c r="I302" i="6" s="1" a="1"/>
  <c r="I302" i="6" s="1"/>
  <c r="G303" i="6"/>
  <c r="I303" i="6" s="1" a="1"/>
  <c r="I303" i="6" s="1"/>
  <c r="G304" i="6"/>
  <c r="I304" i="6" s="1" a="1"/>
  <c r="I304" i="6" s="1"/>
  <c r="G305" i="6"/>
  <c r="I305" i="6" s="1" a="1"/>
  <c r="I305" i="6" s="1"/>
  <c r="G306" i="6"/>
  <c r="I306" i="6" s="1" a="1"/>
  <c r="I306" i="6" s="1"/>
  <c r="G307" i="6"/>
  <c r="I307" i="6" s="1" a="1"/>
  <c r="I307" i="6" s="1"/>
  <c r="G308" i="6"/>
  <c r="I308" i="6" s="1" a="1"/>
  <c r="I308" i="6" s="1"/>
  <c r="G309" i="6"/>
  <c r="I309" i="6" s="1" a="1"/>
  <c r="I309" i="6" s="1"/>
  <c r="G310" i="6"/>
  <c r="I310" i="6" s="1" a="1"/>
  <c r="I310" i="6" s="1"/>
  <c r="G311" i="6"/>
  <c r="I311" i="6" s="1" a="1"/>
  <c r="I311" i="6" s="1"/>
  <c r="G312" i="6"/>
  <c r="I312" i="6" s="1" a="1"/>
  <c r="I312" i="6" s="1"/>
  <c r="G313" i="6"/>
  <c r="I313" i="6" s="1" a="1"/>
  <c r="I313" i="6" s="1"/>
  <c r="G314" i="6"/>
  <c r="I314" i="6" s="1" a="1"/>
  <c r="I314" i="6" s="1"/>
  <c r="G315" i="6"/>
  <c r="I315" i="6" s="1" a="1"/>
  <c r="I315" i="6" s="1"/>
  <c r="G316" i="6"/>
  <c r="I316" i="6" s="1" a="1"/>
  <c r="I316" i="6" s="1"/>
  <c r="G317" i="6"/>
  <c r="I317" i="6" s="1" a="1"/>
  <c r="I317" i="6" s="1"/>
  <c r="G318" i="6"/>
  <c r="I318" i="6" s="1" a="1"/>
  <c r="I318" i="6" s="1"/>
  <c r="G319" i="6"/>
  <c r="I319" i="6" s="1" a="1"/>
  <c r="I319" i="6" s="1"/>
  <c r="G320" i="6"/>
  <c r="I320" i="6" s="1" a="1"/>
  <c r="I320" i="6" s="1"/>
  <c r="G321" i="6"/>
  <c r="I321" i="6" s="1" a="1"/>
  <c r="I321" i="6" s="1"/>
  <c r="G322" i="6"/>
  <c r="I322" i="6" s="1" a="1"/>
  <c r="I322" i="6" s="1"/>
  <c r="G323" i="6"/>
  <c r="I323" i="6" s="1" a="1"/>
  <c r="I323" i="6" s="1"/>
  <c r="G324" i="6"/>
  <c r="I324" i="6" s="1" a="1"/>
  <c r="I324" i="6" s="1"/>
  <c r="G325" i="6"/>
  <c r="I325" i="6" s="1" a="1"/>
  <c r="I325" i="6" s="1"/>
  <c r="G326" i="6"/>
  <c r="I326" i="6" s="1" a="1"/>
  <c r="I326" i="6" s="1"/>
  <c r="G327" i="6"/>
  <c r="I327" i="6" s="1" a="1"/>
  <c r="I327" i="6" s="1"/>
  <c r="G328" i="6"/>
  <c r="I328" i="6" s="1" a="1"/>
  <c r="I328" i="6" s="1"/>
  <c r="G329" i="6"/>
  <c r="I329" i="6" s="1" a="1"/>
  <c r="I329" i="6" s="1"/>
  <c r="G330" i="6"/>
  <c r="I330" i="6" s="1" a="1"/>
  <c r="I330" i="6" s="1"/>
  <c r="G331" i="6"/>
  <c r="I331" i="6" s="1" a="1"/>
  <c r="I331" i="6" s="1"/>
  <c r="G332" i="6"/>
  <c r="I332" i="6" s="1" a="1"/>
  <c r="I332" i="6" s="1"/>
  <c r="G333" i="6"/>
  <c r="I333" i="6" s="1" a="1"/>
  <c r="I333" i="6" s="1"/>
  <c r="G334" i="6"/>
  <c r="I334" i="6" s="1" a="1"/>
  <c r="I334" i="6" s="1"/>
  <c r="G335" i="6"/>
  <c r="I335" i="6" s="1" a="1"/>
  <c r="I335" i="6" s="1"/>
  <c r="G336" i="6"/>
  <c r="I336" i="6" s="1" a="1"/>
  <c r="I336" i="6" s="1"/>
  <c r="G337" i="6"/>
  <c r="I337" i="6" s="1" a="1"/>
  <c r="I337" i="6" s="1"/>
  <c r="G338" i="6"/>
  <c r="I338" i="6" s="1" a="1"/>
  <c r="I338" i="6" s="1"/>
  <c r="G339" i="6"/>
  <c r="I339" i="6" s="1" a="1"/>
  <c r="I339" i="6" s="1"/>
  <c r="G340" i="6"/>
  <c r="I340" i="6" s="1" a="1"/>
  <c r="I340" i="6" s="1"/>
  <c r="G341" i="6"/>
  <c r="I341" i="6" s="1" a="1"/>
  <c r="I341" i="6" s="1"/>
  <c r="G342" i="6"/>
  <c r="I342" i="6" s="1" a="1"/>
  <c r="I342" i="6" s="1"/>
  <c r="G343" i="6"/>
  <c r="I343" i="6" s="1" a="1"/>
  <c r="I343" i="6" s="1"/>
  <c r="G344" i="6"/>
  <c r="I344" i="6" s="1" a="1"/>
  <c r="I344" i="6" s="1"/>
  <c r="G345" i="6"/>
  <c r="I345" i="6" s="1" a="1"/>
  <c r="I345" i="6" s="1"/>
  <c r="G346" i="6"/>
  <c r="I346" i="6" s="1" a="1"/>
  <c r="I346" i="6" s="1"/>
  <c r="G347" i="6"/>
  <c r="I347" i="6" s="1" a="1"/>
  <c r="I347" i="6" s="1"/>
  <c r="G348" i="6"/>
  <c r="I348" i="6" s="1" a="1"/>
  <c r="I348" i="6" s="1"/>
  <c r="G349" i="6"/>
  <c r="I349" i="6" s="1" a="1"/>
  <c r="I349" i="6" s="1"/>
  <c r="G350" i="6"/>
  <c r="I350" i="6" s="1" a="1"/>
  <c r="I350" i="6" s="1"/>
  <c r="G351" i="6"/>
  <c r="I351" i="6" s="1" a="1"/>
  <c r="I351" i="6" s="1"/>
  <c r="G352" i="6"/>
  <c r="I352" i="6" s="1" a="1"/>
  <c r="I352" i="6" s="1"/>
  <c r="G353" i="6"/>
  <c r="I353" i="6" s="1" a="1"/>
  <c r="I353" i="6" s="1"/>
  <c r="G354" i="6"/>
  <c r="I354" i="6" s="1" a="1"/>
  <c r="I354" i="6" s="1"/>
  <c r="G355" i="6"/>
  <c r="I355" i="6" s="1" a="1"/>
  <c r="I355" i="6" s="1"/>
  <c r="G356" i="6"/>
  <c r="I356" i="6" s="1" a="1"/>
  <c r="I356" i="6" s="1"/>
  <c r="G357" i="6"/>
  <c r="I357" i="6" s="1" a="1"/>
  <c r="I357" i="6" s="1"/>
  <c r="G358" i="6"/>
  <c r="I358" i="6" s="1" a="1"/>
  <c r="I358" i="6" s="1"/>
  <c r="G359" i="6"/>
  <c r="I359" i="6" s="1" a="1"/>
  <c r="I359" i="6" s="1"/>
  <c r="G360" i="6"/>
  <c r="I360" i="6" s="1" a="1"/>
  <c r="I360" i="6" s="1"/>
  <c r="G361" i="6"/>
  <c r="I361" i="6" s="1" a="1"/>
  <c r="I361" i="6" s="1"/>
  <c r="G362" i="6"/>
  <c r="I362" i="6" s="1" a="1"/>
  <c r="I362" i="6" s="1"/>
  <c r="G363" i="6"/>
  <c r="I363" i="6" s="1" a="1"/>
  <c r="I363" i="6" s="1"/>
  <c r="G364" i="6"/>
  <c r="I364" i="6" s="1" a="1"/>
  <c r="I364" i="6" s="1"/>
  <c r="G365" i="6"/>
  <c r="I365" i="6" s="1" a="1"/>
  <c r="I365" i="6" s="1"/>
  <c r="G366" i="6"/>
  <c r="I366" i="6" s="1" a="1"/>
  <c r="I366" i="6" s="1"/>
  <c r="G367" i="6"/>
  <c r="I367" i="6" s="1" a="1"/>
  <c r="I367" i="6" s="1"/>
  <c r="G368" i="6"/>
  <c r="I368" i="6" s="1" a="1"/>
  <c r="I368" i="6" s="1"/>
  <c r="G369" i="6"/>
  <c r="I369" i="6" s="1" a="1"/>
  <c r="I369" i="6" s="1"/>
  <c r="G370" i="6"/>
  <c r="I370" i="6" s="1" a="1"/>
  <c r="I370" i="6" s="1"/>
  <c r="G371" i="6"/>
  <c r="I371" i="6" s="1" a="1"/>
  <c r="I371" i="6" s="1"/>
  <c r="G372" i="6"/>
  <c r="I372" i="6" s="1" a="1"/>
  <c r="I372" i="6" s="1"/>
  <c r="G373" i="6"/>
  <c r="I373" i="6" s="1" a="1"/>
  <c r="I373" i="6" s="1"/>
  <c r="G374" i="6"/>
  <c r="I374" i="6" s="1" a="1"/>
  <c r="I374" i="6" s="1"/>
  <c r="G375" i="6"/>
  <c r="I375" i="6" s="1" a="1"/>
  <c r="I375" i="6" s="1"/>
  <c r="G376" i="6"/>
  <c r="I376" i="6" s="1" a="1"/>
  <c r="I376" i="6" s="1"/>
  <c r="G377" i="6"/>
  <c r="I377" i="6" s="1" a="1"/>
  <c r="I377" i="6" s="1"/>
  <c r="G378" i="6"/>
  <c r="I378" i="6" s="1" a="1"/>
  <c r="I378" i="6" s="1"/>
  <c r="G379" i="6"/>
  <c r="I379" i="6" s="1" a="1"/>
  <c r="I379" i="6" s="1"/>
  <c r="G380" i="6"/>
  <c r="I380" i="6" s="1" a="1"/>
  <c r="I380" i="6" s="1"/>
  <c r="G381" i="6"/>
  <c r="I381" i="6" s="1" a="1"/>
  <c r="I381" i="6" s="1"/>
  <c r="G382" i="6"/>
  <c r="I382" i="6" s="1" a="1"/>
  <c r="I382" i="6" s="1"/>
  <c r="G383" i="6"/>
  <c r="I383" i="6" s="1" a="1"/>
  <c r="I383" i="6" s="1"/>
  <c r="G384" i="6"/>
  <c r="I384" i="6" s="1" a="1"/>
  <c r="I384" i="6" s="1"/>
  <c r="G385" i="6"/>
  <c r="I385" i="6" s="1" a="1"/>
  <c r="I385" i="6" s="1"/>
  <c r="G386" i="6"/>
  <c r="I386" i="6" s="1" a="1"/>
  <c r="I386" i="6" s="1"/>
  <c r="G387" i="6"/>
  <c r="I387" i="6" s="1" a="1"/>
  <c r="I387" i="6" s="1"/>
  <c r="G388" i="6"/>
  <c r="I388" i="6" s="1" a="1"/>
  <c r="I388" i="6" s="1"/>
  <c r="G389" i="6"/>
  <c r="I389" i="6" s="1" a="1"/>
  <c r="I389" i="6" s="1"/>
  <c r="G390" i="6"/>
  <c r="I390" i="6" s="1" a="1"/>
  <c r="I390" i="6" s="1"/>
  <c r="G391" i="6"/>
  <c r="I391" i="6" s="1" a="1"/>
  <c r="I391" i="6" s="1"/>
  <c r="G392" i="6"/>
  <c r="I392" i="6" s="1" a="1"/>
  <c r="I392" i="6" s="1"/>
  <c r="G393" i="6"/>
  <c r="I393" i="6" s="1" a="1"/>
  <c r="I393" i="6" s="1"/>
  <c r="G394" i="6"/>
  <c r="I394" i="6" s="1" a="1"/>
  <c r="I394" i="6" s="1"/>
  <c r="G395" i="6"/>
  <c r="I395" i="6" s="1" a="1"/>
  <c r="I395" i="6" s="1"/>
  <c r="G396" i="6"/>
  <c r="I396" i="6" s="1" a="1"/>
  <c r="I396" i="6" s="1"/>
  <c r="G397" i="6"/>
  <c r="I397" i="6" s="1" a="1"/>
  <c r="I397" i="6" s="1"/>
  <c r="G398" i="6"/>
  <c r="I398" i="6" s="1" a="1"/>
  <c r="I398" i="6" s="1"/>
  <c r="G399" i="6"/>
  <c r="I399" i="6" s="1" a="1"/>
  <c r="I399" i="6" s="1"/>
  <c r="G400" i="6"/>
  <c r="I400" i="6" s="1" a="1"/>
  <c r="I400" i="6" s="1"/>
  <c r="G401" i="6"/>
  <c r="I401" i="6" s="1" a="1"/>
  <c r="I401" i="6" s="1"/>
  <c r="G402" i="6"/>
  <c r="I402" i="6" s="1" a="1"/>
  <c r="I402" i="6" s="1"/>
  <c r="G403" i="6"/>
  <c r="I403" i="6" s="1" a="1"/>
  <c r="I403" i="6" s="1"/>
  <c r="G404" i="6"/>
  <c r="I404" i="6" s="1" a="1"/>
  <c r="I404" i="6" s="1"/>
  <c r="G405" i="6"/>
  <c r="I405" i="6" s="1" a="1"/>
  <c r="I405" i="6" s="1"/>
  <c r="G406" i="6"/>
  <c r="I406" i="6" s="1" a="1"/>
  <c r="I406" i="6" s="1"/>
  <c r="G407" i="6"/>
  <c r="I407" i="6" s="1" a="1"/>
  <c r="I407" i="6" s="1"/>
  <c r="G408" i="6"/>
  <c r="I408" i="6" s="1" a="1"/>
  <c r="I408" i="6" s="1"/>
  <c r="G409" i="6"/>
  <c r="I409" i="6" s="1" a="1"/>
  <c r="I409" i="6" s="1"/>
  <c r="G410" i="6"/>
  <c r="I410" i="6" s="1" a="1"/>
  <c r="I410" i="6" s="1"/>
  <c r="G411" i="6"/>
  <c r="I411" i="6" s="1" a="1"/>
  <c r="I411" i="6" s="1"/>
  <c r="G412" i="6"/>
  <c r="I412" i="6" s="1" a="1"/>
  <c r="I412" i="6" s="1"/>
  <c r="G413" i="6"/>
  <c r="I413" i="6" s="1" a="1"/>
  <c r="I413" i="6" s="1"/>
  <c r="G414" i="6"/>
  <c r="I414" i="6" s="1" a="1"/>
  <c r="I414" i="6" s="1"/>
  <c r="G415" i="6"/>
  <c r="I415" i="6" s="1" a="1"/>
  <c r="I415" i="6" s="1"/>
  <c r="G416" i="6"/>
  <c r="I416" i="6" s="1" a="1"/>
  <c r="I416" i="6" s="1"/>
  <c r="G417" i="6"/>
  <c r="I417" i="6" s="1" a="1"/>
  <c r="I417" i="6" s="1"/>
  <c r="G418" i="6"/>
  <c r="I418" i="6" s="1" a="1"/>
  <c r="I418" i="6" s="1"/>
  <c r="G419" i="6"/>
  <c r="I419" i="6" s="1" a="1"/>
  <c r="I419" i="6" s="1"/>
  <c r="G420" i="6"/>
  <c r="I420" i="6" s="1" a="1"/>
  <c r="I420" i="6" s="1"/>
  <c r="G421" i="6"/>
  <c r="I421" i="6" s="1" a="1"/>
  <c r="I421" i="6" s="1"/>
  <c r="G422" i="6"/>
  <c r="I422" i="6" s="1" a="1"/>
  <c r="I422" i="6" s="1"/>
  <c r="G423" i="6"/>
  <c r="I423" i="6" s="1" a="1"/>
  <c r="I423" i="6" s="1"/>
  <c r="G424" i="6"/>
  <c r="I424" i="6" s="1" a="1"/>
  <c r="I424" i="6" s="1"/>
  <c r="G425" i="6"/>
  <c r="I425" i="6" s="1" a="1"/>
  <c r="I425" i="6" s="1"/>
  <c r="G426" i="6"/>
  <c r="I426" i="6" s="1" a="1"/>
  <c r="I426" i="6" s="1"/>
  <c r="G427" i="6"/>
  <c r="I427" i="6" s="1" a="1"/>
  <c r="I427" i="6" s="1"/>
  <c r="G428" i="6"/>
  <c r="I428" i="6" s="1" a="1"/>
  <c r="I428" i="6" s="1"/>
  <c r="G429" i="6"/>
  <c r="I429" i="6" s="1" a="1"/>
  <c r="I429" i="6" s="1"/>
  <c r="G430" i="6"/>
  <c r="I430" i="6" s="1" a="1"/>
  <c r="I430" i="6" s="1"/>
  <c r="G431" i="6"/>
  <c r="I431" i="6" s="1" a="1"/>
  <c r="I431" i="6" s="1"/>
  <c r="G432" i="6"/>
  <c r="I432" i="6" s="1" a="1"/>
  <c r="I432" i="6" s="1"/>
  <c r="G433" i="6"/>
  <c r="I433" i="6" s="1" a="1"/>
  <c r="I433" i="6" s="1"/>
  <c r="G434" i="6"/>
  <c r="I434" i="6" s="1" a="1"/>
  <c r="I434" i="6" s="1"/>
  <c r="G435" i="6"/>
  <c r="I435" i="6" s="1" a="1"/>
  <c r="I435" i="6" s="1"/>
  <c r="G436" i="6"/>
  <c r="I436" i="6" s="1" a="1"/>
  <c r="I436" i="6" s="1"/>
  <c r="G437" i="6"/>
  <c r="I437" i="6" s="1" a="1"/>
  <c r="I437" i="6" s="1"/>
  <c r="G438" i="6"/>
  <c r="I438" i="6" s="1" a="1"/>
  <c r="I438" i="6" s="1"/>
  <c r="G439" i="6"/>
  <c r="I439" i="6" s="1" a="1"/>
  <c r="I439" i="6" s="1"/>
  <c r="G440" i="6"/>
  <c r="I440" i="6" s="1" a="1"/>
  <c r="I440" i="6" s="1"/>
  <c r="G441" i="6"/>
  <c r="I441" i="6" s="1" a="1"/>
  <c r="I441" i="6" s="1"/>
  <c r="G442" i="6"/>
  <c r="I442" i="6" s="1" a="1"/>
  <c r="I442" i="6" s="1"/>
  <c r="G443" i="6"/>
  <c r="I443" i="6" s="1" a="1"/>
  <c r="I443" i="6" s="1"/>
  <c r="G444" i="6"/>
  <c r="I444" i="6" s="1" a="1"/>
  <c r="I444" i="6" s="1"/>
  <c r="G445" i="6"/>
  <c r="I445" i="6" s="1" a="1"/>
  <c r="I445" i="6" s="1"/>
  <c r="G446" i="6"/>
  <c r="I446" i="6" s="1" a="1"/>
  <c r="I446" i="6" s="1"/>
  <c r="G447" i="6"/>
  <c r="I447" i="6" s="1" a="1"/>
  <c r="I447" i="6" s="1"/>
  <c r="G448" i="6"/>
  <c r="I448" i="6" s="1" a="1"/>
  <c r="I448" i="6" s="1"/>
  <c r="G449" i="6"/>
  <c r="I449" i="6" s="1" a="1"/>
  <c r="I449" i="6" s="1"/>
  <c r="G450" i="6"/>
  <c r="I450" i="6" s="1" a="1"/>
  <c r="I450" i="6" s="1"/>
  <c r="G451" i="6"/>
  <c r="I451" i="6" s="1" a="1"/>
  <c r="I451" i="6" s="1"/>
  <c r="G452" i="6"/>
  <c r="I452" i="6" s="1" a="1"/>
  <c r="I452" i="6" s="1"/>
  <c r="G453" i="6"/>
  <c r="I453" i="6" s="1" a="1"/>
  <c r="I453" i="6" s="1"/>
  <c r="G454" i="6"/>
  <c r="I454" i="6" s="1" a="1"/>
  <c r="I454" i="6" s="1"/>
  <c r="G455" i="6"/>
  <c r="I455" i="6" s="1" a="1"/>
  <c r="I455" i="6" s="1"/>
  <c r="G456" i="6"/>
  <c r="I456" i="6" s="1" a="1"/>
  <c r="I456" i="6" s="1"/>
  <c r="G457" i="6"/>
  <c r="I457" i="6" s="1" a="1"/>
  <c r="I457" i="6" s="1"/>
  <c r="G458" i="6"/>
  <c r="I458" i="6" s="1" a="1"/>
  <c r="I458" i="6" s="1"/>
  <c r="G459" i="6"/>
  <c r="I459" i="6" s="1" a="1"/>
  <c r="I459" i="6" s="1"/>
  <c r="G460" i="6"/>
  <c r="I460" i="6" s="1" a="1"/>
  <c r="I460" i="6" s="1"/>
  <c r="G461" i="6"/>
  <c r="I461" i="6" s="1" a="1"/>
  <c r="I461" i="6" s="1"/>
  <c r="G462" i="6"/>
  <c r="I462" i="6" s="1" a="1"/>
  <c r="I462" i="6" s="1"/>
  <c r="G463" i="6"/>
  <c r="I463" i="6" s="1" a="1"/>
  <c r="I463" i="6" s="1"/>
  <c r="G464" i="6"/>
  <c r="I464" i="6" s="1" a="1"/>
  <c r="I464" i="6" s="1"/>
  <c r="G465" i="6"/>
  <c r="I465" i="6" s="1" a="1"/>
  <c r="I465" i="6" s="1"/>
  <c r="G466" i="6"/>
  <c r="I466" i="6" s="1" a="1"/>
  <c r="I466" i="6" s="1"/>
  <c r="G467" i="6"/>
  <c r="I467" i="6" s="1" a="1"/>
  <c r="I467" i="6" s="1"/>
  <c r="G468" i="6"/>
  <c r="I468" i="6" s="1" a="1"/>
  <c r="I468" i="6" s="1"/>
  <c r="G469" i="6"/>
  <c r="I469" i="6" s="1" a="1"/>
  <c r="I469" i="6" s="1"/>
  <c r="G470" i="6"/>
  <c r="I470" i="6" s="1" a="1"/>
  <c r="I470" i="6" s="1"/>
  <c r="G471" i="6"/>
  <c r="I471" i="6" s="1" a="1"/>
  <c r="I471" i="6" s="1"/>
  <c r="G472" i="6"/>
  <c r="I472" i="6" s="1" a="1"/>
  <c r="I472" i="6" s="1"/>
  <c r="G473" i="6"/>
  <c r="I473" i="6" s="1" a="1"/>
  <c r="I473" i="6" s="1"/>
  <c r="G474" i="6"/>
  <c r="I474" i="6" s="1" a="1"/>
  <c r="I474" i="6" s="1"/>
  <c r="G475" i="6"/>
  <c r="I475" i="6" s="1" a="1"/>
  <c r="I475" i="6" s="1"/>
  <c r="G476" i="6"/>
  <c r="I476" i="6" s="1" a="1"/>
  <c r="I476" i="6" s="1"/>
  <c r="G477" i="6"/>
  <c r="I477" i="6" s="1" a="1"/>
  <c r="I477" i="6" s="1"/>
  <c r="G478" i="6"/>
  <c r="I478" i="6" s="1" a="1"/>
  <c r="I478" i="6" s="1"/>
  <c r="G479" i="6"/>
  <c r="I479" i="6" s="1" a="1"/>
  <c r="I479" i="6" s="1"/>
  <c r="G480" i="6"/>
  <c r="I480" i="6" s="1" a="1"/>
  <c r="I480" i="6" s="1"/>
  <c r="G481" i="6"/>
  <c r="I481" i="6" s="1" a="1"/>
  <c r="I481" i="6" s="1"/>
  <c r="G482" i="6"/>
  <c r="I482" i="6" s="1" a="1"/>
  <c r="I482" i="6" s="1"/>
  <c r="G483" i="6"/>
  <c r="I483" i="6" s="1" a="1"/>
  <c r="I483" i="6" s="1"/>
  <c r="G484" i="6"/>
  <c r="I484" i="6" s="1" a="1"/>
  <c r="I484" i="6" s="1"/>
  <c r="G485" i="6"/>
  <c r="I485" i="6" s="1" a="1"/>
  <c r="I485" i="6" s="1"/>
  <c r="G486" i="6"/>
  <c r="I486" i="6" s="1" a="1"/>
  <c r="I486" i="6" s="1"/>
  <c r="G487" i="6"/>
  <c r="I487" i="6" s="1" a="1"/>
  <c r="I487" i="6" s="1"/>
  <c r="G488" i="6"/>
  <c r="I488" i="6" s="1" a="1"/>
  <c r="I488" i="6" s="1"/>
  <c r="G489" i="6"/>
  <c r="I489" i="6" s="1" a="1"/>
  <c r="I489" i="6" s="1"/>
  <c r="G490" i="6"/>
  <c r="I490" i="6" s="1" a="1"/>
  <c r="I490" i="6" s="1"/>
  <c r="G491" i="6"/>
  <c r="I491" i="6" s="1" a="1"/>
  <c r="I491" i="6" s="1"/>
  <c r="G492" i="6"/>
  <c r="I492" i="6" s="1" a="1"/>
  <c r="I492" i="6" s="1"/>
  <c r="G493" i="6"/>
  <c r="I493" i="6" s="1" a="1"/>
  <c r="I493" i="6" s="1"/>
  <c r="G494" i="6"/>
  <c r="I494" i="6" s="1" a="1"/>
  <c r="I494" i="6" s="1"/>
  <c r="G495" i="6"/>
  <c r="I495" i="6" s="1" a="1"/>
  <c r="I495" i="6" s="1"/>
  <c r="G496" i="6"/>
  <c r="I496" i="6" s="1" a="1"/>
  <c r="I496" i="6" s="1"/>
  <c r="G497" i="6"/>
  <c r="I497" i="6" s="1" a="1"/>
  <c r="I497" i="6" s="1"/>
  <c r="G498" i="6"/>
  <c r="I498" i="6" s="1" a="1"/>
  <c r="I498" i="6" s="1"/>
  <c r="G499" i="6"/>
  <c r="I499" i="6" s="1" a="1"/>
  <c r="I499" i="6" s="1"/>
  <c r="G500" i="6"/>
  <c r="I500" i="6" s="1" a="1"/>
  <c r="I500" i="6" s="1"/>
  <c r="G501" i="6"/>
  <c r="I501" i="6" s="1" a="1"/>
  <c r="I501" i="6" s="1"/>
  <c r="G502" i="6"/>
  <c r="I502" i="6" s="1" a="1"/>
  <c r="I502" i="6" s="1"/>
  <c r="G503" i="6"/>
  <c r="I503" i="6" s="1" a="1"/>
  <c r="I503" i="6" s="1"/>
  <c r="G504" i="6"/>
  <c r="I504" i="6" s="1" a="1"/>
  <c r="I504" i="6" s="1"/>
  <c r="G505" i="6"/>
  <c r="I505" i="6" s="1" a="1"/>
  <c r="I505" i="6" s="1"/>
  <c r="G506" i="6"/>
  <c r="I506" i="6" s="1" a="1"/>
  <c r="I506" i="6" s="1"/>
  <c r="G507" i="6"/>
  <c r="I507" i="6" s="1" a="1"/>
  <c r="I507" i="6" s="1"/>
  <c r="G508" i="6"/>
  <c r="I508" i="6" s="1" a="1"/>
  <c r="I508" i="6" s="1"/>
  <c r="G509" i="6"/>
  <c r="I509" i="6" s="1" a="1"/>
  <c r="I509" i="6" s="1"/>
  <c r="G510" i="6"/>
  <c r="I510" i="6" s="1" a="1"/>
  <c r="I510" i="6" s="1"/>
  <c r="G511" i="6"/>
  <c r="I511" i="6" s="1" a="1"/>
  <c r="I511" i="6" s="1"/>
  <c r="G512" i="6"/>
  <c r="I512" i="6" s="1" a="1"/>
  <c r="I512" i="6" s="1"/>
  <c r="G513" i="6"/>
  <c r="I513" i="6" s="1" a="1"/>
  <c r="I513" i="6" s="1"/>
  <c r="G514" i="6"/>
  <c r="I514" i="6" s="1" a="1"/>
  <c r="I514" i="6" s="1"/>
  <c r="G515" i="6"/>
  <c r="I515" i="6" s="1" a="1"/>
  <c r="I515" i="6" s="1"/>
  <c r="G516" i="6"/>
  <c r="I516" i="6" s="1" a="1"/>
  <c r="I516" i="6" s="1"/>
  <c r="G517" i="6"/>
  <c r="I517" i="6" s="1" a="1"/>
  <c r="I517" i="6" s="1"/>
  <c r="G518" i="6"/>
  <c r="I518" i="6" s="1" a="1"/>
  <c r="I518" i="6" s="1"/>
  <c r="G519" i="6"/>
  <c r="I519" i="6" s="1" a="1"/>
  <c r="I519" i="6" s="1"/>
  <c r="G520" i="6"/>
  <c r="I520" i="6" s="1" a="1"/>
  <c r="I520" i="6" s="1"/>
  <c r="G521" i="6"/>
  <c r="I521" i="6" s="1" a="1"/>
  <c r="I521" i="6" s="1"/>
  <c r="G522" i="6"/>
  <c r="I522" i="6" s="1" a="1"/>
  <c r="I522" i="6" s="1"/>
  <c r="G523" i="6"/>
  <c r="I523" i="6" s="1" a="1"/>
  <c r="I523" i="6" s="1"/>
  <c r="G524" i="6"/>
  <c r="I524" i="6" s="1" a="1"/>
  <c r="I524" i="6" s="1"/>
  <c r="G525" i="6"/>
  <c r="I525" i="6" s="1" a="1"/>
  <c r="I525" i="6" s="1"/>
  <c r="G526" i="6"/>
  <c r="I526" i="6" s="1" a="1"/>
  <c r="I526" i="6" s="1"/>
  <c r="G527" i="6"/>
  <c r="I527" i="6" s="1" a="1"/>
  <c r="I527" i="6" s="1"/>
  <c r="G528" i="6"/>
  <c r="I528" i="6" s="1" a="1"/>
  <c r="I528" i="6" s="1"/>
  <c r="G529" i="6"/>
  <c r="I529" i="6" s="1" a="1"/>
  <c r="I529" i="6" s="1"/>
  <c r="G530" i="6"/>
  <c r="I530" i="6" s="1" a="1"/>
  <c r="I530" i="6" s="1"/>
  <c r="G531" i="6"/>
  <c r="I531" i="6" s="1" a="1"/>
  <c r="I531" i="6" s="1"/>
  <c r="G532" i="6"/>
  <c r="I532" i="6" s="1" a="1"/>
  <c r="I532" i="6" s="1"/>
  <c r="G533" i="6"/>
  <c r="I533" i="6" s="1" a="1"/>
  <c r="I533" i="6" s="1"/>
  <c r="G534" i="6"/>
  <c r="I534" i="6" s="1" a="1"/>
  <c r="I534" i="6" s="1"/>
  <c r="G535" i="6"/>
  <c r="I535" i="6" s="1" a="1"/>
  <c r="I535" i="6" s="1"/>
  <c r="G536" i="6"/>
  <c r="I536" i="6" s="1" a="1"/>
  <c r="I536" i="6" s="1"/>
  <c r="G537" i="6"/>
  <c r="I537" i="6" s="1" a="1"/>
  <c r="I537" i="6" s="1"/>
  <c r="G538" i="6"/>
  <c r="I538" i="6" s="1" a="1"/>
  <c r="I538" i="6" s="1"/>
  <c r="G539" i="6"/>
  <c r="I539" i="6" s="1" a="1"/>
  <c r="I539" i="6" s="1"/>
  <c r="G540" i="6"/>
  <c r="I540" i="6" s="1" a="1"/>
  <c r="I540" i="6" s="1"/>
  <c r="G541" i="6"/>
  <c r="I541" i="6" s="1" a="1"/>
  <c r="I541" i="6" s="1"/>
  <c r="G542" i="6"/>
  <c r="I542" i="6" s="1" a="1"/>
  <c r="I542" i="6" s="1"/>
  <c r="G543" i="6"/>
  <c r="I543" i="6" s="1" a="1"/>
  <c r="I543" i="6" s="1"/>
  <c r="G544" i="6"/>
  <c r="I544" i="6" s="1" a="1"/>
  <c r="I544" i="6" s="1"/>
  <c r="G545" i="6"/>
  <c r="I545" i="6" s="1" a="1"/>
  <c r="I545" i="6" s="1"/>
  <c r="G546" i="6"/>
  <c r="I546" i="6" s="1" a="1"/>
  <c r="I546" i="6" s="1"/>
  <c r="G547" i="6"/>
  <c r="I547" i="6" s="1" a="1"/>
  <c r="I547" i="6" s="1"/>
  <c r="G548" i="6"/>
  <c r="I548" i="6" s="1" a="1"/>
  <c r="I548" i="6" s="1"/>
  <c r="G549" i="6"/>
  <c r="I549" i="6" s="1" a="1"/>
  <c r="I549" i="6" s="1"/>
  <c r="G550" i="6"/>
  <c r="I550" i="6" s="1" a="1"/>
  <c r="I550" i="6" s="1"/>
  <c r="G551" i="6"/>
  <c r="I551" i="6" s="1" a="1"/>
  <c r="I551" i="6" s="1"/>
  <c r="G552" i="6"/>
  <c r="I552" i="6" s="1" a="1"/>
  <c r="I552" i="6" s="1"/>
  <c r="G553" i="6"/>
  <c r="I553" i="6" s="1" a="1"/>
  <c r="I553" i="6" s="1"/>
  <c r="G554" i="6"/>
  <c r="I554" i="6" s="1" a="1"/>
  <c r="I554" i="6" s="1"/>
  <c r="G555" i="6"/>
  <c r="I555" i="6" s="1" a="1"/>
  <c r="I555" i="6" s="1"/>
  <c r="G556" i="6"/>
  <c r="I556" i="6" s="1" a="1"/>
  <c r="I556" i="6" s="1"/>
  <c r="G557" i="6"/>
  <c r="I557" i="6" s="1" a="1"/>
  <c r="I557" i="6" s="1"/>
  <c r="G558" i="6"/>
  <c r="I558" i="6" s="1" a="1"/>
  <c r="I558" i="6" s="1"/>
  <c r="G559" i="6"/>
  <c r="I559" i="6" s="1" a="1"/>
  <c r="I559" i="6" s="1"/>
  <c r="G560" i="6"/>
  <c r="I560" i="6" s="1" a="1"/>
  <c r="I560" i="6" s="1"/>
  <c r="G561" i="6"/>
  <c r="I561" i="6" s="1" a="1"/>
  <c r="I561" i="6" s="1"/>
  <c r="G562" i="6"/>
  <c r="I562" i="6" s="1" a="1"/>
  <c r="I562" i="6" s="1"/>
  <c r="G563" i="6"/>
  <c r="I563" i="6" s="1" a="1"/>
  <c r="I563" i="6" s="1"/>
  <c r="G564" i="6"/>
  <c r="I564" i="6" s="1" a="1"/>
  <c r="I564" i="6" s="1"/>
  <c r="G565" i="6"/>
  <c r="I565" i="6" s="1" a="1"/>
  <c r="I565" i="6" s="1"/>
  <c r="G566" i="6"/>
  <c r="I566" i="6" s="1" a="1"/>
  <c r="I566" i="6" s="1"/>
  <c r="G567" i="6"/>
  <c r="I567" i="6" s="1" a="1"/>
  <c r="I567" i="6" s="1"/>
  <c r="G568" i="6"/>
  <c r="I568" i="6" s="1" a="1"/>
  <c r="I568" i="6" s="1"/>
  <c r="G569" i="6"/>
  <c r="I569" i="6" s="1" a="1"/>
  <c r="I569" i="6" s="1"/>
  <c r="G570" i="6"/>
  <c r="I570" i="6" s="1" a="1"/>
  <c r="I570" i="6" s="1"/>
  <c r="G571" i="6"/>
  <c r="I571" i="6" s="1" a="1"/>
  <c r="I571" i="6" s="1"/>
  <c r="G572" i="6"/>
  <c r="I572" i="6" s="1" a="1"/>
  <c r="I572" i="6" s="1"/>
  <c r="G573" i="6"/>
  <c r="I573" i="6" s="1" a="1"/>
  <c r="I573" i="6" s="1"/>
  <c r="G574" i="6"/>
  <c r="I574" i="6" s="1" a="1"/>
  <c r="I574" i="6" s="1"/>
  <c r="G575" i="6"/>
  <c r="I575" i="6" s="1" a="1"/>
  <c r="I575" i="6" s="1"/>
  <c r="G576" i="6"/>
  <c r="I576" i="6" s="1" a="1"/>
  <c r="I576" i="6" s="1"/>
  <c r="G577" i="6"/>
  <c r="I577" i="6" s="1" a="1"/>
  <c r="I577" i="6" s="1"/>
  <c r="G578" i="6"/>
  <c r="I578" i="6" s="1" a="1"/>
  <c r="I578" i="6" s="1"/>
  <c r="G579" i="6"/>
  <c r="I579" i="6" s="1" a="1"/>
  <c r="I579" i="6" s="1"/>
  <c r="G580" i="6"/>
  <c r="I580" i="6" s="1" a="1"/>
  <c r="I580" i="6" s="1"/>
  <c r="G581" i="6"/>
  <c r="I581" i="6" s="1" a="1"/>
  <c r="I581" i="6" s="1"/>
  <c r="G582" i="6"/>
  <c r="I582" i="6" s="1" a="1"/>
  <c r="I582" i="6" s="1"/>
  <c r="G583" i="6"/>
  <c r="I583" i="6" s="1" a="1"/>
  <c r="I583" i="6" s="1"/>
  <c r="G584" i="6"/>
  <c r="I584" i="6" s="1" a="1"/>
  <c r="I584" i="6" s="1"/>
  <c r="G585" i="6"/>
  <c r="I585" i="6" s="1" a="1"/>
  <c r="I585" i="6" s="1"/>
  <c r="G586" i="6"/>
  <c r="I586" i="6" s="1" a="1"/>
  <c r="I586" i="6" s="1"/>
  <c r="G587" i="6"/>
  <c r="I587" i="6" s="1" a="1"/>
  <c r="I587" i="6" s="1"/>
  <c r="G588" i="6"/>
  <c r="I588" i="6" s="1" a="1"/>
  <c r="I588" i="6" s="1"/>
  <c r="G589" i="6"/>
  <c r="I589" i="6" s="1" a="1"/>
  <c r="I589" i="6" s="1"/>
  <c r="G590" i="6"/>
  <c r="I590" i="6" s="1" a="1"/>
  <c r="I590" i="6" s="1"/>
  <c r="G591" i="6"/>
  <c r="I591" i="6" s="1" a="1"/>
  <c r="I591" i="6" s="1"/>
  <c r="G592" i="6"/>
  <c r="I592" i="6" s="1" a="1"/>
  <c r="I592" i="6" s="1"/>
  <c r="G593" i="6"/>
  <c r="I593" i="6" s="1" a="1"/>
  <c r="I593" i="6" s="1"/>
  <c r="G594" i="6"/>
  <c r="I594" i="6" s="1" a="1"/>
  <c r="I594" i="6" s="1"/>
  <c r="G595" i="6"/>
  <c r="I595" i="6" s="1" a="1"/>
  <c r="I595" i="6" s="1"/>
  <c r="G596" i="6"/>
  <c r="I596" i="6" s="1" a="1"/>
  <c r="I596" i="6" s="1"/>
  <c r="G597" i="6"/>
  <c r="I597" i="6" s="1" a="1"/>
  <c r="I597" i="6" s="1"/>
  <c r="G598" i="6"/>
  <c r="I598" i="6" s="1" a="1"/>
  <c r="I598" i="6" s="1"/>
  <c r="G599" i="6"/>
  <c r="I599" i="6" s="1" a="1"/>
  <c r="I599" i="6" s="1"/>
  <c r="G600" i="6"/>
  <c r="I600" i="6" s="1" a="1"/>
  <c r="I600" i="6" s="1"/>
  <c r="G601" i="6"/>
  <c r="I601" i="6" s="1" a="1"/>
  <c r="I601" i="6" s="1"/>
  <c r="G602" i="6"/>
  <c r="I602" i="6" s="1" a="1"/>
  <c r="I602" i="6" s="1"/>
  <c r="G603" i="6"/>
  <c r="I603" i="6" s="1" a="1"/>
  <c r="I603" i="6" s="1"/>
  <c r="G604" i="6"/>
  <c r="I604" i="6" s="1" a="1"/>
  <c r="I604" i="6" s="1"/>
  <c r="G605" i="6"/>
  <c r="I605" i="6" s="1" a="1"/>
  <c r="I605" i="6" s="1"/>
  <c r="G606" i="6"/>
  <c r="I606" i="6" s="1" a="1"/>
  <c r="I606" i="6" s="1"/>
  <c r="G607" i="6"/>
  <c r="I607" i="6" s="1" a="1"/>
  <c r="I607" i="6" s="1"/>
  <c r="G608" i="6"/>
  <c r="I608" i="6" s="1" a="1"/>
  <c r="I608" i="6" s="1"/>
  <c r="G609" i="6"/>
  <c r="I609" i="6" s="1" a="1"/>
  <c r="I609" i="6" s="1"/>
  <c r="G610" i="6"/>
  <c r="I610" i="6" s="1" a="1"/>
  <c r="I610" i="6" s="1"/>
  <c r="G611" i="6"/>
  <c r="I611" i="6" s="1" a="1"/>
  <c r="I611" i="6" s="1"/>
  <c r="G612" i="6"/>
  <c r="I612" i="6" s="1" a="1"/>
  <c r="I612" i="6" s="1"/>
  <c r="G613" i="6"/>
  <c r="I613" i="6" s="1" a="1"/>
  <c r="I613" i="6" s="1"/>
  <c r="G614" i="6"/>
  <c r="I614" i="6" s="1" a="1"/>
  <c r="I614" i="6" s="1"/>
  <c r="G615" i="6"/>
  <c r="I615" i="6" s="1" a="1"/>
  <c r="I615" i="6" s="1"/>
  <c r="G616" i="6"/>
  <c r="I616" i="6" s="1" a="1"/>
  <c r="I616" i="6" s="1"/>
  <c r="G617" i="6"/>
  <c r="I617" i="6" s="1" a="1"/>
  <c r="I617" i="6" s="1"/>
  <c r="G618" i="6"/>
  <c r="I618" i="6" s="1" a="1"/>
  <c r="I618" i="6" s="1"/>
  <c r="G619" i="6"/>
  <c r="I619" i="6" s="1" a="1"/>
  <c r="I619" i="6" s="1"/>
  <c r="G620" i="6"/>
  <c r="I620" i="6" s="1" a="1"/>
  <c r="I620" i="6" s="1"/>
  <c r="G621" i="6"/>
  <c r="I621" i="6" s="1" a="1"/>
  <c r="I621" i="6" s="1"/>
  <c r="G622" i="6"/>
  <c r="I622" i="6" s="1" a="1"/>
  <c r="I622" i="6" s="1"/>
  <c r="G623" i="6"/>
  <c r="I623" i="6" s="1" a="1"/>
  <c r="I623" i="6" s="1"/>
  <c r="G624" i="6"/>
  <c r="I624" i="6" s="1" a="1"/>
  <c r="I624" i="6" s="1"/>
  <c r="G625" i="6"/>
  <c r="I625" i="6" s="1" a="1"/>
  <c r="I625" i="6" s="1"/>
  <c r="G626" i="6"/>
  <c r="I626" i="6" s="1" a="1"/>
  <c r="I626" i="6" s="1"/>
  <c r="G627" i="6"/>
  <c r="I627" i="6" s="1" a="1"/>
  <c r="I627" i="6" s="1"/>
  <c r="G628" i="6"/>
  <c r="I628" i="6" s="1" a="1"/>
  <c r="I628" i="6" s="1"/>
  <c r="G629" i="6"/>
  <c r="I629" i="6" s="1" a="1"/>
  <c r="I629" i="6" s="1"/>
  <c r="G630" i="6"/>
  <c r="I630" i="6" s="1" a="1"/>
  <c r="I630" i="6" s="1"/>
  <c r="G631" i="6"/>
  <c r="I631" i="6" s="1" a="1"/>
  <c r="I631" i="6" s="1"/>
  <c r="G632" i="6"/>
  <c r="I632" i="6" s="1" a="1"/>
  <c r="I632" i="6" s="1"/>
  <c r="G633" i="6"/>
  <c r="I633" i="6" s="1" a="1"/>
  <c r="I633" i="6" s="1"/>
  <c r="G634" i="6"/>
  <c r="I634" i="6" s="1" a="1"/>
  <c r="I634" i="6" s="1"/>
  <c r="G635" i="6"/>
  <c r="I635" i="6" s="1" a="1"/>
  <c r="I635" i="6" s="1"/>
  <c r="G636" i="6"/>
  <c r="I636" i="6" s="1" a="1"/>
  <c r="I636" i="6" s="1"/>
  <c r="G637" i="6"/>
  <c r="I637" i="6" s="1" a="1"/>
  <c r="I637" i="6" s="1"/>
  <c r="G638" i="6"/>
  <c r="I638" i="6" s="1" a="1"/>
  <c r="I638" i="6" s="1"/>
  <c r="G639" i="6"/>
  <c r="I639" i="6" s="1" a="1"/>
  <c r="I639" i="6" s="1"/>
  <c r="G640" i="6"/>
  <c r="I640" i="6" s="1" a="1"/>
  <c r="I640" i="6" s="1"/>
  <c r="G641" i="6"/>
  <c r="I641" i="6" s="1" a="1"/>
  <c r="I641" i="6" s="1"/>
  <c r="G642" i="6"/>
  <c r="I642" i="6" s="1" a="1"/>
  <c r="I642" i="6" s="1"/>
  <c r="G643" i="6"/>
  <c r="I643" i="6" s="1" a="1"/>
  <c r="I643" i="6" s="1"/>
  <c r="G644" i="6"/>
  <c r="I644" i="6" s="1" a="1"/>
  <c r="I644" i="6" s="1"/>
  <c r="G645" i="6"/>
  <c r="I645" i="6" s="1" a="1"/>
  <c r="I645" i="6" s="1"/>
  <c r="G646" i="6"/>
  <c r="I646" i="6" s="1" a="1"/>
  <c r="I646" i="6" s="1"/>
  <c r="G647" i="6"/>
  <c r="I647" i="6" s="1" a="1"/>
  <c r="I647" i="6" s="1"/>
  <c r="G648" i="6"/>
  <c r="I648" i="6" s="1" a="1"/>
  <c r="I648" i="6" s="1"/>
  <c r="G649" i="6"/>
  <c r="I649" i="6" s="1" a="1"/>
  <c r="I649" i="6" s="1"/>
  <c r="G650" i="6"/>
  <c r="I650" i="6" s="1" a="1"/>
  <c r="I650" i="6" s="1"/>
  <c r="G651" i="6"/>
  <c r="I651" i="6" s="1" a="1"/>
  <c r="I651" i="6" s="1"/>
  <c r="G652" i="6"/>
  <c r="I652" i="6" s="1" a="1"/>
  <c r="I652" i="6" s="1"/>
  <c r="G653" i="6"/>
  <c r="I653" i="6" s="1" a="1"/>
  <c r="I653" i="6" s="1"/>
  <c r="G654" i="6"/>
  <c r="I654" i="6" s="1" a="1"/>
  <c r="I654" i="6" s="1"/>
  <c r="G655" i="6"/>
  <c r="I655" i="6" s="1" a="1"/>
  <c r="I655" i="6" s="1"/>
  <c r="G656" i="6"/>
  <c r="I656" i="6" s="1" a="1"/>
  <c r="I656" i="6" s="1"/>
  <c r="G657" i="6"/>
  <c r="I657" i="6" s="1" a="1"/>
  <c r="I657" i="6" s="1"/>
  <c r="G658" i="6"/>
  <c r="I658" i="6" s="1" a="1"/>
  <c r="I658" i="6" s="1"/>
  <c r="G659" i="6"/>
  <c r="I659" i="6" s="1" a="1"/>
  <c r="I659" i="6" s="1"/>
  <c r="G660" i="6"/>
  <c r="I660" i="6" s="1" a="1"/>
  <c r="I660" i="6" s="1"/>
  <c r="G661" i="6"/>
  <c r="I661" i="6" s="1" a="1"/>
  <c r="I661" i="6" s="1"/>
  <c r="G662" i="6"/>
  <c r="I662" i="6" s="1" a="1"/>
  <c r="I662" i="6" s="1"/>
  <c r="G663" i="6"/>
  <c r="I663" i="6" s="1" a="1"/>
  <c r="I663" i="6" s="1"/>
  <c r="G664" i="6"/>
  <c r="I664" i="6" s="1" a="1"/>
  <c r="I664" i="6" s="1"/>
  <c r="G665" i="6"/>
  <c r="I665" i="6" s="1" a="1"/>
  <c r="I665" i="6" s="1"/>
  <c r="G666" i="6"/>
  <c r="I666" i="6" s="1" a="1"/>
  <c r="I666" i="6" s="1"/>
  <c r="G667" i="6"/>
  <c r="I667" i="6" s="1" a="1"/>
  <c r="I667" i="6" s="1"/>
  <c r="G668" i="6"/>
  <c r="I668" i="6" s="1" a="1"/>
  <c r="I668" i="6" s="1"/>
  <c r="G669" i="6"/>
  <c r="I669" i="6" s="1" a="1"/>
  <c r="I669" i="6" s="1"/>
  <c r="G670" i="6"/>
  <c r="I670" i="6" s="1" a="1"/>
  <c r="I670" i="6" s="1"/>
  <c r="G671" i="6"/>
  <c r="I671" i="6" s="1" a="1"/>
  <c r="I671" i="6" s="1"/>
  <c r="G672" i="6"/>
  <c r="I672" i="6" s="1" a="1"/>
  <c r="I672" i="6" s="1"/>
  <c r="G673" i="6"/>
  <c r="I673" i="6" s="1" a="1"/>
  <c r="I673" i="6" s="1"/>
  <c r="G674" i="6"/>
  <c r="I674" i="6" s="1" a="1"/>
  <c r="I674" i="6" s="1"/>
  <c r="G675" i="6"/>
  <c r="I675" i="6" s="1" a="1"/>
  <c r="I675" i="6" s="1"/>
  <c r="G676" i="6"/>
  <c r="I676" i="6" s="1" a="1"/>
  <c r="I676" i="6" s="1"/>
  <c r="G677" i="6"/>
  <c r="I677" i="6" s="1" a="1"/>
  <c r="I677" i="6" s="1"/>
  <c r="G678" i="6"/>
  <c r="I678" i="6" s="1" a="1"/>
  <c r="I678" i="6" s="1"/>
  <c r="G679" i="6"/>
  <c r="I679" i="6" s="1" a="1"/>
  <c r="I679" i="6" s="1"/>
  <c r="G680" i="6"/>
  <c r="I680" i="6" s="1" a="1"/>
  <c r="I680" i="6" s="1"/>
  <c r="G681" i="6"/>
  <c r="I681" i="6" s="1" a="1"/>
  <c r="I681" i="6" s="1"/>
  <c r="G682" i="6"/>
  <c r="I682" i="6" s="1" a="1"/>
  <c r="I682" i="6" s="1"/>
  <c r="G683" i="6"/>
  <c r="I683" i="6" s="1" a="1"/>
  <c r="I683" i="6" s="1"/>
  <c r="G684" i="6"/>
  <c r="I684" i="6" s="1" a="1"/>
  <c r="I684" i="6" s="1"/>
  <c r="G685" i="6"/>
  <c r="I685" i="6" s="1" a="1"/>
  <c r="I685" i="6" s="1"/>
  <c r="G686" i="6"/>
  <c r="I686" i="6" s="1" a="1"/>
  <c r="I686" i="6" s="1"/>
  <c r="G687" i="6"/>
  <c r="I687" i="6" s="1" a="1"/>
  <c r="I687" i="6" s="1"/>
  <c r="G688" i="6"/>
  <c r="I688" i="6" s="1" a="1"/>
  <c r="I688" i="6" s="1"/>
  <c r="G689" i="6"/>
  <c r="I689" i="6" s="1" a="1"/>
  <c r="I689" i="6" s="1"/>
  <c r="G690" i="6"/>
  <c r="I690" i="6" s="1" a="1"/>
  <c r="I690" i="6" s="1"/>
  <c r="G691" i="6"/>
  <c r="I691" i="6" s="1" a="1"/>
  <c r="I691" i="6" s="1"/>
  <c r="G692" i="6"/>
  <c r="I692" i="6" s="1" a="1"/>
  <c r="I692" i="6" s="1"/>
  <c r="G693" i="6"/>
  <c r="I693" i="6" s="1" a="1"/>
  <c r="I693" i="6" s="1"/>
  <c r="G694" i="6"/>
  <c r="I694" i="6" s="1" a="1"/>
  <c r="I694" i="6" s="1"/>
  <c r="G695" i="6"/>
  <c r="I695" i="6" s="1" a="1"/>
  <c r="I695" i="6" s="1"/>
  <c r="G696" i="6"/>
  <c r="I696" i="6" s="1" a="1"/>
  <c r="I696" i="6" s="1"/>
  <c r="G697" i="6"/>
  <c r="I697" i="6" s="1" a="1"/>
  <c r="I697" i="6" s="1"/>
  <c r="G698" i="6"/>
  <c r="I698" i="6" s="1" a="1"/>
  <c r="I698" i="6" s="1"/>
  <c r="G699" i="6"/>
  <c r="I699" i="6" s="1" a="1"/>
  <c r="I699" i="6" s="1"/>
  <c r="G700" i="6"/>
  <c r="I700" i="6" s="1" a="1"/>
  <c r="I700" i="6" s="1"/>
  <c r="G701" i="6"/>
  <c r="I701" i="6" s="1" a="1"/>
  <c r="I701" i="6" s="1"/>
  <c r="G702" i="6"/>
  <c r="I702" i="6" s="1" a="1"/>
  <c r="I702" i="6" s="1"/>
  <c r="G703" i="6"/>
  <c r="I703" i="6" s="1" a="1"/>
  <c r="I703" i="6" s="1"/>
  <c r="G704" i="6"/>
  <c r="I704" i="6" s="1" a="1"/>
  <c r="I704" i="6" s="1"/>
  <c r="G705" i="6"/>
  <c r="I705" i="6" s="1" a="1"/>
  <c r="I705" i="6" s="1"/>
  <c r="G706" i="6"/>
  <c r="I706" i="6" s="1" a="1"/>
  <c r="I706" i="6" s="1"/>
  <c r="G707" i="6"/>
  <c r="I707" i="6" s="1" a="1"/>
  <c r="I707" i="6" s="1"/>
  <c r="G708" i="6"/>
  <c r="I708" i="6" s="1" a="1"/>
  <c r="I708" i="6" s="1"/>
  <c r="G709" i="6"/>
  <c r="I709" i="6" s="1" a="1"/>
  <c r="I709" i="6" s="1"/>
  <c r="G710" i="6"/>
  <c r="I710" i="6" s="1" a="1"/>
  <c r="I710" i="6" s="1"/>
  <c r="G711" i="6"/>
  <c r="I711" i="6" s="1" a="1"/>
  <c r="I711" i="6" s="1"/>
  <c r="G712" i="6"/>
  <c r="I712" i="6" s="1" a="1"/>
  <c r="I712" i="6" s="1"/>
  <c r="G713" i="6"/>
  <c r="I713" i="6" s="1" a="1"/>
  <c r="I713" i="6" s="1"/>
  <c r="G714" i="6"/>
  <c r="I714" i="6" s="1" a="1"/>
  <c r="I714" i="6" s="1"/>
  <c r="G715" i="6"/>
  <c r="I715" i="6" s="1" a="1"/>
  <c r="I715" i="6" s="1"/>
  <c r="G716" i="6"/>
  <c r="I716" i="6" s="1" a="1"/>
  <c r="I716" i="6" s="1"/>
  <c r="G717" i="6"/>
  <c r="I717" i="6" s="1" a="1"/>
  <c r="I717" i="6" s="1"/>
  <c r="G718" i="6"/>
  <c r="I718" i="6" s="1" a="1"/>
  <c r="I718" i="6" s="1"/>
  <c r="G719" i="6"/>
  <c r="I719" i="6" s="1" a="1"/>
  <c r="I719" i="6" s="1"/>
  <c r="G720" i="6"/>
  <c r="I720" i="6" s="1" a="1"/>
  <c r="I720" i="6" s="1"/>
  <c r="G721" i="6"/>
  <c r="I721" i="6" s="1" a="1"/>
  <c r="I721" i="6" s="1"/>
  <c r="G722" i="6"/>
  <c r="I722" i="6" s="1" a="1"/>
  <c r="I722" i="6" s="1"/>
  <c r="G723" i="6"/>
  <c r="I723" i="6" s="1" a="1"/>
  <c r="I723" i="6" s="1"/>
  <c r="G724" i="6"/>
  <c r="I724" i="6" s="1" a="1"/>
  <c r="I724" i="6" s="1"/>
  <c r="G725" i="6"/>
  <c r="I725" i="6" s="1" a="1"/>
  <c r="I725" i="6" s="1"/>
  <c r="G726" i="6"/>
  <c r="I726" i="6" s="1" a="1"/>
  <c r="I726" i="6" s="1"/>
  <c r="G727" i="6"/>
  <c r="I727" i="6" s="1" a="1"/>
  <c r="I727" i="6" s="1"/>
  <c r="G728" i="6"/>
  <c r="I728" i="6" s="1" a="1"/>
  <c r="I728" i="6" s="1"/>
  <c r="G729" i="6"/>
  <c r="I729" i="6" s="1" a="1"/>
  <c r="I729" i="6" s="1"/>
  <c r="G730" i="6"/>
  <c r="I730" i="6" s="1" a="1"/>
  <c r="I730" i="6" s="1"/>
  <c r="G731" i="6"/>
  <c r="I731" i="6" s="1" a="1"/>
  <c r="I731" i="6" s="1"/>
  <c r="G732" i="6"/>
  <c r="I732" i="6" s="1" a="1"/>
  <c r="I732" i="6" s="1"/>
  <c r="G733" i="6"/>
  <c r="I733" i="6" s="1" a="1"/>
  <c r="I733" i="6" s="1"/>
  <c r="G734" i="6"/>
  <c r="I734" i="6" s="1" a="1"/>
  <c r="I734" i="6" s="1"/>
  <c r="G735" i="6"/>
  <c r="I735" i="6" s="1" a="1"/>
  <c r="I735" i="6" s="1"/>
  <c r="G736" i="6"/>
  <c r="I736" i="6" s="1" a="1"/>
  <c r="I736" i="6" s="1"/>
  <c r="G737" i="6"/>
  <c r="I737" i="6" s="1" a="1"/>
  <c r="I737" i="6" s="1"/>
  <c r="G738" i="6"/>
  <c r="I738" i="6" s="1" a="1"/>
  <c r="I738" i="6" s="1"/>
  <c r="G739" i="6"/>
  <c r="I739" i="6" s="1" a="1"/>
  <c r="I739" i="6" s="1"/>
  <c r="G740" i="6"/>
  <c r="I740" i="6" s="1" a="1"/>
  <c r="I740" i="6" s="1"/>
  <c r="G741" i="6"/>
  <c r="I741" i="6" s="1" a="1"/>
  <c r="I741" i="6" s="1"/>
  <c r="G742" i="6"/>
  <c r="I742" i="6" s="1" a="1"/>
  <c r="I742" i="6" s="1"/>
  <c r="G743" i="6"/>
  <c r="I743" i="6" s="1" a="1"/>
  <c r="I743" i="6" s="1"/>
  <c r="G744" i="6"/>
  <c r="I744" i="6" s="1" a="1"/>
  <c r="I744" i="6" s="1"/>
  <c r="G745" i="6"/>
  <c r="I745" i="6" s="1" a="1"/>
  <c r="I745" i="6" s="1"/>
  <c r="G746" i="6"/>
  <c r="I746" i="6" s="1" a="1"/>
  <c r="I746" i="6" s="1"/>
  <c r="G747" i="6"/>
  <c r="I747" i="6" s="1" a="1"/>
  <c r="I747" i="6" s="1"/>
  <c r="G748" i="6"/>
  <c r="I748" i="6" s="1" a="1"/>
  <c r="I748" i="6" s="1"/>
  <c r="G749" i="6"/>
  <c r="I749" i="6" s="1" a="1"/>
  <c r="I749" i="6" s="1"/>
  <c r="G750" i="6"/>
  <c r="I750" i="6" s="1" a="1"/>
  <c r="I750" i="6" s="1"/>
  <c r="G751" i="6"/>
  <c r="I751" i="6" s="1" a="1"/>
  <c r="I751" i="6" s="1"/>
  <c r="G752" i="6"/>
  <c r="I752" i="6" s="1" a="1"/>
  <c r="I752" i="6" s="1"/>
  <c r="G753" i="6"/>
  <c r="I753" i="6" s="1" a="1"/>
  <c r="I753" i="6" s="1"/>
  <c r="G754" i="6"/>
  <c r="I754" i="6" s="1" a="1"/>
  <c r="I754" i="6" s="1"/>
  <c r="G755" i="6"/>
  <c r="I755" i="6" s="1" a="1"/>
  <c r="I755" i="6" s="1"/>
  <c r="G756" i="6"/>
  <c r="I756" i="6" s="1" a="1"/>
  <c r="I756" i="6" s="1"/>
  <c r="G757" i="6"/>
  <c r="I757" i="6" s="1" a="1"/>
  <c r="I757" i="6" s="1"/>
  <c r="G758" i="6"/>
  <c r="I758" i="6" s="1" a="1"/>
  <c r="I758" i="6" s="1"/>
  <c r="G759" i="6"/>
  <c r="I759" i="6" s="1" a="1"/>
  <c r="I759" i="6" s="1"/>
  <c r="G760" i="6"/>
  <c r="I760" i="6" s="1" a="1"/>
  <c r="I760" i="6" s="1"/>
  <c r="G761" i="6"/>
  <c r="I761" i="6" s="1" a="1"/>
  <c r="I761" i="6" s="1"/>
  <c r="G762" i="6"/>
  <c r="I762" i="6" s="1" a="1"/>
  <c r="I762" i="6" s="1"/>
  <c r="G763" i="6"/>
  <c r="I763" i="6" s="1" a="1"/>
  <c r="I763" i="6" s="1"/>
  <c r="G764" i="6"/>
  <c r="I764" i="6" s="1" a="1"/>
  <c r="I764" i="6" s="1"/>
  <c r="G765" i="6"/>
  <c r="I765" i="6" s="1" a="1"/>
  <c r="I765" i="6" s="1"/>
  <c r="G766" i="6"/>
  <c r="I766" i="6" s="1" a="1"/>
  <c r="I766" i="6" s="1"/>
  <c r="G767" i="6"/>
  <c r="I767" i="6" s="1" a="1"/>
  <c r="I767" i="6" s="1"/>
  <c r="G768" i="6"/>
  <c r="I768" i="6" s="1" a="1"/>
  <c r="I768" i="6" s="1"/>
  <c r="G769" i="6"/>
  <c r="I769" i="6" s="1" a="1"/>
  <c r="I769" i="6" s="1"/>
  <c r="G770" i="6"/>
  <c r="I770" i="6" s="1" a="1"/>
  <c r="I770" i="6" s="1"/>
  <c r="G771" i="6"/>
  <c r="I771" i="6" s="1" a="1"/>
  <c r="I771" i="6" s="1"/>
  <c r="G772" i="6"/>
  <c r="I772" i="6" s="1" a="1"/>
  <c r="I772" i="6" s="1"/>
  <c r="G773" i="6"/>
  <c r="I773" i="6" s="1" a="1"/>
  <c r="I773" i="6" s="1"/>
  <c r="G774" i="6"/>
  <c r="I774" i="6" s="1" a="1"/>
  <c r="I774" i="6" s="1"/>
  <c r="G775" i="6"/>
  <c r="I775" i="6" s="1" a="1"/>
  <c r="I775" i="6" s="1"/>
  <c r="G776" i="6"/>
  <c r="I776" i="6" s="1" a="1"/>
  <c r="I776" i="6" s="1"/>
  <c r="G777" i="6"/>
  <c r="I777" i="6" s="1" a="1"/>
  <c r="I777" i="6" s="1"/>
  <c r="G778" i="6"/>
  <c r="I778" i="6" s="1" a="1"/>
  <c r="I778" i="6" s="1"/>
  <c r="G779" i="6"/>
  <c r="I779" i="6" s="1" a="1"/>
  <c r="I779" i="6" s="1"/>
  <c r="G780" i="6"/>
  <c r="I780" i="6" s="1" a="1"/>
  <c r="I780" i="6" s="1"/>
  <c r="G781" i="6"/>
  <c r="I781" i="6" s="1" a="1"/>
  <c r="I781" i="6" s="1"/>
  <c r="G782" i="6"/>
  <c r="I782" i="6" s="1" a="1"/>
  <c r="I782" i="6" s="1"/>
  <c r="G783" i="6"/>
  <c r="I783" i="6" s="1" a="1"/>
  <c r="I783" i="6" s="1"/>
  <c r="G784" i="6"/>
  <c r="I784" i="6" s="1" a="1"/>
  <c r="I784" i="6" s="1"/>
  <c r="G785" i="6"/>
  <c r="I785" i="6" s="1" a="1"/>
  <c r="I785" i="6" s="1"/>
  <c r="G786" i="6"/>
  <c r="I786" i="6" s="1" a="1"/>
  <c r="I786" i="6" s="1"/>
  <c r="G787" i="6"/>
  <c r="I787" i="6" s="1" a="1"/>
  <c r="I787" i="6" s="1"/>
  <c r="G788" i="6"/>
  <c r="I788" i="6" s="1" a="1"/>
  <c r="I788" i="6" s="1"/>
  <c r="G789" i="6"/>
  <c r="I789" i="6" s="1" a="1"/>
  <c r="I789" i="6" s="1"/>
  <c r="G790" i="6"/>
  <c r="I790" i="6" s="1" a="1"/>
  <c r="I790" i="6" s="1"/>
  <c r="G791" i="6"/>
  <c r="I791" i="6" s="1" a="1"/>
  <c r="I791" i="6" s="1"/>
  <c r="G792" i="6"/>
  <c r="I792" i="6" s="1" a="1"/>
  <c r="I792" i="6" s="1"/>
  <c r="G793" i="6"/>
  <c r="I793" i="6" s="1" a="1"/>
  <c r="I793" i="6" s="1"/>
  <c r="G794" i="6"/>
  <c r="I794" i="6" s="1" a="1"/>
  <c r="I794" i="6" s="1"/>
  <c r="G795" i="6"/>
  <c r="I795" i="6" s="1" a="1"/>
  <c r="I795" i="6" s="1"/>
  <c r="G796" i="6"/>
  <c r="I796" i="6" s="1" a="1"/>
  <c r="I796" i="6" s="1"/>
  <c r="G797" i="6"/>
  <c r="I797" i="6" s="1" a="1"/>
  <c r="I797" i="6" s="1"/>
  <c r="G798" i="6"/>
  <c r="I798" i="6" s="1" a="1"/>
  <c r="I798" i="6" s="1"/>
  <c r="G799" i="6"/>
  <c r="I799" i="6" s="1" a="1"/>
  <c r="I799" i="6" s="1"/>
  <c r="G800" i="6"/>
  <c r="I800" i="6" s="1" a="1"/>
  <c r="I800" i="6" s="1"/>
  <c r="G801" i="6"/>
  <c r="I801" i="6" s="1" a="1"/>
  <c r="I801" i="6" s="1"/>
  <c r="G802" i="6"/>
  <c r="I802" i="6" s="1" a="1"/>
  <c r="I802" i="6" s="1"/>
  <c r="G803" i="6"/>
  <c r="I803" i="6" s="1" a="1"/>
  <c r="I803" i="6" s="1"/>
  <c r="G804" i="6"/>
  <c r="I804" i="6" s="1" a="1"/>
  <c r="I804" i="6" s="1"/>
  <c r="G805" i="6"/>
  <c r="I805" i="6" s="1" a="1"/>
  <c r="I805" i="6" s="1"/>
  <c r="G806" i="6"/>
  <c r="I806" i="6" s="1" a="1"/>
  <c r="I806" i="6" s="1"/>
  <c r="G807" i="6"/>
  <c r="I807" i="6" s="1" a="1"/>
  <c r="I807" i="6" s="1"/>
  <c r="G808" i="6"/>
  <c r="I808" i="6" s="1" a="1"/>
  <c r="I808" i="6" s="1"/>
  <c r="G809" i="6"/>
  <c r="I809" i="6" s="1" a="1"/>
  <c r="I809" i="6" s="1"/>
  <c r="G810" i="6"/>
  <c r="I810" i="6" s="1" a="1"/>
  <c r="I810" i="6" s="1"/>
  <c r="G811" i="6"/>
  <c r="I811" i="6" s="1" a="1"/>
  <c r="I811" i="6" s="1"/>
  <c r="G812" i="6"/>
  <c r="I812" i="6" s="1" a="1"/>
  <c r="I812" i="6" s="1"/>
  <c r="G813" i="6"/>
  <c r="I813" i="6" s="1" a="1"/>
  <c r="I813" i="6" s="1"/>
  <c r="G814" i="6"/>
  <c r="I814" i="6" s="1" a="1"/>
  <c r="I814" i="6" s="1"/>
  <c r="G815" i="6"/>
  <c r="I815" i="6" s="1" a="1"/>
  <c r="I815" i="6" s="1"/>
  <c r="G816" i="6"/>
  <c r="I816" i="6" s="1" a="1"/>
  <c r="I816" i="6" s="1"/>
  <c r="G817" i="6"/>
  <c r="I817" i="6" s="1" a="1"/>
  <c r="I817" i="6" s="1"/>
  <c r="G818" i="6"/>
  <c r="I818" i="6" s="1" a="1"/>
  <c r="I818" i="6" s="1"/>
  <c r="G819" i="6"/>
  <c r="I819" i="6" s="1" a="1"/>
  <c r="I819" i="6" s="1"/>
  <c r="G820" i="6"/>
  <c r="I820" i="6" s="1" a="1"/>
  <c r="I820" i="6" s="1"/>
  <c r="G821" i="6"/>
  <c r="I821" i="6" s="1" a="1"/>
  <c r="I821" i="6" s="1"/>
  <c r="G822" i="6"/>
  <c r="I822" i="6" s="1" a="1"/>
  <c r="I822" i="6" s="1"/>
  <c r="G823" i="6"/>
  <c r="I823" i="6" s="1" a="1"/>
  <c r="I823" i="6" s="1"/>
  <c r="G824" i="6"/>
  <c r="I824" i="6" s="1" a="1"/>
  <c r="I824" i="6" s="1"/>
  <c r="G825" i="6"/>
  <c r="I825" i="6" s="1" a="1"/>
  <c r="I825" i="6" s="1"/>
  <c r="G826" i="6"/>
  <c r="I826" i="6" s="1" a="1"/>
  <c r="I826" i="6" s="1"/>
  <c r="G827" i="6"/>
  <c r="I827" i="6" s="1" a="1"/>
  <c r="I827" i="6" s="1"/>
  <c r="G828" i="6"/>
  <c r="I828" i="6" s="1" a="1"/>
  <c r="I828" i="6" s="1"/>
  <c r="G829" i="6"/>
  <c r="I829" i="6" s="1" a="1"/>
  <c r="I829" i="6" s="1"/>
  <c r="G830" i="6"/>
  <c r="I830" i="6" s="1" a="1"/>
  <c r="I830" i="6" s="1"/>
  <c r="G831" i="6"/>
  <c r="I831" i="6" s="1" a="1"/>
  <c r="I831" i="6" s="1"/>
  <c r="G832" i="6"/>
  <c r="I832" i="6" s="1" a="1"/>
  <c r="I832" i="6" s="1"/>
  <c r="G833" i="6"/>
  <c r="I833" i="6" s="1" a="1"/>
  <c r="I833" i="6" s="1"/>
  <c r="G834" i="6"/>
  <c r="I834" i="6" s="1" a="1"/>
  <c r="I834" i="6" s="1"/>
  <c r="G835" i="6"/>
  <c r="I835" i="6" s="1" a="1"/>
  <c r="I835" i="6" s="1"/>
  <c r="G836" i="6"/>
  <c r="I836" i="6" s="1" a="1"/>
  <c r="I836" i="6" s="1"/>
  <c r="G837" i="6"/>
  <c r="I837" i="6" s="1" a="1"/>
  <c r="I837" i="6" s="1"/>
  <c r="G838" i="6"/>
  <c r="I838" i="6" s="1" a="1"/>
  <c r="I838" i="6" s="1"/>
  <c r="G839" i="6"/>
  <c r="I839" i="6" s="1" a="1"/>
  <c r="I839" i="6" s="1"/>
  <c r="G840" i="6"/>
  <c r="I840" i="6" s="1" a="1"/>
  <c r="I840" i="6" s="1"/>
  <c r="G841" i="6"/>
  <c r="I841" i="6" s="1" a="1"/>
  <c r="I841" i="6" s="1"/>
  <c r="G842" i="6"/>
  <c r="I842" i="6" s="1" a="1"/>
  <c r="I842" i="6" s="1"/>
  <c r="G843" i="6"/>
  <c r="I843" i="6" s="1" a="1"/>
  <c r="I843" i="6" s="1"/>
  <c r="G844" i="6"/>
  <c r="I844" i="6" s="1" a="1"/>
  <c r="I844" i="6" s="1"/>
  <c r="G845" i="6"/>
  <c r="I845" i="6" s="1" a="1"/>
  <c r="I845" i="6" s="1"/>
  <c r="G846" i="6"/>
  <c r="I846" i="6" s="1" a="1"/>
  <c r="I846" i="6" s="1"/>
  <c r="G847" i="6"/>
  <c r="I847" i="6" s="1" a="1"/>
  <c r="I847" i="6" s="1"/>
  <c r="G848" i="6"/>
  <c r="I848" i="6" s="1" a="1"/>
  <c r="I848" i="6" s="1"/>
  <c r="G849" i="6"/>
  <c r="I849" i="6" s="1" a="1"/>
  <c r="I849" i="6" s="1"/>
  <c r="G850" i="6"/>
  <c r="I850" i="6" s="1" a="1"/>
  <c r="I850" i="6" s="1"/>
  <c r="G851" i="6"/>
  <c r="I851" i="6" s="1" a="1"/>
  <c r="I851" i="6" s="1"/>
  <c r="G852" i="6"/>
  <c r="I852" i="6" s="1" a="1"/>
  <c r="I852" i="6" s="1"/>
  <c r="G853" i="6"/>
  <c r="I853" i="6" s="1" a="1"/>
  <c r="I853" i="6" s="1"/>
  <c r="G854" i="6"/>
  <c r="I854" i="6" s="1" a="1"/>
  <c r="I854" i="6" s="1"/>
  <c r="G855" i="6"/>
  <c r="I855" i="6" s="1" a="1"/>
  <c r="I855" i="6" s="1"/>
  <c r="G856" i="6"/>
  <c r="I856" i="6" s="1" a="1"/>
  <c r="I856" i="6" s="1"/>
  <c r="G857" i="6"/>
  <c r="I857" i="6" s="1" a="1"/>
  <c r="I857" i="6" s="1"/>
  <c r="G858" i="6"/>
  <c r="I858" i="6" s="1" a="1"/>
  <c r="I858" i="6" s="1"/>
  <c r="G859" i="6"/>
  <c r="I859" i="6" s="1" a="1"/>
  <c r="I859" i="6" s="1"/>
  <c r="G860" i="6"/>
  <c r="I860" i="6" s="1" a="1"/>
  <c r="I860" i="6" s="1"/>
  <c r="G861" i="6"/>
  <c r="I861" i="6" s="1" a="1"/>
  <c r="I861" i="6" s="1"/>
  <c r="G862" i="6"/>
  <c r="I862" i="6" s="1" a="1"/>
  <c r="I862" i="6" s="1"/>
  <c r="G863" i="6"/>
  <c r="I863" i="6" s="1" a="1"/>
  <c r="I863" i="6" s="1"/>
  <c r="G864" i="6"/>
  <c r="I864" i="6" s="1" a="1"/>
  <c r="I864" i="6" s="1"/>
  <c r="G865" i="6"/>
  <c r="I865" i="6" s="1" a="1"/>
  <c r="I865" i="6" s="1"/>
  <c r="G866" i="6"/>
  <c r="I866" i="6" s="1" a="1"/>
  <c r="I866" i="6" s="1"/>
  <c r="G867" i="6"/>
  <c r="I867" i="6" s="1" a="1"/>
  <c r="I867" i="6" s="1"/>
  <c r="G868" i="6"/>
  <c r="I868" i="6" s="1" a="1"/>
  <c r="I868" i="6" s="1"/>
  <c r="G869" i="6"/>
  <c r="I869" i="6" s="1" a="1"/>
  <c r="I869" i="6" s="1"/>
  <c r="G870" i="6"/>
  <c r="I870" i="6" s="1" a="1"/>
  <c r="I870" i="6" s="1"/>
  <c r="G871" i="6"/>
  <c r="I871" i="6" s="1" a="1"/>
  <c r="I871" i="6" s="1"/>
  <c r="G872" i="6"/>
  <c r="I872" i="6" s="1" a="1"/>
  <c r="I872" i="6" s="1"/>
  <c r="G873" i="6"/>
  <c r="I873" i="6" s="1" a="1"/>
  <c r="I873" i="6" s="1"/>
  <c r="G874" i="6"/>
  <c r="I874" i="6" s="1" a="1"/>
  <c r="I874" i="6" s="1"/>
  <c r="G875" i="6"/>
  <c r="I875" i="6" s="1" a="1"/>
  <c r="I875" i="6" s="1"/>
  <c r="G876" i="6"/>
  <c r="I876" i="6" s="1" a="1"/>
  <c r="I876" i="6" s="1"/>
  <c r="G877" i="6"/>
  <c r="I877" i="6" s="1" a="1"/>
  <c r="I877" i="6" s="1"/>
  <c r="G878" i="6"/>
  <c r="I878" i="6" s="1" a="1"/>
  <c r="I878" i="6" s="1"/>
  <c r="G879" i="6"/>
  <c r="I879" i="6" s="1" a="1"/>
  <c r="I879" i="6" s="1"/>
  <c r="G880" i="6"/>
  <c r="I880" i="6" s="1" a="1"/>
  <c r="I880" i="6" s="1"/>
  <c r="G881" i="6"/>
  <c r="I881" i="6" s="1" a="1"/>
  <c r="I881" i="6" s="1"/>
  <c r="G882" i="6"/>
  <c r="I882" i="6" s="1" a="1"/>
  <c r="I882" i="6" s="1"/>
  <c r="G883" i="6"/>
  <c r="I883" i="6" s="1" a="1"/>
  <c r="I883" i="6" s="1"/>
  <c r="G884" i="6"/>
  <c r="I884" i="6" s="1" a="1"/>
  <c r="I884" i="6" s="1"/>
  <c r="G885" i="6"/>
  <c r="I885" i="6" s="1" a="1"/>
  <c r="I885" i="6" s="1"/>
  <c r="G886" i="6"/>
  <c r="I886" i="6" s="1" a="1"/>
  <c r="I886" i="6" s="1"/>
  <c r="G887" i="6"/>
  <c r="I887" i="6" s="1" a="1"/>
  <c r="I887" i="6" s="1"/>
  <c r="G888" i="6"/>
  <c r="I888" i="6" s="1" a="1"/>
  <c r="I888" i="6" s="1"/>
  <c r="G889" i="6"/>
  <c r="I889" i="6" s="1" a="1"/>
  <c r="I889" i="6" s="1"/>
  <c r="G890" i="6"/>
  <c r="I890" i="6" s="1" a="1"/>
  <c r="I890" i="6" s="1"/>
  <c r="G891" i="6"/>
  <c r="I891" i="6" s="1" a="1"/>
  <c r="I891" i="6" s="1"/>
  <c r="G892" i="6"/>
  <c r="I892" i="6" s="1" a="1"/>
  <c r="I892" i="6" s="1"/>
  <c r="G893" i="6"/>
  <c r="I893" i="6" s="1" a="1"/>
  <c r="I893" i="6" s="1"/>
  <c r="G894" i="6"/>
  <c r="I894" i="6" s="1" a="1"/>
  <c r="I894" i="6" s="1"/>
  <c r="G895" i="6"/>
  <c r="I895" i="6" s="1" a="1"/>
  <c r="I895" i="6" s="1"/>
  <c r="G896" i="6"/>
  <c r="I896" i="6" s="1" a="1"/>
  <c r="I896" i="6" s="1"/>
  <c r="G897" i="6"/>
  <c r="I897" i="6" s="1" a="1"/>
  <c r="I897" i="6" s="1"/>
  <c r="G898" i="6"/>
  <c r="I898" i="6" s="1" a="1"/>
  <c r="I898" i="6" s="1"/>
  <c r="G899" i="6"/>
  <c r="I899" i="6" s="1" a="1"/>
  <c r="I899" i="6" s="1"/>
  <c r="G900" i="6"/>
  <c r="I900" i="6" s="1" a="1"/>
  <c r="I900" i="6" s="1"/>
  <c r="G901" i="6"/>
  <c r="I901" i="6" s="1" a="1"/>
  <c r="I901" i="6" s="1"/>
  <c r="G902" i="6"/>
  <c r="I902" i="6" s="1" a="1"/>
  <c r="I902" i="6" s="1"/>
  <c r="G903" i="6"/>
  <c r="I903" i="6" s="1" a="1"/>
  <c r="I903" i="6" s="1"/>
  <c r="G904" i="6"/>
  <c r="I904" i="6" s="1" a="1"/>
  <c r="I904" i="6" s="1"/>
  <c r="G905" i="6"/>
  <c r="I905" i="6" s="1" a="1"/>
  <c r="I905" i="6" s="1"/>
  <c r="G906" i="6"/>
  <c r="I906" i="6" s="1" a="1"/>
  <c r="I906" i="6" s="1"/>
  <c r="G907" i="6"/>
  <c r="I907" i="6" s="1" a="1"/>
  <c r="I907" i="6" s="1"/>
  <c r="G908" i="6"/>
  <c r="I908" i="6" s="1" a="1"/>
  <c r="I908" i="6" s="1"/>
  <c r="G909" i="6"/>
  <c r="I909" i="6" s="1" a="1"/>
  <c r="I909" i="6" s="1"/>
  <c r="G910" i="6"/>
  <c r="I910" i="6" s="1" a="1"/>
  <c r="I910" i="6" s="1"/>
  <c r="G911" i="6"/>
  <c r="I911" i="6" s="1" a="1"/>
  <c r="I911" i="6" s="1"/>
  <c r="G912" i="6"/>
  <c r="I912" i="6" s="1" a="1"/>
  <c r="I912" i="6" s="1"/>
  <c r="G913" i="6"/>
  <c r="I913" i="6" s="1" a="1"/>
  <c r="I913" i="6" s="1"/>
  <c r="G914" i="6"/>
  <c r="I914" i="6" s="1" a="1"/>
  <c r="I914" i="6" s="1"/>
  <c r="G915" i="6"/>
  <c r="I915" i="6" s="1" a="1"/>
  <c r="I915" i="6" s="1"/>
  <c r="G916" i="6"/>
  <c r="I916" i="6" s="1" a="1"/>
  <c r="I916" i="6" s="1"/>
  <c r="G917" i="6"/>
  <c r="I917" i="6" s="1" a="1"/>
  <c r="I917" i="6" s="1"/>
  <c r="G918" i="6"/>
  <c r="I918" i="6" s="1" a="1"/>
  <c r="I918" i="6" s="1"/>
  <c r="G919" i="6"/>
  <c r="I919" i="6" s="1" a="1"/>
  <c r="I919" i="6" s="1"/>
  <c r="G920" i="6"/>
  <c r="I920" i="6" s="1" a="1"/>
  <c r="I920" i="6" s="1"/>
  <c r="G921" i="6"/>
  <c r="I921" i="6" s="1" a="1"/>
  <c r="I921" i="6" s="1"/>
  <c r="G922" i="6"/>
  <c r="I922" i="6" s="1" a="1"/>
  <c r="I922" i="6" s="1"/>
  <c r="G923" i="6"/>
  <c r="I923" i="6" s="1" a="1"/>
  <c r="I923" i="6" s="1"/>
  <c r="G924" i="6"/>
  <c r="I924" i="6" s="1" a="1"/>
  <c r="I924" i="6" s="1"/>
  <c r="G925" i="6"/>
  <c r="I925" i="6" s="1" a="1"/>
  <c r="I925" i="6" s="1"/>
  <c r="G926" i="6"/>
  <c r="I926" i="6" s="1" a="1"/>
  <c r="I926" i="6" s="1"/>
  <c r="G927" i="6"/>
  <c r="I927" i="6" s="1" a="1"/>
  <c r="I927" i="6" s="1"/>
  <c r="G928" i="6"/>
  <c r="I928" i="6" s="1" a="1"/>
  <c r="I928" i="6" s="1"/>
  <c r="G929" i="6"/>
  <c r="I929" i="6" s="1" a="1"/>
  <c r="I929" i="6" s="1"/>
  <c r="G930" i="6"/>
  <c r="I930" i="6" s="1" a="1"/>
  <c r="I930" i="6" s="1"/>
  <c r="G931" i="6"/>
  <c r="I931" i="6" s="1" a="1"/>
  <c r="I931" i="6" s="1"/>
  <c r="G932" i="6"/>
  <c r="I932" i="6" s="1" a="1"/>
  <c r="I932" i="6" s="1"/>
  <c r="G933" i="6"/>
  <c r="I933" i="6" s="1" a="1"/>
  <c r="I933" i="6" s="1"/>
  <c r="G934" i="6"/>
  <c r="I934" i="6" s="1" a="1"/>
  <c r="I934" i="6" s="1"/>
  <c r="G935" i="6"/>
  <c r="I935" i="6" s="1" a="1"/>
  <c r="I935" i="6" s="1"/>
  <c r="G936" i="6"/>
  <c r="I936" i="6" s="1" a="1"/>
  <c r="I936" i="6" s="1"/>
  <c r="G937" i="6"/>
  <c r="I937" i="6" s="1" a="1"/>
  <c r="I937" i="6" s="1"/>
  <c r="G938" i="6"/>
  <c r="I938" i="6" s="1" a="1"/>
  <c r="I938" i="6" s="1"/>
  <c r="G939" i="6"/>
  <c r="I939" i="6" s="1" a="1"/>
  <c r="I939" i="6" s="1"/>
  <c r="G940" i="6"/>
  <c r="I940" i="6" s="1" a="1"/>
  <c r="I940" i="6" s="1"/>
  <c r="G941" i="6"/>
  <c r="I941" i="6" s="1" a="1"/>
  <c r="I941" i="6" s="1"/>
  <c r="G942" i="6"/>
  <c r="I942" i="6" s="1" a="1"/>
  <c r="I942" i="6" s="1"/>
  <c r="G943" i="6"/>
  <c r="I943" i="6" s="1" a="1"/>
  <c r="I943" i="6" s="1"/>
  <c r="G944" i="6"/>
  <c r="I944" i="6" s="1" a="1"/>
  <c r="I944" i="6" s="1"/>
  <c r="G945" i="6"/>
  <c r="I945" i="6" s="1" a="1"/>
  <c r="I945" i="6" s="1"/>
  <c r="G946" i="6"/>
  <c r="I946" i="6" s="1" a="1"/>
  <c r="I946" i="6" s="1"/>
  <c r="G947" i="6"/>
  <c r="I947" i="6" s="1" a="1"/>
  <c r="I947" i="6" s="1"/>
  <c r="G948" i="6"/>
  <c r="I948" i="6" s="1" a="1"/>
  <c r="I948" i="6" s="1"/>
  <c r="G949" i="6"/>
  <c r="I949" i="6" s="1" a="1"/>
  <c r="I949" i="6" s="1"/>
  <c r="G950" i="6"/>
  <c r="I950" i="6" s="1" a="1"/>
  <c r="I950" i="6" s="1"/>
  <c r="G951" i="6"/>
  <c r="I951" i="6" s="1" a="1"/>
  <c r="I951" i="6" s="1"/>
  <c r="G952" i="6"/>
  <c r="I952" i="6" s="1" a="1"/>
  <c r="I952" i="6" s="1"/>
  <c r="G953" i="6"/>
  <c r="I953" i="6" s="1" a="1"/>
  <c r="I953" i="6" s="1"/>
  <c r="G954" i="6"/>
  <c r="I954" i="6" s="1" a="1"/>
  <c r="I954" i="6" s="1"/>
  <c r="G955" i="6"/>
  <c r="I955" i="6" s="1" a="1"/>
  <c r="I955" i="6" s="1"/>
  <c r="G956" i="6"/>
  <c r="I956" i="6" s="1" a="1"/>
  <c r="I956" i="6" s="1"/>
  <c r="G957" i="6"/>
  <c r="I957" i="6" s="1" a="1"/>
  <c r="I957" i="6" s="1"/>
  <c r="G958" i="6"/>
  <c r="I958" i="6" s="1" a="1"/>
  <c r="I958" i="6" s="1"/>
  <c r="G959" i="6"/>
  <c r="I959" i="6" s="1" a="1"/>
  <c r="I959" i="6" s="1"/>
  <c r="G960" i="6"/>
  <c r="I960" i="6" s="1" a="1"/>
  <c r="I960" i="6" s="1"/>
  <c r="G961" i="6"/>
  <c r="I961" i="6" s="1" a="1"/>
  <c r="I961" i="6" s="1"/>
  <c r="G962" i="6"/>
  <c r="I962" i="6" s="1" a="1"/>
  <c r="I962" i="6" s="1"/>
  <c r="G963" i="6"/>
  <c r="I963" i="6" s="1" a="1"/>
  <c r="I963" i="6" s="1"/>
  <c r="G964" i="6"/>
  <c r="I964" i="6" s="1" a="1"/>
  <c r="I964" i="6" s="1"/>
  <c r="G965" i="6"/>
  <c r="I965" i="6" s="1" a="1"/>
  <c r="I965" i="6" s="1"/>
  <c r="G966" i="6"/>
  <c r="I966" i="6" s="1" a="1"/>
  <c r="I966" i="6" s="1"/>
  <c r="G967" i="6"/>
  <c r="I967" i="6" s="1" a="1"/>
  <c r="I967" i="6" s="1"/>
  <c r="G968" i="6"/>
  <c r="I968" i="6" s="1" a="1"/>
  <c r="I968" i="6" s="1"/>
  <c r="G969" i="6"/>
  <c r="I969" i="6" s="1" a="1"/>
  <c r="I969" i="6" s="1"/>
  <c r="G970" i="6"/>
  <c r="I970" i="6" s="1" a="1"/>
  <c r="I970" i="6" s="1"/>
  <c r="G971" i="6"/>
  <c r="I971" i="6" s="1" a="1"/>
  <c r="I971" i="6" s="1"/>
  <c r="G972" i="6"/>
  <c r="I972" i="6" s="1" a="1"/>
  <c r="I972" i="6" s="1"/>
  <c r="G973" i="6"/>
  <c r="I973" i="6" s="1" a="1"/>
  <c r="I973" i="6" s="1"/>
  <c r="G974" i="6"/>
  <c r="I974" i="6" s="1" a="1"/>
  <c r="I974" i="6" s="1"/>
  <c r="G975" i="6"/>
  <c r="I975" i="6" s="1" a="1"/>
  <c r="I975" i="6" s="1"/>
  <c r="G976" i="6"/>
  <c r="I976" i="6" s="1" a="1"/>
  <c r="I976" i="6" s="1"/>
  <c r="G977" i="6"/>
  <c r="I977" i="6" s="1" a="1"/>
  <c r="I977" i="6" s="1"/>
  <c r="G978" i="6"/>
  <c r="I978" i="6" s="1" a="1"/>
  <c r="I978" i="6" s="1"/>
  <c r="G979" i="6"/>
  <c r="I979" i="6" s="1" a="1"/>
  <c r="I979" i="6" s="1"/>
  <c r="G980" i="6"/>
  <c r="I980" i="6" s="1" a="1"/>
  <c r="I980" i="6" s="1"/>
  <c r="G981" i="6"/>
  <c r="I981" i="6" s="1" a="1"/>
  <c r="I981" i="6" s="1"/>
  <c r="G982" i="6"/>
  <c r="I982" i="6" s="1" a="1"/>
  <c r="I982" i="6" s="1"/>
  <c r="G983" i="6"/>
  <c r="I983" i="6" s="1" a="1"/>
  <c r="I983" i="6" s="1"/>
  <c r="G984" i="6"/>
  <c r="I984" i="6" s="1" a="1"/>
  <c r="I984" i="6" s="1"/>
  <c r="G985" i="6"/>
  <c r="I985" i="6" s="1" a="1"/>
  <c r="I985" i="6" s="1"/>
  <c r="G986" i="6"/>
  <c r="I986" i="6" s="1" a="1"/>
  <c r="I986" i="6" s="1"/>
  <c r="G987" i="6"/>
  <c r="I987" i="6" s="1" a="1"/>
  <c r="I987" i="6" s="1"/>
  <c r="G988" i="6"/>
  <c r="I988" i="6" s="1" a="1"/>
  <c r="I988" i="6" s="1"/>
  <c r="G989" i="6"/>
  <c r="I989" i="6" s="1" a="1"/>
  <c r="I989" i="6" s="1"/>
  <c r="G990" i="6"/>
  <c r="I990" i="6" s="1" a="1"/>
  <c r="I990" i="6" s="1"/>
  <c r="G991" i="6"/>
  <c r="I991" i="6" s="1" a="1"/>
  <c r="I991" i="6" s="1"/>
  <c r="G992" i="6"/>
  <c r="I992" i="6" s="1" a="1"/>
  <c r="I992" i="6" s="1"/>
  <c r="G993" i="6"/>
  <c r="I993" i="6" s="1" a="1"/>
  <c r="I993" i="6" s="1"/>
  <c r="G994" i="6"/>
  <c r="I994" i="6" s="1" a="1"/>
  <c r="I994" i="6" s="1"/>
  <c r="G995" i="6"/>
  <c r="I995" i="6" s="1" a="1"/>
  <c r="I995" i="6" s="1"/>
  <c r="G996" i="6"/>
  <c r="I996" i="6" s="1" a="1"/>
  <c r="I996" i="6" s="1"/>
  <c r="G997" i="6"/>
  <c r="I997" i="6" s="1" a="1"/>
  <c r="I997" i="6" s="1"/>
  <c r="G998" i="6"/>
  <c r="I998" i="6" s="1" a="1"/>
  <c r="I998" i="6" s="1"/>
  <c r="G999" i="6"/>
  <c r="I999" i="6" s="1" a="1"/>
  <c r="I999" i="6" s="1"/>
  <c r="G1000" i="6"/>
  <c r="I1000" i="6" s="1" a="1"/>
  <c r="I1000" i="6" s="1"/>
  <c r="G1001" i="6"/>
  <c r="I1001" i="6" s="1" a="1"/>
  <c r="I1001" i="6" s="1"/>
  <c r="G1002" i="6"/>
  <c r="I1002" i="6" s="1" a="1"/>
  <c r="I1002" i="6" s="1"/>
  <c r="G1003" i="6"/>
  <c r="I1003" i="6" s="1" a="1"/>
  <c r="I1003" i="6" s="1"/>
  <c r="G1004" i="6"/>
  <c r="I1004" i="6" s="1" a="1"/>
  <c r="I1004" i="6" s="1"/>
  <c r="G1005" i="6"/>
  <c r="I1005" i="6" s="1" a="1"/>
  <c r="I1005" i="6" s="1"/>
  <c r="G1006" i="6"/>
  <c r="I1006" i="6" s="1" a="1"/>
  <c r="I1006" i="6" s="1"/>
  <c r="G1007" i="6"/>
  <c r="I1007" i="6" s="1" a="1"/>
  <c r="I1007" i="6" s="1"/>
  <c r="G1008" i="6"/>
  <c r="I1008" i="6" s="1" a="1"/>
  <c r="I1008" i="6" s="1"/>
  <c r="G1009" i="6"/>
  <c r="I1009" i="6" s="1" a="1"/>
  <c r="I1009" i="6" s="1"/>
  <c r="G1010" i="6"/>
  <c r="I1010" i="6" s="1" a="1"/>
  <c r="I1010" i="6" s="1"/>
  <c r="G1011" i="6"/>
  <c r="I1011" i="6" s="1" a="1"/>
  <c r="I1011" i="6" s="1"/>
  <c r="G1012" i="6"/>
  <c r="I1012" i="6" s="1" a="1"/>
  <c r="I1012" i="6" s="1"/>
  <c r="G1013" i="6"/>
  <c r="I1013" i="6" s="1" a="1"/>
  <c r="I1013" i="6" s="1"/>
  <c r="G1014" i="6"/>
  <c r="I1014" i="6" s="1" a="1"/>
  <c r="I1014" i="6" s="1"/>
  <c r="G1015" i="6"/>
  <c r="I1015" i="6" s="1" a="1"/>
  <c r="I1015" i="6" s="1"/>
  <c r="G1016" i="6"/>
  <c r="I1016" i="6" s="1" a="1"/>
  <c r="I1016" i="6" s="1"/>
  <c r="G1017" i="6"/>
  <c r="I1017" i="6" s="1" a="1"/>
  <c r="I1017" i="6" s="1"/>
  <c r="G1018" i="6"/>
  <c r="I1018" i="6" s="1" a="1"/>
  <c r="I1018" i="6" s="1"/>
  <c r="G1019" i="6"/>
  <c r="I1019" i="6" s="1" a="1"/>
  <c r="I1019" i="6" s="1"/>
  <c r="G1020" i="6"/>
  <c r="I1020" i="6" s="1" a="1"/>
  <c r="I1020" i="6" s="1"/>
  <c r="G1021" i="6"/>
  <c r="I1021" i="6" s="1" a="1"/>
  <c r="I1021" i="6" s="1"/>
  <c r="G1022" i="6"/>
  <c r="I1022" i="6" s="1" a="1"/>
  <c r="I1022" i="6" s="1"/>
  <c r="G1023" i="6"/>
  <c r="I1023" i="6" s="1" a="1"/>
  <c r="I1023" i="6" s="1"/>
  <c r="G1024" i="6"/>
  <c r="I1024" i="6" s="1" a="1"/>
  <c r="I1024" i="6" s="1"/>
  <c r="G1025" i="6"/>
  <c r="I1025" i="6" s="1" a="1"/>
  <c r="I1025" i="6" s="1"/>
  <c r="G1026" i="6"/>
  <c r="I1026" i="6" s="1" a="1"/>
  <c r="I1026" i="6" s="1"/>
  <c r="G1027" i="6"/>
  <c r="I1027" i="6" s="1" a="1"/>
  <c r="I1027" i="6" s="1"/>
  <c r="G1028" i="6"/>
  <c r="I1028" i="6" s="1" a="1"/>
  <c r="I1028" i="6" s="1"/>
  <c r="G1029" i="6"/>
  <c r="I1029" i="6" s="1" a="1"/>
  <c r="I1029" i="6" s="1"/>
  <c r="G1030" i="6"/>
  <c r="I1030" i="6" s="1" a="1"/>
  <c r="I1030" i="6" s="1"/>
  <c r="G1031" i="6"/>
  <c r="I1031" i="6" s="1" a="1"/>
  <c r="I1031" i="6" s="1"/>
  <c r="G1032" i="6"/>
  <c r="I1032" i="6" s="1" a="1"/>
  <c r="I1032" i="6" s="1"/>
  <c r="G1033" i="6"/>
  <c r="I1033" i="6" s="1" a="1"/>
  <c r="I1033" i="6" s="1"/>
  <c r="G1034" i="6"/>
  <c r="I1034" i="6" s="1" a="1"/>
  <c r="I1034" i="6" s="1"/>
  <c r="G1035" i="6"/>
  <c r="I1035" i="6" s="1" a="1"/>
  <c r="I1035" i="6" s="1"/>
  <c r="G1036" i="6"/>
  <c r="I1036" i="6" s="1" a="1"/>
  <c r="I1036" i="6" s="1"/>
  <c r="G1037" i="6"/>
  <c r="I1037" i="6" s="1" a="1"/>
  <c r="I1037" i="6" s="1"/>
  <c r="G1038" i="6"/>
  <c r="I1038" i="6" s="1" a="1"/>
  <c r="I1038" i="6" s="1"/>
  <c r="G1039" i="6"/>
  <c r="I1039" i="6" s="1" a="1"/>
  <c r="I1039" i="6" s="1"/>
  <c r="G1040" i="6"/>
  <c r="I1040" i="6" s="1" a="1"/>
  <c r="I1040" i="6" s="1"/>
  <c r="G1041" i="6"/>
  <c r="I1041" i="6" s="1" a="1"/>
  <c r="I1041" i="6" s="1"/>
  <c r="G1042" i="6"/>
  <c r="I1042" i="6" s="1" a="1"/>
  <c r="I1042" i="6" s="1"/>
  <c r="G1043" i="6"/>
  <c r="I1043" i="6" s="1" a="1"/>
  <c r="I1043" i="6" s="1"/>
  <c r="G1044" i="6"/>
  <c r="I1044" i="6" s="1" a="1"/>
  <c r="I1044" i="6" s="1"/>
  <c r="G1045" i="6"/>
  <c r="I1045" i="6" s="1" a="1"/>
  <c r="I1045" i="6" s="1"/>
  <c r="G1046" i="6"/>
  <c r="I1046" i="6" s="1" a="1"/>
  <c r="I1046" i="6" s="1"/>
  <c r="G1047" i="6"/>
  <c r="I1047" i="6" s="1" a="1"/>
  <c r="I1047" i="6" s="1"/>
  <c r="G1048" i="6"/>
  <c r="I1048" i="6" s="1" a="1"/>
  <c r="I1048" i="6" s="1"/>
  <c r="G1049" i="6"/>
  <c r="I1049" i="6" s="1" a="1"/>
  <c r="I1049" i="6" s="1"/>
  <c r="G1050" i="6"/>
  <c r="I1050" i="6" s="1" a="1"/>
  <c r="I1050" i="6" s="1"/>
  <c r="G1051" i="6"/>
  <c r="I1051" i="6" s="1" a="1"/>
  <c r="I1051" i="6" s="1"/>
  <c r="G1052" i="6"/>
  <c r="I1052" i="6" s="1" a="1"/>
  <c r="I1052" i="6" s="1"/>
  <c r="G1053" i="6"/>
  <c r="I1053" i="6" s="1" a="1"/>
  <c r="I1053" i="6" s="1"/>
  <c r="G1054" i="6"/>
  <c r="I1054" i="6" s="1" a="1"/>
  <c r="I1054" i="6" s="1"/>
  <c r="G1055" i="6"/>
  <c r="I1055" i="6" s="1" a="1"/>
  <c r="I1055" i="6" s="1"/>
  <c r="G1056" i="6"/>
  <c r="I1056" i="6" s="1" a="1"/>
  <c r="I1056" i="6" s="1"/>
  <c r="G1057" i="6"/>
  <c r="I1057" i="6" s="1" a="1"/>
  <c r="I1057" i="6" s="1"/>
  <c r="G1058" i="6"/>
  <c r="I1058" i="6" s="1" a="1"/>
  <c r="I1058" i="6" s="1"/>
  <c r="G1059" i="6"/>
  <c r="I1059" i="6" s="1" a="1"/>
  <c r="I1059" i="6" s="1"/>
  <c r="G1060" i="6"/>
  <c r="I1060" i="6" s="1" a="1"/>
  <c r="I1060" i="6" s="1"/>
  <c r="G1061" i="6"/>
  <c r="I1061" i="6" s="1" a="1"/>
  <c r="I1061" i="6" s="1"/>
  <c r="G1062" i="6"/>
  <c r="I1062" i="6" s="1" a="1"/>
  <c r="I1062" i="6" s="1"/>
  <c r="G1063" i="6"/>
  <c r="I1063" i="6" s="1" a="1"/>
  <c r="I1063" i="6" s="1"/>
  <c r="G1064" i="6"/>
  <c r="I1064" i="6" s="1" a="1"/>
  <c r="I1064" i="6" s="1"/>
  <c r="G1065" i="6"/>
  <c r="I1065" i="6" s="1" a="1"/>
  <c r="I1065" i="6" s="1"/>
  <c r="G1066" i="6"/>
  <c r="I1066" i="6" s="1" a="1"/>
  <c r="I1066" i="6" s="1"/>
  <c r="G1067" i="6"/>
  <c r="I1067" i="6" s="1" a="1"/>
  <c r="I1067" i="6" s="1"/>
  <c r="G1068" i="6"/>
  <c r="I1068" i="6" s="1" a="1"/>
  <c r="I1068" i="6" s="1"/>
  <c r="G1069" i="6"/>
  <c r="I1069" i="6" s="1" a="1"/>
  <c r="I1069" i="6" s="1"/>
  <c r="G1070" i="6"/>
  <c r="I1070" i="6" s="1" a="1"/>
  <c r="I1070" i="6" s="1"/>
  <c r="G1071" i="6"/>
  <c r="I1071" i="6" s="1" a="1"/>
  <c r="I1071" i="6" s="1"/>
  <c r="G1072" i="6"/>
  <c r="I1072" i="6" s="1" a="1"/>
  <c r="I1072" i="6" s="1"/>
  <c r="G1073" i="6"/>
  <c r="I1073" i="6" s="1" a="1"/>
  <c r="I1073" i="6" s="1"/>
  <c r="G1074" i="6"/>
  <c r="I1074" i="6" s="1" a="1"/>
  <c r="I1074" i="6" s="1"/>
  <c r="G1075" i="6"/>
  <c r="I1075" i="6" s="1" a="1"/>
  <c r="I1075" i="6" s="1"/>
  <c r="G1076" i="6"/>
  <c r="I1076" i="6" s="1" a="1"/>
  <c r="I1076" i="6" s="1"/>
  <c r="G1077" i="6"/>
  <c r="I1077" i="6" s="1" a="1"/>
  <c r="I1077" i="6" s="1"/>
  <c r="G1078" i="6"/>
  <c r="I1078" i="6" s="1" a="1"/>
  <c r="I1078" i="6" s="1"/>
  <c r="G1079" i="6"/>
  <c r="I1079" i="6" s="1" a="1"/>
  <c r="I1079" i="6" s="1"/>
  <c r="G1080" i="6"/>
  <c r="I1080" i="6" s="1" a="1"/>
  <c r="I1080" i="6" s="1"/>
  <c r="G1081" i="6"/>
  <c r="I1081" i="6" s="1" a="1"/>
  <c r="I1081" i="6" s="1"/>
  <c r="G1082" i="6"/>
  <c r="I1082" i="6" s="1" a="1"/>
  <c r="I1082" i="6" s="1"/>
  <c r="G1083" i="6"/>
  <c r="I1083" i="6" s="1" a="1"/>
  <c r="I1083" i="6" s="1"/>
  <c r="G1084" i="6"/>
  <c r="I1084" i="6" s="1" a="1"/>
  <c r="I1084" i="6" s="1"/>
  <c r="G1085" i="6"/>
  <c r="I1085" i="6" s="1" a="1"/>
  <c r="I1085" i="6" s="1"/>
  <c r="G1086" i="6"/>
  <c r="I1086" i="6" s="1" a="1"/>
  <c r="I1086" i="6" s="1"/>
  <c r="G1087" i="6"/>
  <c r="I1087" i="6" s="1" a="1"/>
  <c r="I1087" i="6" s="1"/>
  <c r="G1088" i="6"/>
  <c r="I1088" i="6" s="1" a="1"/>
  <c r="I1088" i="6" s="1"/>
  <c r="G1089" i="6"/>
  <c r="I1089" i="6" s="1" a="1"/>
  <c r="I1089" i="6" s="1"/>
  <c r="G1090" i="6"/>
  <c r="I1090" i="6" s="1" a="1"/>
  <c r="I1090" i="6" s="1"/>
  <c r="G1091" i="6"/>
  <c r="I1091" i="6" s="1" a="1"/>
  <c r="I1091" i="6" s="1"/>
  <c r="G1092" i="6"/>
  <c r="I1092" i="6" s="1" a="1"/>
  <c r="I1092" i="6" s="1"/>
  <c r="G1093" i="6"/>
  <c r="I1093" i="6" s="1" a="1"/>
  <c r="I1093" i="6" s="1"/>
  <c r="G1094" i="6"/>
  <c r="I1094" i="6" s="1" a="1"/>
  <c r="I1094" i="6" s="1"/>
  <c r="G1095" i="6"/>
  <c r="I1095" i="6" s="1" a="1"/>
  <c r="I1095" i="6" s="1"/>
  <c r="G1096" i="6"/>
  <c r="I1096" i="6" s="1" a="1"/>
  <c r="I1096" i="6" s="1"/>
  <c r="G1097" i="6"/>
  <c r="I1097" i="6" s="1" a="1"/>
  <c r="I1097" i="6" s="1"/>
  <c r="G1098" i="6"/>
  <c r="I1098" i="6" s="1" a="1"/>
  <c r="I1098" i="6" s="1"/>
  <c r="G1099" i="6"/>
  <c r="I1099" i="6" s="1" a="1"/>
  <c r="I1099" i="6" s="1"/>
  <c r="G1100" i="6"/>
  <c r="I1100" i="6" s="1" a="1"/>
  <c r="I1100" i="6" s="1"/>
  <c r="G1101" i="6"/>
  <c r="I1101" i="6" s="1" a="1"/>
  <c r="I1101" i="6" s="1"/>
  <c r="G1102" i="6"/>
  <c r="I1102" i="6" s="1" a="1"/>
  <c r="I1102" i="6" s="1"/>
  <c r="G1103" i="6"/>
  <c r="I1103" i="6" s="1" a="1"/>
  <c r="I1103" i="6" s="1"/>
  <c r="G1104" i="6"/>
  <c r="I1104" i="6" s="1" a="1"/>
  <c r="I1104" i="6" s="1"/>
  <c r="G1105" i="6"/>
  <c r="I1105" i="6" s="1" a="1"/>
  <c r="I1105" i="6" s="1"/>
  <c r="G1106" i="6"/>
  <c r="I1106" i="6" s="1" a="1"/>
  <c r="I1106" i="6" s="1"/>
  <c r="G1107" i="6"/>
  <c r="I1107" i="6" s="1" a="1"/>
  <c r="I1107" i="6" s="1"/>
  <c r="G1108" i="6"/>
  <c r="I1108" i="6" s="1" a="1"/>
  <c r="I1108" i="6" s="1"/>
  <c r="G1109" i="6"/>
  <c r="I1109" i="6" s="1" a="1"/>
  <c r="I1109" i="6" s="1"/>
  <c r="G1110" i="6"/>
  <c r="I1110" i="6" s="1" a="1"/>
  <c r="I1110" i="6" s="1"/>
  <c r="G1111" i="6"/>
  <c r="I1111" i="6" s="1" a="1"/>
  <c r="I1111" i="6" s="1"/>
  <c r="G1112" i="6"/>
  <c r="I1112" i="6" s="1" a="1"/>
  <c r="I1112" i="6" s="1"/>
  <c r="G1113" i="6"/>
  <c r="I1113" i="6" s="1" a="1"/>
  <c r="I1113" i="6" s="1"/>
  <c r="G1114" i="6"/>
  <c r="I1114" i="6" s="1" a="1"/>
  <c r="I1114" i="6" s="1"/>
  <c r="G1115" i="6"/>
  <c r="I1115" i="6" s="1" a="1"/>
  <c r="I1115" i="6" s="1"/>
  <c r="G1116" i="6"/>
  <c r="I1116" i="6" s="1" a="1"/>
  <c r="I1116" i="6" s="1"/>
  <c r="G1117" i="6"/>
  <c r="I1117" i="6" s="1" a="1"/>
  <c r="I1117" i="6" s="1"/>
  <c r="G1118" i="6"/>
  <c r="I1118" i="6" s="1" a="1"/>
  <c r="I1118" i="6" s="1"/>
  <c r="G1119" i="6"/>
  <c r="I1119" i="6" s="1" a="1"/>
  <c r="I1119" i="6" s="1"/>
  <c r="G1120" i="6"/>
  <c r="I1120" i="6" s="1" a="1"/>
  <c r="I1120" i="6" s="1"/>
  <c r="G1121" i="6"/>
  <c r="I1121" i="6" s="1" a="1"/>
  <c r="I1121" i="6" s="1"/>
  <c r="G1122" i="6"/>
  <c r="I1122" i="6" s="1" a="1"/>
  <c r="I1122" i="6" s="1"/>
  <c r="G1123" i="6"/>
  <c r="I1123" i="6" s="1" a="1"/>
  <c r="I1123" i="6" s="1"/>
  <c r="G1124" i="6"/>
  <c r="I1124" i="6" s="1" a="1"/>
  <c r="I1124" i="6" s="1"/>
  <c r="G1125" i="6"/>
  <c r="I1125" i="6" s="1" a="1"/>
  <c r="I1125" i="6" s="1"/>
  <c r="G1126" i="6"/>
  <c r="I1126" i="6" s="1" a="1"/>
  <c r="I1126" i="6" s="1"/>
  <c r="G1127" i="6"/>
  <c r="I1127" i="6" s="1" a="1"/>
  <c r="I1127" i="6" s="1"/>
  <c r="G1128" i="6"/>
  <c r="I1128" i="6" s="1" a="1"/>
  <c r="I1128" i="6" s="1"/>
  <c r="G1129" i="6"/>
  <c r="I1129" i="6" s="1" a="1"/>
  <c r="I1129" i="6" s="1"/>
  <c r="G1130" i="6"/>
  <c r="I1130" i="6" s="1" a="1"/>
  <c r="I1130" i="6" s="1"/>
  <c r="G1131" i="6"/>
  <c r="I1131" i="6" s="1" a="1"/>
  <c r="I1131" i="6" s="1"/>
  <c r="G1132" i="6"/>
  <c r="I1132" i="6" s="1" a="1"/>
  <c r="I1132" i="6" s="1"/>
  <c r="G1133" i="6"/>
  <c r="I1133" i="6" s="1" a="1"/>
  <c r="I1133" i="6" s="1"/>
  <c r="G1134" i="6"/>
  <c r="I1134" i="6" s="1" a="1"/>
  <c r="I1134" i="6" s="1"/>
  <c r="G1135" i="6"/>
  <c r="I1135" i="6" s="1" a="1"/>
  <c r="I1135" i="6" s="1"/>
  <c r="G1136" i="6"/>
  <c r="I1136" i="6" s="1" a="1"/>
  <c r="I1136" i="6" s="1"/>
  <c r="G1137" i="6"/>
  <c r="I1137" i="6" s="1" a="1"/>
  <c r="I1137" i="6" s="1"/>
  <c r="G1138" i="6"/>
  <c r="I1138" i="6" s="1" a="1"/>
  <c r="I1138" i="6" s="1"/>
  <c r="G1139" i="6"/>
  <c r="I1139" i="6" s="1" a="1"/>
  <c r="I1139" i="6" s="1"/>
  <c r="G1140" i="6"/>
  <c r="I1140" i="6" s="1" a="1"/>
  <c r="I1140" i="6" s="1"/>
  <c r="G1141" i="6"/>
  <c r="I1141" i="6" s="1" a="1"/>
  <c r="I1141" i="6" s="1"/>
  <c r="G1142" i="6"/>
  <c r="I1142" i="6" s="1" a="1"/>
  <c r="I1142" i="6" s="1"/>
  <c r="G1143" i="6"/>
  <c r="I1143" i="6" s="1" a="1"/>
  <c r="I1143" i="6" s="1"/>
  <c r="G1144" i="6"/>
  <c r="I1144" i="6" s="1" a="1"/>
  <c r="I1144" i="6" s="1"/>
  <c r="G1145" i="6"/>
  <c r="I1145" i="6" s="1" a="1"/>
  <c r="I1145" i="6" s="1"/>
  <c r="G1146" i="6"/>
  <c r="I1146" i="6" s="1" a="1"/>
  <c r="I1146" i="6" s="1"/>
  <c r="G1147" i="6"/>
  <c r="I1147" i="6" s="1" a="1"/>
  <c r="I1147" i="6" s="1"/>
  <c r="G1148" i="6"/>
  <c r="I1148" i="6" s="1" a="1"/>
  <c r="I1148" i="6" s="1"/>
  <c r="G1149" i="6"/>
  <c r="I1149" i="6" s="1" a="1"/>
  <c r="I1149" i="6" s="1"/>
  <c r="G1150" i="6"/>
  <c r="I1150" i="6" s="1" a="1"/>
  <c r="I1150" i="6" s="1"/>
  <c r="G1151" i="6"/>
  <c r="I1151" i="6" s="1" a="1"/>
  <c r="I1151" i="6" s="1"/>
  <c r="G1152" i="6"/>
  <c r="I1152" i="6" s="1" a="1"/>
  <c r="I1152" i="6" s="1"/>
  <c r="G1153" i="6"/>
  <c r="I1153" i="6" s="1" a="1"/>
  <c r="I1153" i="6" s="1"/>
  <c r="G1154" i="6"/>
  <c r="I1154" i="6" s="1" a="1"/>
  <c r="I1154" i="6" s="1"/>
  <c r="G1155" i="6"/>
  <c r="I1155" i="6" s="1" a="1"/>
  <c r="I1155" i="6" s="1"/>
  <c r="G1156" i="6"/>
  <c r="I1156" i="6" s="1" a="1"/>
  <c r="I1156" i="6" s="1"/>
  <c r="G1157" i="6"/>
  <c r="I1157" i="6" s="1" a="1"/>
  <c r="I1157" i="6" s="1"/>
  <c r="G1158" i="6"/>
  <c r="I1158" i="6" s="1" a="1"/>
  <c r="I1158" i="6" s="1"/>
  <c r="G1159" i="6"/>
  <c r="I1159" i="6" s="1" a="1"/>
  <c r="I1159" i="6" s="1"/>
  <c r="G1160" i="6"/>
  <c r="I1160" i="6" s="1" a="1"/>
  <c r="I1160" i="6" s="1"/>
  <c r="G1161" i="6"/>
  <c r="I1161" i="6" s="1" a="1"/>
  <c r="I1161" i="6" s="1"/>
  <c r="G1162" i="6"/>
  <c r="I1162" i="6" s="1" a="1"/>
  <c r="I1162" i="6" s="1"/>
  <c r="G1163" i="6"/>
  <c r="I1163" i="6" s="1" a="1"/>
  <c r="I1163" i="6" s="1"/>
  <c r="G1164" i="6"/>
  <c r="I1164" i="6" s="1" a="1"/>
  <c r="I1164" i="6" s="1"/>
  <c r="G1165" i="6"/>
  <c r="I1165" i="6" s="1" a="1"/>
  <c r="I1165" i="6" s="1"/>
  <c r="G1166" i="6"/>
  <c r="I1166" i="6" s="1" a="1"/>
  <c r="I1166" i="6" s="1"/>
  <c r="G1167" i="6"/>
  <c r="I1167" i="6" s="1" a="1"/>
  <c r="I1167" i="6" s="1"/>
  <c r="G1168" i="6"/>
  <c r="I1168" i="6" s="1" a="1"/>
  <c r="I1168" i="6" s="1"/>
  <c r="G1169" i="6"/>
  <c r="I1169" i="6" s="1" a="1"/>
  <c r="I1169" i="6" s="1"/>
  <c r="G1170" i="6"/>
  <c r="I1170" i="6" s="1" a="1"/>
  <c r="I1170" i="6" s="1"/>
  <c r="G1171" i="6"/>
  <c r="I1171" i="6" s="1" a="1"/>
  <c r="I1171" i="6" s="1"/>
  <c r="G1172" i="6"/>
  <c r="I1172" i="6" s="1" a="1"/>
  <c r="I1172" i="6" s="1"/>
  <c r="G1173" i="6"/>
  <c r="I1173" i="6" s="1" a="1"/>
  <c r="I1173" i="6" s="1"/>
  <c r="G1174" i="6"/>
  <c r="I1174" i="6" s="1" a="1"/>
  <c r="I1174" i="6" s="1"/>
  <c r="G1175" i="6"/>
  <c r="I1175" i="6" s="1" a="1"/>
  <c r="I1175" i="6" s="1"/>
  <c r="G1176" i="6"/>
  <c r="I1176" i="6" s="1" a="1"/>
  <c r="I1176" i="6" s="1"/>
  <c r="G1177" i="6"/>
  <c r="I1177" i="6" s="1" a="1"/>
  <c r="I1177" i="6" s="1"/>
  <c r="G1178" i="6"/>
  <c r="I1178" i="6" s="1" a="1"/>
  <c r="I1178" i="6" s="1"/>
  <c r="G1179" i="6"/>
  <c r="I1179" i="6" s="1" a="1"/>
  <c r="I1179" i="6" s="1"/>
  <c r="G1180" i="6"/>
  <c r="I1180" i="6" s="1" a="1"/>
  <c r="I1180" i="6" s="1"/>
  <c r="G1181" i="6"/>
  <c r="I1181" i="6" s="1" a="1"/>
  <c r="I1181" i="6" s="1"/>
  <c r="G1182" i="6"/>
  <c r="I1182" i="6" s="1" a="1"/>
  <c r="I1182" i="6" s="1"/>
  <c r="G1183" i="6"/>
  <c r="I1183" i="6" s="1" a="1"/>
  <c r="I1183" i="6" s="1"/>
  <c r="G1184" i="6"/>
  <c r="I1184" i="6" s="1" a="1"/>
  <c r="I1184" i="6" s="1"/>
  <c r="G1185" i="6"/>
  <c r="I1185" i="6" s="1" a="1"/>
  <c r="I1185" i="6" s="1"/>
  <c r="G1186" i="6"/>
  <c r="I1186" i="6" s="1" a="1"/>
  <c r="I1186" i="6" s="1"/>
  <c r="G1187" i="6"/>
  <c r="I1187" i="6" s="1" a="1"/>
  <c r="I1187" i="6" s="1"/>
  <c r="G1188" i="6"/>
  <c r="I1188" i="6" s="1" a="1"/>
  <c r="I1188" i="6" s="1"/>
  <c r="G1189" i="6"/>
  <c r="I1189" i="6" s="1" a="1"/>
  <c r="I1189" i="6" s="1"/>
  <c r="G1190" i="6"/>
  <c r="I1190" i="6" s="1" a="1"/>
  <c r="I1190" i="6" s="1"/>
  <c r="G1191" i="6"/>
  <c r="I1191" i="6" s="1" a="1"/>
  <c r="I1191" i="6" s="1"/>
  <c r="G1192" i="6"/>
  <c r="I1192" i="6" s="1" a="1"/>
  <c r="I1192" i="6" s="1"/>
  <c r="G1193" i="6"/>
  <c r="I1193" i="6" s="1" a="1"/>
  <c r="I1193" i="6" s="1"/>
  <c r="G1194" i="6"/>
  <c r="I1194" i="6" s="1" a="1"/>
  <c r="I1194" i="6" s="1"/>
  <c r="G1195" i="6"/>
  <c r="I1195" i="6" s="1" a="1"/>
  <c r="I1195" i="6" s="1"/>
  <c r="G1196" i="6"/>
  <c r="I1196" i="6" s="1" a="1"/>
  <c r="I1196" i="6" s="1"/>
  <c r="G1197" i="6"/>
  <c r="I1197" i="6" s="1" a="1"/>
  <c r="I1197" i="6" s="1"/>
  <c r="G1198" i="6"/>
  <c r="I1198" i="6" s="1" a="1"/>
  <c r="I1198" i="6" s="1"/>
  <c r="G1199" i="6"/>
  <c r="I1199" i="6" s="1" a="1"/>
  <c r="I1199" i="6" s="1"/>
  <c r="G1200" i="6"/>
  <c r="I1200" i="6" s="1" a="1"/>
  <c r="I1200" i="6" s="1"/>
  <c r="G1201" i="6"/>
  <c r="I1201" i="6" s="1" a="1"/>
  <c r="I1201" i="6" s="1"/>
  <c r="G1202" i="6"/>
  <c r="I1202" i="6" s="1" a="1"/>
  <c r="I1202" i="6" s="1"/>
  <c r="G1203" i="6"/>
  <c r="I1203" i="6" s="1" a="1"/>
  <c r="I1203" i="6" s="1"/>
  <c r="G1204" i="6"/>
  <c r="I1204" i="6" s="1" a="1"/>
  <c r="I1204" i="6" s="1"/>
  <c r="G1205" i="6"/>
  <c r="I1205" i="6" s="1" a="1"/>
  <c r="I1205" i="6" s="1"/>
  <c r="G1206" i="6"/>
  <c r="I1206" i="6" s="1" a="1"/>
  <c r="I1206" i="6" s="1"/>
  <c r="G1207" i="6"/>
  <c r="I1207" i="6" s="1" a="1"/>
  <c r="I1207" i="6" s="1"/>
  <c r="G1208" i="6"/>
  <c r="I1208" i="6" s="1" a="1"/>
  <c r="I1208" i="6" s="1"/>
  <c r="G1209" i="6"/>
  <c r="I1209" i="6" s="1" a="1"/>
  <c r="I1209" i="6" s="1"/>
  <c r="G1210" i="6"/>
  <c r="I1210" i="6" s="1" a="1"/>
  <c r="I1210" i="6" s="1"/>
  <c r="G1211" i="6"/>
  <c r="I1211" i="6" s="1" a="1"/>
  <c r="I1211" i="6" s="1"/>
  <c r="G1212" i="6"/>
  <c r="I1212" i="6" s="1" a="1"/>
  <c r="I1212" i="6" s="1"/>
  <c r="G1213" i="6"/>
  <c r="I1213" i="6" s="1" a="1"/>
  <c r="I1213" i="6" s="1"/>
  <c r="G1214" i="6"/>
  <c r="I1214" i="6" s="1" a="1"/>
  <c r="I1214" i="6" s="1"/>
  <c r="G1215" i="6"/>
  <c r="I1215" i="6" s="1" a="1"/>
  <c r="I1215" i="6" s="1"/>
  <c r="G1216" i="6"/>
  <c r="I1216" i="6" s="1" a="1"/>
  <c r="I1216" i="6" s="1"/>
  <c r="G1217" i="6"/>
  <c r="I1217" i="6" s="1" a="1"/>
  <c r="I1217" i="6" s="1"/>
  <c r="G1218" i="6"/>
  <c r="I1218" i="6" s="1" a="1"/>
  <c r="I1218" i="6" s="1"/>
  <c r="G1219" i="6"/>
  <c r="I1219" i="6" s="1" a="1"/>
  <c r="I1219" i="6" s="1"/>
  <c r="G1220" i="6"/>
  <c r="I1220" i="6" s="1" a="1"/>
  <c r="I1220" i="6" s="1"/>
  <c r="G1221" i="6"/>
  <c r="I1221" i="6" s="1" a="1"/>
  <c r="I1221" i="6" s="1"/>
  <c r="G1222" i="6"/>
  <c r="I1222" i="6" s="1" a="1"/>
  <c r="I1222" i="6" s="1"/>
  <c r="G1223" i="6"/>
  <c r="I1223" i="6" s="1" a="1"/>
  <c r="I1223" i="6" s="1"/>
  <c r="G1224" i="6"/>
  <c r="I1224" i="6" s="1" a="1"/>
  <c r="I1224" i="6" s="1"/>
  <c r="G1225" i="6"/>
  <c r="I1225" i="6" s="1" a="1"/>
  <c r="I1225" i="6" s="1"/>
  <c r="G1226" i="6"/>
  <c r="I1226" i="6" s="1" a="1"/>
  <c r="I1226" i="6" s="1"/>
  <c r="G1227" i="6"/>
  <c r="I1227" i="6" s="1" a="1"/>
  <c r="I1227" i="6" s="1"/>
  <c r="G1228" i="6"/>
  <c r="I1228" i="6" s="1" a="1"/>
  <c r="I1228" i="6" s="1"/>
  <c r="G1229" i="6"/>
  <c r="I1229" i="6" s="1" a="1"/>
  <c r="I1229" i="6" s="1"/>
  <c r="G1230" i="6"/>
  <c r="I1230" i="6" s="1" a="1"/>
  <c r="I1230" i="6" s="1"/>
  <c r="G1231" i="6"/>
  <c r="I1231" i="6" s="1" a="1"/>
  <c r="I1231" i="6" s="1"/>
  <c r="G1232" i="6"/>
  <c r="I1232" i="6" s="1" a="1"/>
  <c r="I1232" i="6" s="1"/>
  <c r="G1233" i="6"/>
  <c r="I1233" i="6" s="1" a="1"/>
  <c r="I1233" i="6" s="1"/>
  <c r="G1234" i="6"/>
  <c r="I1234" i="6" s="1" a="1"/>
  <c r="I1234" i="6" s="1"/>
  <c r="G1235" i="6"/>
  <c r="I1235" i="6" s="1" a="1"/>
  <c r="I1235" i="6" s="1"/>
  <c r="G1236" i="6"/>
  <c r="I1236" i="6" s="1" a="1"/>
  <c r="I1236" i="6" s="1"/>
  <c r="G1237" i="6"/>
  <c r="I1237" i="6" s="1" a="1"/>
  <c r="I1237" i="6" s="1"/>
  <c r="G1238" i="6"/>
  <c r="I1238" i="6" s="1" a="1"/>
  <c r="I1238" i="6" s="1"/>
  <c r="G1239" i="6"/>
  <c r="I1239" i="6" s="1" a="1"/>
  <c r="I1239" i="6" s="1"/>
  <c r="G1240" i="6"/>
  <c r="I1240" i="6" s="1" a="1"/>
  <c r="I1240" i="6" s="1"/>
  <c r="G1241" i="6"/>
  <c r="I1241" i="6" s="1" a="1"/>
  <c r="I1241" i="6" s="1"/>
  <c r="G1242" i="6"/>
  <c r="I1242" i="6" s="1" a="1"/>
  <c r="I1242" i="6" s="1"/>
  <c r="G1243" i="6"/>
  <c r="I1243" i="6" s="1" a="1"/>
  <c r="I1243" i="6" s="1"/>
  <c r="G1244" i="6"/>
  <c r="I1244" i="6" s="1" a="1"/>
  <c r="I1244" i="6" s="1"/>
  <c r="G1245" i="6"/>
  <c r="I1245" i="6" s="1" a="1"/>
  <c r="I1245" i="6" s="1"/>
  <c r="G1246" i="6"/>
  <c r="I1246" i="6" s="1" a="1"/>
  <c r="I1246" i="6" s="1"/>
  <c r="G1247" i="6"/>
  <c r="I1247" i="6" s="1" a="1"/>
  <c r="I1247" i="6" s="1"/>
  <c r="G1248" i="6"/>
  <c r="I1248" i="6" s="1" a="1"/>
  <c r="I1248" i="6" s="1"/>
  <c r="G1249" i="6"/>
  <c r="I1249" i="6" s="1" a="1"/>
  <c r="I1249" i="6" s="1"/>
  <c r="G1250" i="6"/>
  <c r="I1250" i="6" s="1" a="1"/>
  <c r="I1250" i="6" s="1"/>
  <c r="G1251" i="6"/>
  <c r="I1251" i="6" s="1" a="1"/>
  <c r="I1251" i="6" s="1"/>
  <c r="G1252" i="6"/>
  <c r="I1252" i="6" s="1" a="1"/>
  <c r="I1252" i="6" s="1"/>
  <c r="G1253" i="6"/>
  <c r="I1253" i="6" s="1" a="1"/>
  <c r="I1253" i="6" s="1"/>
  <c r="G1254" i="6"/>
  <c r="I1254" i="6" s="1" a="1"/>
  <c r="I1254" i="6" s="1"/>
  <c r="G1255" i="6"/>
  <c r="I1255" i="6" s="1" a="1"/>
  <c r="I1255" i="6" s="1"/>
  <c r="G1256" i="6"/>
  <c r="I1256" i="6" s="1" a="1"/>
  <c r="I1256" i="6" s="1"/>
  <c r="G1257" i="6"/>
  <c r="I1257" i="6" s="1" a="1"/>
  <c r="I1257" i="6" s="1"/>
  <c r="G1258" i="6"/>
  <c r="I1258" i="6" s="1" a="1"/>
  <c r="I1258" i="6" s="1"/>
  <c r="G1259" i="6"/>
  <c r="I1259" i="6" s="1" a="1"/>
  <c r="I1259" i="6" s="1"/>
  <c r="G1260" i="6"/>
  <c r="I1260" i="6" s="1" a="1"/>
  <c r="I1260" i="6" s="1"/>
  <c r="G1261" i="6"/>
  <c r="I1261" i="6" s="1" a="1"/>
  <c r="I1261" i="6" s="1"/>
  <c r="G1262" i="6"/>
  <c r="I1262" i="6" s="1" a="1"/>
  <c r="I1262" i="6" s="1"/>
  <c r="G1263" i="6"/>
  <c r="I1263" i="6" s="1" a="1"/>
  <c r="I1263" i="6" s="1"/>
  <c r="G1264" i="6"/>
  <c r="I1264" i="6" s="1" a="1"/>
  <c r="I1264" i="6" s="1"/>
  <c r="G1265" i="6"/>
  <c r="I1265" i="6" s="1" a="1"/>
  <c r="I1265" i="6" s="1"/>
  <c r="G1266" i="6"/>
  <c r="I1266" i="6" s="1" a="1"/>
  <c r="I1266" i="6" s="1"/>
  <c r="G1267" i="6"/>
  <c r="I1267" i="6" s="1" a="1"/>
  <c r="I1267" i="6" s="1"/>
  <c r="G1268" i="6"/>
  <c r="I1268" i="6" s="1" a="1"/>
  <c r="I1268" i="6" s="1"/>
  <c r="G1269" i="6"/>
  <c r="I1269" i="6" s="1" a="1"/>
  <c r="I1269" i="6" s="1"/>
  <c r="G1270" i="6"/>
  <c r="I1270" i="6" s="1" a="1"/>
  <c r="I1270" i="6" s="1"/>
  <c r="G1271" i="6"/>
  <c r="I1271" i="6" s="1" a="1"/>
  <c r="I1271" i="6" s="1"/>
  <c r="G1272" i="6"/>
  <c r="I1272" i="6" s="1" a="1"/>
  <c r="I1272" i="6" s="1"/>
  <c r="G1273" i="6"/>
  <c r="I1273" i="6" s="1" a="1"/>
  <c r="I1273" i="6" s="1"/>
  <c r="G1274" i="6"/>
  <c r="I1274" i="6" s="1" a="1"/>
  <c r="I1274" i="6" s="1"/>
  <c r="G1275" i="6"/>
  <c r="I1275" i="6" s="1" a="1"/>
  <c r="I1275" i="6" s="1"/>
  <c r="G1276" i="6"/>
  <c r="I1276" i="6" s="1" a="1"/>
  <c r="I1276" i="6" s="1"/>
  <c r="G1277" i="6"/>
  <c r="I1277" i="6" s="1" a="1"/>
  <c r="I1277" i="6" s="1"/>
  <c r="G1278" i="6"/>
  <c r="I1278" i="6" s="1" a="1"/>
  <c r="I1278" i="6" s="1"/>
  <c r="G1279" i="6"/>
  <c r="I1279" i="6" s="1" a="1"/>
  <c r="I1279" i="6" s="1"/>
  <c r="G1280" i="6"/>
  <c r="I1280" i="6" s="1" a="1"/>
  <c r="I1280" i="6" s="1"/>
  <c r="G1281" i="6"/>
  <c r="I1281" i="6" s="1" a="1"/>
  <c r="I1281" i="6" s="1"/>
  <c r="G1282" i="6"/>
  <c r="I1282" i="6" s="1" a="1"/>
  <c r="I1282" i="6" s="1"/>
  <c r="G1283" i="6"/>
  <c r="I1283" i="6" s="1" a="1"/>
  <c r="I1283" i="6" s="1"/>
  <c r="G1284" i="6"/>
  <c r="I1284" i="6" s="1" a="1"/>
  <c r="I1284" i="6" s="1"/>
  <c r="G1285" i="6"/>
  <c r="I1285" i="6" s="1" a="1"/>
  <c r="I1285" i="6" s="1"/>
  <c r="G1286" i="6"/>
  <c r="I1286" i="6" s="1" a="1"/>
  <c r="I1286" i="6" s="1"/>
  <c r="G1287" i="6"/>
  <c r="I1287" i="6" s="1" a="1"/>
  <c r="I1287" i="6" s="1"/>
  <c r="G1288" i="6"/>
  <c r="I1288" i="6" s="1" a="1"/>
  <c r="I1288" i="6" s="1"/>
  <c r="G1289" i="6"/>
  <c r="I1289" i="6" s="1" a="1"/>
  <c r="I1289" i="6" s="1"/>
  <c r="G1290" i="6"/>
  <c r="I1290" i="6" s="1" a="1"/>
  <c r="I1290" i="6" s="1"/>
  <c r="G1291" i="6"/>
  <c r="I1291" i="6" s="1" a="1"/>
  <c r="I1291" i="6" s="1"/>
  <c r="G1292" i="6"/>
  <c r="I1292" i="6" s="1" a="1"/>
  <c r="I1292" i="6" s="1"/>
  <c r="G1293" i="6"/>
  <c r="I1293" i="6" s="1" a="1"/>
  <c r="I1293" i="6" s="1"/>
  <c r="G1294" i="6"/>
  <c r="I1294" i="6" s="1" a="1"/>
  <c r="I1294" i="6" s="1"/>
  <c r="G1295" i="6"/>
  <c r="I1295" i="6" s="1" a="1"/>
  <c r="I1295" i="6" s="1"/>
  <c r="G1296" i="6"/>
  <c r="I1296" i="6" s="1" a="1"/>
  <c r="I1296" i="6" s="1"/>
  <c r="G1297" i="6"/>
  <c r="I1297" i="6" s="1" a="1"/>
  <c r="I1297" i="6" s="1"/>
  <c r="G1298" i="6"/>
  <c r="I1298" i="6" s="1" a="1"/>
  <c r="I1298" i="6" s="1"/>
  <c r="G1299" i="6"/>
  <c r="I1299" i="6" s="1" a="1"/>
  <c r="I1299" i="6" s="1"/>
  <c r="G1300" i="6"/>
  <c r="I1300" i="6" s="1" a="1"/>
  <c r="I1300" i="6" s="1"/>
  <c r="G1301" i="6"/>
  <c r="I1301" i="6" s="1" a="1"/>
  <c r="I1301" i="6" s="1"/>
  <c r="G1302" i="6"/>
  <c r="I1302" i="6" s="1" a="1"/>
  <c r="I1302" i="6" s="1"/>
  <c r="G1303" i="6"/>
  <c r="I1303" i="6" s="1" a="1"/>
  <c r="I1303" i="6" s="1"/>
  <c r="G1304" i="6"/>
  <c r="I1304" i="6" s="1" a="1"/>
  <c r="I1304" i="6" s="1"/>
  <c r="G1305" i="6"/>
  <c r="I1305" i="6" s="1" a="1"/>
  <c r="I1305" i="6" s="1"/>
  <c r="G1306" i="6"/>
  <c r="I1306" i="6" s="1" a="1"/>
  <c r="I1306" i="6" s="1"/>
  <c r="G1307" i="6"/>
  <c r="I1307" i="6" s="1" a="1"/>
  <c r="I1307" i="6" s="1"/>
  <c r="G1308" i="6"/>
  <c r="I1308" i="6" s="1" a="1"/>
  <c r="I1308" i="6" s="1"/>
  <c r="G1309" i="6"/>
  <c r="I1309" i="6" s="1" a="1"/>
  <c r="I1309" i="6" s="1"/>
  <c r="G1310" i="6"/>
  <c r="I1310" i="6" s="1" a="1"/>
  <c r="I1310" i="6" s="1"/>
  <c r="G1311" i="6"/>
  <c r="I1311" i="6" s="1" a="1"/>
  <c r="I1311" i="6" s="1"/>
  <c r="G1312" i="6"/>
  <c r="I1312" i="6" s="1" a="1"/>
  <c r="I1312" i="6" s="1"/>
  <c r="G1313" i="6"/>
  <c r="I1313" i="6" s="1" a="1"/>
  <c r="I1313" i="6" s="1"/>
  <c r="G1314" i="6"/>
  <c r="I1314" i="6" s="1" a="1"/>
  <c r="I1314" i="6" s="1"/>
  <c r="G1315" i="6"/>
  <c r="I1315" i="6" s="1" a="1"/>
  <c r="I1315" i="6" s="1"/>
  <c r="G1316" i="6"/>
  <c r="I1316" i="6" s="1" a="1"/>
  <c r="I1316" i="6" s="1"/>
  <c r="G1317" i="6"/>
  <c r="I1317" i="6" s="1" a="1"/>
  <c r="I1317" i="6" s="1"/>
  <c r="G1318" i="6"/>
  <c r="I1318" i="6" s="1" a="1"/>
  <c r="I1318" i="6" s="1"/>
  <c r="G1319" i="6"/>
  <c r="I1319" i="6" s="1" a="1"/>
  <c r="I1319" i="6" s="1"/>
  <c r="G1320" i="6"/>
  <c r="I1320" i="6" s="1" a="1"/>
  <c r="I1320" i="6" s="1"/>
  <c r="G1321" i="6"/>
  <c r="I1321" i="6" s="1" a="1"/>
  <c r="I1321" i="6" s="1"/>
  <c r="G1322" i="6"/>
  <c r="I1322" i="6" s="1" a="1"/>
  <c r="I1322" i="6" s="1"/>
  <c r="G1323" i="6"/>
  <c r="I1323" i="6" s="1" a="1"/>
  <c r="I1323" i="6" s="1"/>
  <c r="G1324" i="6"/>
  <c r="I1324" i="6" s="1" a="1"/>
  <c r="I1324" i="6" s="1"/>
  <c r="G1325" i="6"/>
  <c r="I1325" i="6" s="1" a="1"/>
  <c r="I1325" i="6" s="1"/>
  <c r="G1326" i="6"/>
  <c r="I1326" i="6" s="1" a="1"/>
  <c r="I1326" i="6" s="1"/>
  <c r="G1327" i="6"/>
  <c r="I1327" i="6" s="1" a="1"/>
  <c r="I1327" i="6" s="1"/>
  <c r="G1328" i="6"/>
  <c r="I1328" i="6" s="1" a="1"/>
  <c r="I1328" i="6" s="1"/>
  <c r="G1329" i="6"/>
  <c r="I1329" i="6" s="1" a="1"/>
  <c r="I1329" i="6" s="1"/>
  <c r="G1330" i="6"/>
  <c r="I1330" i="6" s="1" a="1"/>
  <c r="I1330" i="6" s="1"/>
  <c r="G1331" i="6"/>
  <c r="I1331" i="6" s="1" a="1"/>
  <c r="I1331" i="6" s="1"/>
  <c r="G1332" i="6"/>
  <c r="I1332" i="6" s="1" a="1"/>
  <c r="I1332" i="6" s="1"/>
  <c r="G1333" i="6"/>
  <c r="I1333" i="6" s="1" a="1"/>
  <c r="I1333" i="6" s="1"/>
  <c r="G1334" i="6"/>
  <c r="I1334" i="6" s="1" a="1"/>
  <c r="I1334" i="6" s="1"/>
  <c r="G1335" i="6"/>
  <c r="I1335" i="6" s="1" a="1"/>
  <c r="I1335" i="6" s="1"/>
  <c r="G1336" i="6"/>
  <c r="I1336" i="6" s="1" a="1"/>
  <c r="I1336" i="6" s="1"/>
  <c r="G1337" i="6"/>
  <c r="I1337" i="6" s="1" a="1"/>
  <c r="I1337" i="6" s="1"/>
  <c r="G1338" i="6"/>
  <c r="I1338" i="6" s="1" a="1"/>
  <c r="I1338" i="6" s="1"/>
  <c r="G1339" i="6"/>
  <c r="I1339" i="6" s="1" a="1"/>
  <c r="I1339" i="6" s="1"/>
  <c r="G1340" i="6"/>
  <c r="I1340" i="6" s="1" a="1"/>
  <c r="I1340" i="6" s="1"/>
  <c r="G1341" i="6"/>
  <c r="I1341" i="6" s="1" a="1"/>
  <c r="I1341" i="6" s="1"/>
  <c r="G1342" i="6"/>
  <c r="I1342" i="6" s="1" a="1"/>
  <c r="I1342" i="6" s="1"/>
  <c r="G1343" i="6"/>
  <c r="I1343" i="6" s="1" a="1"/>
  <c r="I1343" i="6" s="1"/>
  <c r="G1344" i="6"/>
  <c r="I1344" i="6" s="1" a="1"/>
  <c r="I1344" i="6" s="1"/>
  <c r="G1345" i="6"/>
  <c r="I1345" i="6" s="1" a="1"/>
  <c r="I1345" i="6" s="1"/>
  <c r="G1346" i="6"/>
  <c r="I1346" i="6" s="1" a="1"/>
  <c r="I1346" i="6" s="1"/>
  <c r="G1347" i="6"/>
  <c r="I1347" i="6" s="1" a="1"/>
  <c r="I1347" i="6" s="1"/>
  <c r="G1348" i="6"/>
  <c r="I1348" i="6" s="1" a="1"/>
  <c r="I1348" i="6" s="1"/>
  <c r="G1349" i="6"/>
  <c r="I1349" i="6" s="1" a="1"/>
  <c r="I1349" i="6" s="1"/>
  <c r="G1350" i="6"/>
  <c r="I1350" i="6" s="1" a="1"/>
  <c r="I1350" i="6" s="1"/>
  <c r="G1351" i="6"/>
  <c r="I1351" i="6" s="1" a="1"/>
  <c r="I1351" i="6" s="1"/>
  <c r="G1352" i="6"/>
  <c r="I1352" i="6" s="1" a="1"/>
  <c r="I1352" i="6" s="1"/>
  <c r="G1353" i="6"/>
  <c r="I1353" i="6" s="1" a="1"/>
  <c r="I1353" i="6" s="1"/>
  <c r="G1354" i="6"/>
  <c r="I1354" i="6" s="1" a="1"/>
  <c r="I1354" i="6" s="1"/>
  <c r="G1355" i="6"/>
  <c r="I1355" i="6" s="1" a="1"/>
  <c r="I1355" i="6" s="1"/>
  <c r="G1356" i="6"/>
  <c r="I1356" i="6" s="1" a="1"/>
  <c r="I1356" i="6" s="1"/>
  <c r="G1357" i="6"/>
  <c r="I1357" i="6" s="1" a="1"/>
  <c r="I1357" i="6" s="1"/>
  <c r="G1358" i="6"/>
  <c r="I1358" i="6" s="1" a="1"/>
  <c r="I1358" i="6" s="1"/>
  <c r="G1359" i="6"/>
  <c r="I1359" i="6" s="1" a="1"/>
  <c r="I1359" i="6" s="1"/>
  <c r="G1360" i="6"/>
  <c r="I1360" i="6" s="1" a="1"/>
  <c r="I1360" i="6" s="1"/>
  <c r="G1361" i="6"/>
  <c r="I1361" i="6" s="1" a="1"/>
  <c r="I1361" i="6" s="1"/>
  <c r="G1362" i="6"/>
  <c r="I1362" i="6" s="1" a="1"/>
  <c r="I1362" i="6" s="1"/>
  <c r="G1363" i="6"/>
  <c r="I1363" i="6" s="1" a="1"/>
  <c r="I1363" i="6" s="1"/>
  <c r="G1364" i="6"/>
  <c r="I1364" i="6" s="1" a="1"/>
  <c r="I1364" i="6" s="1"/>
  <c r="G1365" i="6"/>
  <c r="I1365" i="6" s="1" a="1"/>
  <c r="I1365" i="6" s="1"/>
  <c r="G1366" i="6"/>
  <c r="I1366" i="6" s="1" a="1"/>
  <c r="I1366" i="6" s="1"/>
  <c r="G1367" i="6"/>
  <c r="I1367" i="6" s="1" a="1"/>
  <c r="I1367" i="6" s="1"/>
  <c r="G1368" i="6"/>
  <c r="I1368" i="6" s="1" a="1"/>
  <c r="I1368" i="6" s="1"/>
  <c r="G1369" i="6"/>
  <c r="I1369" i="6" s="1" a="1"/>
  <c r="I1369" i="6" s="1"/>
  <c r="G1370" i="6"/>
  <c r="I1370" i="6" s="1" a="1"/>
  <c r="I1370" i="6" s="1"/>
  <c r="G1371" i="6"/>
  <c r="I1371" i="6" s="1" a="1"/>
  <c r="I1371" i="6" s="1"/>
  <c r="G1372" i="6"/>
  <c r="I1372" i="6" s="1" a="1"/>
  <c r="I1372" i="6" s="1"/>
  <c r="G1373" i="6"/>
  <c r="I1373" i="6" s="1" a="1"/>
  <c r="I1373" i="6" s="1"/>
  <c r="G1374" i="6"/>
  <c r="I1374" i="6" s="1" a="1"/>
  <c r="I1374" i="6" s="1"/>
  <c r="G1375" i="6"/>
  <c r="I1375" i="6" s="1" a="1"/>
  <c r="I1375" i="6" s="1"/>
  <c r="G1376" i="6"/>
  <c r="I1376" i="6" s="1" a="1"/>
  <c r="I1376" i="6" s="1"/>
  <c r="G1377" i="6"/>
  <c r="I1377" i="6" s="1" a="1"/>
  <c r="I1377" i="6" s="1"/>
  <c r="G1378" i="6"/>
  <c r="I1378" i="6" s="1" a="1"/>
  <c r="I1378" i="6" s="1"/>
  <c r="G1379" i="6"/>
  <c r="I1379" i="6" s="1" a="1"/>
  <c r="I1379" i="6" s="1"/>
  <c r="G1380" i="6"/>
  <c r="I1380" i="6" s="1" a="1"/>
  <c r="I1380" i="6" s="1"/>
  <c r="G1381" i="6"/>
  <c r="I1381" i="6" s="1" a="1"/>
  <c r="I1381" i="6" s="1"/>
  <c r="G1382" i="6"/>
  <c r="I1382" i="6" s="1" a="1"/>
  <c r="I1382" i="6" s="1"/>
  <c r="G1383" i="6"/>
  <c r="I1383" i="6" s="1" a="1"/>
  <c r="I1383" i="6" s="1"/>
  <c r="G1384" i="6"/>
  <c r="I1384" i="6" s="1" a="1"/>
  <c r="I1384" i="6" s="1"/>
  <c r="G1385" i="6"/>
  <c r="I1385" i="6" s="1" a="1"/>
  <c r="I1385" i="6" s="1"/>
  <c r="G1386" i="6"/>
  <c r="I1386" i="6" s="1" a="1"/>
  <c r="I1386" i="6" s="1"/>
  <c r="G1387" i="6"/>
  <c r="I1387" i="6" s="1" a="1"/>
  <c r="I1387" i="6" s="1"/>
  <c r="G1388" i="6"/>
  <c r="I1388" i="6" s="1" a="1"/>
  <c r="I1388" i="6" s="1"/>
  <c r="G1389" i="6"/>
  <c r="I1389" i="6" s="1" a="1"/>
  <c r="I1389" i="6" s="1"/>
  <c r="G1390" i="6"/>
  <c r="I1390" i="6" s="1" a="1"/>
  <c r="I1390" i="6" s="1"/>
  <c r="G1391" i="6"/>
  <c r="I1391" i="6" s="1" a="1"/>
  <c r="I1391" i="6" s="1"/>
  <c r="G1392" i="6"/>
  <c r="I1392" i="6" s="1" a="1"/>
  <c r="I1392" i="6" s="1"/>
  <c r="G1393" i="6"/>
  <c r="I1393" i="6" s="1" a="1"/>
  <c r="I1393" i="6" s="1"/>
  <c r="G1394" i="6"/>
  <c r="I1394" i="6" s="1" a="1"/>
  <c r="I1394" i="6" s="1"/>
  <c r="G1395" i="6"/>
  <c r="I1395" i="6" s="1" a="1"/>
  <c r="I1395" i="6" s="1"/>
  <c r="G1396" i="6"/>
  <c r="I1396" i="6" s="1" a="1"/>
  <c r="I1396" i="6" s="1"/>
  <c r="G1397" i="6"/>
  <c r="I1397" i="6" s="1" a="1"/>
  <c r="I1397" i="6" s="1"/>
  <c r="G1398" i="6"/>
  <c r="I1398" i="6" s="1" a="1"/>
  <c r="I1398" i="6" s="1"/>
  <c r="G1399" i="6"/>
  <c r="I1399" i="6" s="1" a="1"/>
  <c r="I1399" i="6" s="1"/>
  <c r="G1400" i="6"/>
  <c r="I1400" i="6" s="1" a="1"/>
  <c r="I1400" i="6" s="1"/>
  <c r="G1401" i="6"/>
  <c r="I1401" i="6" s="1" a="1"/>
  <c r="I1401" i="6" s="1"/>
  <c r="G1402" i="6"/>
  <c r="I1402" i="6" s="1" a="1"/>
  <c r="I1402" i="6" s="1"/>
  <c r="G1403" i="6"/>
  <c r="I1403" i="6" s="1" a="1"/>
  <c r="I1403" i="6" s="1"/>
  <c r="G1404" i="6"/>
  <c r="I1404" i="6" s="1" a="1"/>
  <c r="I1404" i="6" s="1"/>
  <c r="G1405" i="6"/>
  <c r="I1405" i="6" s="1" a="1"/>
  <c r="I1405" i="6" s="1"/>
  <c r="G1406" i="6"/>
  <c r="I1406" i="6" s="1" a="1"/>
  <c r="I1406" i="6" s="1"/>
  <c r="G1407" i="6"/>
  <c r="I1407" i="6" s="1" a="1"/>
  <c r="I1407" i="6" s="1"/>
  <c r="G1408" i="6"/>
  <c r="I1408" i="6" s="1" a="1"/>
  <c r="I1408" i="6" s="1"/>
  <c r="G1409" i="6"/>
  <c r="I1409" i="6" s="1" a="1"/>
  <c r="I1409" i="6" s="1"/>
  <c r="G1410" i="6"/>
  <c r="I1410" i="6" s="1" a="1"/>
  <c r="I1410" i="6" s="1"/>
  <c r="G1411" i="6"/>
  <c r="I1411" i="6" s="1" a="1"/>
  <c r="I1411" i="6" s="1"/>
  <c r="G1412" i="6"/>
  <c r="I1412" i="6" s="1" a="1"/>
  <c r="I1412" i="6" s="1"/>
  <c r="G1413" i="6"/>
  <c r="I1413" i="6" s="1" a="1"/>
  <c r="I1413" i="6" s="1"/>
  <c r="G1414" i="6"/>
  <c r="I1414" i="6" s="1" a="1"/>
  <c r="I1414" i="6" s="1"/>
  <c r="G1415" i="6"/>
  <c r="I1415" i="6" s="1" a="1"/>
  <c r="I1415" i="6" s="1"/>
  <c r="G1416" i="6"/>
  <c r="I1416" i="6" s="1" a="1"/>
  <c r="I1416" i="6" s="1"/>
  <c r="G1417" i="6"/>
  <c r="I1417" i="6" s="1" a="1"/>
  <c r="I1417" i="6" s="1"/>
  <c r="G1418" i="6"/>
  <c r="I1418" i="6" s="1" a="1"/>
  <c r="I1418" i="6" s="1"/>
  <c r="G1419" i="6"/>
  <c r="I1419" i="6" s="1" a="1"/>
  <c r="I1419" i="6" s="1"/>
  <c r="G1420" i="6"/>
  <c r="I1420" i="6" s="1" a="1"/>
  <c r="I1420" i="6" s="1"/>
  <c r="G1421" i="6"/>
  <c r="I1421" i="6" s="1" a="1"/>
  <c r="I1421" i="6" s="1"/>
  <c r="G1422" i="6"/>
  <c r="I1422" i="6" s="1" a="1"/>
  <c r="I1422" i="6" s="1"/>
  <c r="G1423" i="6"/>
  <c r="I1423" i="6" s="1" a="1"/>
  <c r="I1423" i="6" s="1"/>
  <c r="G1424" i="6"/>
  <c r="I1424" i="6" s="1" a="1"/>
  <c r="I1424" i="6" s="1"/>
  <c r="G1425" i="6"/>
  <c r="I1425" i="6" s="1" a="1"/>
  <c r="I1425" i="6" s="1"/>
  <c r="G1426" i="6"/>
  <c r="I1426" i="6" s="1" a="1"/>
  <c r="I1426" i="6" s="1"/>
  <c r="G1427" i="6"/>
  <c r="I1427" i="6" s="1" a="1"/>
  <c r="I1427" i="6" s="1"/>
  <c r="G1428" i="6"/>
  <c r="I1428" i="6" s="1" a="1"/>
  <c r="I1428" i="6" s="1"/>
  <c r="G1429" i="6"/>
  <c r="I1429" i="6" s="1" a="1"/>
  <c r="I1429" i="6" s="1"/>
  <c r="G1430" i="6"/>
  <c r="I1430" i="6" s="1" a="1"/>
  <c r="I1430" i="6" s="1"/>
  <c r="G1431" i="6"/>
  <c r="I1431" i="6" s="1" a="1"/>
  <c r="I1431" i="6" s="1"/>
  <c r="G1432" i="6"/>
  <c r="I1432" i="6" s="1" a="1"/>
  <c r="I1432" i="6" s="1"/>
  <c r="G1433" i="6"/>
  <c r="I1433" i="6" s="1" a="1"/>
  <c r="I1433" i="6" s="1"/>
  <c r="G1434" i="6"/>
  <c r="I1434" i="6" s="1" a="1"/>
  <c r="I1434" i="6" s="1"/>
  <c r="G1435" i="6"/>
  <c r="I1435" i="6" s="1" a="1"/>
  <c r="I1435" i="6" s="1"/>
  <c r="G1436" i="6"/>
  <c r="I1436" i="6" s="1" a="1"/>
  <c r="I1436" i="6" s="1"/>
  <c r="G1437" i="6"/>
  <c r="I1437" i="6" s="1" a="1"/>
  <c r="I1437" i="6" s="1"/>
  <c r="G1438" i="6"/>
  <c r="I1438" i="6" s="1" a="1"/>
  <c r="I1438" i="6" s="1"/>
  <c r="G1439" i="6"/>
  <c r="I1439" i="6" s="1" a="1"/>
  <c r="I1439" i="6" s="1"/>
  <c r="G1440" i="6"/>
  <c r="I1440" i="6" s="1" a="1"/>
  <c r="I1440" i="6" s="1"/>
  <c r="G1441" i="6"/>
  <c r="I1441" i="6" s="1" a="1"/>
  <c r="I1441" i="6" s="1"/>
  <c r="G1442" i="6"/>
  <c r="I1442" i="6" s="1" a="1"/>
  <c r="I1442" i="6" s="1"/>
  <c r="G1443" i="6"/>
  <c r="I1443" i="6" s="1" a="1"/>
  <c r="I1443" i="6" s="1"/>
  <c r="G1444" i="6"/>
  <c r="I1444" i="6" s="1" a="1"/>
  <c r="I1444" i="6" s="1"/>
  <c r="G1445" i="6"/>
  <c r="I1445" i="6" s="1" a="1"/>
  <c r="I1445" i="6" s="1"/>
  <c r="G1446" i="6"/>
  <c r="I1446" i="6" s="1" a="1"/>
  <c r="I1446" i="6" s="1"/>
  <c r="G1447" i="6"/>
  <c r="I1447" i="6" s="1" a="1"/>
  <c r="I1447" i="6" s="1"/>
  <c r="G1448" i="6"/>
  <c r="I1448" i="6" s="1" a="1"/>
  <c r="I1448" i="6" s="1"/>
  <c r="G1449" i="6"/>
  <c r="I1449" i="6" s="1" a="1"/>
  <c r="I1449" i="6" s="1"/>
  <c r="G1450" i="6"/>
  <c r="I1450" i="6" s="1" a="1"/>
  <c r="I1450" i="6" s="1"/>
  <c r="G1451" i="6"/>
  <c r="I1451" i="6" s="1" a="1"/>
  <c r="I1451" i="6" s="1"/>
  <c r="G1452" i="6"/>
  <c r="I1452" i="6" s="1" a="1"/>
  <c r="I1452" i="6" s="1"/>
  <c r="G1453" i="6"/>
  <c r="I1453" i="6" s="1" a="1"/>
  <c r="I1453" i="6" s="1"/>
  <c r="G1454" i="6"/>
  <c r="I1454" i="6" s="1" a="1"/>
  <c r="I1454" i="6" s="1"/>
  <c r="G1455" i="6"/>
  <c r="I1455" i="6" s="1" a="1"/>
  <c r="I1455" i="6" s="1"/>
  <c r="G1456" i="6"/>
  <c r="I1456" i="6" s="1" a="1"/>
  <c r="I1456" i="6" s="1"/>
  <c r="G1457" i="6"/>
  <c r="I1457" i="6" s="1" a="1"/>
  <c r="I1457" i="6" s="1"/>
  <c r="G1458" i="6"/>
  <c r="I1458" i="6" s="1" a="1"/>
  <c r="I1458" i="6" s="1"/>
  <c r="G1459" i="6"/>
  <c r="I1459" i="6" s="1" a="1"/>
  <c r="I1459" i="6" s="1"/>
  <c r="G1460" i="6"/>
  <c r="I1460" i="6" s="1" a="1"/>
  <c r="I1460" i="6" s="1"/>
  <c r="G1461" i="6"/>
  <c r="I1461" i="6" s="1" a="1"/>
  <c r="I1461" i="6" s="1"/>
  <c r="G1462" i="6"/>
  <c r="I1462" i="6" s="1" a="1"/>
  <c r="I1462" i="6" s="1"/>
  <c r="G1463" i="6"/>
  <c r="I1463" i="6" s="1" a="1"/>
  <c r="I1463" i="6" s="1"/>
  <c r="G1464" i="6"/>
  <c r="I1464" i="6" s="1" a="1"/>
  <c r="I1464" i="6" s="1"/>
  <c r="G1465" i="6"/>
  <c r="I1465" i="6" s="1" a="1"/>
  <c r="I1465" i="6" s="1"/>
  <c r="G1466" i="6"/>
  <c r="I1466" i="6" s="1" a="1"/>
  <c r="I1466" i="6" s="1"/>
  <c r="G1467" i="6"/>
  <c r="I1467" i="6" s="1" a="1"/>
  <c r="I1467" i="6" s="1"/>
  <c r="G1468" i="6"/>
  <c r="I1468" i="6" s="1" a="1"/>
  <c r="I1468" i="6" s="1"/>
  <c r="G1469" i="6"/>
  <c r="I1469" i="6" s="1" a="1"/>
  <c r="I1469" i="6" s="1"/>
  <c r="G1470" i="6"/>
  <c r="I1470" i="6" s="1" a="1"/>
  <c r="I1470" i="6" s="1"/>
  <c r="G1471" i="6"/>
  <c r="I1471" i="6" s="1" a="1"/>
  <c r="I1471" i="6" s="1"/>
  <c r="G1472" i="6"/>
  <c r="I1472" i="6" s="1" a="1"/>
  <c r="I1472" i="6" s="1"/>
  <c r="G1473" i="6"/>
  <c r="I1473" i="6" s="1" a="1"/>
  <c r="I1473" i="6" s="1"/>
  <c r="G1474" i="6"/>
  <c r="I1474" i="6" s="1" a="1"/>
  <c r="I1474" i="6" s="1"/>
  <c r="G1475" i="6"/>
  <c r="I1475" i="6" s="1" a="1"/>
  <c r="I1475" i="6" s="1"/>
  <c r="G1476" i="6"/>
  <c r="I1476" i="6" s="1" a="1"/>
  <c r="I1476" i="6" s="1"/>
  <c r="G1477" i="6"/>
  <c r="I1477" i="6" s="1" a="1"/>
  <c r="I1477" i="6" s="1"/>
  <c r="G1478" i="6"/>
  <c r="I1478" i="6" s="1" a="1"/>
  <c r="I1478" i="6" s="1"/>
  <c r="G1479" i="6"/>
  <c r="I1479" i="6" s="1" a="1"/>
  <c r="I1479" i="6" s="1"/>
  <c r="G1480" i="6"/>
  <c r="I1480" i="6" s="1" a="1"/>
  <c r="I1480" i="6" s="1"/>
  <c r="G1481" i="6"/>
  <c r="I1481" i="6" s="1" a="1"/>
  <c r="I1481" i="6" s="1"/>
  <c r="G1482" i="6"/>
  <c r="I1482" i="6" s="1" a="1"/>
  <c r="I1482" i="6" s="1"/>
  <c r="G1483" i="6"/>
  <c r="I1483" i="6" s="1" a="1"/>
  <c r="I1483" i="6" s="1"/>
  <c r="G1484" i="6"/>
  <c r="I1484" i="6" s="1" a="1"/>
  <c r="I1484" i="6" s="1"/>
  <c r="G1485" i="6"/>
  <c r="I1485" i="6" s="1" a="1"/>
  <c r="I1485" i="6" s="1"/>
  <c r="G1486" i="6"/>
  <c r="I1486" i="6" s="1" a="1"/>
  <c r="I1486" i="6" s="1"/>
  <c r="G1487" i="6"/>
  <c r="I1487" i="6" s="1" a="1"/>
  <c r="I1487" i="6" s="1"/>
  <c r="G1488" i="6"/>
  <c r="I1488" i="6" s="1" a="1"/>
  <c r="I1488" i="6" s="1"/>
  <c r="G1489" i="6"/>
  <c r="I1489" i="6" s="1" a="1"/>
  <c r="I1489" i="6" s="1"/>
  <c r="G1490" i="6"/>
  <c r="I1490" i="6" s="1" a="1"/>
  <c r="I1490" i="6" s="1"/>
  <c r="G1491" i="6"/>
  <c r="I1491" i="6" s="1" a="1"/>
  <c r="I1491" i="6" s="1"/>
  <c r="G1492" i="6"/>
  <c r="I1492" i="6" s="1" a="1"/>
  <c r="I1492" i="6" s="1"/>
  <c r="G1493" i="6"/>
  <c r="I1493" i="6" s="1" a="1"/>
  <c r="I1493" i="6" s="1"/>
  <c r="G1494" i="6"/>
  <c r="I1494" i="6" s="1" a="1"/>
  <c r="I1494" i="6" s="1"/>
  <c r="G1495" i="6"/>
  <c r="I1495" i="6" s="1" a="1"/>
  <c r="I1495" i="6" s="1"/>
  <c r="G1496" i="6"/>
  <c r="I1496" i="6" s="1" a="1"/>
  <c r="I1496" i="6" s="1"/>
  <c r="G1497" i="6"/>
  <c r="I1497" i="6" s="1" a="1"/>
  <c r="I1497" i="6" s="1"/>
  <c r="G1498" i="6"/>
  <c r="I1498" i="6" s="1" a="1"/>
  <c r="I1498" i="6" s="1"/>
  <c r="G1499" i="6"/>
  <c r="I1499" i="6" s="1" a="1"/>
  <c r="I1499" i="6" s="1"/>
  <c r="G1500" i="6"/>
  <c r="I1500" i="6" s="1" a="1"/>
  <c r="I1500" i="6" s="1"/>
  <c r="G1501" i="6"/>
  <c r="I1501" i="6" s="1" a="1"/>
  <c r="I1501" i="6" s="1"/>
  <c r="G1502" i="6"/>
  <c r="I1502" i="6" s="1" a="1"/>
  <c r="I1502" i="6" s="1"/>
  <c r="G1503" i="6"/>
  <c r="I1503" i="6" s="1" a="1"/>
  <c r="I1503" i="6" s="1"/>
  <c r="G1504" i="6"/>
  <c r="I1504" i="6" s="1" a="1"/>
  <c r="I1504" i="6" s="1"/>
  <c r="G1505" i="6"/>
  <c r="I1505" i="6" s="1" a="1"/>
  <c r="I1505" i="6" s="1"/>
  <c r="G1506" i="6"/>
  <c r="I1506" i="6" s="1" a="1"/>
  <c r="I1506" i="6" s="1"/>
  <c r="G1507" i="6"/>
  <c r="I1507" i="6" s="1" a="1"/>
  <c r="I1507" i="6" s="1"/>
  <c r="G1508" i="6"/>
  <c r="I1508" i="6" s="1" a="1"/>
  <c r="I1508" i="6" s="1"/>
  <c r="G1509" i="6"/>
  <c r="I1509" i="6" s="1" a="1"/>
  <c r="I1509" i="6" s="1"/>
  <c r="G1510" i="6"/>
  <c r="I1510" i="6" s="1" a="1"/>
  <c r="I1510" i="6" s="1"/>
  <c r="G1511" i="6"/>
  <c r="I1511" i="6" s="1" a="1"/>
  <c r="I1511" i="6" s="1"/>
  <c r="G1512" i="6"/>
  <c r="I1512" i="6" s="1" a="1"/>
  <c r="I1512" i="6" s="1"/>
  <c r="G1513" i="6"/>
  <c r="I1513" i="6" s="1" a="1"/>
  <c r="I1513" i="6" s="1"/>
  <c r="G1514" i="6"/>
  <c r="I1514" i="6" s="1" a="1"/>
  <c r="I1514" i="6" s="1"/>
  <c r="G1515" i="6"/>
  <c r="I1515" i="6" s="1" a="1"/>
  <c r="I1515" i="6" s="1"/>
  <c r="G1516" i="6"/>
  <c r="I1516" i="6" s="1" a="1"/>
  <c r="I1516" i="6" s="1"/>
  <c r="G1517" i="6"/>
  <c r="I1517" i="6" s="1" a="1"/>
  <c r="I1517" i="6" s="1"/>
  <c r="G1518" i="6"/>
  <c r="I1518" i="6" s="1" a="1"/>
  <c r="I1518" i="6" s="1"/>
  <c r="G1519" i="6"/>
  <c r="I1519" i="6" s="1" a="1"/>
  <c r="I1519" i="6" s="1"/>
  <c r="G1520" i="6"/>
  <c r="I1520" i="6" s="1" a="1"/>
  <c r="I1520" i="6" s="1"/>
  <c r="G1521" i="6"/>
  <c r="I1521" i="6" s="1" a="1"/>
  <c r="I1521" i="6" s="1"/>
  <c r="G1522" i="6"/>
  <c r="I1522" i="6" s="1" a="1"/>
  <c r="I1522" i="6" s="1"/>
  <c r="G1523" i="6"/>
  <c r="I1523" i="6" s="1" a="1"/>
  <c r="I1523" i="6" s="1"/>
  <c r="G1524" i="6"/>
  <c r="I1524" i="6" s="1" a="1"/>
  <c r="I1524" i="6" s="1"/>
  <c r="G1525" i="6"/>
  <c r="I1525" i="6" s="1" a="1"/>
  <c r="I1525" i="6" s="1"/>
  <c r="G1526" i="6"/>
  <c r="I1526" i="6" s="1" a="1"/>
  <c r="I1526" i="6" s="1"/>
  <c r="G1527" i="6"/>
  <c r="I1527" i="6" s="1" a="1"/>
  <c r="I1527" i="6" s="1"/>
  <c r="G1528" i="6"/>
  <c r="I1528" i="6" s="1" a="1"/>
  <c r="I1528" i="6" s="1"/>
  <c r="G1529" i="6"/>
  <c r="I1529" i="6" s="1" a="1"/>
  <c r="I1529" i="6" s="1"/>
  <c r="G1530" i="6"/>
  <c r="I1530" i="6" s="1" a="1"/>
  <c r="I1530" i="6" s="1"/>
  <c r="G1531" i="6"/>
  <c r="I1531" i="6" s="1" a="1"/>
  <c r="I1531" i="6" s="1"/>
  <c r="G1532" i="6"/>
  <c r="I1532" i="6" s="1" a="1"/>
  <c r="I1532" i="6" s="1"/>
  <c r="G1533" i="6"/>
  <c r="I1533" i="6" s="1" a="1"/>
  <c r="I1533" i="6" s="1"/>
  <c r="G1534" i="6"/>
  <c r="I1534" i="6" s="1" a="1"/>
  <c r="I1534" i="6" s="1"/>
  <c r="G1535" i="6"/>
  <c r="I1535" i="6" s="1" a="1"/>
  <c r="I1535" i="6" s="1"/>
  <c r="G1536" i="6"/>
  <c r="I1536" i="6" s="1" a="1"/>
  <c r="I1536" i="6" s="1"/>
  <c r="G1537" i="6"/>
  <c r="I1537" i="6" s="1" a="1"/>
  <c r="I1537" i="6" s="1"/>
  <c r="G1538" i="6"/>
  <c r="I1538" i="6" s="1" a="1"/>
  <c r="I1538" i="6" s="1"/>
  <c r="G1539" i="6"/>
  <c r="I1539" i="6" s="1" a="1"/>
  <c r="I1539" i="6" s="1"/>
  <c r="G1540" i="6"/>
  <c r="I1540" i="6" s="1" a="1"/>
  <c r="I1540" i="6" s="1"/>
  <c r="G1541" i="6"/>
  <c r="I1541" i="6" s="1" a="1"/>
  <c r="I1541" i="6" s="1"/>
  <c r="G1542" i="6"/>
  <c r="I1542" i="6" s="1" a="1"/>
  <c r="I1542" i="6" s="1"/>
  <c r="G1543" i="6"/>
  <c r="I1543" i="6" s="1" a="1"/>
  <c r="I1543" i="6" s="1"/>
  <c r="G1544" i="6"/>
  <c r="I1544" i="6" s="1" a="1"/>
  <c r="I1544" i="6" s="1"/>
  <c r="G1545" i="6"/>
  <c r="I1545" i="6" s="1" a="1"/>
  <c r="I1545" i="6" s="1"/>
  <c r="G1546" i="6"/>
  <c r="I1546" i="6" s="1" a="1"/>
  <c r="I1546" i="6" s="1"/>
  <c r="G1547" i="6"/>
  <c r="I1547" i="6" s="1" a="1"/>
  <c r="I1547" i="6" s="1"/>
  <c r="G1548" i="6"/>
  <c r="I1548" i="6" s="1" a="1"/>
  <c r="I1548" i="6" s="1"/>
  <c r="G1549" i="6"/>
  <c r="I1549" i="6" s="1" a="1"/>
  <c r="I1549" i="6" s="1"/>
  <c r="G1550" i="6"/>
  <c r="I1550" i="6" s="1" a="1"/>
  <c r="I1550" i="6" s="1"/>
  <c r="G1551" i="6"/>
  <c r="I1551" i="6" s="1" a="1"/>
  <c r="I1551" i="6" s="1"/>
  <c r="G1552" i="6"/>
  <c r="I1552" i="6" s="1" a="1"/>
  <c r="I1552" i="6" s="1"/>
  <c r="G1553" i="6"/>
  <c r="I1553" i="6" s="1" a="1"/>
  <c r="I1553" i="6" s="1"/>
  <c r="G1554" i="6"/>
  <c r="I1554" i="6" s="1" a="1"/>
  <c r="I1554" i="6" s="1"/>
  <c r="G1555" i="6"/>
  <c r="I1555" i="6" s="1" a="1"/>
  <c r="I1555" i="6" s="1"/>
  <c r="G1556" i="6"/>
  <c r="I1556" i="6" s="1" a="1"/>
  <c r="I1556" i="6" s="1"/>
  <c r="G1557" i="6"/>
  <c r="I1557" i="6" s="1" a="1"/>
  <c r="I1557" i="6" s="1"/>
  <c r="G1558" i="6"/>
  <c r="I1558" i="6" s="1" a="1"/>
  <c r="I1558" i="6" s="1"/>
  <c r="G1559" i="6"/>
  <c r="I1559" i="6" s="1" a="1"/>
  <c r="I1559" i="6" s="1"/>
  <c r="G1560" i="6"/>
  <c r="I1560" i="6" s="1" a="1"/>
  <c r="I1560" i="6" s="1"/>
  <c r="G1561" i="6"/>
  <c r="I1561" i="6" s="1" a="1"/>
  <c r="I1561" i="6" s="1"/>
  <c r="G1562" i="6"/>
  <c r="I1562" i="6" s="1" a="1"/>
  <c r="I1562" i="6" s="1"/>
  <c r="G1563" i="6"/>
  <c r="I1563" i="6" s="1" a="1"/>
  <c r="I1563" i="6" s="1"/>
  <c r="G1564" i="6"/>
  <c r="I1564" i="6" s="1" a="1"/>
  <c r="I1564" i="6" s="1"/>
  <c r="G1565" i="6"/>
  <c r="I1565" i="6" s="1" a="1"/>
  <c r="I1565" i="6" s="1"/>
  <c r="G1566" i="6"/>
  <c r="I1566" i="6" s="1" a="1"/>
  <c r="I1566" i="6" s="1"/>
  <c r="G1567" i="6"/>
  <c r="I1567" i="6" s="1" a="1"/>
  <c r="I1567" i="6" s="1"/>
  <c r="G1568" i="6"/>
  <c r="I1568" i="6" s="1" a="1"/>
  <c r="I1568" i="6" s="1"/>
  <c r="G1569" i="6"/>
  <c r="I1569" i="6" s="1" a="1"/>
  <c r="I1569" i="6" s="1"/>
  <c r="G1570" i="6"/>
  <c r="I1570" i="6" s="1" a="1"/>
  <c r="I1570" i="6" s="1"/>
  <c r="G1571" i="6"/>
  <c r="I1571" i="6" s="1" a="1"/>
  <c r="I1571" i="6" s="1"/>
  <c r="G1572" i="6"/>
  <c r="I1572" i="6" s="1" a="1"/>
  <c r="I1572" i="6" s="1"/>
  <c r="G1573" i="6"/>
  <c r="I1573" i="6" s="1" a="1"/>
  <c r="I1573" i="6" s="1"/>
  <c r="G1574" i="6"/>
  <c r="I1574" i="6" s="1" a="1"/>
  <c r="I1574" i="6" s="1"/>
  <c r="G1575" i="6"/>
  <c r="I1575" i="6" s="1" a="1"/>
  <c r="I1575" i="6" s="1"/>
  <c r="G1576" i="6"/>
  <c r="I1576" i="6" s="1" a="1"/>
  <c r="I1576" i="6" s="1"/>
  <c r="G1577" i="6"/>
  <c r="I1577" i="6" s="1" a="1"/>
  <c r="I1577" i="6" s="1"/>
  <c r="G1578" i="6"/>
  <c r="I1578" i="6" s="1" a="1"/>
  <c r="I1578" i="6" s="1"/>
  <c r="G1579" i="6"/>
  <c r="I1579" i="6" s="1" a="1"/>
  <c r="I1579" i="6" s="1"/>
  <c r="G1580" i="6"/>
  <c r="I1580" i="6" s="1" a="1"/>
  <c r="I1580" i="6" s="1"/>
  <c r="G1581" i="6"/>
  <c r="I1581" i="6" s="1" a="1"/>
  <c r="I1581" i="6" s="1"/>
  <c r="G1582" i="6"/>
  <c r="I1582" i="6" s="1" a="1"/>
  <c r="I1582" i="6" s="1"/>
  <c r="G1583" i="6"/>
  <c r="I1583" i="6" s="1" a="1"/>
  <c r="I1583" i="6" s="1"/>
  <c r="G1584" i="6"/>
  <c r="I1584" i="6" s="1" a="1"/>
  <c r="I1584" i="6" s="1"/>
  <c r="G1585" i="6"/>
  <c r="I1585" i="6" s="1" a="1"/>
  <c r="I1585" i="6" s="1"/>
  <c r="G1586" i="6"/>
  <c r="I1586" i="6" s="1" a="1"/>
  <c r="I1586" i="6" s="1"/>
  <c r="G1587" i="6"/>
  <c r="I1587" i="6" s="1" a="1"/>
  <c r="I1587" i="6" s="1"/>
  <c r="G1588" i="6"/>
  <c r="I1588" i="6" s="1" a="1"/>
  <c r="I1588" i="6" s="1"/>
  <c r="G1589" i="6"/>
  <c r="I1589" i="6" s="1" a="1"/>
  <c r="I1589" i="6" s="1"/>
  <c r="G1590" i="6"/>
  <c r="I1590" i="6" s="1" a="1"/>
  <c r="I1590" i="6" s="1"/>
  <c r="G1591" i="6"/>
  <c r="I1591" i="6" s="1" a="1"/>
  <c r="I1591" i="6" s="1"/>
  <c r="G1592" i="6"/>
  <c r="I1592" i="6" s="1" a="1"/>
  <c r="I1592" i="6" s="1"/>
  <c r="G1593" i="6"/>
  <c r="I1593" i="6" s="1" a="1"/>
  <c r="I1593" i="6" s="1"/>
  <c r="G1594" i="6"/>
  <c r="I1594" i="6" s="1" a="1"/>
  <c r="I1594" i="6" s="1"/>
  <c r="G1595" i="6"/>
  <c r="I1595" i="6" s="1" a="1"/>
  <c r="I1595" i="6" s="1"/>
  <c r="G1596" i="6"/>
  <c r="I1596" i="6" s="1" a="1"/>
  <c r="I1596" i="6" s="1"/>
  <c r="G1597" i="6"/>
  <c r="I1597" i="6" s="1" a="1"/>
  <c r="I1597" i="6" s="1"/>
  <c r="G1598" i="6"/>
  <c r="I1598" i="6" s="1" a="1"/>
  <c r="I1598" i="6" s="1"/>
  <c r="G1599" i="6"/>
  <c r="I1599" i="6" s="1" a="1"/>
  <c r="I1599" i="6" s="1"/>
  <c r="G1600" i="6"/>
  <c r="I1600" i="6" s="1" a="1"/>
  <c r="I1600" i="6" s="1"/>
  <c r="G1601" i="6"/>
  <c r="I1601" i="6" s="1" a="1"/>
  <c r="I1601" i="6" s="1"/>
  <c r="G1602" i="6"/>
  <c r="I1602" i="6" s="1" a="1"/>
  <c r="I1602" i="6" s="1"/>
  <c r="G1603" i="6"/>
  <c r="I1603" i="6" s="1" a="1"/>
  <c r="I1603" i="6" s="1"/>
  <c r="G1604" i="6"/>
  <c r="I1604" i="6" s="1" a="1"/>
  <c r="I1604" i="6" s="1"/>
  <c r="G1605" i="6"/>
  <c r="I1605" i="6" s="1" a="1"/>
  <c r="I1605" i="6" s="1"/>
  <c r="G1606" i="6"/>
  <c r="I1606" i="6" s="1" a="1"/>
  <c r="I1606" i="6" s="1"/>
  <c r="G1607" i="6"/>
  <c r="I1607" i="6" s="1" a="1"/>
  <c r="I1607" i="6" s="1"/>
  <c r="G1608" i="6"/>
  <c r="I1608" i="6" s="1" a="1"/>
  <c r="I1608" i="6" s="1"/>
  <c r="G1609" i="6"/>
  <c r="I1609" i="6" s="1" a="1"/>
  <c r="I1609" i="6" s="1"/>
  <c r="G1610" i="6"/>
  <c r="I1610" i="6" s="1" a="1"/>
  <c r="I1610" i="6" s="1"/>
  <c r="G1611" i="6"/>
  <c r="I1611" i="6" s="1" a="1"/>
  <c r="I1611" i="6" s="1"/>
  <c r="G1612" i="6"/>
  <c r="I1612" i="6" s="1" a="1"/>
  <c r="I1612" i="6" s="1"/>
  <c r="G1613" i="6"/>
  <c r="I1613" i="6" s="1" a="1"/>
  <c r="I1613" i="6" s="1"/>
  <c r="G1614" i="6"/>
  <c r="I1614" i="6" s="1" a="1"/>
  <c r="I1614" i="6" s="1"/>
  <c r="G1615" i="6"/>
  <c r="I1615" i="6" s="1" a="1"/>
  <c r="I1615" i="6" s="1"/>
  <c r="G1616" i="6"/>
  <c r="I1616" i="6" s="1" a="1"/>
  <c r="I1616" i="6" s="1"/>
  <c r="G1617" i="6"/>
  <c r="I1617" i="6" s="1" a="1"/>
  <c r="I1617" i="6" s="1"/>
  <c r="G1618" i="6"/>
  <c r="I1618" i="6" s="1" a="1"/>
  <c r="I1618" i="6" s="1"/>
  <c r="G1619" i="6"/>
  <c r="I1619" i="6" s="1" a="1"/>
  <c r="I1619" i="6" s="1"/>
  <c r="G1620" i="6"/>
  <c r="I1620" i="6" s="1" a="1"/>
  <c r="I1620" i="6" s="1"/>
  <c r="G1621" i="6"/>
  <c r="I1621" i="6" s="1" a="1"/>
  <c r="I1621" i="6" s="1"/>
  <c r="G1622" i="6"/>
  <c r="I1622" i="6" s="1" a="1"/>
  <c r="I1622" i="6" s="1"/>
  <c r="G1623" i="6"/>
  <c r="I1623" i="6" s="1" a="1"/>
  <c r="I1623" i="6" s="1"/>
  <c r="G1624" i="6"/>
  <c r="I1624" i="6" s="1" a="1"/>
  <c r="I1624" i="6" s="1"/>
  <c r="G1625" i="6"/>
  <c r="I1625" i="6" s="1" a="1"/>
  <c r="I1625" i="6" s="1"/>
  <c r="G1626" i="6"/>
  <c r="I1626" i="6" s="1" a="1"/>
  <c r="I1626" i="6" s="1"/>
  <c r="G1627" i="6"/>
  <c r="I1627" i="6" s="1" a="1"/>
  <c r="I1627" i="6" s="1"/>
  <c r="G1628" i="6"/>
  <c r="I1628" i="6" s="1" a="1"/>
  <c r="I1628" i="6" s="1"/>
  <c r="G1629" i="6"/>
  <c r="I1629" i="6" s="1" a="1"/>
  <c r="I1629" i="6" s="1"/>
  <c r="G1630" i="6"/>
  <c r="I1630" i="6" s="1" a="1"/>
  <c r="I1630" i="6" s="1"/>
  <c r="G1631" i="6"/>
  <c r="I1631" i="6" s="1" a="1"/>
  <c r="I1631" i="6" s="1"/>
  <c r="G1632" i="6"/>
  <c r="I1632" i="6" s="1" a="1"/>
  <c r="I1632" i="6" s="1"/>
  <c r="G1633" i="6"/>
  <c r="I1633" i="6" s="1" a="1"/>
  <c r="I1633" i="6" s="1"/>
  <c r="G1634" i="6"/>
  <c r="I1634" i="6" s="1" a="1"/>
  <c r="I1634" i="6" s="1"/>
  <c r="G1635" i="6"/>
  <c r="I1635" i="6" s="1" a="1"/>
  <c r="I1635" i="6" s="1"/>
  <c r="G1636" i="6"/>
  <c r="I1636" i="6" s="1" a="1"/>
  <c r="I1636" i="6" s="1"/>
  <c r="G1637" i="6"/>
  <c r="I1637" i="6" s="1" a="1"/>
  <c r="I1637" i="6" s="1"/>
  <c r="G1638" i="6"/>
  <c r="I1638" i="6" s="1" a="1"/>
  <c r="I1638" i="6" s="1"/>
  <c r="G1639" i="6"/>
  <c r="I1639" i="6" s="1" a="1"/>
  <c r="I1639" i="6" s="1"/>
  <c r="G1640" i="6"/>
  <c r="I1640" i="6" s="1" a="1"/>
  <c r="I1640" i="6" s="1"/>
  <c r="G1641" i="6"/>
  <c r="I1641" i="6" s="1" a="1"/>
  <c r="I1641" i="6" s="1"/>
  <c r="G1642" i="6"/>
  <c r="I1642" i="6" s="1" a="1"/>
  <c r="I1642" i="6" s="1"/>
  <c r="G1643" i="6"/>
  <c r="I1643" i="6" s="1" a="1"/>
  <c r="I1643" i="6" s="1"/>
  <c r="G1644" i="6"/>
  <c r="I1644" i="6" s="1" a="1"/>
  <c r="I1644" i="6" s="1"/>
  <c r="G1645" i="6"/>
  <c r="I1645" i="6" s="1" a="1"/>
  <c r="I1645" i="6" s="1"/>
  <c r="G1646" i="6"/>
  <c r="I1646" i="6" s="1" a="1"/>
  <c r="I1646" i="6" s="1"/>
  <c r="G1647" i="6"/>
  <c r="I1647" i="6" s="1" a="1"/>
  <c r="I1647" i="6" s="1"/>
  <c r="G1648" i="6"/>
  <c r="I1648" i="6" s="1" a="1"/>
  <c r="I1648" i="6" s="1"/>
  <c r="G1649" i="6"/>
  <c r="I1649" i="6" s="1" a="1"/>
  <c r="I1649" i="6" s="1"/>
  <c r="G1650" i="6"/>
  <c r="I1650" i="6" s="1" a="1"/>
  <c r="I1650" i="6" s="1"/>
  <c r="G1651" i="6"/>
  <c r="I1651" i="6" s="1" a="1"/>
  <c r="I1651" i="6" s="1"/>
  <c r="G1652" i="6"/>
  <c r="I1652" i="6" s="1" a="1"/>
  <c r="I1652" i="6" s="1"/>
  <c r="G1653" i="6"/>
  <c r="I1653" i="6" s="1" a="1"/>
  <c r="I1653" i="6" s="1"/>
  <c r="G1654" i="6"/>
  <c r="I1654" i="6" s="1" a="1"/>
  <c r="I1654" i="6" s="1"/>
  <c r="G1655" i="6"/>
  <c r="I1655" i="6" s="1" a="1"/>
  <c r="I1655" i="6" s="1"/>
  <c r="G1656" i="6"/>
  <c r="I1656" i="6" s="1" a="1"/>
  <c r="I1656" i="6" s="1"/>
  <c r="G1657" i="6"/>
  <c r="I1657" i="6" s="1" a="1"/>
  <c r="I1657" i="6" s="1"/>
  <c r="G1658" i="6"/>
  <c r="I1658" i="6" s="1" a="1"/>
  <c r="I1658" i="6" s="1"/>
  <c r="G1659" i="6"/>
  <c r="I1659" i="6" s="1" a="1"/>
  <c r="I1659" i="6" s="1"/>
  <c r="G1660" i="6"/>
  <c r="I1660" i="6" s="1" a="1"/>
  <c r="I1660" i="6" s="1"/>
  <c r="G1661" i="6"/>
  <c r="I1661" i="6" s="1" a="1"/>
  <c r="I1661" i="6" s="1"/>
  <c r="G1662" i="6"/>
  <c r="I1662" i="6" s="1" a="1"/>
  <c r="I1662" i="6" s="1"/>
  <c r="G1663" i="6"/>
  <c r="I1663" i="6" s="1" a="1"/>
  <c r="I1663" i="6" s="1"/>
  <c r="G1664" i="6"/>
  <c r="I1664" i="6" s="1" a="1"/>
  <c r="I1664" i="6" s="1"/>
  <c r="G1665" i="6"/>
  <c r="I1665" i="6" s="1" a="1"/>
  <c r="I1665" i="6" s="1"/>
  <c r="G1666" i="6"/>
  <c r="I1666" i="6" s="1" a="1"/>
  <c r="I1666" i="6" s="1"/>
  <c r="G1667" i="6"/>
  <c r="I1667" i="6" s="1" a="1"/>
  <c r="I1667" i="6" s="1"/>
  <c r="G1668" i="6"/>
  <c r="I1668" i="6" s="1" a="1"/>
  <c r="I1668" i="6" s="1"/>
  <c r="G1669" i="6"/>
  <c r="I1669" i="6" s="1" a="1"/>
  <c r="I1669" i="6" s="1"/>
  <c r="G1670" i="6"/>
  <c r="I1670" i="6" s="1" a="1"/>
  <c r="I1670" i="6" s="1"/>
  <c r="G1671" i="6"/>
  <c r="I1671" i="6" s="1" a="1"/>
  <c r="I1671" i="6" s="1"/>
  <c r="G1672" i="6"/>
  <c r="I1672" i="6" s="1" a="1"/>
  <c r="I1672" i="6" s="1"/>
  <c r="G1673" i="6"/>
  <c r="I1673" i="6" s="1" a="1"/>
  <c r="I1673" i="6" s="1"/>
  <c r="G1674" i="6"/>
  <c r="I1674" i="6" s="1" a="1"/>
  <c r="I1674" i="6" s="1"/>
  <c r="G1675" i="6"/>
  <c r="I1675" i="6" s="1" a="1"/>
  <c r="I1675" i="6" s="1"/>
  <c r="G1676" i="6"/>
  <c r="I1676" i="6" s="1" a="1"/>
  <c r="I1676" i="6" s="1"/>
  <c r="G1677" i="6"/>
  <c r="I1677" i="6" s="1" a="1"/>
  <c r="I1677" i="6" s="1"/>
  <c r="G1678" i="6"/>
  <c r="I1678" i="6" s="1" a="1"/>
  <c r="I1678" i="6" s="1"/>
  <c r="G1679" i="6"/>
  <c r="I1679" i="6" s="1" a="1"/>
  <c r="I1679" i="6" s="1"/>
  <c r="G1680" i="6"/>
  <c r="I1680" i="6" s="1" a="1"/>
  <c r="I1680" i="6" s="1"/>
  <c r="G1681" i="6"/>
  <c r="I1681" i="6" s="1" a="1"/>
  <c r="I1681" i="6" s="1"/>
  <c r="G1682" i="6"/>
  <c r="I1682" i="6" s="1" a="1"/>
  <c r="I1682" i="6" s="1"/>
  <c r="G1683" i="6"/>
  <c r="I1683" i="6" s="1" a="1"/>
  <c r="I1683" i="6" s="1"/>
  <c r="G1684" i="6"/>
  <c r="I1684" i="6" s="1" a="1"/>
  <c r="I1684" i="6" s="1"/>
  <c r="G1685" i="6"/>
  <c r="I1685" i="6" s="1" a="1"/>
  <c r="I1685" i="6" s="1"/>
  <c r="G1686" i="6"/>
  <c r="I1686" i="6" s="1" a="1"/>
  <c r="I1686" i="6" s="1"/>
  <c r="G1687" i="6"/>
  <c r="I1687" i="6" s="1" a="1"/>
  <c r="I1687" i="6" s="1"/>
  <c r="G1688" i="6"/>
  <c r="I1688" i="6" s="1" a="1"/>
  <c r="I1688" i="6" s="1"/>
  <c r="G1689" i="6"/>
  <c r="I1689" i="6" s="1" a="1"/>
  <c r="I1689" i="6" s="1"/>
  <c r="G1690" i="6"/>
  <c r="I1690" i="6" s="1" a="1"/>
  <c r="I1690" i="6" s="1"/>
  <c r="G1691" i="6"/>
  <c r="I1691" i="6" s="1" a="1"/>
  <c r="I1691" i="6" s="1"/>
  <c r="G1692" i="6"/>
  <c r="I1692" i="6" s="1" a="1"/>
  <c r="I1692" i="6" s="1"/>
  <c r="G1693" i="6"/>
  <c r="I1693" i="6" s="1" a="1"/>
  <c r="I1693" i="6" s="1"/>
  <c r="G1694" i="6"/>
  <c r="I1694" i="6" s="1" a="1"/>
  <c r="I1694" i="6" s="1"/>
  <c r="G1695" i="6"/>
  <c r="I1695" i="6" s="1" a="1"/>
  <c r="I1695" i="6" s="1"/>
  <c r="G1696" i="6"/>
  <c r="I1696" i="6" s="1" a="1"/>
  <c r="I1696" i="6" s="1"/>
  <c r="G1697" i="6"/>
  <c r="I1697" i="6" s="1" a="1"/>
  <c r="I1697" i="6" s="1"/>
  <c r="G1698" i="6"/>
  <c r="I1698" i="6" s="1" a="1"/>
  <c r="I1698" i="6" s="1"/>
  <c r="G1699" i="6"/>
  <c r="I1699" i="6" s="1" a="1"/>
  <c r="I1699" i="6" s="1"/>
  <c r="G1700" i="6"/>
  <c r="I1700" i="6" s="1" a="1"/>
  <c r="I1700" i="6" s="1"/>
  <c r="G1701" i="6"/>
  <c r="I1701" i="6" s="1" a="1"/>
  <c r="I1701" i="6" s="1"/>
  <c r="G1702" i="6"/>
  <c r="I1702" i="6" s="1" a="1"/>
  <c r="I1702" i="6" s="1"/>
  <c r="G1703" i="6"/>
  <c r="I1703" i="6" s="1" a="1"/>
  <c r="I1703" i="6" s="1"/>
  <c r="G1704" i="6"/>
  <c r="I1704" i="6" s="1" a="1"/>
  <c r="I1704" i="6" s="1"/>
  <c r="G1705" i="6"/>
  <c r="I1705" i="6" s="1" a="1"/>
  <c r="I1705" i="6" s="1"/>
  <c r="G1706" i="6"/>
  <c r="I1706" i="6" s="1" a="1"/>
  <c r="I1706" i="6" s="1"/>
  <c r="G1707" i="6"/>
  <c r="I1707" i="6" s="1" a="1"/>
  <c r="I1707" i="6" s="1"/>
  <c r="G1708" i="6"/>
  <c r="I1708" i="6" s="1" a="1"/>
  <c r="I1708" i="6" s="1"/>
  <c r="G1709" i="6"/>
  <c r="I1709" i="6" s="1" a="1"/>
  <c r="I1709" i="6" s="1"/>
  <c r="G1710" i="6"/>
  <c r="I1710" i="6" s="1" a="1"/>
  <c r="I1710" i="6" s="1"/>
  <c r="G1711" i="6"/>
  <c r="I1711" i="6" s="1" a="1"/>
  <c r="I1711" i="6" s="1"/>
  <c r="G1712" i="6"/>
  <c r="I1712" i="6" s="1" a="1"/>
  <c r="I1712" i="6" s="1"/>
  <c r="G1713" i="6"/>
  <c r="I1713" i="6" s="1" a="1"/>
  <c r="I1713" i="6" s="1"/>
  <c r="G1714" i="6"/>
  <c r="I1714" i="6" s="1" a="1"/>
  <c r="I1714" i="6" s="1"/>
  <c r="G1715" i="6"/>
  <c r="I1715" i="6" s="1" a="1"/>
  <c r="I1715" i="6" s="1"/>
  <c r="G1716" i="6"/>
  <c r="I1716" i="6" s="1" a="1"/>
  <c r="I1716" i="6" s="1"/>
  <c r="G1717" i="6"/>
  <c r="I1717" i="6" s="1" a="1"/>
  <c r="I1717" i="6" s="1"/>
  <c r="G1718" i="6"/>
  <c r="I1718" i="6" s="1" a="1"/>
  <c r="I1718" i="6" s="1"/>
  <c r="G1719" i="6"/>
  <c r="I1719" i="6" s="1" a="1"/>
  <c r="I1719" i="6" s="1"/>
  <c r="G1720" i="6"/>
  <c r="I1720" i="6" s="1" a="1"/>
  <c r="I1720" i="6" s="1"/>
  <c r="G1721" i="6"/>
  <c r="I1721" i="6" s="1" a="1"/>
  <c r="I1721" i="6" s="1"/>
  <c r="G1722" i="6"/>
  <c r="I1722" i="6" s="1" a="1"/>
  <c r="I1722" i="6" s="1"/>
  <c r="G1723" i="6"/>
  <c r="I1723" i="6" s="1" a="1"/>
  <c r="I1723" i="6" s="1"/>
  <c r="G1724" i="6"/>
  <c r="I1724" i="6" s="1" a="1"/>
  <c r="I1724" i="6" s="1"/>
  <c r="G1725" i="6"/>
  <c r="I1725" i="6" s="1" a="1"/>
  <c r="I1725" i="6" s="1"/>
  <c r="G1726" i="6"/>
  <c r="I1726" i="6" s="1" a="1"/>
  <c r="I1726" i="6" s="1"/>
  <c r="G1727" i="6"/>
  <c r="I1727" i="6" s="1" a="1"/>
  <c r="I1727" i="6" s="1"/>
  <c r="G1728" i="6"/>
  <c r="I1728" i="6" s="1" a="1"/>
  <c r="I1728" i="6" s="1"/>
  <c r="G1729" i="6"/>
  <c r="I1729" i="6" s="1" a="1"/>
  <c r="I1729" i="6" s="1"/>
  <c r="G1730" i="6"/>
  <c r="I1730" i="6" s="1" a="1"/>
  <c r="I1730" i="6" s="1"/>
  <c r="G1731" i="6"/>
  <c r="I1731" i="6" s="1" a="1"/>
  <c r="I1731" i="6" s="1"/>
  <c r="G1732" i="6"/>
  <c r="I1732" i="6" s="1" a="1"/>
  <c r="I1732" i="6" s="1"/>
  <c r="G1733" i="6"/>
  <c r="I1733" i="6" s="1" a="1"/>
  <c r="I1733" i="6" s="1"/>
  <c r="G1734" i="6"/>
  <c r="I1734" i="6" s="1" a="1"/>
  <c r="I1734" i="6" s="1"/>
  <c r="G1735" i="6"/>
  <c r="I1735" i="6" s="1" a="1"/>
  <c r="I1735" i="6" s="1"/>
  <c r="G1736" i="6"/>
  <c r="I1736" i="6" s="1" a="1"/>
  <c r="I1736" i="6" s="1"/>
  <c r="G1737" i="6"/>
  <c r="I1737" i="6" s="1" a="1"/>
  <c r="I1737" i="6" s="1"/>
  <c r="G1738" i="6"/>
  <c r="I1738" i="6" s="1" a="1"/>
  <c r="I1738" i="6" s="1"/>
  <c r="G1739" i="6"/>
  <c r="I1739" i="6" s="1" a="1"/>
  <c r="I1739" i="6" s="1"/>
  <c r="G1740" i="6"/>
  <c r="I1740" i="6" s="1" a="1"/>
  <c r="I1740" i="6" s="1"/>
  <c r="G1741" i="6"/>
  <c r="I1741" i="6" s="1" a="1"/>
  <c r="I1741" i="6" s="1"/>
  <c r="G1742" i="6"/>
  <c r="I1742" i="6" s="1" a="1"/>
  <c r="I1742" i="6" s="1"/>
  <c r="G1743" i="6"/>
  <c r="I1743" i="6" s="1" a="1"/>
  <c r="I1743" i="6" s="1"/>
  <c r="G1744" i="6"/>
  <c r="I1744" i="6" s="1" a="1"/>
  <c r="I1744" i="6" s="1"/>
  <c r="G1745" i="6"/>
  <c r="I1745" i="6" s="1" a="1"/>
  <c r="I1745" i="6" s="1"/>
  <c r="G1746" i="6"/>
  <c r="I1746" i="6" s="1" a="1"/>
  <c r="I1746" i="6" s="1"/>
  <c r="G1747" i="6"/>
  <c r="I1747" i="6" s="1" a="1"/>
  <c r="I1747" i="6" s="1"/>
  <c r="G1748" i="6"/>
  <c r="I1748" i="6" s="1" a="1"/>
  <c r="I1748" i="6" s="1"/>
  <c r="G1749" i="6"/>
  <c r="I1749" i="6" s="1" a="1"/>
  <c r="I1749" i="6" s="1"/>
  <c r="G1750" i="6"/>
  <c r="I1750" i="6" s="1" a="1"/>
  <c r="I1750" i="6" s="1"/>
  <c r="G1751" i="6"/>
  <c r="I1751" i="6" s="1" a="1"/>
  <c r="I1751" i="6" s="1"/>
  <c r="G1752" i="6"/>
  <c r="I1752" i="6" s="1" a="1"/>
  <c r="I1752" i="6" s="1"/>
  <c r="G1753" i="6"/>
  <c r="I1753" i="6" s="1" a="1"/>
  <c r="I1753" i="6" s="1"/>
  <c r="G1754" i="6"/>
  <c r="I1754" i="6" s="1" a="1"/>
  <c r="I1754" i="6" s="1"/>
  <c r="G1755" i="6"/>
  <c r="I1755" i="6" s="1" a="1"/>
  <c r="I1755" i="6" s="1"/>
  <c r="G1756" i="6"/>
  <c r="I1756" i="6" s="1" a="1"/>
  <c r="I1756" i="6" s="1"/>
  <c r="G1757" i="6"/>
  <c r="I1757" i="6" s="1" a="1"/>
  <c r="I1757" i="6" s="1"/>
  <c r="G1758" i="6"/>
  <c r="I1758" i="6" s="1" a="1"/>
  <c r="I1758" i="6" s="1"/>
  <c r="G1759" i="6"/>
  <c r="I1759" i="6" s="1" a="1"/>
  <c r="I1759" i="6" s="1"/>
  <c r="G1760" i="6"/>
  <c r="I1760" i="6" s="1" a="1"/>
  <c r="I1760" i="6" s="1"/>
  <c r="G1761" i="6"/>
  <c r="I1761" i="6" s="1" a="1"/>
  <c r="I1761" i="6" s="1"/>
  <c r="G1762" i="6"/>
  <c r="I1762" i="6" s="1" a="1"/>
  <c r="I1762" i="6" s="1"/>
  <c r="G1763" i="6"/>
  <c r="I1763" i="6" s="1" a="1"/>
  <c r="I1763" i="6" s="1"/>
  <c r="G1764" i="6"/>
  <c r="I1764" i="6" s="1" a="1"/>
  <c r="I1764" i="6" s="1"/>
  <c r="G1765" i="6"/>
  <c r="I1765" i="6" s="1" a="1"/>
  <c r="I1765" i="6" s="1"/>
  <c r="G1766" i="6"/>
  <c r="I1766" i="6" s="1" a="1"/>
  <c r="I1766" i="6" s="1"/>
  <c r="G1767" i="6"/>
  <c r="I1767" i="6" s="1" a="1"/>
  <c r="I1767" i="6" s="1"/>
  <c r="G1768" i="6"/>
  <c r="I1768" i="6" s="1" a="1"/>
  <c r="I1768" i="6" s="1"/>
  <c r="G1769" i="6"/>
  <c r="I1769" i="6" s="1" a="1"/>
  <c r="I1769" i="6" s="1"/>
  <c r="G1770" i="6"/>
  <c r="I1770" i="6" s="1" a="1"/>
  <c r="I1770" i="6" s="1"/>
  <c r="G1771" i="6"/>
  <c r="I1771" i="6" s="1" a="1"/>
  <c r="I1771" i="6" s="1"/>
  <c r="G1772" i="6"/>
  <c r="I1772" i="6" s="1" a="1"/>
  <c r="I1772" i="6" s="1"/>
  <c r="G1773" i="6"/>
  <c r="I1773" i="6" s="1" a="1"/>
  <c r="I1773" i="6" s="1"/>
  <c r="G1774" i="6"/>
  <c r="I1774" i="6" s="1" a="1"/>
  <c r="I1774" i="6" s="1"/>
  <c r="G1775" i="6"/>
  <c r="I1775" i="6" s="1" a="1"/>
  <c r="I1775" i="6" s="1"/>
  <c r="G1776" i="6"/>
  <c r="I1776" i="6" s="1" a="1"/>
  <c r="I1776" i="6" s="1"/>
  <c r="G1777" i="6"/>
  <c r="I1777" i="6" s="1" a="1"/>
  <c r="I1777" i="6" s="1"/>
  <c r="G1778" i="6"/>
  <c r="I1778" i="6" s="1" a="1"/>
  <c r="I1778" i="6" s="1"/>
  <c r="G1779" i="6"/>
  <c r="I1779" i="6" s="1" a="1"/>
  <c r="I1779" i="6" s="1"/>
  <c r="G1780" i="6"/>
  <c r="I1780" i="6" s="1" a="1"/>
  <c r="I1780" i="6" s="1"/>
  <c r="G1781" i="6"/>
  <c r="I1781" i="6" s="1" a="1"/>
  <c r="I1781" i="6" s="1"/>
  <c r="G1782" i="6"/>
  <c r="I1782" i="6" s="1" a="1"/>
  <c r="I1782" i="6" s="1"/>
  <c r="G1783" i="6"/>
  <c r="I1783" i="6" s="1" a="1"/>
  <c r="I1783" i="6" s="1"/>
  <c r="G1784" i="6"/>
  <c r="I1784" i="6" s="1" a="1"/>
  <c r="I1784" i="6" s="1"/>
  <c r="G1785" i="6"/>
  <c r="I1785" i="6" s="1" a="1"/>
  <c r="I1785" i="6" s="1"/>
  <c r="G1786" i="6"/>
  <c r="I1786" i="6" s="1" a="1"/>
  <c r="I1786" i="6" s="1"/>
  <c r="G1787" i="6"/>
  <c r="I1787" i="6" s="1" a="1"/>
  <c r="I1787" i="6" s="1"/>
  <c r="G1788" i="6"/>
  <c r="I1788" i="6" s="1" a="1"/>
  <c r="I1788" i="6" s="1"/>
  <c r="G1789" i="6"/>
  <c r="I1789" i="6" s="1" a="1"/>
  <c r="I1789" i="6" s="1"/>
  <c r="G1790" i="6"/>
  <c r="I1790" i="6" s="1" a="1"/>
  <c r="I1790" i="6" s="1"/>
  <c r="G1791" i="6"/>
  <c r="I1791" i="6" s="1" a="1"/>
  <c r="I1791" i="6" s="1"/>
  <c r="G1792" i="6"/>
  <c r="I1792" i="6" s="1" a="1"/>
  <c r="I1792" i="6" s="1"/>
  <c r="G1793" i="6"/>
  <c r="I1793" i="6" s="1" a="1"/>
  <c r="I1793" i="6" s="1"/>
  <c r="G1794" i="6"/>
  <c r="I1794" i="6" s="1" a="1"/>
  <c r="I1794" i="6" s="1"/>
  <c r="G1795" i="6"/>
  <c r="I1795" i="6" s="1" a="1"/>
  <c r="I1795" i="6" s="1"/>
  <c r="G1796" i="6"/>
  <c r="I1796" i="6" s="1" a="1"/>
  <c r="I1796" i="6" s="1"/>
  <c r="G1797" i="6"/>
  <c r="I1797" i="6" s="1" a="1"/>
  <c r="I1797" i="6" s="1"/>
  <c r="G1798" i="6"/>
  <c r="I1798" i="6" s="1" a="1"/>
  <c r="I1798" i="6" s="1"/>
  <c r="G1799" i="6"/>
  <c r="I1799" i="6" s="1" a="1"/>
  <c r="I1799" i="6" s="1"/>
  <c r="G1800" i="6"/>
  <c r="I1800" i="6" s="1" a="1"/>
  <c r="I1800" i="6" s="1"/>
  <c r="G1801" i="6"/>
  <c r="I1801" i="6" s="1" a="1"/>
  <c r="I1801" i="6" s="1"/>
  <c r="G1802" i="6"/>
  <c r="I1802" i="6" s="1" a="1"/>
  <c r="I1802" i="6" s="1"/>
  <c r="G1803" i="6"/>
  <c r="I1803" i="6" s="1" a="1"/>
  <c r="I1803" i="6" s="1"/>
  <c r="G1804" i="6"/>
  <c r="I1804" i="6" s="1" a="1"/>
  <c r="I1804" i="6" s="1"/>
  <c r="G1805" i="6"/>
  <c r="I1805" i="6" s="1" a="1"/>
  <c r="I1805" i="6" s="1"/>
  <c r="G1806" i="6"/>
  <c r="I1806" i="6" s="1" a="1"/>
  <c r="I1806" i="6" s="1"/>
  <c r="G1807" i="6"/>
  <c r="I1807" i="6" s="1" a="1"/>
  <c r="I1807" i="6" s="1"/>
  <c r="G1808" i="6"/>
  <c r="I1808" i="6" s="1" a="1"/>
  <c r="I1808" i="6" s="1"/>
  <c r="G1809" i="6"/>
  <c r="I1809" i="6" s="1" a="1"/>
  <c r="I1809" i="6" s="1"/>
  <c r="G1810" i="6"/>
  <c r="I1810" i="6" s="1" a="1"/>
  <c r="I1810" i="6" s="1"/>
  <c r="G1811" i="6"/>
  <c r="I1811" i="6" s="1" a="1"/>
  <c r="I1811" i="6" s="1"/>
  <c r="G1812" i="6"/>
  <c r="I1812" i="6" s="1" a="1"/>
  <c r="I1812" i="6" s="1"/>
  <c r="G1813" i="6"/>
  <c r="I1813" i="6" s="1" a="1"/>
  <c r="I1813" i="6" s="1"/>
  <c r="G1814" i="6"/>
  <c r="I1814" i="6" s="1" a="1"/>
  <c r="I1814" i="6" s="1"/>
  <c r="G1815" i="6"/>
  <c r="I1815" i="6" s="1" a="1"/>
  <c r="I1815" i="6" s="1"/>
  <c r="G1816" i="6"/>
  <c r="I1816" i="6" s="1" a="1"/>
  <c r="I1816" i="6" s="1"/>
  <c r="G1817" i="6"/>
  <c r="I1817" i="6" s="1" a="1"/>
  <c r="I1817" i="6" s="1"/>
  <c r="G1818" i="6"/>
  <c r="I1818" i="6" s="1" a="1"/>
  <c r="I1818" i="6" s="1"/>
  <c r="G1819" i="6"/>
  <c r="I1819" i="6" s="1" a="1"/>
  <c r="I1819" i="6" s="1"/>
  <c r="G1820" i="6"/>
  <c r="I1820" i="6" s="1" a="1"/>
  <c r="I1820" i="6" s="1"/>
  <c r="G1821" i="6"/>
  <c r="I1821" i="6" s="1" a="1"/>
  <c r="I1821" i="6" s="1"/>
  <c r="G1822" i="6"/>
  <c r="I1822" i="6" s="1" a="1"/>
  <c r="I1822" i="6" s="1"/>
  <c r="G1823" i="6"/>
  <c r="I1823" i="6" s="1" a="1"/>
  <c r="I1823" i="6" s="1"/>
  <c r="G1824" i="6"/>
  <c r="I1824" i="6" s="1" a="1"/>
  <c r="I1824" i="6" s="1"/>
  <c r="G1825" i="6"/>
  <c r="I1825" i="6" s="1" a="1"/>
  <c r="I1825" i="6" s="1"/>
  <c r="G1826" i="6"/>
  <c r="I1826" i="6" s="1" a="1"/>
  <c r="I1826" i="6" s="1"/>
  <c r="G1827" i="6"/>
  <c r="I1827" i="6" s="1" a="1"/>
  <c r="I1827" i="6" s="1"/>
  <c r="G1828" i="6"/>
  <c r="I1828" i="6" s="1" a="1"/>
  <c r="I1828" i="6" s="1"/>
  <c r="G1829" i="6"/>
  <c r="I1829" i="6" s="1" a="1"/>
  <c r="I1829" i="6" s="1"/>
  <c r="G1830" i="6"/>
  <c r="I1830" i="6" s="1" a="1"/>
  <c r="I1830" i="6" s="1"/>
  <c r="G1831" i="6"/>
  <c r="I1831" i="6" s="1" a="1"/>
  <c r="I1831" i="6" s="1"/>
  <c r="G1832" i="6"/>
  <c r="I1832" i="6" s="1" a="1"/>
  <c r="I1832" i="6" s="1"/>
  <c r="G1833" i="6"/>
  <c r="I1833" i="6" s="1" a="1"/>
  <c r="I1833" i="6" s="1"/>
  <c r="G1834" i="6"/>
  <c r="I1834" i="6" s="1" a="1"/>
  <c r="I1834" i="6" s="1"/>
  <c r="G1835" i="6"/>
  <c r="I1835" i="6" s="1" a="1"/>
  <c r="I1835" i="6" s="1"/>
  <c r="G1836" i="6"/>
  <c r="I1836" i="6" s="1" a="1"/>
  <c r="I1836" i="6" s="1"/>
  <c r="G1837" i="6"/>
  <c r="I1837" i="6" s="1" a="1"/>
  <c r="I1837" i="6" s="1"/>
  <c r="G1838" i="6"/>
  <c r="I1838" i="6" s="1" a="1"/>
  <c r="I1838" i="6" s="1"/>
  <c r="G1839" i="6"/>
  <c r="I1839" i="6" s="1" a="1"/>
  <c r="I1839" i="6" s="1"/>
  <c r="G1840" i="6"/>
  <c r="I1840" i="6" s="1" a="1"/>
  <c r="I1840" i="6" s="1"/>
  <c r="G1841" i="6"/>
  <c r="I1841" i="6" s="1" a="1"/>
  <c r="I1841" i="6" s="1"/>
  <c r="G1842" i="6"/>
  <c r="I1842" i="6" s="1" a="1"/>
  <c r="I1842" i="6" s="1"/>
  <c r="G1843" i="6"/>
  <c r="I1843" i="6" s="1" a="1"/>
  <c r="I1843" i="6" s="1"/>
  <c r="G1844" i="6"/>
  <c r="I1844" i="6" s="1" a="1"/>
  <c r="I1844" i="6" s="1"/>
  <c r="G1845" i="6"/>
  <c r="I1845" i="6" s="1" a="1"/>
  <c r="I1845" i="6" s="1"/>
  <c r="G1846" i="6"/>
  <c r="I1846" i="6" s="1" a="1"/>
  <c r="I1846" i="6" s="1"/>
  <c r="G1847" i="6"/>
  <c r="I1847" i="6" s="1" a="1"/>
  <c r="I1847" i="6" s="1"/>
  <c r="G1848" i="6"/>
  <c r="I1848" i="6" s="1" a="1"/>
  <c r="I1848" i="6" s="1"/>
  <c r="G1849" i="6"/>
  <c r="I1849" i="6" s="1" a="1"/>
  <c r="I1849" i="6" s="1"/>
  <c r="G1850" i="6"/>
  <c r="I1850" i="6" s="1" a="1"/>
  <c r="I1850" i="6" s="1"/>
  <c r="G1851" i="6"/>
  <c r="I1851" i="6" s="1" a="1"/>
  <c r="I1851" i="6" s="1"/>
  <c r="G1852" i="6"/>
  <c r="I1852" i="6" s="1" a="1"/>
  <c r="I1852" i="6" s="1"/>
  <c r="G1853" i="6"/>
  <c r="I1853" i="6" s="1" a="1"/>
  <c r="I1853" i="6" s="1"/>
  <c r="G1854" i="6"/>
  <c r="I1854" i="6" s="1" a="1"/>
  <c r="I1854" i="6" s="1"/>
  <c r="G1855" i="6"/>
  <c r="I1855" i="6" s="1" a="1"/>
  <c r="I1855" i="6" s="1"/>
  <c r="G1856" i="6"/>
  <c r="I1856" i="6" s="1" a="1"/>
  <c r="I1856" i="6" s="1"/>
  <c r="G1857" i="6"/>
  <c r="I1857" i="6" s="1" a="1"/>
  <c r="I1857" i="6" s="1"/>
  <c r="G1858" i="6"/>
  <c r="I1858" i="6" s="1" a="1"/>
  <c r="I1858" i="6" s="1"/>
  <c r="G1859" i="6"/>
  <c r="I1859" i="6" s="1" a="1"/>
  <c r="I1859" i="6" s="1"/>
  <c r="G1860" i="6"/>
  <c r="I1860" i="6" s="1" a="1"/>
  <c r="I1860" i="6" s="1"/>
  <c r="G1861" i="6"/>
  <c r="I1861" i="6" s="1" a="1"/>
  <c r="I1861" i="6" s="1"/>
  <c r="G1862" i="6"/>
  <c r="I1862" i="6" s="1" a="1"/>
  <c r="I1862" i="6" s="1"/>
  <c r="G1863" i="6"/>
  <c r="I1863" i="6" s="1" a="1"/>
  <c r="I1863" i="6" s="1"/>
  <c r="G1864" i="6"/>
  <c r="I1864" i="6" s="1" a="1"/>
  <c r="I1864" i="6" s="1"/>
  <c r="G1865" i="6"/>
  <c r="I1865" i="6" s="1" a="1"/>
  <c r="I1865" i="6" s="1"/>
  <c r="G1866" i="6"/>
  <c r="I1866" i="6" s="1" a="1"/>
  <c r="I1866" i="6" s="1"/>
  <c r="G1867" i="6"/>
  <c r="I1867" i="6" s="1" a="1"/>
  <c r="I1867" i="6" s="1"/>
  <c r="G1868" i="6"/>
  <c r="I1868" i="6" s="1" a="1"/>
  <c r="I1868" i="6" s="1"/>
  <c r="G1869" i="6"/>
  <c r="I1869" i="6" s="1" a="1"/>
  <c r="I1869" i="6" s="1"/>
  <c r="G1870" i="6"/>
  <c r="I1870" i="6" s="1" a="1"/>
  <c r="I1870" i="6" s="1"/>
  <c r="G1871" i="6"/>
  <c r="I1871" i="6" s="1" a="1"/>
  <c r="I1871" i="6" s="1"/>
  <c r="G1872" i="6"/>
  <c r="I1872" i="6" s="1" a="1"/>
  <c r="I1872" i="6" s="1"/>
  <c r="G1873" i="6"/>
  <c r="I1873" i="6" s="1" a="1"/>
  <c r="I1873" i="6" s="1"/>
  <c r="G1874" i="6"/>
  <c r="I1874" i="6" s="1" a="1"/>
  <c r="I1874" i="6" s="1"/>
  <c r="G1875" i="6"/>
  <c r="I1875" i="6" s="1" a="1"/>
  <c r="I1875" i="6" s="1"/>
  <c r="G1876" i="6"/>
  <c r="I1876" i="6" s="1" a="1"/>
  <c r="I1876" i="6" s="1"/>
  <c r="G1877" i="6"/>
  <c r="I1877" i="6" s="1" a="1"/>
  <c r="I1877" i="6" s="1"/>
  <c r="G1878" i="6"/>
  <c r="I1878" i="6" s="1" a="1"/>
  <c r="I1878" i="6" s="1"/>
  <c r="G1879" i="6"/>
  <c r="I1879" i="6" s="1" a="1"/>
  <c r="I1879" i="6" s="1"/>
  <c r="G1880" i="6"/>
  <c r="I1880" i="6" s="1" a="1"/>
  <c r="I1880" i="6" s="1"/>
  <c r="G1881" i="6"/>
  <c r="I1881" i="6" s="1" a="1"/>
  <c r="I1881" i="6" s="1"/>
  <c r="G1882" i="6"/>
  <c r="I1882" i="6" s="1" a="1"/>
  <c r="I1882" i="6" s="1"/>
  <c r="G1883" i="6"/>
  <c r="I1883" i="6" s="1" a="1"/>
  <c r="I1883" i="6" s="1"/>
  <c r="G1884" i="6"/>
  <c r="I1884" i="6" s="1" a="1"/>
  <c r="I1884" i="6" s="1"/>
  <c r="G1885" i="6"/>
  <c r="I1885" i="6" s="1" a="1"/>
  <c r="I1885" i="6" s="1"/>
  <c r="G1886" i="6"/>
  <c r="I1886" i="6" s="1" a="1"/>
  <c r="I1886" i="6" s="1"/>
  <c r="G1887" i="6"/>
  <c r="I1887" i="6" s="1" a="1"/>
  <c r="I1887" i="6" s="1"/>
  <c r="G1888" i="6"/>
  <c r="I1888" i="6" s="1" a="1"/>
  <c r="I1888" i="6" s="1"/>
  <c r="G1889" i="6"/>
  <c r="I1889" i="6" s="1" a="1"/>
  <c r="I1889" i="6" s="1"/>
  <c r="G1890" i="6"/>
  <c r="I1890" i="6" s="1" a="1"/>
  <c r="I1890" i="6" s="1"/>
  <c r="G1891" i="6"/>
  <c r="I1891" i="6" s="1" a="1"/>
  <c r="I1891" i="6" s="1"/>
  <c r="G1892" i="6"/>
  <c r="I1892" i="6" s="1" a="1"/>
  <c r="I1892" i="6" s="1"/>
  <c r="G1893" i="6"/>
  <c r="I1893" i="6" s="1" a="1"/>
  <c r="I1893" i="6" s="1"/>
  <c r="G1894" i="6"/>
  <c r="I1894" i="6" s="1" a="1"/>
  <c r="I1894" i="6" s="1"/>
  <c r="G1895" i="6"/>
  <c r="I1895" i="6" s="1" a="1"/>
  <c r="I1895" i="6" s="1"/>
  <c r="G1896" i="6"/>
  <c r="I1896" i="6" s="1" a="1"/>
  <c r="I1896" i="6" s="1"/>
  <c r="G1897" i="6"/>
  <c r="I1897" i="6" s="1" a="1"/>
  <c r="I1897" i="6" s="1"/>
  <c r="G1898" i="6"/>
  <c r="I1898" i="6" s="1" a="1"/>
  <c r="I1898" i="6" s="1"/>
  <c r="G1899" i="6"/>
  <c r="I1899" i="6" s="1" a="1"/>
  <c r="I1899" i="6" s="1"/>
  <c r="G1900" i="6"/>
  <c r="I1900" i="6" s="1" a="1"/>
  <c r="I1900" i="6" s="1"/>
  <c r="G1901" i="6"/>
  <c r="I1901" i="6" s="1" a="1"/>
  <c r="I1901" i="6" s="1"/>
  <c r="G1902" i="6"/>
  <c r="I1902" i="6" s="1" a="1"/>
  <c r="I1902" i="6" s="1"/>
  <c r="G1903" i="6"/>
  <c r="I1903" i="6" s="1" a="1"/>
  <c r="I1903" i="6" s="1"/>
  <c r="G1904" i="6"/>
  <c r="I1904" i="6" s="1" a="1"/>
  <c r="I1904" i="6" s="1"/>
  <c r="G1905" i="6"/>
  <c r="I1905" i="6" s="1" a="1"/>
  <c r="I1905" i="6" s="1"/>
  <c r="G1906" i="6"/>
  <c r="I1906" i="6" s="1" a="1"/>
  <c r="I1906" i="6" s="1"/>
  <c r="G1907" i="6"/>
  <c r="I1907" i="6" s="1" a="1"/>
  <c r="I1907" i="6" s="1"/>
  <c r="G1908" i="6"/>
  <c r="I1908" i="6" s="1" a="1"/>
  <c r="I1908" i="6" s="1"/>
  <c r="G1909" i="6"/>
  <c r="I1909" i="6" s="1" a="1"/>
  <c r="I1909" i="6" s="1"/>
  <c r="G1910" i="6"/>
  <c r="I1910" i="6" s="1" a="1"/>
  <c r="I1910" i="6" s="1"/>
  <c r="G1911" i="6"/>
  <c r="I1911" i="6" s="1" a="1"/>
  <c r="I1911" i="6" s="1"/>
  <c r="G1912" i="6"/>
  <c r="I1912" i="6" s="1" a="1"/>
  <c r="I1912" i="6" s="1"/>
  <c r="G1913" i="6"/>
  <c r="I1913" i="6" s="1" a="1"/>
  <c r="I1913" i="6" s="1"/>
  <c r="G1914" i="6"/>
  <c r="I1914" i="6" s="1" a="1"/>
  <c r="I1914" i="6" s="1"/>
  <c r="G1915" i="6"/>
  <c r="I1915" i="6" s="1" a="1"/>
  <c r="I1915" i="6" s="1"/>
  <c r="G1916" i="6"/>
  <c r="I1916" i="6" s="1" a="1"/>
  <c r="I1916" i="6" s="1"/>
  <c r="G1917" i="6"/>
  <c r="I1917" i="6" s="1" a="1"/>
  <c r="I1917" i="6" s="1"/>
  <c r="G1918" i="6"/>
  <c r="I1918" i="6" s="1" a="1"/>
  <c r="I1918" i="6" s="1"/>
  <c r="G1919" i="6"/>
  <c r="I1919" i="6" s="1" a="1"/>
  <c r="I1919" i="6" s="1"/>
  <c r="G1920" i="6"/>
  <c r="I1920" i="6" s="1" a="1"/>
  <c r="I1920" i="6" s="1"/>
  <c r="G1921" i="6"/>
  <c r="I1921" i="6" s="1" a="1"/>
  <c r="I1921" i="6" s="1"/>
  <c r="G1922" i="6"/>
  <c r="I1922" i="6" s="1" a="1"/>
  <c r="I1922" i="6" s="1"/>
  <c r="G1923" i="6"/>
  <c r="I1923" i="6" s="1" a="1"/>
  <c r="I1923" i="6" s="1"/>
  <c r="G1924" i="6"/>
  <c r="I1924" i="6" s="1" a="1"/>
  <c r="I1924" i="6" s="1"/>
  <c r="G1925" i="6"/>
  <c r="I1925" i="6" s="1" a="1"/>
  <c r="I1925" i="6" s="1"/>
  <c r="G1926" i="6"/>
  <c r="I1926" i="6" s="1" a="1"/>
  <c r="I1926" i="6" s="1"/>
  <c r="G1927" i="6"/>
  <c r="I1927" i="6" s="1" a="1"/>
  <c r="I1927" i="6" s="1"/>
  <c r="G1928" i="6"/>
  <c r="I1928" i="6" s="1" a="1"/>
  <c r="I1928" i="6" s="1"/>
  <c r="G1929" i="6"/>
  <c r="I1929" i="6" s="1" a="1"/>
  <c r="I1929" i="6" s="1"/>
  <c r="G1930" i="6"/>
  <c r="I1930" i="6" s="1" a="1"/>
  <c r="I1930" i="6" s="1"/>
  <c r="G1931" i="6"/>
  <c r="I1931" i="6" s="1" a="1"/>
  <c r="I1931" i="6" s="1"/>
  <c r="G1932" i="6"/>
  <c r="I1932" i="6" s="1" a="1"/>
  <c r="I1932" i="6" s="1"/>
  <c r="G1933" i="6"/>
  <c r="I1933" i="6" s="1" a="1"/>
  <c r="I1933" i="6" s="1"/>
  <c r="G1934" i="6"/>
  <c r="I1934" i="6" s="1" a="1"/>
  <c r="I1934" i="6" s="1"/>
  <c r="G1935" i="6"/>
  <c r="I1935" i="6" s="1" a="1"/>
  <c r="I1935" i="6" s="1"/>
  <c r="G1936" i="6"/>
  <c r="I1936" i="6" s="1" a="1"/>
  <c r="I1936" i="6" s="1"/>
  <c r="G1937" i="6"/>
  <c r="I1937" i="6" s="1" a="1"/>
  <c r="I1937" i="6" s="1"/>
  <c r="G1938" i="6"/>
  <c r="I1938" i="6" s="1" a="1"/>
  <c r="I1938" i="6" s="1"/>
  <c r="G1939" i="6"/>
  <c r="I1939" i="6" s="1" a="1"/>
  <c r="I1939" i="6" s="1"/>
  <c r="G1940" i="6"/>
  <c r="I1940" i="6" s="1" a="1"/>
  <c r="I1940" i="6" s="1"/>
  <c r="G1941" i="6"/>
  <c r="I1941" i="6" s="1" a="1"/>
  <c r="I1941" i="6" s="1"/>
  <c r="G1942" i="6"/>
  <c r="I1942" i="6" s="1" a="1"/>
  <c r="I1942" i="6" s="1"/>
  <c r="G1943" i="6"/>
  <c r="I1943" i="6" s="1" a="1"/>
  <c r="I1943" i="6" s="1"/>
  <c r="G1944" i="6"/>
  <c r="I1944" i="6" s="1" a="1"/>
  <c r="I1944" i="6" s="1"/>
  <c r="G1945" i="6"/>
  <c r="I1945" i="6" s="1" a="1"/>
  <c r="I1945" i="6" s="1"/>
  <c r="G1946" i="6"/>
  <c r="I1946" i="6" s="1" a="1"/>
  <c r="I1946" i="6" s="1"/>
  <c r="G1947" i="6"/>
  <c r="I1947" i="6" s="1" a="1"/>
  <c r="I1947" i="6" s="1"/>
  <c r="G1948" i="6"/>
  <c r="I1948" i="6" s="1" a="1"/>
  <c r="I1948" i="6" s="1"/>
  <c r="G1949" i="6"/>
  <c r="I1949" i="6" s="1" a="1"/>
  <c r="I1949" i="6" s="1"/>
  <c r="G1950" i="6"/>
  <c r="I1950" i="6" s="1" a="1"/>
  <c r="I1950" i="6" s="1"/>
  <c r="G1951" i="6"/>
  <c r="I1951" i="6" s="1" a="1"/>
  <c r="I1951" i="6" s="1"/>
  <c r="G1952" i="6"/>
  <c r="I1952" i="6" s="1" a="1"/>
  <c r="I1952" i="6" s="1"/>
  <c r="G1953" i="6"/>
  <c r="I1953" i="6" s="1" a="1"/>
  <c r="I1953" i="6" s="1"/>
  <c r="G1954" i="6"/>
  <c r="I1954" i="6" s="1" a="1"/>
  <c r="I1954" i="6" s="1"/>
  <c r="G1955" i="6"/>
  <c r="I1955" i="6" s="1" a="1"/>
  <c r="I1955" i="6" s="1"/>
  <c r="G1956" i="6"/>
  <c r="I1956" i="6" s="1" a="1"/>
  <c r="I1956" i="6" s="1"/>
  <c r="G1957" i="6"/>
  <c r="I1957" i="6" s="1" a="1"/>
  <c r="I1957" i="6" s="1"/>
  <c r="G1958" i="6"/>
  <c r="I1958" i="6" s="1" a="1"/>
  <c r="I1958" i="6" s="1"/>
  <c r="G1959" i="6"/>
  <c r="I1959" i="6" s="1" a="1"/>
  <c r="I1959" i="6" s="1"/>
  <c r="G1960" i="6"/>
  <c r="I1960" i="6" s="1" a="1"/>
  <c r="I1960" i="6" s="1"/>
  <c r="G1961" i="6"/>
  <c r="I1961" i="6" s="1" a="1"/>
  <c r="I1961" i="6" s="1"/>
  <c r="G1962" i="6"/>
  <c r="I1962" i="6" s="1" a="1"/>
  <c r="I1962" i="6" s="1"/>
  <c r="G1963" i="6"/>
  <c r="I1963" i="6" s="1" a="1"/>
  <c r="I1963" i="6" s="1"/>
  <c r="G1964" i="6"/>
  <c r="I1964" i="6" s="1" a="1"/>
  <c r="I1964" i="6" s="1"/>
  <c r="G1965" i="6"/>
  <c r="I1965" i="6" s="1" a="1"/>
  <c r="I1965" i="6" s="1"/>
  <c r="G1966" i="6"/>
  <c r="I1966" i="6" s="1" a="1"/>
  <c r="I1966" i="6" s="1"/>
  <c r="G1967" i="6"/>
  <c r="I1967" i="6" s="1" a="1"/>
  <c r="I1967" i="6" s="1"/>
  <c r="G1968" i="6"/>
  <c r="I1968" i="6" s="1" a="1"/>
  <c r="I1968" i="6" s="1"/>
  <c r="G1969" i="6"/>
  <c r="I1969" i="6" s="1" a="1"/>
  <c r="I1969" i="6" s="1"/>
  <c r="G1970" i="6"/>
  <c r="I1970" i="6" s="1" a="1"/>
  <c r="I1970" i="6" s="1"/>
  <c r="G1971" i="6"/>
  <c r="I1971" i="6" s="1" a="1"/>
  <c r="I1971" i="6" s="1"/>
  <c r="G1972" i="6"/>
  <c r="I1972" i="6" s="1" a="1"/>
  <c r="I1972" i="6" s="1"/>
  <c r="G1973" i="6"/>
  <c r="I1973" i="6" s="1" a="1"/>
  <c r="I1973" i="6" s="1"/>
  <c r="G1974" i="6"/>
  <c r="I1974" i="6" s="1" a="1"/>
  <c r="I1974" i="6" s="1"/>
  <c r="G1975" i="6"/>
  <c r="I1975" i="6" s="1" a="1"/>
  <c r="I1975" i="6" s="1"/>
  <c r="G1976" i="6"/>
  <c r="I1976" i="6" s="1" a="1"/>
  <c r="I1976" i="6" s="1"/>
  <c r="G1977" i="6"/>
  <c r="I1977" i="6" s="1" a="1"/>
  <c r="I1977" i="6" s="1"/>
  <c r="G1978" i="6"/>
  <c r="I1978" i="6" s="1" a="1"/>
  <c r="I1978" i="6" s="1"/>
  <c r="G1979" i="6"/>
  <c r="I1979" i="6" s="1" a="1"/>
  <c r="I1979" i="6" s="1"/>
  <c r="G1980" i="6"/>
  <c r="I1980" i="6" s="1" a="1"/>
  <c r="I1980" i="6" s="1"/>
  <c r="G1981" i="6"/>
  <c r="I1981" i="6" s="1" a="1"/>
  <c r="I1981" i="6" s="1"/>
  <c r="G1982" i="6"/>
  <c r="I1982" i="6" s="1" a="1"/>
  <c r="I1982" i="6" s="1"/>
  <c r="G1983" i="6"/>
  <c r="I1983" i="6" s="1" a="1"/>
  <c r="I1983" i="6" s="1"/>
  <c r="G1984" i="6"/>
  <c r="I1984" i="6" s="1" a="1"/>
  <c r="I1984" i="6" s="1"/>
  <c r="G1985" i="6"/>
  <c r="I1985" i="6" s="1" a="1"/>
  <c r="I1985" i="6" s="1"/>
  <c r="G1986" i="6"/>
  <c r="I1986" i="6" s="1" a="1"/>
  <c r="I1986" i="6" s="1"/>
  <c r="G1987" i="6"/>
  <c r="I1987" i="6" s="1" a="1"/>
  <c r="I1987" i="6" s="1"/>
  <c r="G1988" i="6"/>
  <c r="I1988" i="6" s="1" a="1"/>
  <c r="I1988" i="6" s="1"/>
  <c r="G1989" i="6"/>
  <c r="I1989" i="6" s="1" a="1"/>
  <c r="I1989" i="6" s="1"/>
  <c r="G1990" i="6"/>
  <c r="I1990" i="6" s="1" a="1"/>
  <c r="I1990" i="6" s="1"/>
  <c r="G1991" i="6"/>
  <c r="I1991" i="6" s="1" a="1"/>
  <c r="I1991" i="6" s="1"/>
  <c r="G1992" i="6"/>
  <c r="I1992" i="6" s="1" a="1"/>
  <c r="I1992" i="6" s="1"/>
  <c r="G1993" i="6"/>
  <c r="I1993" i="6" s="1" a="1"/>
  <c r="I1993" i="6" s="1"/>
  <c r="G1994" i="6"/>
  <c r="I1994" i="6" s="1" a="1"/>
  <c r="I1994" i="6" s="1"/>
  <c r="G1995" i="6"/>
  <c r="I1995" i="6" s="1" a="1"/>
  <c r="I1995" i="6" s="1"/>
  <c r="G1996" i="6"/>
  <c r="I1996" i="6" s="1" a="1"/>
  <c r="I1996" i="6" s="1"/>
  <c r="G1997" i="6"/>
  <c r="I1997" i="6" s="1" a="1"/>
  <c r="I1997" i="6" s="1"/>
  <c r="G1998" i="6"/>
  <c r="I1998" i="6" s="1" a="1"/>
  <c r="I1998" i="6" s="1"/>
  <c r="G1999" i="6"/>
  <c r="I1999" i="6" s="1" a="1"/>
  <c r="I1999" i="6" s="1"/>
  <c r="G2000" i="6"/>
  <c r="I2000" i="6" s="1" a="1"/>
  <c r="I2000" i="6" s="1"/>
  <c r="G2001" i="6"/>
  <c r="I2001" i="6" s="1" a="1"/>
  <c r="I2001" i="6" s="1"/>
  <c r="G2" i="6"/>
  <c r="I2" i="6" s="1" a="1"/>
  <c r="I2" i="6" s="1"/>
  <c r="X10" i="9"/>
  <c r="X11" i="9"/>
  <c r="X19" i="9"/>
  <c r="X27" i="9"/>
  <c r="X35" i="9"/>
  <c r="X43" i="9"/>
  <c r="X51" i="9"/>
  <c r="X59" i="9"/>
  <c r="X67" i="9"/>
  <c r="X75" i="9"/>
  <c r="X83" i="9"/>
  <c r="X91" i="9"/>
  <c r="X99" i="9"/>
  <c r="X107" i="9"/>
  <c r="X115" i="9"/>
  <c r="X123" i="9"/>
  <c r="X131" i="9"/>
  <c r="X139" i="9"/>
  <c r="X147" i="9"/>
  <c r="X155" i="9"/>
  <c r="X163" i="9"/>
  <c r="X171" i="9"/>
  <c r="X179" i="9"/>
  <c r="X187" i="9"/>
  <c r="X195" i="9"/>
  <c r="X203" i="9"/>
  <c r="X211" i="9"/>
  <c r="X219" i="9"/>
  <c r="X227" i="9"/>
  <c r="X235" i="9"/>
  <c r="X243" i="9"/>
  <c r="X251" i="9"/>
  <c r="X259" i="9"/>
  <c r="X267" i="9"/>
  <c r="X275" i="9"/>
  <c r="X283" i="9"/>
  <c r="X291" i="9"/>
  <c r="X299" i="9"/>
  <c r="X307" i="9"/>
  <c r="X315" i="9"/>
  <c r="X323" i="9"/>
  <c r="X331" i="9"/>
  <c r="X339" i="9"/>
  <c r="X347" i="9"/>
  <c r="X355" i="9"/>
  <c r="X363" i="9"/>
  <c r="X371" i="9"/>
  <c r="X379" i="9"/>
  <c r="X387" i="9"/>
  <c r="X395" i="9"/>
  <c r="X403" i="9"/>
  <c r="X411" i="9"/>
  <c r="X419" i="9"/>
  <c r="X427" i="9"/>
  <c r="X435" i="9"/>
  <c r="X443" i="9"/>
  <c r="X451" i="9"/>
  <c r="X459" i="9"/>
  <c r="X467" i="9"/>
  <c r="X475" i="9"/>
  <c r="X483" i="9"/>
  <c r="X491" i="9"/>
  <c r="X499" i="9"/>
  <c r="X507" i="9"/>
  <c r="X515" i="9"/>
  <c r="X523" i="9"/>
  <c r="X531" i="9"/>
  <c r="X539" i="9"/>
  <c r="X547" i="9"/>
  <c r="X555" i="9"/>
  <c r="X563" i="9"/>
  <c r="X571" i="9"/>
  <c r="X579" i="9"/>
  <c r="X587" i="9"/>
  <c r="X595" i="9"/>
  <c r="X603" i="9"/>
  <c r="X611" i="9"/>
  <c r="X619" i="9"/>
  <c r="X627" i="9"/>
  <c r="X635" i="9"/>
  <c r="X643" i="9"/>
  <c r="X651" i="9"/>
  <c r="X659" i="9"/>
  <c r="X667" i="9"/>
  <c r="X675" i="9"/>
  <c r="X683" i="9"/>
  <c r="X691" i="9"/>
  <c r="X699" i="9"/>
  <c r="X707" i="9"/>
  <c r="X715" i="9"/>
  <c r="X723" i="9"/>
  <c r="X731" i="9"/>
  <c r="X739" i="9"/>
  <c r="X747" i="9"/>
  <c r="X755" i="9"/>
  <c r="X763" i="9"/>
  <c r="X771" i="9"/>
  <c r="X779" i="9"/>
  <c r="X787" i="9"/>
  <c r="X795" i="9"/>
  <c r="X803" i="9"/>
  <c r="X811" i="9"/>
  <c r="X819" i="9"/>
  <c r="X827" i="9"/>
  <c r="X835" i="9"/>
  <c r="X843" i="9"/>
  <c r="X851" i="9"/>
  <c r="X859" i="9"/>
  <c r="X20" i="9"/>
  <c r="X36" i="9"/>
  <c r="X52" i="9"/>
  <c r="X68" i="9"/>
  <c r="X84" i="9"/>
  <c r="X100" i="9"/>
  <c r="X116" i="9"/>
  <c r="X132" i="9"/>
  <c r="X156" i="9"/>
  <c r="X172" i="9"/>
  <c r="X188" i="9"/>
  <c r="X204" i="9"/>
  <c r="X220" i="9"/>
  <c r="X236" i="9"/>
  <c r="X252" i="9"/>
  <c r="X268" i="9"/>
  <c r="X284" i="9"/>
  <c r="X300" i="9"/>
  <c r="X316" i="9"/>
  <c r="X332" i="9"/>
  <c r="X12" i="9"/>
  <c r="X13" i="9"/>
  <c r="X21" i="9"/>
  <c r="X29" i="9"/>
  <c r="X37" i="9"/>
  <c r="X45" i="9"/>
  <c r="X53" i="9"/>
  <c r="X61" i="9"/>
  <c r="X69" i="9"/>
  <c r="X77" i="9"/>
  <c r="X85" i="9"/>
  <c r="X93" i="9"/>
  <c r="X101" i="9"/>
  <c r="X109" i="9"/>
  <c r="X117" i="9"/>
  <c r="X125" i="9"/>
  <c r="X133" i="9"/>
  <c r="X141" i="9"/>
  <c r="X149" i="9"/>
  <c r="X157" i="9"/>
  <c r="X165" i="9"/>
  <c r="X173" i="9"/>
  <c r="X181" i="9"/>
  <c r="X189" i="9"/>
  <c r="X197" i="9"/>
  <c r="X205" i="9"/>
  <c r="X213" i="9"/>
  <c r="X221" i="9"/>
  <c r="X229" i="9"/>
  <c r="X237" i="9"/>
  <c r="X245" i="9"/>
  <c r="X253" i="9"/>
  <c r="X261" i="9"/>
  <c r="X269" i="9"/>
  <c r="X277" i="9"/>
  <c r="X285" i="9"/>
  <c r="X293" i="9"/>
  <c r="X301" i="9"/>
  <c r="X309" i="9"/>
  <c r="X317" i="9"/>
  <c r="X325" i="9"/>
  <c r="X333" i="9"/>
  <c r="X341" i="9"/>
  <c r="X349" i="9"/>
  <c r="X357" i="9"/>
  <c r="X365" i="9"/>
  <c r="X373" i="9"/>
  <c r="X381" i="9"/>
  <c r="X389" i="9"/>
  <c r="X397" i="9"/>
  <c r="X405" i="9"/>
  <c r="X413" i="9"/>
  <c r="X421" i="9"/>
  <c r="X429" i="9"/>
  <c r="X437" i="9"/>
  <c r="X445" i="9"/>
  <c r="X453" i="9"/>
  <c r="X461" i="9"/>
  <c r="X469" i="9"/>
  <c r="X477" i="9"/>
  <c r="X485" i="9"/>
  <c r="X493" i="9"/>
  <c r="X501" i="9"/>
  <c r="X509" i="9"/>
  <c r="X517" i="9"/>
  <c r="X525" i="9"/>
  <c r="X533" i="9"/>
  <c r="X541" i="9"/>
  <c r="X549" i="9"/>
  <c r="X557" i="9"/>
  <c r="X565" i="9"/>
  <c r="X573" i="9"/>
  <c r="X581" i="9"/>
  <c r="X589" i="9"/>
  <c r="X597" i="9"/>
  <c r="X605" i="9"/>
  <c r="X613" i="9"/>
  <c r="X621" i="9"/>
  <c r="X629" i="9"/>
  <c r="X637" i="9"/>
  <c r="X645" i="9"/>
  <c r="X653" i="9"/>
  <c r="X661" i="9"/>
  <c r="X669" i="9"/>
  <c r="X677" i="9"/>
  <c r="X685" i="9"/>
  <c r="X693" i="9"/>
  <c r="X701" i="9"/>
  <c r="X709" i="9"/>
  <c r="X717" i="9"/>
  <c r="X725" i="9"/>
  <c r="X733" i="9"/>
  <c r="X741" i="9"/>
  <c r="X749" i="9"/>
  <c r="X757" i="9"/>
  <c r="X765" i="9"/>
  <c r="X773" i="9"/>
  <c r="X781" i="9"/>
  <c r="X789" i="9"/>
  <c r="X797" i="9"/>
  <c r="X805" i="9"/>
  <c r="X813" i="9"/>
  <c r="X821" i="9"/>
  <c r="X829" i="9"/>
  <c r="X837" i="9"/>
  <c r="X845" i="9"/>
  <c r="X853" i="9"/>
  <c r="X49" i="9"/>
  <c r="X57" i="9"/>
  <c r="X81" i="9"/>
  <c r="X105" i="9"/>
  <c r="X137" i="9"/>
  <c r="X169" i="9"/>
  <c r="X201" i="9"/>
  <c r="X233" i="9"/>
  <c r="X281" i="9"/>
  <c r="X305" i="9"/>
  <c r="X329" i="9"/>
  <c r="X369" i="9"/>
  <c r="X409" i="9"/>
  <c r="X449" i="9"/>
  <c r="X481" i="9"/>
  <c r="X521" i="9"/>
  <c r="X561" i="9"/>
  <c r="X14" i="9"/>
  <c r="X22" i="9"/>
  <c r="X30" i="9"/>
  <c r="X38" i="9"/>
  <c r="X46" i="9"/>
  <c r="X54" i="9"/>
  <c r="X62" i="9"/>
  <c r="X70" i="9"/>
  <c r="X78" i="9"/>
  <c r="X86" i="9"/>
  <c r="X94" i="9"/>
  <c r="X102" i="9"/>
  <c r="X110" i="9"/>
  <c r="X118" i="9"/>
  <c r="X126" i="9"/>
  <c r="X134" i="9"/>
  <c r="X142" i="9"/>
  <c r="X150" i="9"/>
  <c r="X158" i="9"/>
  <c r="X166" i="9"/>
  <c r="X174" i="9"/>
  <c r="X182" i="9"/>
  <c r="X190" i="9"/>
  <c r="X198" i="9"/>
  <c r="X206" i="9"/>
  <c r="X214" i="9"/>
  <c r="X222" i="9"/>
  <c r="X230" i="9"/>
  <c r="X238" i="9"/>
  <c r="X246" i="9"/>
  <c r="X254" i="9"/>
  <c r="X262" i="9"/>
  <c r="X270" i="9"/>
  <c r="X278" i="9"/>
  <c r="X286" i="9"/>
  <c r="X294" i="9"/>
  <c r="X302" i="9"/>
  <c r="X310" i="9"/>
  <c r="X318" i="9"/>
  <c r="X326" i="9"/>
  <c r="X334" i="9"/>
  <c r="X342" i="9"/>
  <c r="X350" i="9"/>
  <c r="X358" i="9"/>
  <c r="X366" i="9"/>
  <c r="X374" i="9"/>
  <c r="X382" i="9"/>
  <c r="X390" i="9"/>
  <c r="X398" i="9"/>
  <c r="X406" i="9"/>
  <c r="X414" i="9"/>
  <c r="X422" i="9"/>
  <c r="X430" i="9"/>
  <c r="X438" i="9"/>
  <c r="X446" i="9"/>
  <c r="X454" i="9"/>
  <c r="X462" i="9"/>
  <c r="X470" i="9"/>
  <c r="X478" i="9"/>
  <c r="X486" i="9"/>
  <c r="X494" i="9"/>
  <c r="X502" i="9"/>
  <c r="X510" i="9"/>
  <c r="X518" i="9"/>
  <c r="X526" i="9"/>
  <c r="X534" i="9"/>
  <c r="X542" i="9"/>
  <c r="X550" i="9"/>
  <c r="X558" i="9"/>
  <c r="X566" i="9"/>
  <c r="X574" i="9"/>
  <c r="X582" i="9"/>
  <c r="X590" i="9"/>
  <c r="X598" i="9"/>
  <c r="X606" i="9"/>
  <c r="X614" i="9"/>
  <c r="X622" i="9"/>
  <c r="X630" i="9"/>
  <c r="X638" i="9"/>
  <c r="X646" i="9"/>
  <c r="X654" i="9"/>
  <c r="X662" i="9"/>
  <c r="X670" i="9"/>
  <c r="X678" i="9"/>
  <c r="X686" i="9"/>
  <c r="X694" i="9"/>
  <c r="X702" i="9"/>
  <c r="X710" i="9"/>
  <c r="X718" i="9"/>
  <c r="X726" i="9"/>
  <c r="X734" i="9"/>
  <c r="X742" i="9"/>
  <c r="X750" i="9"/>
  <c r="X758" i="9"/>
  <c r="X766" i="9"/>
  <c r="X774" i="9"/>
  <c r="X782" i="9"/>
  <c r="X790" i="9"/>
  <c r="X798" i="9"/>
  <c r="X806" i="9"/>
  <c r="X814" i="9"/>
  <c r="X822" i="9"/>
  <c r="X830" i="9"/>
  <c r="X838" i="9"/>
  <c r="X846" i="9"/>
  <c r="X854" i="9"/>
  <c r="X41" i="9"/>
  <c r="X121" i="9"/>
  <c r="X161" i="9"/>
  <c r="X185" i="9"/>
  <c r="X217" i="9"/>
  <c r="X249" i="9"/>
  <c r="X265" i="9"/>
  <c r="X289" i="9"/>
  <c r="X313" i="9"/>
  <c r="X345" i="9"/>
  <c r="X361" i="9"/>
  <c r="X393" i="9"/>
  <c r="X417" i="9"/>
  <c r="X441" i="9"/>
  <c r="X465" i="9"/>
  <c r="X489" i="9"/>
  <c r="X513" i="9"/>
  <c r="X545" i="9"/>
  <c r="X553" i="9"/>
  <c r="X585" i="9"/>
  <c r="X15" i="9"/>
  <c r="X23" i="9"/>
  <c r="X31" i="9"/>
  <c r="X39" i="9"/>
  <c r="X47" i="9"/>
  <c r="X55" i="9"/>
  <c r="X63" i="9"/>
  <c r="X71" i="9"/>
  <c r="X79" i="9"/>
  <c r="X87" i="9"/>
  <c r="X95" i="9"/>
  <c r="X103" i="9"/>
  <c r="X111" i="9"/>
  <c r="X119" i="9"/>
  <c r="X127" i="9"/>
  <c r="X135" i="9"/>
  <c r="X143" i="9"/>
  <c r="X151" i="9"/>
  <c r="X159" i="9"/>
  <c r="X167" i="9"/>
  <c r="X175" i="9"/>
  <c r="X183" i="9"/>
  <c r="X191" i="9"/>
  <c r="X199" i="9"/>
  <c r="X207" i="9"/>
  <c r="X215" i="9"/>
  <c r="X223" i="9"/>
  <c r="X231" i="9"/>
  <c r="X239" i="9"/>
  <c r="X247" i="9"/>
  <c r="X255" i="9"/>
  <c r="X263" i="9"/>
  <c r="X271" i="9"/>
  <c r="X279" i="9"/>
  <c r="X287" i="9"/>
  <c r="X295" i="9"/>
  <c r="X303" i="9"/>
  <c r="X311" i="9"/>
  <c r="X319" i="9"/>
  <c r="X327" i="9"/>
  <c r="X335" i="9"/>
  <c r="X343" i="9"/>
  <c r="X351" i="9"/>
  <c r="X359" i="9"/>
  <c r="X367" i="9"/>
  <c r="X375" i="9"/>
  <c r="X383" i="9"/>
  <c r="X391" i="9"/>
  <c r="X399" i="9"/>
  <c r="X407" i="9"/>
  <c r="X415" i="9"/>
  <c r="X423" i="9"/>
  <c r="X431" i="9"/>
  <c r="X439" i="9"/>
  <c r="X447" i="9"/>
  <c r="X455" i="9"/>
  <c r="X463" i="9"/>
  <c r="X471" i="9"/>
  <c r="X479" i="9"/>
  <c r="X487" i="9"/>
  <c r="X495" i="9"/>
  <c r="X503" i="9"/>
  <c r="X511" i="9"/>
  <c r="X519" i="9"/>
  <c r="X527" i="9"/>
  <c r="X535" i="9"/>
  <c r="X543" i="9"/>
  <c r="X551" i="9"/>
  <c r="X559" i="9"/>
  <c r="X567" i="9"/>
  <c r="X575" i="9"/>
  <c r="X583" i="9"/>
  <c r="X591" i="9"/>
  <c r="X599" i="9"/>
  <c r="X607" i="9"/>
  <c r="X615" i="9"/>
  <c r="X623" i="9"/>
  <c r="X631" i="9"/>
  <c r="X639" i="9"/>
  <c r="X647" i="9"/>
  <c r="X655" i="9"/>
  <c r="X663" i="9"/>
  <c r="X671" i="9"/>
  <c r="X679" i="9"/>
  <c r="X687" i="9"/>
  <c r="X695" i="9"/>
  <c r="X703" i="9"/>
  <c r="X711" i="9"/>
  <c r="X719" i="9"/>
  <c r="X727" i="9"/>
  <c r="X735" i="9"/>
  <c r="X743" i="9"/>
  <c r="X751" i="9"/>
  <c r="X759" i="9"/>
  <c r="X767" i="9"/>
  <c r="X775" i="9"/>
  <c r="X783" i="9"/>
  <c r="X791" i="9"/>
  <c r="X799" i="9"/>
  <c r="X807" i="9"/>
  <c r="X815" i="9"/>
  <c r="X823" i="9"/>
  <c r="X831" i="9"/>
  <c r="X839" i="9"/>
  <c r="X847" i="9"/>
  <c r="X855" i="9"/>
  <c r="X33" i="9"/>
  <c r="X65" i="9"/>
  <c r="X89" i="9"/>
  <c r="X97" i="9"/>
  <c r="X129" i="9"/>
  <c r="X153" i="9"/>
  <c r="X193" i="9"/>
  <c r="X225" i="9"/>
  <c r="X257" i="9"/>
  <c r="X297" i="9"/>
  <c r="X353" i="9"/>
  <c r="X385" i="9"/>
  <c r="X425" i="9"/>
  <c r="X457" i="9"/>
  <c r="X497" i="9"/>
  <c r="X529" i="9"/>
  <c r="X577" i="9"/>
  <c r="X16" i="9"/>
  <c r="X24" i="9"/>
  <c r="X32" i="9"/>
  <c r="X40" i="9"/>
  <c r="X48" i="9"/>
  <c r="X56" i="9"/>
  <c r="X64" i="9"/>
  <c r="X72" i="9"/>
  <c r="X80" i="9"/>
  <c r="X88" i="9"/>
  <c r="X96" i="9"/>
  <c r="X104" i="9"/>
  <c r="X112" i="9"/>
  <c r="X120" i="9"/>
  <c r="X128" i="9"/>
  <c r="X136" i="9"/>
  <c r="X144" i="9"/>
  <c r="X152" i="9"/>
  <c r="X160" i="9"/>
  <c r="X168" i="9"/>
  <c r="X176" i="9"/>
  <c r="X184" i="9"/>
  <c r="X192" i="9"/>
  <c r="X200" i="9"/>
  <c r="X208" i="9"/>
  <c r="X216" i="9"/>
  <c r="X224" i="9"/>
  <c r="X232" i="9"/>
  <c r="X240" i="9"/>
  <c r="X248" i="9"/>
  <c r="X256" i="9"/>
  <c r="X264" i="9"/>
  <c r="X272" i="9"/>
  <c r="X280" i="9"/>
  <c r="X288" i="9"/>
  <c r="X296" i="9"/>
  <c r="X304" i="9"/>
  <c r="X312" i="9"/>
  <c r="X320" i="9"/>
  <c r="X328" i="9"/>
  <c r="X336" i="9"/>
  <c r="X344" i="9"/>
  <c r="X352" i="9"/>
  <c r="X360" i="9"/>
  <c r="X368" i="9"/>
  <c r="X376" i="9"/>
  <c r="X384" i="9"/>
  <c r="X392" i="9"/>
  <c r="X400" i="9"/>
  <c r="X408" i="9"/>
  <c r="X416" i="9"/>
  <c r="X424" i="9"/>
  <c r="X432" i="9"/>
  <c r="X440" i="9"/>
  <c r="X448" i="9"/>
  <c r="X456" i="9"/>
  <c r="X464" i="9"/>
  <c r="X472" i="9"/>
  <c r="X480" i="9"/>
  <c r="X488" i="9"/>
  <c r="X496" i="9"/>
  <c r="X504" i="9"/>
  <c r="X512" i="9"/>
  <c r="X520" i="9"/>
  <c r="X528" i="9"/>
  <c r="X536" i="9"/>
  <c r="X544" i="9"/>
  <c r="X552" i="9"/>
  <c r="X560" i="9"/>
  <c r="X568" i="9"/>
  <c r="X576" i="9"/>
  <c r="X584" i="9"/>
  <c r="X592" i="9"/>
  <c r="X600" i="9"/>
  <c r="X608" i="9"/>
  <c r="X616" i="9"/>
  <c r="X624" i="9"/>
  <c r="X632" i="9"/>
  <c r="X640" i="9"/>
  <c r="X648" i="9"/>
  <c r="X656" i="9"/>
  <c r="X664" i="9"/>
  <c r="X672" i="9"/>
  <c r="X680" i="9"/>
  <c r="X688" i="9"/>
  <c r="X696" i="9"/>
  <c r="X704" i="9"/>
  <c r="X712" i="9"/>
  <c r="X720" i="9"/>
  <c r="X728" i="9"/>
  <c r="X736" i="9"/>
  <c r="X744" i="9"/>
  <c r="X752" i="9"/>
  <c r="X760" i="9"/>
  <c r="X768" i="9"/>
  <c r="X776" i="9"/>
  <c r="X784" i="9"/>
  <c r="X792" i="9"/>
  <c r="X800" i="9"/>
  <c r="X808" i="9"/>
  <c r="X816" i="9"/>
  <c r="X824" i="9"/>
  <c r="X832" i="9"/>
  <c r="X840" i="9"/>
  <c r="X848" i="9"/>
  <c r="X856" i="9"/>
  <c r="X25" i="9"/>
  <c r="X73" i="9"/>
  <c r="X113" i="9"/>
  <c r="X145" i="9"/>
  <c r="X177" i="9"/>
  <c r="X209" i="9"/>
  <c r="X241" i="9"/>
  <c r="X273" i="9"/>
  <c r="X321" i="9"/>
  <c r="X337" i="9"/>
  <c r="X377" i="9"/>
  <c r="X401" i="9"/>
  <c r="X433" i="9"/>
  <c r="X473" i="9"/>
  <c r="X505" i="9"/>
  <c r="X537" i="9"/>
  <c r="X569" i="9"/>
  <c r="X17" i="9"/>
  <c r="X18" i="9"/>
  <c r="X26" i="9"/>
  <c r="X34" i="9"/>
  <c r="X42" i="9"/>
  <c r="X50" i="9"/>
  <c r="X58" i="9"/>
  <c r="X66" i="9"/>
  <c r="X74" i="9"/>
  <c r="X82" i="9"/>
  <c r="X90" i="9"/>
  <c r="X98" i="9"/>
  <c r="X106" i="9"/>
  <c r="X114" i="9"/>
  <c r="X122" i="9"/>
  <c r="X130" i="9"/>
  <c r="X138" i="9"/>
  <c r="X146" i="9"/>
  <c r="X154" i="9"/>
  <c r="X162" i="9"/>
  <c r="X170" i="9"/>
  <c r="X178" i="9"/>
  <c r="X186" i="9"/>
  <c r="X194" i="9"/>
  <c r="X202" i="9"/>
  <c r="X210" i="9"/>
  <c r="X218" i="9"/>
  <c r="X226" i="9"/>
  <c r="X234" i="9"/>
  <c r="X242" i="9"/>
  <c r="X250" i="9"/>
  <c r="X258" i="9"/>
  <c r="X266" i="9"/>
  <c r="X274" i="9"/>
  <c r="X282" i="9"/>
  <c r="X290" i="9"/>
  <c r="X298" i="9"/>
  <c r="X306" i="9"/>
  <c r="X314" i="9"/>
  <c r="X322" i="9"/>
  <c r="X330" i="9"/>
  <c r="X338" i="9"/>
  <c r="X346" i="9"/>
  <c r="X354" i="9"/>
  <c r="X362" i="9"/>
  <c r="X370" i="9"/>
  <c r="X378" i="9"/>
  <c r="X386" i="9"/>
  <c r="X394" i="9"/>
  <c r="X402" i="9"/>
  <c r="X410" i="9"/>
  <c r="X418" i="9"/>
  <c r="X426" i="9"/>
  <c r="X434" i="9"/>
  <c r="X442" i="9"/>
  <c r="X450" i="9"/>
  <c r="X458" i="9"/>
  <c r="X466" i="9"/>
  <c r="X474" i="9"/>
  <c r="X482" i="9"/>
  <c r="X490" i="9"/>
  <c r="X498" i="9"/>
  <c r="X506" i="9"/>
  <c r="X514" i="9"/>
  <c r="X522" i="9"/>
  <c r="X530" i="9"/>
  <c r="X538" i="9"/>
  <c r="X546" i="9"/>
  <c r="X554" i="9"/>
  <c r="X562" i="9"/>
  <c r="X570" i="9"/>
  <c r="X578" i="9"/>
  <c r="X586" i="9"/>
  <c r="X594" i="9"/>
  <c r="X602" i="9"/>
  <c r="X610" i="9"/>
  <c r="X618" i="9"/>
  <c r="X626" i="9"/>
  <c r="X634" i="9"/>
  <c r="X642" i="9"/>
  <c r="X650" i="9"/>
  <c r="X658" i="9"/>
  <c r="X666" i="9"/>
  <c r="X674" i="9"/>
  <c r="X682" i="9"/>
  <c r="X690" i="9"/>
  <c r="X698" i="9"/>
  <c r="X706" i="9"/>
  <c r="X714" i="9"/>
  <c r="X722" i="9"/>
  <c r="X730" i="9"/>
  <c r="X738" i="9"/>
  <c r="X746" i="9"/>
  <c r="X754" i="9"/>
  <c r="X762" i="9"/>
  <c r="X770" i="9"/>
  <c r="X778" i="9"/>
  <c r="X786" i="9"/>
  <c r="X794" i="9"/>
  <c r="X802" i="9"/>
  <c r="X810" i="9"/>
  <c r="X818" i="9"/>
  <c r="X826" i="9"/>
  <c r="X834" i="9"/>
  <c r="X842" i="9"/>
  <c r="X850" i="9"/>
  <c r="X858" i="9"/>
  <c r="X28" i="9"/>
  <c r="X44" i="9"/>
  <c r="X60" i="9"/>
  <c r="X76" i="9"/>
  <c r="X92" i="9"/>
  <c r="X108" i="9"/>
  <c r="X124" i="9"/>
  <c r="X140" i="9"/>
  <c r="X148" i="9"/>
  <c r="X164" i="9"/>
  <c r="X180" i="9"/>
  <c r="X196" i="9"/>
  <c r="X212" i="9"/>
  <c r="X228" i="9"/>
  <c r="X244" i="9"/>
  <c r="X260" i="9"/>
  <c r="X276" i="9"/>
  <c r="X292" i="9"/>
  <c r="X308" i="9"/>
  <c r="X324" i="9"/>
  <c r="X348" i="9"/>
  <c r="X340" i="9"/>
  <c r="X412" i="9"/>
  <c r="X476" i="9"/>
  <c r="X540" i="9"/>
  <c r="X596" i="9"/>
  <c r="X628" i="9"/>
  <c r="X660" i="9"/>
  <c r="X692" i="9"/>
  <c r="X724" i="9"/>
  <c r="X756" i="9"/>
  <c r="X788" i="9"/>
  <c r="X820" i="9"/>
  <c r="X852" i="9"/>
  <c r="X356" i="9"/>
  <c r="X420" i="9"/>
  <c r="X484" i="9"/>
  <c r="X548" i="9"/>
  <c r="X601" i="9"/>
  <c r="X633" i="9"/>
  <c r="X665" i="9"/>
  <c r="X697" i="9"/>
  <c r="X729" i="9"/>
  <c r="X761" i="9"/>
  <c r="X793" i="9"/>
  <c r="X825" i="9"/>
  <c r="X857" i="9"/>
  <c r="X364" i="9"/>
  <c r="X428" i="9"/>
  <c r="X492" i="9"/>
  <c r="X556" i="9"/>
  <c r="X604" i="9"/>
  <c r="X636" i="9"/>
  <c r="X668" i="9"/>
  <c r="X700" i="9"/>
  <c r="X732" i="9"/>
  <c r="X764" i="9"/>
  <c r="X796" i="9"/>
  <c r="X828" i="9"/>
  <c r="X860" i="9"/>
  <c r="X372" i="9"/>
  <c r="X436" i="9"/>
  <c r="X500" i="9"/>
  <c r="X564" i="9"/>
  <c r="X609" i="9"/>
  <c r="X641" i="9"/>
  <c r="X673" i="9"/>
  <c r="X705" i="9"/>
  <c r="X737" i="9"/>
  <c r="X769" i="9"/>
  <c r="X801" i="9"/>
  <c r="X833" i="9"/>
  <c r="X380" i="9"/>
  <c r="X444" i="9"/>
  <c r="X508" i="9"/>
  <c r="X572" i="9"/>
  <c r="X612" i="9"/>
  <c r="X644" i="9"/>
  <c r="X676" i="9"/>
  <c r="X708" i="9"/>
  <c r="X740" i="9"/>
  <c r="X772" i="9"/>
  <c r="X804" i="9"/>
  <c r="X836" i="9"/>
  <c r="X388" i="9"/>
  <c r="X452" i="9"/>
  <c r="X516" i="9"/>
  <c r="X580" i="9"/>
  <c r="X617" i="9"/>
  <c r="X649" i="9"/>
  <c r="X681" i="9"/>
  <c r="X713" i="9"/>
  <c r="X745" i="9"/>
  <c r="X777" i="9"/>
  <c r="X809" i="9"/>
  <c r="X841" i="9"/>
  <c r="X396" i="9"/>
  <c r="X460" i="9"/>
  <c r="X524" i="9"/>
  <c r="X588" i="9"/>
  <c r="X620" i="9"/>
  <c r="X652" i="9"/>
  <c r="X684" i="9"/>
  <c r="X716" i="9"/>
  <c r="X748" i="9"/>
  <c r="X780" i="9"/>
  <c r="X812" i="9"/>
  <c r="X844" i="9"/>
  <c r="X404" i="9"/>
  <c r="X468" i="9"/>
  <c r="X532" i="9"/>
  <c r="X593" i="9"/>
  <c r="X625" i="9"/>
  <c r="X657" i="9"/>
  <c r="X689" i="9"/>
  <c r="X721" i="9"/>
  <c r="X753" i="9"/>
  <c r="X785" i="9"/>
  <c r="X817" i="9"/>
  <c r="X849" i="9"/>
  <c r="O172" i="10" l="1"/>
  <c r="N624" i="10"/>
  <c r="O624" i="10" s="1"/>
  <c r="N611" i="10"/>
  <c r="O611" i="10" s="1"/>
  <c r="N596" i="10"/>
  <c r="O596" i="10" s="1"/>
  <c r="N584" i="10"/>
  <c r="O584" i="10" s="1"/>
  <c r="N571" i="10"/>
  <c r="O571" i="10" s="1"/>
  <c r="N557" i="10"/>
  <c r="O557" i="10" s="1"/>
  <c r="N545" i="10"/>
  <c r="O545" i="10" s="1"/>
  <c r="N532" i="10"/>
  <c r="O532" i="10" s="1"/>
  <c r="N520" i="10"/>
  <c r="O520" i="10" s="1"/>
  <c r="N507" i="10"/>
  <c r="O507" i="10" s="1"/>
  <c r="N493" i="10"/>
  <c r="N481" i="10"/>
  <c r="O481" i="10" s="1"/>
  <c r="N468" i="10"/>
  <c r="O468" i="10" s="1"/>
  <c r="N456" i="10"/>
  <c r="O456" i="10" s="1"/>
  <c r="N443" i="10"/>
  <c r="O443" i="10" s="1"/>
  <c r="N429" i="10"/>
  <c r="O429" i="10" s="1"/>
  <c r="N417" i="10"/>
  <c r="O417" i="10" s="1"/>
  <c r="N403" i="10"/>
  <c r="O403" i="10" s="1"/>
  <c r="N389" i="10"/>
  <c r="O389" i="10" s="1"/>
  <c r="N377" i="10"/>
  <c r="O377" i="10" s="1"/>
  <c r="N364" i="10"/>
  <c r="O364" i="10" s="1"/>
  <c r="N352" i="10"/>
  <c r="O352" i="10" s="1"/>
  <c r="N339" i="10"/>
  <c r="O339" i="10" s="1"/>
  <c r="N324" i="10"/>
  <c r="O324" i="10" s="1"/>
  <c r="N312" i="10"/>
  <c r="O312" i="10" s="1"/>
  <c r="N299" i="10"/>
  <c r="O299" i="10" s="1"/>
  <c r="N285" i="10"/>
  <c r="O285" i="10" s="1"/>
  <c r="N273" i="10"/>
  <c r="O273" i="10" s="1"/>
  <c r="N260" i="10"/>
  <c r="N248" i="10"/>
  <c r="O248" i="10" s="1"/>
  <c r="N233" i="10"/>
  <c r="N220" i="10"/>
  <c r="N205" i="10"/>
  <c r="N188" i="10"/>
  <c r="O188" i="10" s="1"/>
  <c r="N171" i="10"/>
  <c r="N153" i="10"/>
  <c r="O153" i="10" s="1"/>
  <c r="N137" i="10"/>
  <c r="N119" i="10"/>
  <c r="N103" i="10"/>
  <c r="O103" i="10" s="1"/>
  <c r="N86" i="10"/>
  <c r="N67" i="10"/>
  <c r="N51" i="10"/>
  <c r="O51" i="10" s="1"/>
  <c r="N34" i="10"/>
  <c r="N18" i="10"/>
  <c r="O18" i="10" s="1"/>
  <c r="N203" i="10"/>
  <c r="O203" i="10" s="1"/>
  <c r="N621" i="10"/>
  <c r="O621" i="10" s="1"/>
  <c r="N609" i="10"/>
  <c r="O609" i="10" s="1"/>
  <c r="N595" i="10"/>
  <c r="O595" i="10" s="1"/>
  <c r="N581" i="10"/>
  <c r="O581" i="10" s="1"/>
  <c r="N569" i="10"/>
  <c r="O569" i="10" s="1"/>
  <c r="N556" i="10"/>
  <c r="O556" i="10" s="1"/>
  <c r="N544" i="10"/>
  <c r="O544" i="10" s="1"/>
  <c r="N531" i="10"/>
  <c r="O531" i="10" s="1"/>
  <c r="N517" i="10"/>
  <c r="O517" i="10" s="1"/>
  <c r="N505" i="10"/>
  <c r="O505" i="10" s="1"/>
  <c r="N492" i="10"/>
  <c r="O492" i="10" s="1"/>
  <c r="N480" i="10"/>
  <c r="O480" i="10" s="1"/>
  <c r="N467" i="10"/>
  <c r="O467" i="10" s="1"/>
  <c r="N453" i="10"/>
  <c r="N441" i="10"/>
  <c r="O441" i="10" s="1"/>
  <c r="N428" i="10"/>
  <c r="O428" i="10" s="1"/>
  <c r="N416" i="10"/>
  <c r="O416" i="10" s="1"/>
  <c r="N401" i="10"/>
  <c r="O401" i="10" s="1"/>
  <c r="N388" i="10"/>
  <c r="O388" i="10" s="1"/>
  <c r="N376" i="10"/>
  <c r="O376" i="10" s="1"/>
  <c r="N363" i="10"/>
  <c r="O363" i="10" s="1"/>
  <c r="N349" i="10"/>
  <c r="O349" i="10" s="1"/>
  <c r="N337" i="10"/>
  <c r="O337" i="10" s="1"/>
  <c r="N323" i="10"/>
  <c r="O323" i="10" s="1"/>
  <c r="N309" i="10"/>
  <c r="O309" i="10" s="1"/>
  <c r="N297" i="10"/>
  <c r="N284" i="10"/>
  <c r="O284" i="10" s="1"/>
  <c r="N272" i="10"/>
  <c r="O272" i="10" s="1"/>
  <c r="N259" i="10"/>
  <c r="O259" i="10" s="1"/>
  <c r="N245" i="10"/>
  <c r="O245" i="10" s="1"/>
  <c r="N232" i="10"/>
  <c r="N219" i="10"/>
  <c r="O219" i="10" s="1"/>
  <c r="N204" i="10"/>
  <c r="O204" i="10" s="1"/>
  <c r="N185" i="10"/>
  <c r="O185" i="10" s="1"/>
  <c r="N169" i="10"/>
  <c r="N151" i="10"/>
  <c r="O151" i="10" s="1"/>
  <c r="N135" i="10"/>
  <c r="O135" i="10" s="1"/>
  <c r="N118" i="10"/>
  <c r="O118" i="10" s="1"/>
  <c r="N99" i="10"/>
  <c r="O99" i="10" s="1"/>
  <c r="N83" i="10"/>
  <c r="O83" i="10" s="1"/>
  <c r="N66" i="10"/>
  <c r="O66" i="10" s="1"/>
  <c r="N50" i="10"/>
  <c r="N33" i="10"/>
  <c r="O33" i="10" s="1"/>
  <c r="N14" i="10"/>
  <c r="O14" i="10" s="1"/>
  <c r="N600" i="10"/>
  <c r="O600" i="10" s="1"/>
  <c r="N633" i="10"/>
  <c r="O633" i="10" s="1"/>
  <c r="N620" i="10"/>
  <c r="O620" i="10" s="1"/>
  <c r="N608" i="10"/>
  <c r="O608" i="10" s="1"/>
  <c r="N593" i="10"/>
  <c r="O593" i="10" s="1"/>
  <c r="N580" i="10"/>
  <c r="O580" i="10" s="1"/>
  <c r="N568" i="10"/>
  <c r="O568" i="10" s="1"/>
  <c r="N555" i="10"/>
  <c r="O555" i="10" s="1"/>
  <c r="N541" i="10"/>
  <c r="O541" i="10" s="1"/>
  <c r="N529" i="10"/>
  <c r="N516" i="10"/>
  <c r="O516" i="10" s="1"/>
  <c r="N504" i="10"/>
  <c r="O504" i="10" s="1"/>
  <c r="N491" i="10"/>
  <c r="O491" i="10" s="1"/>
  <c r="N477" i="10"/>
  <c r="O477" i="10" s="1"/>
  <c r="N465" i="10"/>
  <c r="O465" i="10" s="1"/>
  <c r="N452" i="10"/>
  <c r="O452" i="10" s="1"/>
  <c r="N440" i="10"/>
  <c r="O440" i="10" s="1"/>
  <c r="N427" i="10"/>
  <c r="O427" i="10" s="1"/>
  <c r="N413" i="10"/>
  <c r="O413" i="10" s="1"/>
  <c r="N400" i="10"/>
  <c r="O400" i="10" s="1"/>
  <c r="N387" i="10"/>
  <c r="O387" i="10" s="1"/>
  <c r="N373" i="10"/>
  <c r="O373" i="10" s="1"/>
  <c r="N361" i="10"/>
  <c r="O361" i="10" s="1"/>
  <c r="N348" i="10"/>
  <c r="O348" i="10" s="1"/>
  <c r="N336" i="10"/>
  <c r="O336" i="10" s="1"/>
  <c r="N321" i="10"/>
  <c r="O321" i="10" s="1"/>
  <c r="N308" i="10"/>
  <c r="O308" i="10" s="1"/>
  <c r="N296" i="10"/>
  <c r="O296" i="10" s="1"/>
  <c r="N283" i="10"/>
  <c r="O283" i="10" s="1"/>
  <c r="N269" i="10"/>
  <c r="O269" i="10" s="1"/>
  <c r="N257" i="10"/>
  <c r="N244" i="10"/>
  <c r="O244" i="10" s="1"/>
  <c r="N229" i="10"/>
  <c r="N217" i="10"/>
  <c r="O217" i="10" s="1"/>
  <c r="N201" i="10"/>
  <c r="O201" i="10" s="1"/>
  <c r="N183" i="10"/>
  <c r="O183" i="10" s="1"/>
  <c r="N167" i="10"/>
  <c r="N150" i="10"/>
  <c r="O150" i="10" s="1"/>
  <c r="N131" i="10"/>
  <c r="N115" i="10"/>
  <c r="O115" i="10" s="1"/>
  <c r="N98" i="10"/>
  <c r="O98" i="10" s="1"/>
  <c r="N82" i="10"/>
  <c r="N65" i="10"/>
  <c r="O65" i="10" s="1"/>
  <c r="N46" i="10"/>
  <c r="O46" i="10" s="1"/>
  <c r="N30" i="10"/>
  <c r="O30" i="10" s="1"/>
  <c r="N12" i="10"/>
  <c r="O12" i="10" s="1"/>
  <c r="N243" i="10"/>
  <c r="O243" i="10" s="1"/>
  <c r="N212" i="10"/>
  <c r="N629" i="10"/>
  <c r="O629" i="10" s="1"/>
  <c r="N617" i="10"/>
  <c r="O617" i="10" s="1"/>
  <c r="N604" i="10"/>
  <c r="O604" i="10" s="1"/>
  <c r="N589" i="10"/>
  <c r="O589" i="10" s="1"/>
  <c r="N577" i="10"/>
  <c r="O577" i="10" s="1"/>
  <c r="N564" i="10"/>
  <c r="O564" i="10" s="1"/>
  <c r="N552" i="10"/>
  <c r="O552" i="10" s="1"/>
  <c r="N539" i="10"/>
  <c r="O539" i="10" s="1"/>
  <c r="N525" i="10"/>
  <c r="O525" i="10" s="1"/>
  <c r="N513" i="10"/>
  <c r="O513" i="10" s="1"/>
  <c r="N500" i="10"/>
  <c r="O500" i="10" s="1"/>
  <c r="N488" i="10"/>
  <c r="O488" i="10" s="1"/>
  <c r="N475" i="10"/>
  <c r="O475" i="10" s="1"/>
  <c r="N461" i="10"/>
  <c r="O461" i="10" s="1"/>
  <c r="N449" i="10"/>
  <c r="O449" i="10" s="1"/>
  <c r="N436" i="10"/>
  <c r="O436" i="10" s="1"/>
  <c r="N424" i="10"/>
  <c r="O424" i="10" s="1"/>
  <c r="N411" i="10"/>
  <c r="O411" i="10" s="1"/>
  <c r="N396" i="10"/>
  <c r="O396" i="10" s="1"/>
  <c r="N384" i="10"/>
  <c r="O384" i="10" s="1"/>
  <c r="N371" i="10"/>
  <c r="O371" i="10" s="1"/>
  <c r="N357" i="10"/>
  <c r="O357" i="10" s="1"/>
  <c r="N345" i="10"/>
  <c r="O345" i="10" s="1"/>
  <c r="N332" i="10"/>
  <c r="O332" i="10" s="1"/>
  <c r="N317" i="10"/>
  <c r="O317" i="10" s="1"/>
  <c r="N305" i="10"/>
  <c r="N292" i="10"/>
  <c r="O292" i="10" s="1"/>
  <c r="N280" i="10"/>
  <c r="O280" i="10" s="1"/>
  <c r="N267" i="10"/>
  <c r="O267" i="10" s="1"/>
  <c r="N253" i="10"/>
  <c r="N240" i="10"/>
  <c r="O240" i="10" s="1"/>
  <c r="N227" i="10"/>
  <c r="O227" i="10" s="1"/>
  <c r="N213" i="10"/>
  <c r="O213" i="10" s="1"/>
  <c r="N195" i="10"/>
  <c r="N179" i="10"/>
  <c r="N162" i="10"/>
  <c r="N146" i="10"/>
  <c r="N129" i="10"/>
  <c r="N110" i="10"/>
  <c r="N94" i="10"/>
  <c r="N76" i="10"/>
  <c r="O76" i="10" s="1"/>
  <c r="N60" i="10"/>
  <c r="N43" i="10"/>
  <c r="N25" i="10"/>
  <c r="N9" i="10"/>
  <c r="N628" i="10"/>
  <c r="O628" i="10" s="1"/>
  <c r="N616" i="10"/>
  <c r="O616" i="10" s="1"/>
  <c r="N603" i="10"/>
  <c r="O603" i="10" s="1"/>
  <c r="N588" i="10"/>
  <c r="O588" i="10" s="1"/>
  <c r="N576" i="10"/>
  <c r="O576" i="10" s="1"/>
  <c r="N563" i="10"/>
  <c r="O563" i="10" s="1"/>
  <c r="N549" i="10"/>
  <c r="O549" i="10" s="1"/>
  <c r="N537" i="10"/>
  <c r="O537" i="10" s="1"/>
  <c r="N524" i="10"/>
  <c r="O524" i="10" s="1"/>
  <c r="N512" i="10"/>
  <c r="O512" i="10" s="1"/>
  <c r="N499" i="10"/>
  <c r="O499" i="10" s="1"/>
  <c r="N485" i="10"/>
  <c r="O485" i="10" s="1"/>
  <c r="N473" i="10"/>
  <c r="O473" i="10" s="1"/>
  <c r="N460" i="10"/>
  <c r="O460" i="10" s="1"/>
  <c r="N448" i="10"/>
  <c r="O448" i="10" s="1"/>
  <c r="N435" i="10"/>
  <c r="O435" i="10" s="1"/>
  <c r="N421" i="10"/>
  <c r="O421" i="10" s="1"/>
  <c r="N408" i="10"/>
  <c r="O408" i="10" s="1"/>
  <c r="N395" i="10"/>
  <c r="O395" i="10" s="1"/>
  <c r="N381" i="10"/>
  <c r="O381" i="10" s="1"/>
  <c r="N369" i="10"/>
  <c r="O369" i="10" s="1"/>
  <c r="N356" i="10"/>
  <c r="O356" i="10" s="1"/>
  <c r="N344" i="10"/>
  <c r="O344" i="10" s="1"/>
  <c r="N329" i="10"/>
  <c r="O329" i="10" s="1"/>
  <c r="N316" i="10"/>
  <c r="O316" i="10" s="1"/>
  <c r="N304" i="10"/>
  <c r="O304" i="10" s="1"/>
  <c r="N291" i="10"/>
  <c r="O291" i="10" s="1"/>
  <c r="N277" i="10"/>
  <c r="O277" i="10" s="1"/>
  <c r="N265" i="10"/>
  <c r="O265" i="10" s="1"/>
  <c r="N252" i="10"/>
  <c r="N237" i="10"/>
  <c r="O237" i="10" s="1"/>
  <c r="N225" i="10"/>
  <c r="O225" i="10" s="1"/>
  <c r="N211" i="10"/>
  <c r="N194" i="10"/>
  <c r="N178" i="10"/>
  <c r="O178" i="10" s="1"/>
  <c r="N161" i="10"/>
  <c r="O161" i="10" s="1"/>
  <c r="N142" i="10"/>
  <c r="O142" i="10" s="1"/>
  <c r="N126" i="10"/>
  <c r="O126" i="10" s="1"/>
  <c r="N108" i="10"/>
  <c r="O108" i="10" s="1"/>
  <c r="N92" i="10"/>
  <c r="O92" i="10" s="1"/>
  <c r="N75" i="10"/>
  <c r="O75" i="10" s="1"/>
  <c r="N57" i="10"/>
  <c r="O57" i="10" s="1"/>
  <c r="N41" i="10"/>
  <c r="O41" i="10" s="1"/>
  <c r="N23" i="10"/>
  <c r="N409" i="10"/>
  <c r="O409" i="10" s="1"/>
  <c r="N331" i="10"/>
  <c r="O331" i="10" s="1"/>
  <c r="O158" i="10"/>
  <c r="O107" i="10"/>
  <c r="M4" i="10"/>
  <c r="N8" i="10"/>
  <c r="O8" i="10" s="1"/>
  <c r="N16" i="10"/>
  <c r="O16" i="10" s="1"/>
  <c r="N24" i="10"/>
  <c r="O24" i="10" s="1"/>
  <c r="N32" i="10"/>
  <c r="O32" i="10" s="1"/>
  <c r="N40" i="10"/>
  <c r="O40" i="10" s="1"/>
  <c r="N48" i="10"/>
  <c r="N56" i="10"/>
  <c r="O56" i="10" s="1"/>
  <c r="N64" i="10"/>
  <c r="O64" i="10" s="1"/>
  <c r="N72" i="10"/>
  <c r="O72" i="10" s="1"/>
  <c r="N80" i="10"/>
  <c r="N88" i="10"/>
  <c r="O88" i="10" s="1"/>
  <c r="N96" i="10"/>
  <c r="O96" i="10" s="1"/>
  <c r="N104" i="10"/>
  <c r="O104" i="10" s="1"/>
  <c r="N112" i="10"/>
  <c r="N120" i="10"/>
  <c r="O120" i="10" s="1"/>
  <c r="N128" i="10"/>
  <c r="O128" i="10" s="1"/>
  <c r="N136" i="10"/>
  <c r="N144" i="10"/>
  <c r="O144" i="10" s="1"/>
  <c r="N152" i="10"/>
  <c r="O152" i="10" s="1"/>
  <c r="N160" i="10"/>
  <c r="N168" i="10"/>
  <c r="O168" i="10" s="1"/>
  <c r="N176" i="10"/>
  <c r="O176" i="10" s="1"/>
  <c r="N184" i="10"/>
  <c r="N192" i="10"/>
  <c r="O192" i="10" s="1"/>
  <c r="N200" i="10"/>
  <c r="N5" i="10"/>
  <c r="O5" i="10" s="1"/>
  <c r="N13" i="10"/>
  <c r="N21" i="10"/>
  <c r="O21" i="10" s="1"/>
  <c r="N29" i="10"/>
  <c r="N37" i="10"/>
  <c r="O37" i="10" s="1"/>
  <c r="N45" i="10"/>
  <c r="O45" i="10" s="1"/>
  <c r="N53" i="10"/>
  <c r="N61" i="10"/>
  <c r="O61" i="10" s="1"/>
  <c r="N69" i="10"/>
  <c r="O69" i="10" s="1"/>
  <c r="N77" i="10"/>
  <c r="N85" i="10"/>
  <c r="N93" i="10"/>
  <c r="O93" i="10" s="1"/>
  <c r="N101" i="10"/>
  <c r="O101" i="10" s="1"/>
  <c r="N109" i="10"/>
  <c r="O109" i="10" s="1"/>
  <c r="N117" i="10"/>
  <c r="O117" i="10" s="1"/>
  <c r="N125" i="10"/>
  <c r="N133" i="10"/>
  <c r="N141" i="10"/>
  <c r="O141" i="10" s="1"/>
  <c r="N149" i="10"/>
  <c r="O149" i="10" s="1"/>
  <c r="N157" i="10"/>
  <c r="N165" i="10"/>
  <c r="O165" i="10" s="1"/>
  <c r="N173" i="10"/>
  <c r="N181" i="10"/>
  <c r="N189" i="10"/>
  <c r="O189" i="10" s="1"/>
  <c r="N197" i="10"/>
  <c r="O197" i="10" s="1"/>
  <c r="N626" i="10"/>
  <c r="O626" i="10" s="1"/>
  <c r="N618" i="10"/>
  <c r="O618" i="10" s="1"/>
  <c r="N610" i="10"/>
  <c r="O610" i="10" s="1"/>
  <c r="N602" i="10"/>
  <c r="O602" i="10" s="1"/>
  <c r="N594" i="10"/>
  <c r="O594" i="10" s="1"/>
  <c r="N586" i="10"/>
  <c r="O586" i="10" s="1"/>
  <c r="N578" i="10"/>
  <c r="O578" i="10" s="1"/>
  <c r="N570" i="10"/>
  <c r="O570" i="10" s="1"/>
  <c r="N562" i="10"/>
  <c r="O562" i="10" s="1"/>
  <c r="N554" i="10"/>
  <c r="O554" i="10" s="1"/>
  <c r="N546" i="10"/>
  <c r="O546" i="10" s="1"/>
  <c r="N538" i="10"/>
  <c r="O538" i="10" s="1"/>
  <c r="N530" i="10"/>
  <c r="O530" i="10" s="1"/>
  <c r="N522" i="10"/>
  <c r="O522" i="10" s="1"/>
  <c r="N514" i="10"/>
  <c r="O514" i="10" s="1"/>
  <c r="N506" i="10"/>
  <c r="O506" i="10" s="1"/>
  <c r="N498" i="10"/>
  <c r="O498" i="10" s="1"/>
  <c r="N490" i="10"/>
  <c r="O490" i="10" s="1"/>
  <c r="N482" i="10"/>
  <c r="O482" i="10" s="1"/>
  <c r="N474" i="10"/>
  <c r="O474" i="10" s="1"/>
  <c r="N466" i="10"/>
  <c r="O466" i="10" s="1"/>
  <c r="N458" i="10"/>
  <c r="O458" i="10" s="1"/>
  <c r="N450" i="10"/>
  <c r="O450" i="10" s="1"/>
  <c r="N442" i="10"/>
  <c r="O442" i="10" s="1"/>
  <c r="N434" i="10"/>
  <c r="O434" i="10" s="1"/>
  <c r="N426" i="10"/>
  <c r="O426" i="10" s="1"/>
  <c r="N418" i="10"/>
  <c r="O418" i="10" s="1"/>
  <c r="N410" i="10"/>
  <c r="O410" i="10" s="1"/>
  <c r="N402" i="10"/>
  <c r="O402" i="10" s="1"/>
  <c r="N394" i="10"/>
  <c r="O394" i="10" s="1"/>
  <c r="N386" i="10"/>
  <c r="O386" i="10" s="1"/>
  <c r="N378" i="10"/>
  <c r="O378" i="10" s="1"/>
  <c r="N370" i="10"/>
  <c r="O370" i="10" s="1"/>
  <c r="N362" i="10"/>
  <c r="O362" i="10" s="1"/>
  <c r="N354" i="10"/>
  <c r="O354" i="10" s="1"/>
  <c r="N346" i="10"/>
  <c r="O346" i="10" s="1"/>
  <c r="N338" i="10"/>
  <c r="O338" i="10" s="1"/>
  <c r="N330" i="10"/>
  <c r="O330" i="10" s="1"/>
  <c r="N322" i="10"/>
  <c r="O322" i="10" s="1"/>
  <c r="N314" i="10"/>
  <c r="O314" i="10" s="1"/>
  <c r="N306" i="10"/>
  <c r="O306" i="10" s="1"/>
  <c r="N298" i="10"/>
  <c r="O298" i="10" s="1"/>
  <c r="N290" i="10"/>
  <c r="O290" i="10" s="1"/>
  <c r="N282" i="10"/>
  <c r="N274" i="10"/>
  <c r="O274" i="10" s="1"/>
  <c r="N266" i="10"/>
  <c r="N258" i="10"/>
  <c r="N250" i="10"/>
  <c r="O250" i="10" s="1"/>
  <c r="N242" i="10"/>
  <c r="O242" i="10" s="1"/>
  <c r="N234" i="10"/>
  <c r="O234" i="10" s="1"/>
  <c r="N226" i="10"/>
  <c r="O226" i="10" s="1"/>
  <c r="N218" i="10"/>
  <c r="N210" i="10"/>
  <c r="O210" i="10" s="1"/>
  <c r="N202" i="10"/>
  <c r="O202" i="10" s="1"/>
  <c r="N191" i="10"/>
  <c r="N180" i="10"/>
  <c r="O180" i="10" s="1"/>
  <c r="N170" i="10"/>
  <c r="O170" i="10" s="1"/>
  <c r="N159" i="10"/>
  <c r="O159" i="10" s="1"/>
  <c r="N148" i="10"/>
  <c r="O148" i="10" s="1"/>
  <c r="N138" i="10"/>
  <c r="N127" i="10"/>
  <c r="N116" i="10"/>
  <c r="N106" i="10"/>
  <c r="O106" i="10" s="1"/>
  <c r="N95" i="10"/>
  <c r="O95" i="10" s="1"/>
  <c r="N84" i="10"/>
  <c r="N74" i="10"/>
  <c r="O74" i="10" s="1"/>
  <c r="N63" i="10"/>
  <c r="O63" i="10" s="1"/>
  <c r="N52" i="10"/>
  <c r="N42" i="10"/>
  <c r="O42" i="10" s="1"/>
  <c r="N31" i="10"/>
  <c r="O31" i="10" s="1"/>
  <c r="N20" i="10"/>
  <c r="O20" i="10" s="1"/>
  <c r="N10" i="10"/>
  <c r="O529" i="10"/>
  <c r="N631" i="10"/>
  <c r="O631" i="10" s="1"/>
  <c r="N623" i="10"/>
  <c r="O623" i="10" s="1"/>
  <c r="N615" i="10"/>
  <c r="O615" i="10" s="1"/>
  <c r="N607" i="10"/>
  <c r="O607" i="10" s="1"/>
  <c r="N599" i="10"/>
  <c r="O599" i="10" s="1"/>
  <c r="N591" i="10"/>
  <c r="O591" i="10" s="1"/>
  <c r="N583" i="10"/>
  <c r="O583" i="10" s="1"/>
  <c r="N575" i="10"/>
  <c r="O575" i="10" s="1"/>
  <c r="N567" i="10"/>
  <c r="O567" i="10" s="1"/>
  <c r="N559" i="10"/>
  <c r="O559" i="10" s="1"/>
  <c r="N551" i="10"/>
  <c r="O551" i="10" s="1"/>
  <c r="N543" i="10"/>
  <c r="O543" i="10" s="1"/>
  <c r="N535" i="10"/>
  <c r="O535" i="10" s="1"/>
  <c r="N527" i="10"/>
  <c r="O527" i="10" s="1"/>
  <c r="N519" i="10"/>
  <c r="O519" i="10" s="1"/>
  <c r="N511" i="10"/>
  <c r="O511" i="10" s="1"/>
  <c r="N503" i="10"/>
  <c r="O503" i="10" s="1"/>
  <c r="N495" i="10"/>
  <c r="O495" i="10" s="1"/>
  <c r="N487" i="10"/>
  <c r="O487" i="10" s="1"/>
  <c r="N479" i="10"/>
  <c r="O479" i="10" s="1"/>
  <c r="N471" i="10"/>
  <c r="O471" i="10" s="1"/>
  <c r="N463" i="10"/>
  <c r="O463" i="10" s="1"/>
  <c r="N455" i="10"/>
  <c r="O455" i="10" s="1"/>
  <c r="N447" i="10"/>
  <c r="O447" i="10" s="1"/>
  <c r="N439" i="10"/>
  <c r="O439" i="10" s="1"/>
  <c r="N431" i="10"/>
  <c r="O431" i="10" s="1"/>
  <c r="N423" i="10"/>
  <c r="O423" i="10" s="1"/>
  <c r="N415" i="10"/>
  <c r="O415" i="10" s="1"/>
  <c r="N407" i="10"/>
  <c r="O407" i="10" s="1"/>
  <c r="N399" i="10"/>
  <c r="O399" i="10" s="1"/>
  <c r="N391" i="10"/>
  <c r="O391" i="10" s="1"/>
  <c r="N383" i="10"/>
  <c r="O383" i="10" s="1"/>
  <c r="N375" i="10"/>
  <c r="O375" i="10" s="1"/>
  <c r="N367" i="10"/>
  <c r="O367" i="10" s="1"/>
  <c r="N359" i="10"/>
  <c r="O359" i="10" s="1"/>
  <c r="N351" i="10"/>
  <c r="O351" i="10" s="1"/>
  <c r="N343" i="10"/>
  <c r="O343" i="10" s="1"/>
  <c r="N335" i="10"/>
  <c r="O335" i="10" s="1"/>
  <c r="N327" i="10"/>
  <c r="O327" i="10" s="1"/>
  <c r="N319" i="10"/>
  <c r="O319" i="10" s="1"/>
  <c r="N311" i="10"/>
  <c r="O311" i="10" s="1"/>
  <c r="N303" i="10"/>
  <c r="O303" i="10" s="1"/>
  <c r="N295" i="10"/>
  <c r="O295" i="10" s="1"/>
  <c r="N287" i="10"/>
  <c r="O287" i="10" s="1"/>
  <c r="N279" i="10"/>
  <c r="N271" i="10"/>
  <c r="N263" i="10"/>
  <c r="N255" i="10"/>
  <c r="O255" i="10" s="1"/>
  <c r="N247" i="10"/>
  <c r="N239" i="10"/>
  <c r="O239" i="10" s="1"/>
  <c r="N231" i="10"/>
  <c r="O231" i="10" s="1"/>
  <c r="N223" i="10"/>
  <c r="N215" i="10"/>
  <c r="O215" i="10" s="1"/>
  <c r="N207" i="10"/>
  <c r="N198" i="10"/>
  <c r="N187" i="10"/>
  <c r="O187" i="10" s="1"/>
  <c r="N177" i="10"/>
  <c r="N166" i="10"/>
  <c r="O166" i="10" s="1"/>
  <c r="N155" i="10"/>
  <c r="O155" i="10" s="1"/>
  <c r="N145" i="10"/>
  <c r="O145" i="10" s="1"/>
  <c r="N134" i="10"/>
  <c r="O134" i="10" s="1"/>
  <c r="N123" i="10"/>
  <c r="O123" i="10" s="1"/>
  <c r="N113" i="10"/>
  <c r="O113" i="10" s="1"/>
  <c r="N102" i="10"/>
  <c r="O102" i="10" s="1"/>
  <c r="N91" i="10"/>
  <c r="O91" i="10" s="1"/>
  <c r="N81" i="10"/>
  <c r="O81" i="10" s="1"/>
  <c r="N70" i="10"/>
  <c r="O70" i="10" s="1"/>
  <c r="N59" i="10"/>
  <c r="O59" i="10" s="1"/>
  <c r="N49" i="10"/>
  <c r="N38" i="10"/>
  <c r="O38" i="10" s="1"/>
  <c r="N27" i="10"/>
  <c r="O27" i="10" s="1"/>
  <c r="N17" i="10"/>
  <c r="N6" i="10"/>
  <c r="O6" i="10" s="1"/>
  <c r="N630" i="10"/>
  <c r="O630" i="10" s="1"/>
  <c r="N622" i="10"/>
  <c r="O622" i="10" s="1"/>
  <c r="N614" i="10"/>
  <c r="O614" i="10" s="1"/>
  <c r="N606" i="10"/>
  <c r="O606" i="10" s="1"/>
  <c r="N598" i="10"/>
  <c r="O598" i="10" s="1"/>
  <c r="N590" i="10"/>
  <c r="O590" i="10" s="1"/>
  <c r="N582" i="10"/>
  <c r="O582" i="10" s="1"/>
  <c r="N574" i="10"/>
  <c r="O574" i="10" s="1"/>
  <c r="N566" i="10"/>
  <c r="O566" i="10" s="1"/>
  <c r="N558" i="10"/>
  <c r="O558" i="10" s="1"/>
  <c r="N550" i="10"/>
  <c r="O550" i="10" s="1"/>
  <c r="N542" i="10"/>
  <c r="O542" i="10" s="1"/>
  <c r="N534" i="10"/>
  <c r="O534" i="10" s="1"/>
  <c r="N526" i="10"/>
  <c r="O526" i="10" s="1"/>
  <c r="N518" i="10"/>
  <c r="O518" i="10" s="1"/>
  <c r="N510" i="10"/>
  <c r="O510" i="10" s="1"/>
  <c r="N502" i="10"/>
  <c r="O502" i="10" s="1"/>
  <c r="N494" i="10"/>
  <c r="O494" i="10" s="1"/>
  <c r="N486" i="10"/>
  <c r="O486" i="10" s="1"/>
  <c r="N478" i="10"/>
  <c r="O478" i="10" s="1"/>
  <c r="N470" i="10"/>
  <c r="O470" i="10" s="1"/>
  <c r="N462" i="10"/>
  <c r="O462" i="10" s="1"/>
  <c r="N454" i="10"/>
  <c r="O454" i="10" s="1"/>
  <c r="N446" i="10"/>
  <c r="O446" i="10" s="1"/>
  <c r="N438" i="10"/>
  <c r="O438" i="10" s="1"/>
  <c r="N430" i="10"/>
  <c r="O430" i="10" s="1"/>
  <c r="N422" i="10"/>
  <c r="O422" i="10" s="1"/>
  <c r="N414" i="10"/>
  <c r="O414" i="10" s="1"/>
  <c r="N406" i="10"/>
  <c r="O406" i="10" s="1"/>
  <c r="N398" i="10"/>
  <c r="O398" i="10" s="1"/>
  <c r="N390" i="10"/>
  <c r="O390" i="10" s="1"/>
  <c r="N382" i="10"/>
  <c r="O382" i="10" s="1"/>
  <c r="N374" i="10"/>
  <c r="O374" i="10" s="1"/>
  <c r="N366" i="10"/>
  <c r="O366" i="10" s="1"/>
  <c r="N358" i="10"/>
  <c r="O358" i="10" s="1"/>
  <c r="N350" i="10"/>
  <c r="O350" i="10" s="1"/>
  <c r="N342" i="10"/>
  <c r="O342" i="10" s="1"/>
  <c r="N334" i="10"/>
  <c r="O334" i="10" s="1"/>
  <c r="N326" i="10"/>
  <c r="O326" i="10" s="1"/>
  <c r="N318" i="10"/>
  <c r="O318" i="10" s="1"/>
  <c r="N310" i="10"/>
  <c r="O310" i="10" s="1"/>
  <c r="N302" i="10"/>
  <c r="O302" i="10" s="1"/>
  <c r="N294" i="10"/>
  <c r="O294" i="10" s="1"/>
  <c r="N286" i="10"/>
  <c r="O286" i="10" s="1"/>
  <c r="N278" i="10"/>
  <c r="O278" i="10" s="1"/>
  <c r="N270" i="10"/>
  <c r="O270" i="10" s="1"/>
  <c r="N262" i="10"/>
  <c r="O262" i="10" s="1"/>
  <c r="N254" i="10"/>
  <c r="O254" i="10" s="1"/>
  <c r="N246" i="10"/>
  <c r="N238" i="10"/>
  <c r="O238" i="10" s="1"/>
  <c r="N230" i="10"/>
  <c r="O230" i="10" s="1"/>
  <c r="N222" i="10"/>
  <c r="O222" i="10" s="1"/>
  <c r="N214" i="10"/>
  <c r="O214" i="10" s="1"/>
  <c r="N206" i="10"/>
  <c r="O206" i="10" s="1"/>
  <c r="N196" i="10"/>
  <c r="O196" i="10" s="1"/>
  <c r="N186" i="10"/>
  <c r="N175" i="10"/>
  <c r="O175" i="10" s="1"/>
  <c r="N164" i="10"/>
  <c r="O164" i="10" s="1"/>
  <c r="N154" i="10"/>
  <c r="O154" i="10" s="1"/>
  <c r="N143" i="10"/>
  <c r="N132" i="10"/>
  <c r="O132" i="10" s="1"/>
  <c r="N122" i="10"/>
  <c r="O122" i="10" s="1"/>
  <c r="N111" i="10"/>
  <c r="O111" i="10" s="1"/>
  <c r="N100" i="10"/>
  <c r="O100" i="10" s="1"/>
  <c r="N90" i="10"/>
  <c r="O90" i="10" s="1"/>
  <c r="N79" i="10"/>
  <c r="O79" i="10" s="1"/>
  <c r="N68" i="10"/>
  <c r="O68" i="10" s="1"/>
  <c r="N58" i="10"/>
  <c r="O58" i="10" s="1"/>
  <c r="N47" i="10"/>
  <c r="O47" i="10" s="1"/>
  <c r="N36" i="10"/>
  <c r="N26" i="10"/>
  <c r="O26" i="10" s="1"/>
  <c r="N15" i="10"/>
  <c r="O15" i="10" s="1"/>
  <c r="N4" i="10"/>
  <c r="O4" i="10" s="1"/>
  <c r="O493" i="10"/>
  <c r="O453" i="10"/>
  <c r="O548" i="10"/>
  <c r="O305" i="10"/>
  <c r="O297" i="10"/>
  <c r="O257" i="10"/>
  <c r="O233" i="10"/>
  <c r="O209" i="10"/>
  <c r="O177" i="10"/>
  <c r="O169" i="10"/>
  <c r="O137" i="10"/>
  <c r="O129" i="10"/>
  <c r="O121" i="10"/>
  <c r="O105" i="10"/>
  <c r="O97" i="10"/>
  <c r="O73" i="10"/>
  <c r="O49" i="10"/>
  <c r="O25" i="10"/>
  <c r="O17" i="10"/>
  <c r="O9" i="10"/>
  <c r="O232" i="10"/>
  <c r="O200" i="10"/>
  <c r="O184" i="10"/>
  <c r="O160" i="10"/>
  <c r="O136" i="10"/>
  <c r="O112" i="10"/>
  <c r="O80" i="10"/>
  <c r="O48" i="10"/>
  <c r="O279" i="10"/>
  <c r="O271" i="10"/>
  <c r="O263" i="10"/>
  <c r="O247" i="10"/>
  <c r="O223" i="10"/>
  <c r="O207" i="10"/>
  <c r="O199" i="10"/>
  <c r="O191" i="10"/>
  <c r="O167" i="10"/>
  <c r="O143" i="10"/>
  <c r="O127" i="10"/>
  <c r="O119" i="10"/>
  <c r="O87" i="10"/>
  <c r="O71" i="10"/>
  <c r="O55" i="10"/>
  <c r="O23" i="10"/>
  <c r="O246" i="10"/>
  <c r="O198" i="10"/>
  <c r="O182" i="10"/>
  <c r="O174" i="10"/>
  <c r="O110" i="10"/>
  <c r="O94" i="10"/>
  <c r="O86" i="10"/>
  <c r="O78" i="10"/>
  <c r="O62" i="10"/>
  <c r="O22" i="10"/>
  <c r="O253" i="10"/>
  <c r="O229" i="10"/>
  <c r="O205" i="10"/>
  <c r="O181" i="10"/>
  <c r="O173" i="10"/>
  <c r="O157" i="10"/>
  <c r="O133" i="10"/>
  <c r="O125" i="10"/>
  <c r="O85" i="10"/>
  <c r="O77" i="10"/>
  <c r="O53" i="10"/>
  <c r="O29" i="10"/>
  <c r="O13" i="10"/>
  <c r="O268" i="10"/>
  <c r="O260" i="10"/>
  <c r="O252" i="10"/>
  <c r="O228" i="10"/>
  <c r="O220" i="10"/>
  <c r="O212" i="10"/>
  <c r="O140" i="10"/>
  <c r="O116" i="10"/>
  <c r="O84" i="10"/>
  <c r="O60" i="10"/>
  <c r="O52" i="10"/>
  <c r="O211" i="10"/>
  <c r="O195" i="10"/>
  <c r="O179" i="10"/>
  <c r="O171" i="10"/>
  <c r="O163" i="10"/>
  <c r="O131" i="10"/>
  <c r="O67" i="10"/>
  <c r="O43" i="10"/>
  <c r="O11" i="10"/>
  <c r="O282" i="10"/>
  <c r="O266" i="10"/>
  <c r="O258" i="10"/>
  <c r="O218" i="10"/>
  <c r="O194" i="10"/>
  <c r="O186" i="10"/>
  <c r="O162" i="10"/>
  <c r="O146" i="10"/>
  <c r="O138" i="10"/>
  <c r="O82" i="10"/>
  <c r="O50" i="10"/>
  <c r="O34" i="10"/>
  <c r="O10" i="10"/>
  <c r="O44" i="10"/>
  <c r="O36" i="10"/>
  <c r="O28"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F525933-59EF-40AF-9485-B5F7131EA4E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FCC4B009-94FB-4134-B7A4-73882D42833E}" name="WorksheetConnection_Combined Data!$A$1:$J$2001" type="102" refreshedVersion="8" minRefreshableVersion="5">
    <extLst>
      <ext xmlns:x15="http://schemas.microsoft.com/office/spreadsheetml/2010/11/main" uri="{DE250136-89BD-433C-8126-D09CA5730AF9}">
        <x15:connection id="Range" autoDelete="1">
          <x15:rangePr sourceName="_xlcn.WorksheetConnection_CombinedDataA1J20011"/>
        </x15:connection>
      </ext>
    </extLst>
  </connection>
  <connection id="3" xr16:uid="{E4DAF384-F562-40A6-9443-836ACCF02392}" name="WorksheetConnection_Combined Data!$A$1:$S$2001" type="102" refreshedVersion="8" minRefreshableVersion="5">
    <extLst>
      <ext xmlns:x15="http://schemas.microsoft.com/office/spreadsheetml/2010/11/main" uri="{DE250136-89BD-433C-8126-D09CA5730AF9}">
        <x15:connection id="Range 3" autoDelete="1">
          <x15:rangePr sourceName="_xlcn.WorksheetConnection_CombinedDataA1S20011"/>
        </x15:connection>
      </ext>
    </extLst>
  </connection>
  <connection id="4" xr16:uid="{D34A4A98-F7A6-43C2-8146-233FF199379A}" name="WorksheetConnection_Referrals!$A$1:$E$1001" type="102" refreshedVersion="8" minRefreshableVersion="5">
    <extLst>
      <ext xmlns:x15="http://schemas.microsoft.com/office/spreadsheetml/2010/11/main" uri="{DE250136-89BD-433C-8126-D09CA5730AF9}">
        <x15:connection id="Range 1" autoDelete="1">
          <x15:rangePr sourceName="_xlcn.WorksheetConnection_ReferralsA1E10011"/>
        </x15:connection>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Range 1].[referral_status].&amp;[Successful]}"/>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<sst xmlns="http://schemas.openxmlformats.org/spreadsheetml/2006/main" count="19490" uniqueCount="2099">
  <si>
    <t>plan_id</t>
  </si>
  <si>
    <t>plan_name</t>
  </si>
  <si>
    <t>plan_type</t>
  </si>
  <si>
    <t>plan_price</t>
  </si>
  <si>
    <t>start_date</t>
  </si>
  <si>
    <t>end_date</t>
  </si>
  <si>
    <t>6-month plan</t>
  </si>
  <si>
    <t>6-month</t>
  </si>
  <si>
    <t>12-month plan</t>
  </si>
  <si>
    <t>12-month</t>
  </si>
  <si>
    <t>payment_id</t>
  </si>
  <si>
    <t>user_id</t>
  </si>
  <si>
    <t>payment_date</t>
  </si>
  <si>
    <t>payment_amount</t>
  </si>
  <si>
    <t>payment_status</t>
  </si>
  <si>
    <t>payment_method</t>
  </si>
  <si>
    <t>Successful</t>
  </si>
  <si>
    <t>Credit Card</t>
  </si>
  <si>
    <t>Failed</t>
  </si>
  <si>
    <t>Bank Transfer</t>
  </si>
  <si>
    <t>PayPal</t>
  </si>
  <si>
    <t>name</t>
  </si>
  <si>
    <t>email</t>
  </si>
  <si>
    <t>phone</t>
  </si>
  <si>
    <t>registration_date</t>
  </si>
  <si>
    <t>age</t>
  </si>
  <si>
    <t>city</t>
  </si>
  <si>
    <t>gender</t>
  </si>
  <si>
    <t>health_condition</t>
  </si>
  <si>
    <t>referral_source</t>
  </si>
  <si>
    <t>current_plan_id</t>
  </si>
  <si>
    <t>User 1</t>
  </si>
  <si>
    <t>user1@email.com</t>
  </si>
  <si>
    <t>Hyderabad</t>
  </si>
  <si>
    <t>Female</t>
  </si>
  <si>
    <t>Diabetes</t>
  </si>
  <si>
    <t>Friend</t>
  </si>
  <si>
    <t>User 2</t>
  </si>
  <si>
    <t>user2@email.com</t>
  </si>
  <si>
    <t>Delhi</t>
  </si>
  <si>
    <t>Male</t>
  </si>
  <si>
    <t>Google Ads</t>
  </si>
  <si>
    <t>User 3</t>
  </si>
  <si>
    <t>user3@email.com</t>
  </si>
  <si>
    <t>Chennai</t>
  </si>
  <si>
    <t>Obesity</t>
  </si>
  <si>
    <t>User 4</t>
  </si>
  <si>
    <t>user4@email.com</t>
  </si>
  <si>
    <t>Mumbai</t>
  </si>
  <si>
    <t>User 5</t>
  </si>
  <si>
    <t>user5@email.com</t>
  </si>
  <si>
    <t>User 6</t>
  </si>
  <si>
    <t>user6@email.com</t>
  </si>
  <si>
    <t>Bangalore</t>
  </si>
  <si>
    <t>User 7</t>
  </si>
  <si>
    <t>user7@email.com</t>
  </si>
  <si>
    <t>Hypertension</t>
  </si>
  <si>
    <t>User 8</t>
  </si>
  <si>
    <t>user8@email.com</t>
  </si>
  <si>
    <t>User 9</t>
  </si>
  <si>
    <t>user9@email.com</t>
  </si>
  <si>
    <t>Healthy</t>
  </si>
  <si>
    <t>Word of Mouth</t>
  </si>
  <si>
    <t>User 10</t>
  </si>
  <si>
    <t>user10@email.com</t>
  </si>
  <si>
    <t>User 11</t>
  </si>
  <si>
    <t>user11@email.com</t>
  </si>
  <si>
    <t>User 12</t>
  </si>
  <si>
    <t>user12@email.com</t>
  </si>
  <si>
    <t>User 13</t>
  </si>
  <si>
    <t>user13@email.com</t>
  </si>
  <si>
    <t>User 14</t>
  </si>
  <si>
    <t>user14@email.com</t>
  </si>
  <si>
    <t>Social Media</t>
  </si>
  <si>
    <t>User 15</t>
  </si>
  <si>
    <t>user15@email.com</t>
  </si>
  <si>
    <t>User 16</t>
  </si>
  <si>
    <t>user16@email.com</t>
  </si>
  <si>
    <t>User 17</t>
  </si>
  <si>
    <t>user17@email.com</t>
  </si>
  <si>
    <t>User 18</t>
  </si>
  <si>
    <t>user18@email.com</t>
  </si>
  <si>
    <t>User 19</t>
  </si>
  <si>
    <t>user19@email.com</t>
  </si>
  <si>
    <t>User 20</t>
  </si>
  <si>
    <t>user20@email.com</t>
  </si>
  <si>
    <t>User 21</t>
  </si>
  <si>
    <t>user21@email.com</t>
  </si>
  <si>
    <t>User 22</t>
  </si>
  <si>
    <t>user22@email.com</t>
  </si>
  <si>
    <t>User 23</t>
  </si>
  <si>
    <t>user23@email.com</t>
  </si>
  <si>
    <t>User 24</t>
  </si>
  <si>
    <t>user24@email.com</t>
  </si>
  <si>
    <t>User 25</t>
  </si>
  <si>
    <t>user25@email.com</t>
  </si>
  <si>
    <t>User 26</t>
  </si>
  <si>
    <t>user26@email.com</t>
  </si>
  <si>
    <t>User 27</t>
  </si>
  <si>
    <t>user27@email.com</t>
  </si>
  <si>
    <t>User 28</t>
  </si>
  <si>
    <t>user28@email.com</t>
  </si>
  <si>
    <t>User 29</t>
  </si>
  <si>
    <t>user29@email.com</t>
  </si>
  <si>
    <t>User 30</t>
  </si>
  <si>
    <t>user30@email.com</t>
  </si>
  <si>
    <t>User 31</t>
  </si>
  <si>
    <t>user31@email.com</t>
  </si>
  <si>
    <t>User 32</t>
  </si>
  <si>
    <t>user32@email.com</t>
  </si>
  <si>
    <t>User 33</t>
  </si>
  <si>
    <t>user33@email.com</t>
  </si>
  <si>
    <t>User 34</t>
  </si>
  <si>
    <t>user34@email.com</t>
  </si>
  <si>
    <t>User 35</t>
  </si>
  <si>
    <t>user35@email.com</t>
  </si>
  <si>
    <t>User 36</t>
  </si>
  <si>
    <t>user36@email.com</t>
  </si>
  <si>
    <t>User 37</t>
  </si>
  <si>
    <t>user37@email.com</t>
  </si>
  <si>
    <t>User 38</t>
  </si>
  <si>
    <t>user38@email.com</t>
  </si>
  <si>
    <t>User 39</t>
  </si>
  <si>
    <t>user39@email.com</t>
  </si>
  <si>
    <t>User 40</t>
  </si>
  <si>
    <t>user40@email.com</t>
  </si>
  <si>
    <t>User 41</t>
  </si>
  <si>
    <t>user41@email.com</t>
  </si>
  <si>
    <t>User 42</t>
  </si>
  <si>
    <t>user42@email.com</t>
  </si>
  <si>
    <t>User 43</t>
  </si>
  <si>
    <t>user43@email.com</t>
  </si>
  <si>
    <t>User 44</t>
  </si>
  <si>
    <t>user44@email.com</t>
  </si>
  <si>
    <t>User 45</t>
  </si>
  <si>
    <t>user45@email.com</t>
  </si>
  <si>
    <t>User 46</t>
  </si>
  <si>
    <t>user46@email.com</t>
  </si>
  <si>
    <t>User 47</t>
  </si>
  <si>
    <t>user47@email.com</t>
  </si>
  <si>
    <t>User 48</t>
  </si>
  <si>
    <t>user48@email.com</t>
  </si>
  <si>
    <t>User 49</t>
  </si>
  <si>
    <t>user49@email.com</t>
  </si>
  <si>
    <t>User 50</t>
  </si>
  <si>
    <t>user50@email.com</t>
  </si>
  <si>
    <t>User 51</t>
  </si>
  <si>
    <t>user51@email.com</t>
  </si>
  <si>
    <t>User 52</t>
  </si>
  <si>
    <t>user52@email.com</t>
  </si>
  <si>
    <t>User 53</t>
  </si>
  <si>
    <t>user53@email.com</t>
  </si>
  <si>
    <t>User 54</t>
  </si>
  <si>
    <t>user54@email.com</t>
  </si>
  <si>
    <t>User 55</t>
  </si>
  <si>
    <t>user55@email.com</t>
  </si>
  <si>
    <t>User 56</t>
  </si>
  <si>
    <t>user56@email.com</t>
  </si>
  <si>
    <t>User 57</t>
  </si>
  <si>
    <t>user57@email.com</t>
  </si>
  <si>
    <t>User 58</t>
  </si>
  <si>
    <t>user58@email.com</t>
  </si>
  <si>
    <t>User 59</t>
  </si>
  <si>
    <t>user59@email.com</t>
  </si>
  <si>
    <t>User 60</t>
  </si>
  <si>
    <t>user60@email.com</t>
  </si>
  <si>
    <t>User 61</t>
  </si>
  <si>
    <t>user61@email.com</t>
  </si>
  <si>
    <t>User 62</t>
  </si>
  <si>
    <t>user62@email.com</t>
  </si>
  <si>
    <t>User 63</t>
  </si>
  <si>
    <t>user63@email.com</t>
  </si>
  <si>
    <t>User 64</t>
  </si>
  <si>
    <t>user64@email.com</t>
  </si>
  <si>
    <t>User 65</t>
  </si>
  <si>
    <t>user65@email.com</t>
  </si>
  <si>
    <t>User 66</t>
  </si>
  <si>
    <t>user66@email.com</t>
  </si>
  <si>
    <t>User 67</t>
  </si>
  <si>
    <t>user67@email.com</t>
  </si>
  <si>
    <t>User 68</t>
  </si>
  <si>
    <t>user68@email.com</t>
  </si>
  <si>
    <t>User 69</t>
  </si>
  <si>
    <t>user69@email.com</t>
  </si>
  <si>
    <t>User 70</t>
  </si>
  <si>
    <t>user70@email.com</t>
  </si>
  <si>
    <t>User 71</t>
  </si>
  <si>
    <t>user71@email.com</t>
  </si>
  <si>
    <t>User 72</t>
  </si>
  <si>
    <t>user72@email.com</t>
  </si>
  <si>
    <t>User 73</t>
  </si>
  <si>
    <t>user73@email.com</t>
  </si>
  <si>
    <t>User 74</t>
  </si>
  <si>
    <t>user74@email.com</t>
  </si>
  <si>
    <t>User 75</t>
  </si>
  <si>
    <t>user75@email.com</t>
  </si>
  <si>
    <t>User 76</t>
  </si>
  <si>
    <t>user76@email.com</t>
  </si>
  <si>
    <t>User 77</t>
  </si>
  <si>
    <t>user77@email.com</t>
  </si>
  <si>
    <t>User 78</t>
  </si>
  <si>
    <t>user78@email.com</t>
  </si>
  <si>
    <t>User 79</t>
  </si>
  <si>
    <t>user79@email.com</t>
  </si>
  <si>
    <t>User 80</t>
  </si>
  <si>
    <t>user80@email.com</t>
  </si>
  <si>
    <t>User 81</t>
  </si>
  <si>
    <t>user81@email.com</t>
  </si>
  <si>
    <t>User 82</t>
  </si>
  <si>
    <t>user82@email.com</t>
  </si>
  <si>
    <t>User 83</t>
  </si>
  <si>
    <t>user83@email.com</t>
  </si>
  <si>
    <t>User 84</t>
  </si>
  <si>
    <t>user84@email.com</t>
  </si>
  <si>
    <t>User 85</t>
  </si>
  <si>
    <t>user85@email.com</t>
  </si>
  <si>
    <t>User 86</t>
  </si>
  <si>
    <t>user86@email.com</t>
  </si>
  <si>
    <t>User 87</t>
  </si>
  <si>
    <t>user87@email.com</t>
  </si>
  <si>
    <t>User 88</t>
  </si>
  <si>
    <t>user88@email.com</t>
  </si>
  <si>
    <t>User 89</t>
  </si>
  <si>
    <t>user89@email.com</t>
  </si>
  <si>
    <t>User 90</t>
  </si>
  <si>
    <t>user90@email.com</t>
  </si>
  <si>
    <t>User 91</t>
  </si>
  <si>
    <t>user91@email.com</t>
  </si>
  <si>
    <t>User 92</t>
  </si>
  <si>
    <t>user92@email.com</t>
  </si>
  <si>
    <t>User 93</t>
  </si>
  <si>
    <t>user93@email.com</t>
  </si>
  <si>
    <t>User 94</t>
  </si>
  <si>
    <t>user94@email.com</t>
  </si>
  <si>
    <t>User 95</t>
  </si>
  <si>
    <t>user95@email.com</t>
  </si>
  <si>
    <t>User 96</t>
  </si>
  <si>
    <t>user96@email.com</t>
  </si>
  <si>
    <t>User 97</t>
  </si>
  <si>
    <t>user97@email.com</t>
  </si>
  <si>
    <t>User 98</t>
  </si>
  <si>
    <t>user98@email.com</t>
  </si>
  <si>
    <t>User 99</t>
  </si>
  <si>
    <t>user99@email.com</t>
  </si>
  <si>
    <t>User 100</t>
  </si>
  <si>
    <t>user100@email.com</t>
  </si>
  <si>
    <t>User 101</t>
  </si>
  <si>
    <t>user101@email.com</t>
  </si>
  <si>
    <t>User 102</t>
  </si>
  <si>
    <t>user102@email.com</t>
  </si>
  <si>
    <t>User 103</t>
  </si>
  <si>
    <t>user103@email.com</t>
  </si>
  <si>
    <t>User 104</t>
  </si>
  <si>
    <t>user104@email.com</t>
  </si>
  <si>
    <t>User 105</t>
  </si>
  <si>
    <t>user105@email.com</t>
  </si>
  <si>
    <t>User 106</t>
  </si>
  <si>
    <t>user106@email.com</t>
  </si>
  <si>
    <t>User 107</t>
  </si>
  <si>
    <t>user107@email.com</t>
  </si>
  <si>
    <t>User 108</t>
  </si>
  <si>
    <t>user108@email.com</t>
  </si>
  <si>
    <t>User 109</t>
  </si>
  <si>
    <t>user109@email.com</t>
  </si>
  <si>
    <t>User 110</t>
  </si>
  <si>
    <t>user110@email.com</t>
  </si>
  <si>
    <t>User 111</t>
  </si>
  <si>
    <t>user111@email.com</t>
  </si>
  <si>
    <t>User 112</t>
  </si>
  <si>
    <t>user112@email.com</t>
  </si>
  <si>
    <t>User 113</t>
  </si>
  <si>
    <t>user113@email.com</t>
  </si>
  <si>
    <t>User 114</t>
  </si>
  <si>
    <t>user114@email.com</t>
  </si>
  <si>
    <t>User 115</t>
  </si>
  <si>
    <t>user115@email.com</t>
  </si>
  <si>
    <t>User 116</t>
  </si>
  <si>
    <t>user116@email.com</t>
  </si>
  <si>
    <t>User 117</t>
  </si>
  <si>
    <t>user117@email.com</t>
  </si>
  <si>
    <t>User 118</t>
  </si>
  <si>
    <t>user118@email.com</t>
  </si>
  <si>
    <t>User 119</t>
  </si>
  <si>
    <t>user119@email.com</t>
  </si>
  <si>
    <t>User 120</t>
  </si>
  <si>
    <t>user120@email.com</t>
  </si>
  <si>
    <t>User 121</t>
  </si>
  <si>
    <t>user121@email.com</t>
  </si>
  <si>
    <t>User 122</t>
  </si>
  <si>
    <t>user122@email.com</t>
  </si>
  <si>
    <t>User 123</t>
  </si>
  <si>
    <t>user123@email.com</t>
  </si>
  <si>
    <t>User 124</t>
  </si>
  <si>
    <t>user124@email.com</t>
  </si>
  <si>
    <t>User 125</t>
  </si>
  <si>
    <t>user125@email.com</t>
  </si>
  <si>
    <t>User 126</t>
  </si>
  <si>
    <t>user126@email.com</t>
  </si>
  <si>
    <t>User 127</t>
  </si>
  <si>
    <t>user127@email.com</t>
  </si>
  <si>
    <t>User 128</t>
  </si>
  <si>
    <t>user128@email.com</t>
  </si>
  <si>
    <t>User 129</t>
  </si>
  <si>
    <t>user129@email.com</t>
  </si>
  <si>
    <t>User 130</t>
  </si>
  <si>
    <t>user130@email.com</t>
  </si>
  <si>
    <t>User 131</t>
  </si>
  <si>
    <t>user131@email.com</t>
  </si>
  <si>
    <t>User 132</t>
  </si>
  <si>
    <t>user132@email.com</t>
  </si>
  <si>
    <t>User 133</t>
  </si>
  <si>
    <t>user133@email.com</t>
  </si>
  <si>
    <t>User 134</t>
  </si>
  <si>
    <t>user134@email.com</t>
  </si>
  <si>
    <t>User 135</t>
  </si>
  <si>
    <t>user135@email.com</t>
  </si>
  <si>
    <t>User 136</t>
  </si>
  <si>
    <t>user136@email.com</t>
  </si>
  <si>
    <t>User 137</t>
  </si>
  <si>
    <t>user137@email.com</t>
  </si>
  <si>
    <t>User 138</t>
  </si>
  <si>
    <t>user138@email.com</t>
  </si>
  <si>
    <t>User 139</t>
  </si>
  <si>
    <t>user139@email.com</t>
  </si>
  <si>
    <t>User 140</t>
  </si>
  <si>
    <t>user140@email.com</t>
  </si>
  <si>
    <t>User 141</t>
  </si>
  <si>
    <t>user141@email.com</t>
  </si>
  <si>
    <t>User 142</t>
  </si>
  <si>
    <t>user142@email.com</t>
  </si>
  <si>
    <t>User 143</t>
  </si>
  <si>
    <t>user143@email.com</t>
  </si>
  <si>
    <t>User 144</t>
  </si>
  <si>
    <t>user144@email.com</t>
  </si>
  <si>
    <t>User 145</t>
  </si>
  <si>
    <t>user145@email.com</t>
  </si>
  <si>
    <t>User 146</t>
  </si>
  <si>
    <t>user146@email.com</t>
  </si>
  <si>
    <t>User 147</t>
  </si>
  <si>
    <t>user147@email.com</t>
  </si>
  <si>
    <t>User 148</t>
  </si>
  <si>
    <t>user148@email.com</t>
  </si>
  <si>
    <t>User 149</t>
  </si>
  <si>
    <t>user149@email.com</t>
  </si>
  <si>
    <t>User 150</t>
  </si>
  <si>
    <t>user150@email.com</t>
  </si>
  <si>
    <t>User 151</t>
  </si>
  <si>
    <t>user151@email.com</t>
  </si>
  <si>
    <t>User 152</t>
  </si>
  <si>
    <t>user152@email.com</t>
  </si>
  <si>
    <t>User 153</t>
  </si>
  <si>
    <t>user153@email.com</t>
  </si>
  <si>
    <t>User 154</t>
  </si>
  <si>
    <t>user154@email.com</t>
  </si>
  <si>
    <t>User 155</t>
  </si>
  <si>
    <t>user155@email.com</t>
  </si>
  <si>
    <t>User 156</t>
  </si>
  <si>
    <t>user156@email.com</t>
  </si>
  <si>
    <t>User 157</t>
  </si>
  <si>
    <t>user157@email.com</t>
  </si>
  <si>
    <t>User 158</t>
  </si>
  <si>
    <t>user158@email.com</t>
  </si>
  <si>
    <t>User 159</t>
  </si>
  <si>
    <t>user159@email.com</t>
  </si>
  <si>
    <t>User 160</t>
  </si>
  <si>
    <t>user160@email.com</t>
  </si>
  <si>
    <t>User 161</t>
  </si>
  <si>
    <t>user161@email.com</t>
  </si>
  <si>
    <t>User 162</t>
  </si>
  <si>
    <t>user162@email.com</t>
  </si>
  <si>
    <t>User 163</t>
  </si>
  <si>
    <t>user163@email.com</t>
  </si>
  <si>
    <t>User 164</t>
  </si>
  <si>
    <t>user164@email.com</t>
  </si>
  <si>
    <t>User 165</t>
  </si>
  <si>
    <t>user165@email.com</t>
  </si>
  <si>
    <t>User 166</t>
  </si>
  <si>
    <t>user166@email.com</t>
  </si>
  <si>
    <t>User 167</t>
  </si>
  <si>
    <t>user167@email.com</t>
  </si>
  <si>
    <t>User 168</t>
  </si>
  <si>
    <t>user168@email.com</t>
  </si>
  <si>
    <t>User 169</t>
  </si>
  <si>
    <t>user169@email.com</t>
  </si>
  <si>
    <t>User 170</t>
  </si>
  <si>
    <t>user170@email.com</t>
  </si>
  <si>
    <t>User 171</t>
  </si>
  <si>
    <t>user171@email.com</t>
  </si>
  <si>
    <t>User 172</t>
  </si>
  <si>
    <t>user172@email.com</t>
  </si>
  <si>
    <t>User 173</t>
  </si>
  <si>
    <t>user173@email.com</t>
  </si>
  <si>
    <t>User 174</t>
  </si>
  <si>
    <t>user174@email.com</t>
  </si>
  <si>
    <t>User 175</t>
  </si>
  <si>
    <t>user175@email.com</t>
  </si>
  <si>
    <t>User 176</t>
  </si>
  <si>
    <t>user176@email.com</t>
  </si>
  <si>
    <t>User 177</t>
  </si>
  <si>
    <t>user177@email.com</t>
  </si>
  <si>
    <t>User 178</t>
  </si>
  <si>
    <t>user178@email.com</t>
  </si>
  <si>
    <t>User 179</t>
  </si>
  <si>
    <t>user179@email.com</t>
  </si>
  <si>
    <t>User 180</t>
  </si>
  <si>
    <t>user180@email.com</t>
  </si>
  <si>
    <t>User 181</t>
  </si>
  <si>
    <t>user181@email.com</t>
  </si>
  <si>
    <t>User 182</t>
  </si>
  <si>
    <t>user182@email.com</t>
  </si>
  <si>
    <t>User 183</t>
  </si>
  <si>
    <t>user183@email.com</t>
  </si>
  <si>
    <t>User 184</t>
  </si>
  <si>
    <t>user184@email.com</t>
  </si>
  <si>
    <t>User 185</t>
  </si>
  <si>
    <t>user185@email.com</t>
  </si>
  <si>
    <t>User 186</t>
  </si>
  <si>
    <t>user186@email.com</t>
  </si>
  <si>
    <t>User 187</t>
  </si>
  <si>
    <t>user187@email.com</t>
  </si>
  <si>
    <t>User 188</t>
  </si>
  <si>
    <t>user188@email.com</t>
  </si>
  <si>
    <t>User 189</t>
  </si>
  <si>
    <t>user189@email.com</t>
  </si>
  <si>
    <t>User 190</t>
  </si>
  <si>
    <t>user190@email.com</t>
  </si>
  <si>
    <t>User 191</t>
  </si>
  <si>
    <t>user191@email.com</t>
  </si>
  <si>
    <t>User 192</t>
  </si>
  <si>
    <t>user192@email.com</t>
  </si>
  <si>
    <t>User 193</t>
  </si>
  <si>
    <t>user193@email.com</t>
  </si>
  <si>
    <t>User 194</t>
  </si>
  <si>
    <t>user194@email.com</t>
  </si>
  <si>
    <t>User 195</t>
  </si>
  <si>
    <t>user195@email.com</t>
  </si>
  <si>
    <t>User 196</t>
  </si>
  <si>
    <t>user196@email.com</t>
  </si>
  <si>
    <t>User 197</t>
  </si>
  <si>
    <t>user197@email.com</t>
  </si>
  <si>
    <t>User 198</t>
  </si>
  <si>
    <t>user198@email.com</t>
  </si>
  <si>
    <t>User 199</t>
  </si>
  <si>
    <t>user199@email.com</t>
  </si>
  <si>
    <t>User 200</t>
  </si>
  <si>
    <t>user200@email.com</t>
  </si>
  <si>
    <t>User 201</t>
  </si>
  <si>
    <t>user201@email.com</t>
  </si>
  <si>
    <t>User 202</t>
  </si>
  <si>
    <t>user202@email.com</t>
  </si>
  <si>
    <t>User 203</t>
  </si>
  <si>
    <t>user203@email.com</t>
  </si>
  <si>
    <t>User 204</t>
  </si>
  <si>
    <t>user204@email.com</t>
  </si>
  <si>
    <t>User 205</t>
  </si>
  <si>
    <t>user205@email.com</t>
  </si>
  <si>
    <t>User 206</t>
  </si>
  <si>
    <t>user206@email.com</t>
  </si>
  <si>
    <t>User 207</t>
  </si>
  <si>
    <t>user207@email.com</t>
  </si>
  <si>
    <t>User 208</t>
  </si>
  <si>
    <t>user208@email.com</t>
  </si>
  <si>
    <t>User 209</t>
  </si>
  <si>
    <t>user209@email.com</t>
  </si>
  <si>
    <t>User 210</t>
  </si>
  <si>
    <t>user210@email.com</t>
  </si>
  <si>
    <t>User 211</t>
  </si>
  <si>
    <t>user211@email.com</t>
  </si>
  <si>
    <t>User 212</t>
  </si>
  <si>
    <t>user212@email.com</t>
  </si>
  <si>
    <t>User 213</t>
  </si>
  <si>
    <t>user213@email.com</t>
  </si>
  <si>
    <t>User 214</t>
  </si>
  <si>
    <t>user214@email.com</t>
  </si>
  <si>
    <t>User 215</t>
  </si>
  <si>
    <t>user215@email.com</t>
  </si>
  <si>
    <t>User 216</t>
  </si>
  <si>
    <t>user216@email.com</t>
  </si>
  <si>
    <t>User 217</t>
  </si>
  <si>
    <t>user217@email.com</t>
  </si>
  <si>
    <t>User 218</t>
  </si>
  <si>
    <t>user218@email.com</t>
  </si>
  <si>
    <t>User 219</t>
  </si>
  <si>
    <t>user219@email.com</t>
  </si>
  <si>
    <t>User 220</t>
  </si>
  <si>
    <t>user220@email.com</t>
  </si>
  <si>
    <t>User 221</t>
  </si>
  <si>
    <t>user221@email.com</t>
  </si>
  <si>
    <t>User 222</t>
  </si>
  <si>
    <t>user222@email.com</t>
  </si>
  <si>
    <t>User 223</t>
  </si>
  <si>
    <t>user223@email.com</t>
  </si>
  <si>
    <t>User 224</t>
  </si>
  <si>
    <t>user224@email.com</t>
  </si>
  <si>
    <t>User 225</t>
  </si>
  <si>
    <t>user225@email.com</t>
  </si>
  <si>
    <t>User 226</t>
  </si>
  <si>
    <t>user226@email.com</t>
  </si>
  <si>
    <t>User 227</t>
  </si>
  <si>
    <t>user227@email.com</t>
  </si>
  <si>
    <t>User 228</t>
  </si>
  <si>
    <t>user228@email.com</t>
  </si>
  <si>
    <t>User 229</t>
  </si>
  <si>
    <t>user229@email.com</t>
  </si>
  <si>
    <t>User 230</t>
  </si>
  <si>
    <t>user230@email.com</t>
  </si>
  <si>
    <t>User 231</t>
  </si>
  <si>
    <t>user231@email.com</t>
  </si>
  <si>
    <t>User 232</t>
  </si>
  <si>
    <t>user232@email.com</t>
  </si>
  <si>
    <t>User 233</t>
  </si>
  <si>
    <t>user233@email.com</t>
  </si>
  <si>
    <t>User 234</t>
  </si>
  <si>
    <t>user234@email.com</t>
  </si>
  <si>
    <t>User 235</t>
  </si>
  <si>
    <t>user235@email.com</t>
  </si>
  <si>
    <t>User 236</t>
  </si>
  <si>
    <t>user236@email.com</t>
  </si>
  <si>
    <t>User 237</t>
  </si>
  <si>
    <t>user237@email.com</t>
  </si>
  <si>
    <t>User 238</t>
  </si>
  <si>
    <t>user238@email.com</t>
  </si>
  <si>
    <t>User 239</t>
  </si>
  <si>
    <t>user239@email.com</t>
  </si>
  <si>
    <t>User 240</t>
  </si>
  <si>
    <t>user240@email.com</t>
  </si>
  <si>
    <t>User 241</t>
  </si>
  <si>
    <t>user241@email.com</t>
  </si>
  <si>
    <t>User 242</t>
  </si>
  <si>
    <t>user242@email.com</t>
  </si>
  <si>
    <t>User 243</t>
  </si>
  <si>
    <t>user243@email.com</t>
  </si>
  <si>
    <t>User 244</t>
  </si>
  <si>
    <t>user244@email.com</t>
  </si>
  <si>
    <t>User 245</t>
  </si>
  <si>
    <t>user245@email.com</t>
  </si>
  <si>
    <t>User 246</t>
  </si>
  <si>
    <t>user246@email.com</t>
  </si>
  <si>
    <t>User 247</t>
  </si>
  <si>
    <t>user247@email.com</t>
  </si>
  <si>
    <t>User 248</t>
  </si>
  <si>
    <t>user248@email.com</t>
  </si>
  <si>
    <t>User 249</t>
  </si>
  <si>
    <t>user249@email.com</t>
  </si>
  <si>
    <t>User 250</t>
  </si>
  <si>
    <t>user250@email.com</t>
  </si>
  <si>
    <t>User 251</t>
  </si>
  <si>
    <t>user251@email.com</t>
  </si>
  <si>
    <t>User 252</t>
  </si>
  <si>
    <t>user252@email.com</t>
  </si>
  <si>
    <t>User 253</t>
  </si>
  <si>
    <t>user253@email.com</t>
  </si>
  <si>
    <t>User 254</t>
  </si>
  <si>
    <t>user254@email.com</t>
  </si>
  <si>
    <t>User 255</t>
  </si>
  <si>
    <t>user255@email.com</t>
  </si>
  <si>
    <t>User 256</t>
  </si>
  <si>
    <t>user256@email.com</t>
  </si>
  <si>
    <t>User 257</t>
  </si>
  <si>
    <t>user257@email.com</t>
  </si>
  <si>
    <t>User 258</t>
  </si>
  <si>
    <t>user258@email.com</t>
  </si>
  <si>
    <t>User 259</t>
  </si>
  <si>
    <t>user259@email.com</t>
  </si>
  <si>
    <t>User 260</t>
  </si>
  <si>
    <t>user260@email.com</t>
  </si>
  <si>
    <t>User 261</t>
  </si>
  <si>
    <t>user261@email.com</t>
  </si>
  <si>
    <t>User 262</t>
  </si>
  <si>
    <t>user262@email.com</t>
  </si>
  <si>
    <t>User 263</t>
  </si>
  <si>
    <t>user263@email.com</t>
  </si>
  <si>
    <t>User 264</t>
  </si>
  <si>
    <t>user264@email.com</t>
  </si>
  <si>
    <t>User 265</t>
  </si>
  <si>
    <t>user265@email.com</t>
  </si>
  <si>
    <t>User 266</t>
  </si>
  <si>
    <t>user266@email.com</t>
  </si>
  <si>
    <t>User 267</t>
  </si>
  <si>
    <t>user267@email.com</t>
  </si>
  <si>
    <t>User 268</t>
  </si>
  <si>
    <t>user268@email.com</t>
  </si>
  <si>
    <t>User 269</t>
  </si>
  <si>
    <t>user269@email.com</t>
  </si>
  <si>
    <t>User 270</t>
  </si>
  <si>
    <t>user270@email.com</t>
  </si>
  <si>
    <t>User 271</t>
  </si>
  <si>
    <t>user271@email.com</t>
  </si>
  <si>
    <t>User 272</t>
  </si>
  <si>
    <t>user272@email.com</t>
  </si>
  <si>
    <t>User 273</t>
  </si>
  <si>
    <t>user273@email.com</t>
  </si>
  <si>
    <t>User 274</t>
  </si>
  <si>
    <t>user274@email.com</t>
  </si>
  <si>
    <t>User 275</t>
  </si>
  <si>
    <t>user275@email.com</t>
  </si>
  <si>
    <t>User 276</t>
  </si>
  <si>
    <t>user276@email.com</t>
  </si>
  <si>
    <t>User 277</t>
  </si>
  <si>
    <t>user277@email.com</t>
  </si>
  <si>
    <t>User 278</t>
  </si>
  <si>
    <t>user278@email.com</t>
  </si>
  <si>
    <t>User 279</t>
  </si>
  <si>
    <t>user279@email.com</t>
  </si>
  <si>
    <t>User 280</t>
  </si>
  <si>
    <t>user280@email.com</t>
  </si>
  <si>
    <t>User 281</t>
  </si>
  <si>
    <t>user281@email.com</t>
  </si>
  <si>
    <t>User 282</t>
  </si>
  <si>
    <t>user282@email.com</t>
  </si>
  <si>
    <t>User 283</t>
  </si>
  <si>
    <t>user283@email.com</t>
  </si>
  <si>
    <t>User 284</t>
  </si>
  <si>
    <t>user284@email.com</t>
  </si>
  <si>
    <t>User 285</t>
  </si>
  <si>
    <t>user285@email.com</t>
  </si>
  <si>
    <t>User 286</t>
  </si>
  <si>
    <t>user286@email.com</t>
  </si>
  <si>
    <t>User 287</t>
  </si>
  <si>
    <t>user287@email.com</t>
  </si>
  <si>
    <t>User 288</t>
  </si>
  <si>
    <t>user288@email.com</t>
  </si>
  <si>
    <t>User 289</t>
  </si>
  <si>
    <t>user289@email.com</t>
  </si>
  <si>
    <t>User 290</t>
  </si>
  <si>
    <t>user290@email.com</t>
  </si>
  <si>
    <t>User 291</t>
  </si>
  <si>
    <t>user291@email.com</t>
  </si>
  <si>
    <t>User 292</t>
  </si>
  <si>
    <t>user292@email.com</t>
  </si>
  <si>
    <t>User 293</t>
  </si>
  <si>
    <t>user293@email.com</t>
  </si>
  <si>
    <t>User 294</t>
  </si>
  <si>
    <t>user294@email.com</t>
  </si>
  <si>
    <t>User 295</t>
  </si>
  <si>
    <t>user295@email.com</t>
  </si>
  <si>
    <t>User 296</t>
  </si>
  <si>
    <t>user296@email.com</t>
  </si>
  <si>
    <t>User 297</t>
  </si>
  <si>
    <t>user297@email.com</t>
  </si>
  <si>
    <t>User 298</t>
  </si>
  <si>
    <t>user298@email.com</t>
  </si>
  <si>
    <t>User 299</t>
  </si>
  <si>
    <t>user299@email.com</t>
  </si>
  <si>
    <t>User 300</t>
  </si>
  <si>
    <t>user300@email.com</t>
  </si>
  <si>
    <t>User 301</t>
  </si>
  <si>
    <t>user301@email.com</t>
  </si>
  <si>
    <t>User 302</t>
  </si>
  <si>
    <t>user302@email.com</t>
  </si>
  <si>
    <t>User 303</t>
  </si>
  <si>
    <t>user303@email.com</t>
  </si>
  <si>
    <t>User 304</t>
  </si>
  <si>
    <t>user304@email.com</t>
  </si>
  <si>
    <t>User 305</t>
  </si>
  <si>
    <t>user305@email.com</t>
  </si>
  <si>
    <t>User 306</t>
  </si>
  <si>
    <t>user306@email.com</t>
  </si>
  <si>
    <t>User 307</t>
  </si>
  <si>
    <t>user307@email.com</t>
  </si>
  <si>
    <t>User 308</t>
  </si>
  <si>
    <t>user308@email.com</t>
  </si>
  <si>
    <t>User 309</t>
  </si>
  <si>
    <t>user309@email.com</t>
  </si>
  <si>
    <t>User 310</t>
  </si>
  <si>
    <t>user310@email.com</t>
  </si>
  <si>
    <t>User 311</t>
  </si>
  <si>
    <t>user311@email.com</t>
  </si>
  <si>
    <t>User 312</t>
  </si>
  <si>
    <t>user312@email.com</t>
  </si>
  <si>
    <t>User 313</t>
  </si>
  <si>
    <t>user313@email.com</t>
  </si>
  <si>
    <t>User 314</t>
  </si>
  <si>
    <t>user314@email.com</t>
  </si>
  <si>
    <t>User 315</t>
  </si>
  <si>
    <t>user315@email.com</t>
  </si>
  <si>
    <t>User 316</t>
  </si>
  <si>
    <t>user316@email.com</t>
  </si>
  <si>
    <t>User 317</t>
  </si>
  <si>
    <t>user317@email.com</t>
  </si>
  <si>
    <t>User 318</t>
  </si>
  <si>
    <t>user318@email.com</t>
  </si>
  <si>
    <t>User 319</t>
  </si>
  <si>
    <t>user319@email.com</t>
  </si>
  <si>
    <t>User 320</t>
  </si>
  <si>
    <t>user320@email.com</t>
  </si>
  <si>
    <t>User 321</t>
  </si>
  <si>
    <t>user321@email.com</t>
  </si>
  <si>
    <t>User 322</t>
  </si>
  <si>
    <t>user322@email.com</t>
  </si>
  <si>
    <t>User 323</t>
  </si>
  <si>
    <t>user323@email.com</t>
  </si>
  <si>
    <t>User 324</t>
  </si>
  <si>
    <t>user324@email.com</t>
  </si>
  <si>
    <t>User 325</t>
  </si>
  <si>
    <t>user325@email.com</t>
  </si>
  <si>
    <t>User 326</t>
  </si>
  <si>
    <t>user326@email.com</t>
  </si>
  <si>
    <t>User 327</t>
  </si>
  <si>
    <t>user327@email.com</t>
  </si>
  <si>
    <t>User 328</t>
  </si>
  <si>
    <t>user328@email.com</t>
  </si>
  <si>
    <t>User 329</t>
  </si>
  <si>
    <t>user329@email.com</t>
  </si>
  <si>
    <t>User 330</t>
  </si>
  <si>
    <t>user330@email.com</t>
  </si>
  <si>
    <t>User 331</t>
  </si>
  <si>
    <t>user331@email.com</t>
  </si>
  <si>
    <t>User 332</t>
  </si>
  <si>
    <t>user332@email.com</t>
  </si>
  <si>
    <t>User 333</t>
  </si>
  <si>
    <t>user333@email.com</t>
  </si>
  <si>
    <t>User 334</t>
  </si>
  <si>
    <t>user334@email.com</t>
  </si>
  <si>
    <t>User 335</t>
  </si>
  <si>
    <t>user335@email.com</t>
  </si>
  <si>
    <t>User 336</t>
  </si>
  <si>
    <t>user336@email.com</t>
  </si>
  <si>
    <t>User 337</t>
  </si>
  <si>
    <t>user337@email.com</t>
  </si>
  <si>
    <t>User 338</t>
  </si>
  <si>
    <t>user338@email.com</t>
  </si>
  <si>
    <t>User 339</t>
  </si>
  <si>
    <t>user339@email.com</t>
  </si>
  <si>
    <t>User 340</t>
  </si>
  <si>
    <t>user340@email.com</t>
  </si>
  <si>
    <t>User 341</t>
  </si>
  <si>
    <t>user341@email.com</t>
  </si>
  <si>
    <t>User 342</t>
  </si>
  <si>
    <t>user342@email.com</t>
  </si>
  <si>
    <t>User 343</t>
  </si>
  <si>
    <t>user343@email.com</t>
  </si>
  <si>
    <t>User 344</t>
  </si>
  <si>
    <t>user344@email.com</t>
  </si>
  <si>
    <t>User 345</t>
  </si>
  <si>
    <t>user345@email.com</t>
  </si>
  <si>
    <t>User 346</t>
  </si>
  <si>
    <t>user346@email.com</t>
  </si>
  <si>
    <t>User 347</t>
  </si>
  <si>
    <t>user347@email.com</t>
  </si>
  <si>
    <t>User 348</t>
  </si>
  <si>
    <t>user348@email.com</t>
  </si>
  <si>
    <t>User 349</t>
  </si>
  <si>
    <t>user349@email.com</t>
  </si>
  <si>
    <t>User 350</t>
  </si>
  <si>
    <t>user350@email.com</t>
  </si>
  <si>
    <t>User 351</t>
  </si>
  <si>
    <t>user351@email.com</t>
  </si>
  <si>
    <t>User 352</t>
  </si>
  <si>
    <t>user352@email.com</t>
  </si>
  <si>
    <t>User 353</t>
  </si>
  <si>
    <t>user353@email.com</t>
  </si>
  <si>
    <t>User 354</t>
  </si>
  <si>
    <t>user354@email.com</t>
  </si>
  <si>
    <t>User 355</t>
  </si>
  <si>
    <t>user355@email.com</t>
  </si>
  <si>
    <t>User 356</t>
  </si>
  <si>
    <t>user356@email.com</t>
  </si>
  <si>
    <t>User 357</t>
  </si>
  <si>
    <t>user357@email.com</t>
  </si>
  <si>
    <t>User 358</t>
  </si>
  <si>
    <t>user358@email.com</t>
  </si>
  <si>
    <t>User 359</t>
  </si>
  <si>
    <t>user359@email.com</t>
  </si>
  <si>
    <t>User 360</t>
  </si>
  <si>
    <t>user360@email.com</t>
  </si>
  <si>
    <t>User 361</t>
  </si>
  <si>
    <t>user361@email.com</t>
  </si>
  <si>
    <t>User 362</t>
  </si>
  <si>
    <t>user362@email.com</t>
  </si>
  <si>
    <t>User 363</t>
  </si>
  <si>
    <t>user363@email.com</t>
  </si>
  <si>
    <t>User 364</t>
  </si>
  <si>
    <t>user364@email.com</t>
  </si>
  <si>
    <t>User 365</t>
  </si>
  <si>
    <t>user365@email.com</t>
  </si>
  <si>
    <t>User 366</t>
  </si>
  <si>
    <t>user366@email.com</t>
  </si>
  <si>
    <t>User 367</t>
  </si>
  <si>
    <t>user367@email.com</t>
  </si>
  <si>
    <t>User 368</t>
  </si>
  <si>
    <t>user368@email.com</t>
  </si>
  <si>
    <t>User 369</t>
  </si>
  <si>
    <t>user369@email.com</t>
  </si>
  <si>
    <t>User 370</t>
  </si>
  <si>
    <t>user370@email.com</t>
  </si>
  <si>
    <t>User 371</t>
  </si>
  <si>
    <t>user371@email.com</t>
  </si>
  <si>
    <t>User 372</t>
  </si>
  <si>
    <t>user372@email.com</t>
  </si>
  <si>
    <t>User 373</t>
  </si>
  <si>
    <t>user373@email.com</t>
  </si>
  <si>
    <t>User 374</t>
  </si>
  <si>
    <t>user374@email.com</t>
  </si>
  <si>
    <t>User 375</t>
  </si>
  <si>
    <t>user375@email.com</t>
  </si>
  <si>
    <t>User 376</t>
  </si>
  <si>
    <t>user376@email.com</t>
  </si>
  <si>
    <t>User 377</t>
  </si>
  <si>
    <t>user377@email.com</t>
  </si>
  <si>
    <t>User 378</t>
  </si>
  <si>
    <t>user378@email.com</t>
  </si>
  <si>
    <t>User 379</t>
  </si>
  <si>
    <t>user379@email.com</t>
  </si>
  <si>
    <t>User 380</t>
  </si>
  <si>
    <t>user380@email.com</t>
  </si>
  <si>
    <t>User 381</t>
  </si>
  <si>
    <t>user381@email.com</t>
  </si>
  <si>
    <t>User 382</t>
  </si>
  <si>
    <t>user382@email.com</t>
  </si>
  <si>
    <t>User 383</t>
  </si>
  <si>
    <t>user383@email.com</t>
  </si>
  <si>
    <t>User 384</t>
  </si>
  <si>
    <t>user384@email.com</t>
  </si>
  <si>
    <t>User 385</t>
  </si>
  <si>
    <t>user385@email.com</t>
  </si>
  <si>
    <t>User 386</t>
  </si>
  <si>
    <t>user386@email.com</t>
  </si>
  <si>
    <t>User 387</t>
  </si>
  <si>
    <t>user387@email.com</t>
  </si>
  <si>
    <t>User 388</t>
  </si>
  <si>
    <t>user388@email.com</t>
  </si>
  <si>
    <t>User 389</t>
  </si>
  <si>
    <t>user389@email.com</t>
  </si>
  <si>
    <t>User 390</t>
  </si>
  <si>
    <t>user390@email.com</t>
  </si>
  <si>
    <t>User 391</t>
  </si>
  <si>
    <t>user391@email.com</t>
  </si>
  <si>
    <t>User 392</t>
  </si>
  <si>
    <t>user392@email.com</t>
  </si>
  <si>
    <t>User 393</t>
  </si>
  <si>
    <t>user393@email.com</t>
  </si>
  <si>
    <t>User 394</t>
  </si>
  <si>
    <t>user394@email.com</t>
  </si>
  <si>
    <t>User 395</t>
  </si>
  <si>
    <t>user395@email.com</t>
  </si>
  <si>
    <t>User 396</t>
  </si>
  <si>
    <t>user396@email.com</t>
  </si>
  <si>
    <t>User 397</t>
  </si>
  <si>
    <t>user397@email.com</t>
  </si>
  <si>
    <t>User 398</t>
  </si>
  <si>
    <t>user398@email.com</t>
  </si>
  <si>
    <t>User 399</t>
  </si>
  <si>
    <t>user399@email.com</t>
  </si>
  <si>
    <t>User 400</t>
  </si>
  <si>
    <t>user400@email.com</t>
  </si>
  <si>
    <t>User 401</t>
  </si>
  <si>
    <t>user401@email.com</t>
  </si>
  <si>
    <t>User 402</t>
  </si>
  <si>
    <t>user402@email.com</t>
  </si>
  <si>
    <t>User 403</t>
  </si>
  <si>
    <t>user403@email.com</t>
  </si>
  <si>
    <t>User 404</t>
  </si>
  <si>
    <t>user404@email.com</t>
  </si>
  <si>
    <t>User 405</t>
  </si>
  <si>
    <t>user405@email.com</t>
  </si>
  <si>
    <t>User 406</t>
  </si>
  <si>
    <t>user406@email.com</t>
  </si>
  <si>
    <t>User 407</t>
  </si>
  <si>
    <t>user407@email.com</t>
  </si>
  <si>
    <t>User 408</t>
  </si>
  <si>
    <t>user408@email.com</t>
  </si>
  <si>
    <t>User 409</t>
  </si>
  <si>
    <t>user409@email.com</t>
  </si>
  <si>
    <t>User 410</t>
  </si>
  <si>
    <t>user410@email.com</t>
  </si>
  <si>
    <t>User 411</t>
  </si>
  <si>
    <t>user411@email.com</t>
  </si>
  <si>
    <t>User 412</t>
  </si>
  <si>
    <t>user412@email.com</t>
  </si>
  <si>
    <t>User 413</t>
  </si>
  <si>
    <t>user413@email.com</t>
  </si>
  <si>
    <t>User 414</t>
  </si>
  <si>
    <t>user414@email.com</t>
  </si>
  <si>
    <t>User 415</t>
  </si>
  <si>
    <t>user415@email.com</t>
  </si>
  <si>
    <t>User 416</t>
  </si>
  <si>
    <t>user416@email.com</t>
  </si>
  <si>
    <t>User 417</t>
  </si>
  <si>
    <t>user417@email.com</t>
  </si>
  <si>
    <t>User 418</t>
  </si>
  <si>
    <t>user418@email.com</t>
  </si>
  <si>
    <t>User 419</t>
  </si>
  <si>
    <t>user419@email.com</t>
  </si>
  <si>
    <t>User 420</t>
  </si>
  <si>
    <t>user420@email.com</t>
  </si>
  <si>
    <t>User 421</t>
  </si>
  <si>
    <t>user421@email.com</t>
  </si>
  <si>
    <t>User 422</t>
  </si>
  <si>
    <t>user422@email.com</t>
  </si>
  <si>
    <t>User 423</t>
  </si>
  <si>
    <t>user423@email.com</t>
  </si>
  <si>
    <t>User 424</t>
  </si>
  <si>
    <t>user424@email.com</t>
  </si>
  <si>
    <t>User 425</t>
  </si>
  <si>
    <t>user425@email.com</t>
  </si>
  <si>
    <t>User 426</t>
  </si>
  <si>
    <t>user426@email.com</t>
  </si>
  <si>
    <t>User 427</t>
  </si>
  <si>
    <t>user427@email.com</t>
  </si>
  <si>
    <t>User 428</t>
  </si>
  <si>
    <t>user428@email.com</t>
  </si>
  <si>
    <t>User 429</t>
  </si>
  <si>
    <t>user429@email.com</t>
  </si>
  <si>
    <t>User 430</t>
  </si>
  <si>
    <t>user430@email.com</t>
  </si>
  <si>
    <t>User 431</t>
  </si>
  <si>
    <t>user431@email.com</t>
  </si>
  <si>
    <t>User 432</t>
  </si>
  <si>
    <t>user432@email.com</t>
  </si>
  <si>
    <t>User 433</t>
  </si>
  <si>
    <t>user433@email.com</t>
  </si>
  <si>
    <t>User 434</t>
  </si>
  <si>
    <t>user434@email.com</t>
  </si>
  <si>
    <t>User 435</t>
  </si>
  <si>
    <t>user435@email.com</t>
  </si>
  <si>
    <t>User 436</t>
  </si>
  <si>
    <t>user436@email.com</t>
  </si>
  <si>
    <t>User 437</t>
  </si>
  <si>
    <t>user437@email.com</t>
  </si>
  <si>
    <t>User 438</t>
  </si>
  <si>
    <t>user438@email.com</t>
  </si>
  <si>
    <t>User 439</t>
  </si>
  <si>
    <t>user439@email.com</t>
  </si>
  <si>
    <t>User 440</t>
  </si>
  <si>
    <t>user440@email.com</t>
  </si>
  <si>
    <t>User 441</t>
  </si>
  <si>
    <t>user441@email.com</t>
  </si>
  <si>
    <t>User 442</t>
  </si>
  <si>
    <t>user442@email.com</t>
  </si>
  <si>
    <t>User 443</t>
  </si>
  <si>
    <t>user443@email.com</t>
  </si>
  <si>
    <t>User 444</t>
  </si>
  <si>
    <t>user444@email.com</t>
  </si>
  <si>
    <t>User 445</t>
  </si>
  <si>
    <t>user445@email.com</t>
  </si>
  <si>
    <t>User 446</t>
  </si>
  <si>
    <t>user446@email.com</t>
  </si>
  <si>
    <t>User 447</t>
  </si>
  <si>
    <t>user447@email.com</t>
  </si>
  <si>
    <t>User 448</t>
  </si>
  <si>
    <t>user448@email.com</t>
  </si>
  <si>
    <t>User 449</t>
  </si>
  <si>
    <t>user449@email.com</t>
  </si>
  <si>
    <t>User 450</t>
  </si>
  <si>
    <t>user450@email.com</t>
  </si>
  <si>
    <t>User 451</t>
  </si>
  <si>
    <t>user451@email.com</t>
  </si>
  <si>
    <t>User 452</t>
  </si>
  <si>
    <t>user452@email.com</t>
  </si>
  <si>
    <t>User 453</t>
  </si>
  <si>
    <t>user453@email.com</t>
  </si>
  <si>
    <t>User 454</t>
  </si>
  <si>
    <t>user454@email.com</t>
  </si>
  <si>
    <t>User 455</t>
  </si>
  <si>
    <t>user455@email.com</t>
  </si>
  <si>
    <t>User 456</t>
  </si>
  <si>
    <t>user456@email.com</t>
  </si>
  <si>
    <t>User 457</t>
  </si>
  <si>
    <t>user457@email.com</t>
  </si>
  <si>
    <t>User 458</t>
  </si>
  <si>
    <t>user458@email.com</t>
  </si>
  <si>
    <t>User 459</t>
  </si>
  <si>
    <t>user459@email.com</t>
  </si>
  <si>
    <t>User 460</t>
  </si>
  <si>
    <t>user460@email.com</t>
  </si>
  <si>
    <t>User 461</t>
  </si>
  <si>
    <t>user461@email.com</t>
  </si>
  <si>
    <t>User 462</t>
  </si>
  <si>
    <t>user462@email.com</t>
  </si>
  <si>
    <t>User 463</t>
  </si>
  <si>
    <t>user463@email.com</t>
  </si>
  <si>
    <t>User 464</t>
  </si>
  <si>
    <t>user464@email.com</t>
  </si>
  <si>
    <t>User 465</t>
  </si>
  <si>
    <t>user465@email.com</t>
  </si>
  <si>
    <t>User 466</t>
  </si>
  <si>
    <t>user466@email.com</t>
  </si>
  <si>
    <t>User 467</t>
  </si>
  <si>
    <t>user467@email.com</t>
  </si>
  <si>
    <t>User 468</t>
  </si>
  <si>
    <t>user468@email.com</t>
  </si>
  <si>
    <t>User 469</t>
  </si>
  <si>
    <t>user469@email.com</t>
  </si>
  <si>
    <t>User 470</t>
  </si>
  <si>
    <t>user470@email.com</t>
  </si>
  <si>
    <t>User 471</t>
  </si>
  <si>
    <t>user471@email.com</t>
  </si>
  <si>
    <t>User 472</t>
  </si>
  <si>
    <t>user472@email.com</t>
  </si>
  <si>
    <t>User 473</t>
  </si>
  <si>
    <t>user473@email.com</t>
  </si>
  <si>
    <t>User 474</t>
  </si>
  <si>
    <t>user474@email.com</t>
  </si>
  <si>
    <t>User 475</t>
  </si>
  <si>
    <t>user475@email.com</t>
  </si>
  <si>
    <t>User 476</t>
  </si>
  <si>
    <t>user476@email.com</t>
  </si>
  <si>
    <t>User 477</t>
  </si>
  <si>
    <t>user477@email.com</t>
  </si>
  <si>
    <t>User 478</t>
  </si>
  <si>
    <t>user478@email.com</t>
  </si>
  <si>
    <t>User 479</t>
  </si>
  <si>
    <t>user479@email.com</t>
  </si>
  <si>
    <t>User 480</t>
  </si>
  <si>
    <t>user480@email.com</t>
  </si>
  <si>
    <t>User 481</t>
  </si>
  <si>
    <t>user481@email.com</t>
  </si>
  <si>
    <t>User 482</t>
  </si>
  <si>
    <t>user482@email.com</t>
  </si>
  <si>
    <t>User 483</t>
  </si>
  <si>
    <t>user483@email.com</t>
  </si>
  <si>
    <t>User 484</t>
  </si>
  <si>
    <t>user484@email.com</t>
  </si>
  <si>
    <t>User 485</t>
  </si>
  <si>
    <t>user485@email.com</t>
  </si>
  <si>
    <t>User 486</t>
  </si>
  <si>
    <t>user486@email.com</t>
  </si>
  <si>
    <t>User 487</t>
  </si>
  <si>
    <t>user487@email.com</t>
  </si>
  <si>
    <t>User 488</t>
  </si>
  <si>
    <t>user488@email.com</t>
  </si>
  <si>
    <t>User 489</t>
  </si>
  <si>
    <t>user489@email.com</t>
  </si>
  <si>
    <t>User 490</t>
  </si>
  <si>
    <t>user490@email.com</t>
  </si>
  <si>
    <t>User 491</t>
  </si>
  <si>
    <t>user491@email.com</t>
  </si>
  <si>
    <t>User 492</t>
  </si>
  <si>
    <t>user492@email.com</t>
  </si>
  <si>
    <t>User 493</t>
  </si>
  <si>
    <t>user493@email.com</t>
  </si>
  <si>
    <t>User 494</t>
  </si>
  <si>
    <t>user494@email.com</t>
  </si>
  <si>
    <t>User 495</t>
  </si>
  <si>
    <t>user495@email.com</t>
  </si>
  <si>
    <t>User 496</t>
  </si>
  <si>
    <t>user496@email.com</t>
  </si>
  <si>
    <t>User 497</t>
  </si>
  <si>
    <t>user497@email.com</t>
  </si>
  <si>
    <t>User 498</t>
  </si>
  <si>
    <t>user498@email.com</t>
  </si>
  <si>
    <t>User 499</t>
  </si>
  <si>
    <t>user499@email.com</t>
  </si>
  <si>
    <t>User 500</t>
  </si>
  <si>
    <t>user500@email.com</t>
  </si>
  <si>
    <t>User 501</t>
  </si>
  <si>
    <t>user501@email.com</t>
  </si>
  <si>
    <t>User 502</t>
  </si>
  <si>
    <t>user502@email.com</t>
  </si>
  <si>
    <t>User 503</t>
  </si>
  <si>
    <t>user503@email.com</t>
  </si>
  <si>
    <t>User 504</t>
  </si>
  <si>
    <t>user504@email.com</t>
  </si>
  <si>
    <t>User 505</t>
  </si>
  <si>
    <t>user505@email.com</t>
  </si>
  <si>
    <t>User 506</t>
  </si>
  <si>
    <t>user506@email.com</t>
  </si>
  <si>
    <t>User 507</t>
  </si>
  <si>
    <t>user507@email.com</t>
  </si>
  <si>
    <t>User 508</t>
  </si>
  <si>
    <t>user508@email.com</t>
  </si>
  <si>
    <t>User 509</t>
  </si>
  <si>
    <t>user509@email.com</t>
  </si>
  <si>
    <t>User 510</t>
  </si>
  <si>
    <t>user510@email.com</t>
  </si>
  <si>
    <t>User 511</t>
  </si>
  <si>
    <t>user511@email.com</t>
  </si>
  <si>
    <t>User 512</t>
  </si>
  <si>
    <t>user512@email.com</t>
  </si>
  <si>
    <t>User 513</t>
  </si>
  <si>
    <t>user513@email.com</t>
  </si>
  <si>
    <t>User 514</t>
  </si>
  <si>
    <t>user514@email.com</t>
  </si>
  <si>
    <t>User 515</t>
  </si>
  <si>
    <t>user515@email.com</t>
  </si>
  <si>
    <t>User 516</t>
  </si>
  <si>
    <t>user516@email.com</t>
  </si>
  <si>
    <t>User 517</t>
  </si>
  <si>
    <t>user517@email.com</t>
  </si>
  <si>
    <t>User 518</t>
  </si>
  <si>
    <t>user518@email.com</t>
  </si>
  <si>
    <t>User 519</t>
  </si>
  <si>
    <t>user519@email.com</t>
  </si>
  <si>
    <t>User 520</t>
  </si>
  <si>
    <t>user520@email.com</t>
  </si>
  <si>
    <t>User 521</t>
  </si>
  <si>
    <t>user521@email.com</t>
  </si>
  <si>
    <t>User 522</t>
  </si>
  <si>
    <t>user522@email.com</t>
  </si>
  <si>
    <t>User 523</t>
  </si>
  <si>
    <t>user523@email.com</t>
  </si>
  <si>
    <t>User 524</t>
  </si>
  <si>
    <t>user524@email.com</t>
  </si>
  <si>
    <t>User 525</t>
  </si>
  <si>
    <t>user525@email.com</t>
  </si>
  <si>
    <t>User 526</t>
  </si>
  <si>
    <t>user526@email.com</t>
  </si>
  <si>
    <t>User 527</t>
  </si>
  <si>
    <t>user527@email.com</t>
  </si>
  <si>
    <t>User 528</t>
  </si>
  <si>
    <t>user528@email.com</t>
  </si>
  <si>
    <t>User 529</t>
  </si>
  <si>
    <t>user529@email.com</t>
  </si>
  <si>
    <t>User 530</t>
  </si>
  <si>
    <t>user530@email.com</t>
  </si>
  <si>
    <t>User 531</t>
  </si>
  <si>
    <t>user531@email.com</t>
  </si>
  <si>
    <t>User 532</t>
  </si>
  <si>
    <t>user532@email.com</t>
  </si>
  <si>
    <t>User 533</t>
  </si>
  <si>
    <t>user533@email.com</t>
  </si>
  <si>
    <t>User 534</t>
  </si>
  <si>
    <t>user534@email.com</t>
  </si>
  <si>
    <t>User 535</t>
  </si>
  <si>
    <t>user535@email.com</t>
  </si>
  <si>
    <t>User 536</t>
  </si>
  <si>
    <t>user536@email.com</t>
  </si>
  <si>
    <t>User 537</t>
  </si>
  <si>
    <t>user537@email.com</t>
  </si>
  <si>
    <t>User 538</t>
  </si>
  <si>
    <t>user538@email.com</t>
  </si>
  <si>
    <t>User 539</t>
  </si>
  <si>
    <t>user539@email.com</t>
  </si>
  <si>
    <t>User 540</t>
  </si>
  <si>
    <t>user540@email.com</t>
  </si>
  <si>
    <t>User 541</t>
  </si>
  <si>
    <t>user541@email.com</t>
  </si>
  <si>
    <t>User 542</t>
  </si>
  <si>
    <t>user542@email.com</t>
  </si>
  <si>
    <t>User 543</t>
  </si>
  <si>
    <t>user543@email.com</t>
  </si>
  <si>
    <t>User 544</t>
  </si>
  <si>
    <t>user544@email.com</t>
  </si>
  <si>
    <t>User 545</t>
  </si>
  <si>
    <t>user545@email.com</t>
  </si>
  <si>
    <t>User 546</t>
  </si>
  <si>
    <t>user546@email.com</t>
  </si>
  <si>
    <t>User 547</t>
  </si>
  <si>
    <t>user547@email.com</t>
  </si>
  <si>
    <t>User 548</t>
  </si>
  <si>
    <t>user548@email.com</t>
  </si>
  <si>
    <t>User 549</t>
  </si>
  <si>
    <t>user549@email.com</t>
  </si>
  <si>
    <t>User 550</t>
  </si>
  <si>
    <t>user550@email.com</t>
  </si>
  <si>
    <t>User 551</t>
  </si>
  <si>
    <t>user551@email.com</t>
  </si>
  <si>
    <t>User 552</t>
  </si>
  <si>
    <t>user552@email.com</t>
  </si>
  <si>
    <t>User 553</t>
  </si>
  <si>
    <t>user553@email.com</t>
  </si>
  <si>
    <t>User 554</t>
  </si>
  <si>
    <t>user554@email.com</t>
  </si>
  <si>
    <t>User 555</t>
  </si>
  <si>
    <t>user555@email.com</t>
  </si>
  <si>
    <t>User 556</t>
  </si>
  <si>
    <t>user556@email.com</t>
  </si>
  <si>
    <t>User 557</t>
  </si>
  <si>
    <t>user557@email.com</t>
  </si>
  <si>
    <t>User 558</t>
  </si>
  <si>
    <t>user558@email.com</t>
  </si>
  <si>
    <t>User 559</t>
  </si>
  <si>
    <t>user559@email.com</t>
  </si>
  <si>
    <t>User 560</t>
  </si>
  <si>
    <t>user560@email.com</t>
  </si>
  <si>
    <t>User 561</t>
  </si>
  <si>
    <t>user561@email.com</t>
  </si>
  <si>
    <t>User 562</t>
  </si>
  <si>
    <t>user562@email.com</t>
  </si>
  <si>
    <t>User 563</t>
  </si>
  <si>
    <t>user563@email.com</t>
  </si>
  <si>
    <t>User 564</t>
  </si>
  <si>
    <t>user564@email.com</t>
  </si>
  <si>
    <t>User 565</t>
  </si>
  <si>
    <t>user565@email.com</t>
  </si>
  <si>
    <t>User 566</t>
  </si>
  <si>
    <t>user566@email.com</t>
  </si>
  <si>
    <t>User 567</t>
  </si>
  <si>
    <t>user567@email.com</t>
  </si>
  <si>
    <t>User 568</t>
  </si>
  <si>
    <t>user568@email.com</t>
  </si>
  <si>
    <t>User 569</t>
  </si>
  <si>
    <t>user569@email.com</t>
  </si>
  <si>
    <t>User 570</t>
  </si>
  <si>
    <t>user570@email.com</t>
  </si>
  <si>
    <t>User 571</t>
  </si>
  <si>
    <t>user571@email.com</t>
  </si>
  <si>
    <t>User 572</t>
  </si>
  <si>
    <t>user572@email.com</t>
  </si>
  <si>
    <t>User 573</t>
  </si>
  <si>
    <t>user573@email.com</t>
  </si>
  <si>
    <t>User 574</t>
  </si>
  <si>
    <t>user574@email.com</t>
  </si>
  <si>
    <t>User 575</t>
  </si>
  <si>
    <t>user575@email.com</t>
  </si>
  <si>
    <t>User 576</t>
  </si>
  <si>
    <t>user576@email.com</t>
  </si>
  <si>
    <t>User 577</t>
  </si>
  <si>
    <t>user577@email.com</t>
  </si>
  <si>
    <t>User 578</t>
  </si>
  <si>
    <t>user578@email.com</t>
  </si>
  <si>
    <t>User 579</t>
  </si>
  <si>
    <t>user579@email.com</t>
  </si>
  <si>
    <t>User 580</t>
  </si>
  <si>
    <t>user580@email.com</t>
  </si>
  <si>
    <t>User 581</t>
  </si>
  <si>
    <t>user581@email.com</t>
  </si>
  <si>
    <t>User 582</t>
  </si>
  <si>
    <t>user582@email.com</t>
  </si>
  <si>
    <t>User 583</t>
  </si>
  <si>
    <t>user583@email.com</t>
  </si>
  <si>
    <t>User 584</t>
  </si>
  <si>
    <t>user584@email.com</t>
  </si>
  <si>
    <t>User 585</t>
  </si>
  <si>
    <t>user585@email.com</t>
  </si>
  <si>
    <t>User 586</t>
  </si>
  <si>
    <t>user586@email.com</t>
  </si>
  <si>
    <t>User 587</t>
  </si>
  <si>
    <t>user587@email.com</t>
  </si>
  <si>
    <t>User 588</t>
  </si>
  <si>
    <t>user588@email.com</t>
  </si>
  <si>
    <t>User 589</t>
  </si>
  <si>
    <t>user589@email.com</t>
  </si>
  <si>
    <t>User 590</t>
  </si>
  <si>
    <t>user590@email.com</t>
  </si>
  <si>
    <t>User 591</t>
  </si>
  <si>
    <t>user591@email.com</t>
  </si>
  <si>
    <t>User 592</t>
  </si>
  <si>
    <t>user592@email.com</t>
  </si>
  <si>
    <t>User 593</t>
  </si>
  <si>
    <t>user593@email.com</t>
  </si>
  <si>
    <t>User 594</t>
  </si>
  <si>
    <t>user594@email.com</t>
  </si>
  <si>
    <t>User 595</t>
  </si>
  <si>
    <t>user595@email.com</t>
  </si>
  <si>
    <t>User 596</t>
  </si>
  <si>
    <t>user596@email.com</t>
  </si>
  <si>
    <t>User 597</t>
  </si>
  <si>
    <t>user597@email.com</t>
  </si>
  <si>
    <t>User 598</t>
  </si>
  <si>
    <t>user598@email.com</t>
  </si>
  <si>
    <t>User 599</t>
  </si>
  <si>
    <t>user599@email.com</t>
  </si>
  <si>
    <t>User 600</t>
  </si>
  <si>
    <t>user600@email.com</t>
  </si>
  <si>
    <t>User 601</t>
  </si>
  <si>
    <t>user601@email.com</t>
  </si>
  <si>
    <t>User 602</t>
  </si>
  <si>
    <t>user602@email.com</t>
  </si>
  <si>
    <t>User 603</t>
  </si>
  <si>
    <t>user603@email.com</t>
  </si>
  <si>
    <t>User 604</t>
  </si>
  <si>
    <t>user604@email.com</t>
  </si>
  <si>
    <t>User 605</t>
  </si>
  <si>
    <t>user605@email.com</t>
  </si>
  <si>
    <t>User 606</t>
  </si>
  <si>
    <t>user606@email.com</t>
  </si>
  <si>
    <t>User 607</t>
  </si>
  <si>
    <t>user607@email.com</t>
  </si>
  <si>
    <t>User 608</t>
  </si>
  <si>
    <t>user608@email.com</t>
  </si>
  <si>
    <t>User 609</t>
  </si>
  <si>
    <t>user609@email.com</t>
  </si>
  <si>
    <t>User 610</t>
  </si>
  <si>
    <t>user610@email.com</t>
  </si>
  <si>
    <t>User 611</t>
  </si>
  <si>
    <t>user611@email.com</t>
  </si>
  <si>
    <t>User 612</t>
  </si>
  <si>
    <t>user612@email.com</t>
  </si>
  <si>
    <t>User 613</t>
  </si>
  <si>
    <t>user613@email.com</t>
  </si>
  <si>
    <t>User 614</t>
  </si>
  <si>
    <t>user614@email.com</t>
  </si>
  <si>
    <t>User 615</t>
  </si>
  <si>
    <t>user615@email.com</t>
  </si>
  <si>
    <t>User 616</t>
  </si>
  <si>
    <t>user616@email.com</t>
  </si>
  <si>
    <t>User 617</t>
  </si>
  <si>
    <t>user617@email.com</t>
  </si>
  <si>
    <t>User 618</t>
  </si>
  <si>
    <t>user618@email.com</t>
  </si>
  <si>
    <t>User 619</t>
  </si>
  <si>
    <t>user619@email.com</t>
  </si>
  <si>
    <t>User 620</t>
  </si>
  <si>
    <t>user620@email.com</t>
  </si>
  <si>
    <t>User 621</t>
  </si>
  <si>
    <t>user621@email.com</t>
  </si>
  <si>
    <t>User 622</t>
  </si>
  <si>
    <t>user622@email.com</t>
  </si>
  <si>
    <t>User 623</t>
  </si>
  <si>
    <t>user623@email.com</t>
  </si>
  <si>
    <t>User 624</t>
  </si>
  <si>
    <t>user624@email.com</t>
  </si>
  <si>
    <t>User 625</t>
  </si>
  <si>
    <t>user625@email.com</t>
  </si>
  <si>
    <t>User 626</t>
  </si>
  <si>
    <t>user626@email.com</t>
  </si>
  <si>
    <t>User 627</t>
  </si>
  <si>
    <t>user627@email.com</t>
  </si>
  <si>
    <t>User 628</t>
  </si>
  <si>
    <t>user628@email.com</t>
  </si>
  <si>
    <t>User 629</t>
  </si>
  <si>
    <t>user629@email.com</t>
  </si>
  <si>
    <t>User 630</t>
  </si>
  <si>
    <t>user630@email.com</t>
  </si>
  <si>
    <t>User 631</t>
  </si>
  <si>
    <t>user631@email.com</t>
  </si>
  <si>
    <t>User 632</t>
  </si>
  <si>
    <t>user632@email.com</t>
  </si>
  <si>
    <t>User 633</t>
  </si>
  <si>
    <t>user633@email.com</t>
  </si>
  <si>
    <t>User 634</t>
  </si>
  <si>
    <t>user634@email.com</t>
  </si>
  <si>
    <t>User 635</t>
  </si>
  <si>
    <t>user635@email.com</t>
  </si>
  <si>
    <t>User 636</t>
  </si>
  <si>
    <t>user636@email.com</t>
  </si>
  <si>
    <t>User 637</t>
  </si>
  <si>
    <t>user637@email.com</t>
  </si>
  <si>
    <t>User 638</t>
  </si>
  <si>
    <t>user638@email.com</t>
  </si>
  <si>
    <t>User 639</t>
  </si>
  <si>
    <t>user639@email.com</t>
  </si>
  <si>
    <t>User 640</t>
  </si>
  <si>
    <t>user640@email.com</t>
  </si>
  <si>
    <t>User 641</t>
  </si>
  <si>
    <t>user641@email.com</t>
  </si>
  <si>
    <t>User 642</t>
  </si>
  <si>
    <t>user642@email.com</t>
  </si>
  <si>
    <t>User 643</t>
  </si>
  <si>
    <t>user643@email.com</t>
  </si>
  <si>
    <t>User 644</t>
  </si>
  <si>
    <t>user644@email.com</t>
  </si>
  <si>
    <t>User 645</t>
  </si>
  <si>
    <t>user645@email.com</t>
  </si>
  <si>
    <t>User 646</t>
  </si>
  <si>
    <t>user646@email.com</t>
  </si>
  <si>
    <t>User 647</t>
  </si>
  <si>
    <t>user647@email.com</t>
  </si>
  <si>
    <t>User 648</t>
  </si>
  <si>
    <t>user648@email.com</t>
  </si>
  <si>
    <t>User 649</t>
  </si>
  <si>
    <t>user649@email.com</t>
  </si>
  <si>
    <t>User 650</t>
  </si>
  <si>
    <t>user650@email.com</t>
  </si>
  <si>
    <t>User 651</t>
  </si>
  <si>
    <t>user651@email.com</t>
  </si>
  <si>
    <t>User 652</t>
  </si>
  <si>
    <t>user652@email.com</t>
  </si>
  <si>
    <t>User 653</t>
  </si>
  <si>
    <t>user653@email.com</t>
  </si>
  <si>
    <t>User 654</t>
  </si>
  <si>
    <t>user654@email.com</t>
  </si>
  <si>
    <t>User 655</t>
  </si>
  <si>
    <t>user655@email.com</t>
  </si>
  <si>
    <t>User 656</t>
  </si>
  <si>
    <t>user656@email.com</t>
  </si>
  <si>
    <t>User 657</t>
  </si>
  <si>
    <t>user657@email.com</t>
  </si>
  <si>
    <t>User 658</t>
  </si>
  <si>
    <t>user658@email.com</t>
  </si>
  <si>
    <t>User 659</t>
  </si>
  <si>
    <t>user659@email.com</t>
  </si>
  <si>
    <t>User 660</t>
  </si>
  <si>
    <t>user660@email.com</t>
  </si>
  <si>
    <t>User 661</t>
  </si>
  <si>
    <t>user661@email.com</t>
  </si>
  <si>
    <t>User 662</t>
  </si>
  <si>
    <t>user662@email.com</t>
  </si>
  <si>
    <t>User 663</t>
  </si>
  <si>
    <t>user663@email.com</t>
  </si>
  <si>
    <t>User 664</t>
  </si>
  <si>
    <t>user664@email.com</t>
  </si>
  <si>
    <t>User 665</t>
  </si>
  <si>
    <t>user665@email.com</t>
  </si>
  <si>
    <t>User 666</t>
  </si>
  <si>
    <t>user666@email.com</t>
  </si>
  <si>
    <t>User 667</t>
  </si>
  <si>
    <t>user667@email.com</t>
  </si>
  <si>
    <t>User 668</t>
  </si>
  <si>
    <t>user668@email.com</t>
  </si>
  <si>
    <t>User 669</t>
  </si>
  <si>
    <t>user669@email.com</t>
  </si>
  <si>
    <t>User 670</t>
  </si>
  <si>
    <t>user670@email.com</t>
  </si>
  <si>
    <t>User 671</t>
  </si>
  <si>
    <t>user671@email.com</t>
  </si>
  <si>
    <t>User 672</t>
  </si>
  <si>
    <t>user672@email.com</t>
  </si>
  <si>
    <t>User 673</t>
  </si>
  <si>
    <t>user673@email.com</t>
  </si>
  <si>
    <t>User 674</t>
  </si>
  <si>
    <t>user674@email.com</t>
  </si>
  <si>
    <t>User 675</t>
  </si>
  <si>
    <t>user675@email.com</t>
  </si>
  <si>
    <t>User 676</t>
  </si>
  <si>
    <t>user676@email.com</t>
  </si>
  <si>
    <t>User 677</t>
  </si>
  <si>
    <t>user677@email.com</t>
  </si>
  <si>
    <t>User 678</t>
  </si>
  <si>
    <t>user678@email.com</t>
  </si>
  <si>
    <t>User 679</t>
  </si>
  <si>
    <t>user679@email.com</t>
  </si>
  <si>
    <t>User 680</t>
  </si>
  <si>
    <t>user680@email.com</t>
  </si>
  <si>
    <t>User 681</t>
  </si>
  <si>
    <t>user681@email.com</t>
  </si>
  <si>
    <t>User 682</t>
  </si>
  <si>
    <t>user682@email.com</t>
  </si>
  <si>
    <t>User 683</t>
  </si>
  <si>
    <t>user683@email.com</t>
  </si>
  <si>
    <t>User 684</t>
  </si>
  <si>
    <t>user684@email.com</t>
  </si>
  <si>
    <t>User 685</t>
  </si>
  <si>
    <t>user685@email.com</t>
  </si>
  <si>
    <t>User 686</t>
  </si>
  <si>
    <t>user686@email.com</t>
  </si>
  <si>
    <t>User 687</t>
  </si>
  <si>
    <t>user687@email.com</t>
  </si>
  <si>
    <t>User 688</t>
  </si>
  <si>
    <t>user688@email.com</t>
  </si>
  <si>
    <t>User 689</t>
  </si>
  <si>
    <t>user689@email.com</t>
  </si>
  <si>
    <t>User 690</t>
  </si>
  <si>
    <t>user690@email.com</t>
  </si>
  <si>
    <t>User 691</t>
  </si>
  <si>
    <t>user691@email.com</t>
  </si>
  <si>
    <t>User 692</t>
  </si>
  <si>
    <t>user692@email.com</t>
  </si>
  <si>
    <t>User 693</t>
  </si>
  <si>
    <t>user693@email.com</t>
  </si>
  <si>
    <t>User 694</t>
  </si>
  <si>
    <t>user694@email.com</t>
  </si>
  <si>
    <t>User 695</t>
  </si>
  <si>
    <t>user695@email.com</t>
  </si>
  <si>
    <t>User 696</t>
  </si>
  <si>
    <t>user696@email.com</t>
  </si>
  <si>
    <t>User 697</t>
  </si>
  <si>
    <t>user697@email.com</t>
  </si>
  <si>
    <t>User 698</t>
  </si>
  <si>
    <t>user698@email.com</t>
  </si>
  <si>
    <t>User 699</t>
  </si>
  <si>
    <t>user699@email.com</t>
  </si>
  <si>
    <t>User 700</t>
  </si>
  <si>
    <t>user700@email.com</t>
  </si>
  <si>
    <t>User 701</t>
  </si>
  <si>
    <t>user701@email.com</t>
  </si>
  <si>
    <t>User 702</t>
  </si>
  <si>
    <t>user702@email.com</t>
  </si>
  <si>
    <t>User 703</t>
  </si>
  <si>
    <t>user703@email.com</t>
  </si>
  <si>
    <t>User 704</t>
  </si>
  <si>
    <t>user704@email.com</t>
  </si>
  <si>
    <t>User 705</t>
  </si>
  <si>
    <t>user705@email.com</t>
  </si>
  <si>
    <t>User 706</t>
  </si>
  <si>
    <t>user706@email.com</t>
  </si>
  <si>
    <t>User 707</t>
  </si>
  <si>
    <t>user707@email.com</t>
  </si>
  <si>
    <t>User 708</t>
  </si>
  <si>
    <t>user708@email.com</t>
  </si>
  <si>
    <t>User 709</t>
  </si>
  <si>
    <t>user709@email.com</t>
  </si>
  <si>
    <t>User 710</t>
  </si>
  <si>
    <t>user710@email.com</t>
  </si>
  <si>
    <t>User 711</t>
  </si>
  <si>
    <t>user711@email.com</t>
  </si>
  <si>
    <t>User 712</t>
  </si>
  <si>
    <t>user712@email.com</t>
  </si>
  <si>
    <t>User 713</t>
  </si>
  <si>
    <t>user713@email.com</t>
  </si>
  <si>
    <t>User 714</t>
  </si>
  <si>
    <t>user714@email.com</t>
  </si>
  <si>
    <t>User 715</t>
  </si>
  <si>
    <t>user715@email.com</t>
  </si>
  <si>
    <t>User 716</t>
  </si>
  <si>
    <t>user716@email.com</t>
  </si>
  <si>
    <t>User 717</t>
  </si>
  <si>
    <t>user717@email.com</t>
  </si>
  <si>
    <t>User 718</t>
  </si>
  <si>
    <t>user718@email.com</t>
  </si>
  <si>
    <t>User 719</t>
  </si>
  <si>
    <t>user719@email.com</t>
  </si>
  <si>
    <t>User 720</t>
  </si>
  <si>
    <t>user720@email.com</t>
  </si>
  <si>
    <t>User 721</t>
  </si>
  <si>
    <t>user721@email.com</t>
  </si>
  <si>
    <t>User 722</t>
  </si>
  <si>
    <t>user722@email.com</t>
  </si>
  <si>
    <t>User 723</t>
  </si>
  <si>
    <t>user723@email.com</t>
  </si>
  <si>
    <t>User 724</t>
  </si>
  <si>
    <t>user724@email.com</t>
  </si>
  <si>
    <t>User 725</t>
  </si>
  <si>
    <t>user725@email.com</t>
  </si>
  <si>
    <t>User 726</t>
  </si>
  <si>
    <t>user726@email.com</t>
  </si>
  <si>
    <t>User 727</t>
  </si>
  <si>
    <t>user727@email.com</t>
  </si>
  <si>
    <t>User 728</t>
  </si>
  <si>
    <t>user728@email.com</t>
  </si>
  <si>
    <t>User 729</t>
  </si>
  <si>
    <t>user729@email.com</t>
  </si>
  <si>
    <t>User 730</t>
  </si>
  <si>
    <t>user730@email.com</t>
  </si>
  <si>
    <t>User 731</t>
  </si>
  <si>
    <t>user731@email.com</t>
  </si>
  <si>
    <t>User 732</t>
  </si>
  <si>
    <t>user732@email.com</t>
  </si>
  <si>
    <t>User 733</t>
  </si>
  <si>
    <t>user733@email.com</t>
  </si>
  <si>
    <t>User 734</t>
  </si>
  <si>
    <t>user734@email.com</t>
  </si>
  <si>
    <t>User 735</t>
  </si>
  <si>
    <t>user735@email.com</t>
  </si>
  <si>
    <t>User 736</t>
  </si>
  <si>
    <t>user736@email.com</t>
  </si>
  <si>
    <t>User 737</t>
  </si>
  <si>
    <t>user737@email.com</t>
  </si>
  <si>
    <t>User 738</t>
  </si>
  <si>
    <t>user738@email.com</t>
  </si>
  <si>
    <t>User 739</t>
  </si>
  <si>
    <t>user739@email.com</t>
  </si>
  <si>
    <t>User 740</t>
  </si>
  <si>
    <t>user740@email.com</t>
  </si>
  <si>
    <t>User 741</t>
  </si>
  <si>
    <t>user741@email.com</t>
  </si>
  <si>
    <t>User 742</t>
  </si>
  <si>
    <t>user742@email.com</t>
  </si>
  <si>
    <t>User 743</t>
  </si>
  <si>
    <t>user743@email.com</t>
  </si>
  <si>
    <t>User 744</t>
  </si>
  <si>
    <t>user744@email.com</t>
  </si>
  <si>
    <t>User 745</t>
  </si>
  <si>
    <t>user745@email.com</t>
  </si>
  <si>
    <t>User 746</t>
  </si>
  <si>
    <t>user746@email.com</t>
  </si>
  <si>
    <t>User 747</t>
  </si>
  <si>
    <t>user747@email.com</t>
  </si>
  <si>
    <t>User 748</t>
  </si>
  <si>
    <t>user748@email.com</t>
  </si>
  <si>
    <t>User 749</t>
  </si>
  <si>
    <t>user749@email.com</t>
  </si>
  <si>
    <t>User 750</t>
  </si>
  <si>
    <t>user750@email.com</t>
  </si>
  <si>
    <t>User 751</t>
  </si>
  <si>
    <t>user751@email.com</t>
  </si>
  <si>
    <t>User 752</t>
  </si>
  <si>
    <t>user752@email.com</t>
  </si>
  <si>
    <t>User 753</t>
  </si>
  <si>
    <t>user753@email.com</t>
  </si>
  <si>
    <t>User 754</t>
  </si>
  <si>
    <t>user754@email.com</t>
  </si>
  <si>
    <t>User 755</t>
  </si>
  <si>
    <t>user755@email.com</t>
  </si>
  <si>
    <t>User 756</t>
  </si>
  <si>
    <t>user756@email.com</t>
  </si>
  <si>
    <t>User 757</t>
  </si>
  <si>
    <t>user757@email.com</t>
  </si>
  <si>
    <t>User 758</t>
  </si>
  <si>
    <t>user758@email.com</t>
  </si>
  <si>
    <t>User 759</t>
  </si>
  <si>
    <t>user759@email.com</t>
  </si>
  <si>
    <t>User 760</t>
  </si>
  <si>
    <t>user760@email.com</t>
  </si>
  <si>
    <t>User 761</t>
  </si>
  <si>
    <t>user761@email.com</t>
  </si>
  <si>
    <t>User 762</t>
  </si>
  <si>
    <t>user762@email.com</t>
  </si>
  <si>
    <t>User 763</t>
  </si>
  <si>
    <t>user763@email.com</t>
  </si>
  <si>
    <t>User 764</t>
  </si>
  <si>
    <t>user764@email.com</t>
  </si>
  <si>
    <t>User 765</t>
  </si>
  <si>
    <t>user765@email.com</t>
  </si>
  <si>
    <t>User 766</t>
  </si>
  <si>
    <t>user766@email.com</t>
  </si>
  <si>
    <t>User 767</t>
  </si>
  <si>
    <t>user767@email.com</t>
  </si>
  <si>
    <t>User 768</t>
  </si>
  <si>
    <t>user768@email.com</t>
  </si>
  <si>
    <t>User 769</t>
  </si>
  <si>
    <t>user769@email.com</t>
  </si>
  <si>
    <t>User 770</t>
  </si>
  <si>
    <t>user770@email.com</t>
  </si>
  <si>
    <t>User 771</t>
  </si>
  <si>
    <t>user771@email.com</t>
  </si>
  <si>
    <t>User 772</t>
  </si>
  <si>
    <t>user772@email.com</t>
  </si>
  <si>
    <t>User 773</t>
  </si>
  <si>
    <t>user773@email.com</t>
  </si>
  <si>
    <t>User 774</t>
  </si>
  <si>
    <t>user774@email.com</t>
  </si>
  <si>
    <t>User 775</t>
  </si>
  <si>
    <t>user775@email.com</t>
  </si>
  <si>
    <t>User 776</t>
  </si>
  <si>
    <t>user776@email.com</t>
  </si>
  <si>
    <t>User 777</t>
  </si>
  <si>
    <t>user777@email.com</t>
  </si>
  <si>
    <t>User 778</t>
  </si>
  <si>
    <t>user778@email.com</t>
  </si>
  <si>
    <t>User 779</t>
  </si>
  <si>
    <t>user779@email.com</t>
  </si>
  <si>
    <t>User 780</t>
  </si>
  <si>
    <t>user780@email.com</t>
  </si>
  <si>
    <t>User 781</t>
  </si>
  <si>
    <t>user781@email.com</t>
  </si>
  <si>
    <t>User 782</t>
  </si>
  <si>
    <t>user782@email.com</t>
  </si>
  <si>
    <t>User 783</t>
  </si>
  <si>
    <t>user783@email.com</t>
  </si>
  <si>
    <t>User 784</t>
  </si>
  <si>
    <t>user784@email.com</t>
  </si>
  <si>
    <t>User 785</t>
  </si>
  <si>
    <t>user785@email.com</t>
  </si>
  <si>
    <t>User 786</t>
  </si>
  <si>
    <t>user786@email.com</t>
  </si>
  <si>
    <t>User 787</t>
  </si>
  <si>
    <t>user787@email.com</t>
  </si>
  <si>
    <t>User 788</t>
  </si>
  <si>
    <t>user788@email.com</t>
  </si>
  <si>
    <t>User 789</t>
  </si>
  <si>
    <t>user789@email.com</t>
  </si>
  <si>
    <t>User 790</t>
  </si>
  <si>
    <t>user790@email.com</t>
  </si>
  <si>
    <t>User 791</t>
  </si>
  <si>
    <t>user791@email.com</t>
  </si>
  <si>
    <t>User 792</t>
  </si>
  <si>
    <t>user792@email.com</t>
  </si>
  <si>
    <t>User 793</t>
  </si>
  <si>
    <t>user793@email.com</t>
  </si>
  <si>
    <t>User 794</t>
  </si>
  <si>
    <t>user794@email.com</t>
  </si>
  <si>
    <t>User 795</t>
  </si>
  <si>
    <t>user795@email.com</t>
  </si>
  <si>
    <t>User 796</t>
  </si>
  <si>
    <t>user796@email.com</t>
  </si>
  <si>
    <t>User 797</t>
  </si>
  <si>
    <t>user797@email.com</t>
  </si>
  <si>
    <t>User 798</t>
  </si>
  <si>
    <t>user798@email.com</t>
  </si>
  <si>
    <t>User 799</t>
  </si>
  <si>
    <t>user799@email.com</t>
  </si>
  <si>
    <t>User 800</t>
  </si>
  <si>
    <t>user800@email.com</t>
  </si>
  <si>
    <t>User 801</t>
  </si>
  <si>
    <t>user801@email.com</t>
  </si>
  <si>
    <t>User 802</t>
  </si>
  <si>
    <t>user802@email.com</t>
  </si>
  <si>
    <t>User 803</t>
  </si>
  <si>
    <t>user803@email.com</t>
  </si>
  <si>
    <t>User 804</t>
  </si>
  <si>
    <t>user804@email.com</t>
  </si>
  <si>
    <t>User 805</t>
  </si>
  <si>
    <t>user805@email.com</t>
  </si>
  <si>
    <t>User 806</t>
  </si>
  <si>
    <t>user806@email.com</t>
  </si>
  <si>
    <t>User 807</t>
  </si>
  <si>
    <t>user807@email.com</t>
  </si>
  <si>
    <t>User 808</t>
  </si>
  <si>
    <t>user808@email.com</t>
  </si>
  <si>
    <t>User 809</t>
  </si>
  <si>
    <t>user809@email.com</t>
  </si>
  <si>
    <t>User 810</t>
  </si>
  <si>
    <t>user810@email.com</t>
  </si>
  <si>
    <t>User 811</t>
  </si>
  <si>
    <t>user811@email.com</t>
  </si>
  <si>
    <t>User 812</t>
  </si>
  <si>
    <t>user812@email.com</t>
  </si>
  <si>
    <t>User 813</t>
  </si>
  <si>
    <t>user813@email.com</t>
  </si>
  <si>
    <t>User 814</t>
  </si>
  <si>
    <t>user814@email.com</t>
  </si>
  <si>
    <t>User 815</t>
  </si>
  <si>
    <t>user815@email.com</t>
  </si>
  <si>
    <t>User 816</t>
  </si>
  <si>
    <t>user816@email.com</t>
  </si>
  <si>
    <t>User 817</t>
  </si>
  <si>
    <t>user817@email.com</t>
  </si>
  <si>
    <t>User 818</t>
  </si>
  <si>
    <t>user818@email.com</t>
  </si>
  <si>
    <t>User 819</t>
  </si>
  <si>
    <t>user819@email.com</t>
  </si>
  <si>
    <t>User 820</t>
  </si>
  <si>
    <t>user820@email.com</t>
  </si>
  <si>
    <t>User 821</t>
  </si>
  <si>
    <t>user821@email.com</t>
  </si>
  <si>
    <t>User 822</t>
  </si>
  <si>
    <t>user822@email.com</t>
  </si>
  <si>
    <t>User 823</t>
  </si>
  <si>
    <t>user823@email.com</t>
  </si>
  <si>
    <t>User 824</t>
  </si>
  <si>
    <t>user824@email.com</t>
  </si>
  <si>
    <t>User 825</t>
  </si>
  <si>
    <t>user825@email.com</t>
  </si>
  <si>
    <t>User 826</t>
  </si>
  <si>
    <t>user826@email.com</t>
  </si>
  <si>
    <t>User 827</t>
  </si>
  <si>
    <t>user827@email.com</t>
  </si>
  <si>
    <t>User 828</t>
  </si>
  <si>
    <t>user828@email.com</t>
  </si>
  <si>
    <t>User 829</t>
  </si>
  <si>
    <t>user829@email.com</t>
  </si>
  <si>
    <t>User 830</t>
  </si>
  <si>
    <t>user830@email.com</t>
  </si>
  <si>
    <t>User 831</t>
  </si>
  <si>
    <t>user831@email.com</t>
  </si>
  <si>
    <t>User 832</t>
  </si>
  <si>
    <t>user832@email.com</t>
  </si>
  <si>
    <t>User 833</t>
  </si>
  <si>
    <t>user833@email.com</t>
  </si>
  <si>
    <t>User 834</t>
  </si>
  <si>
    <t>user834@email.com</t>
  </si>
  <si>
    <t>User 835</t>
  </si>
  <si>
    <t>user835@email.com</t>
  </si>
  <si>
    <t>User 836</t>
  </si>
  <si>
    <t>user836@email.com</t>
  </si>
  <si>
    <t>User 837</t>
  </si>
  <si>
    <t>user837@email.com</t>
  </si>
  <si>
    <t>User 838</t>
  </si>
  <si>
    <t>user838@email.com</t>
  </si>
  <si>
    <t>User 839</t>
  </si>
  <si>
    <t>user839@email.com</t>
  </si>
  <si>
    <t>User 840</t>
  </si>
  <si>
    <t>user840@email.com</t>
  </si>
  <si>
    <t>User 841</t>
  </si>
  <si>
    <t>user841@email.com</t>
  </si>
  <si>
    <t>User 842</t>
  </si>
  <si>
    <t>user842@email.com</t>
  </si>
  <si>
    <t>User 843</t>
  </si>
  <si>
    <t>user843@email.com</t>
  </si>
  <si>
    <t>User 844</t>
  </si>
  <si>
    <t>user844@email.com</t>
  </si>
  <si>
    <t>User 845</t>
  </si>
  <si>
    <t>user845@email.com</t>
  </si>
  <si>
    <t>User 846</t>
  </si>
  <si>
    <t>user846@email.com</t>
  </si>
  <si>
    <t>User 847</t>
  </si>
  <si>
    <t>user847@email.com</t>
  </si>
  <si>
    <t>User 848</t>
  </si>
  <si>
    <t>user848@email.com</t>
  </si>
  <si>
    <t>User 849</t>
  </si>
  <si>
    <t>user849@email.com</t>
  </si>
  <si>
    <t>User 850</t>
  </si>
  <si>
    <t>user850@email.com</t>
  </si>
  <si>
    <t>User 851</t>
  </si>
  <si>
    <t>user851@email.com</t>
  </si>
  <si>
    <t>User 852</t>
  </si>
  <si>
    <t>user852@email.com</t>
  </si>
  <si>
    <t>User 853</t>
  </si>
  <si>
    <t>user853@email.com</t>
  </si>
  <si>
    <t>User 854</t>
  </si>
  <si>
    <t>user854@email.com</t>
  </si>
  <si>
    <t>User 855</t>
  </si>
  <si>
    <t>user855@email.com</t>
  </si>
  <si>
    <t>User 856</t>
  </si>
  <si>
    <t>user856@email.com</t>
  </si>
  <si>
    <t>User 857</t>
  </si>
  <si>
    <t>user857@email.com</t>
  </si>
  <si>
    <t>User 858</t>
  </si>
  <si>
    <t>user858@email.com</t>
  </si>
  <si>
    <t>User 859</t>
  </si>
  <si>
    <t>user859@email.com</t>
  </si>
  <si>
    <t>User 860</t>
  </si>
  <si>
    <t>user860@email.com</t>
  </si>
  <si>
    <t>User 861</t>
  </si>
  <si>
    <t>user861@email.com</t>
  </si>
  <si>
    <t>User 862</t>
  </si>
  <si>
    <t>user862@email.com</t>
  </si>
  <si>
    <t>User 863</t>
  </si>
  <si>
    <t>user863@email.com</t>
  </si>
  <si>
    <t>User 864</t>
  </si>
  <si>
    <t>user864@email.com</t>
  </si>
  <si>
    <t>User 865</t>
  </si>
  <si>
    <t>user865@email.com</t>
  </si>
  <si>
    <t>User 866</t>
  </si>
  <si>
    <t>user866@email.com</t>
  </si>
  <si>
    <t>User 867</t>
  </si>
  <si>
    <t>user867@email.com</t>
  </si>
  <si>
    <t>User 868</t>
  </si>
  <si>
    <t>user868@email.com</t>
  </si>
  <si>
    <t>User 869</t>
  </si>
  <si>
    <t>user869@email.com</t>
  </si>
  <si>
    <t>User 870</t>
  </si>
  <si>
    <t>user870@email.com</t>
  </si>
  <si>
    <t>User 871</t>
  </si>
  <si>
    <t>user871@email.com</t>
  </si>
  <si>
    <t>User 872</t>
  </si>
  <si>
    <t>user872@email.com</t>
  </si>
  <si>
    <t>User 873</t>
  </si>
  <si>
    <t>user873@email.com</t>
  </si>
  <si>
    <t>User 874</t>
  </si>
  <si>
    <t>user874@email.com</t>
  </si>
  <si>
    <t>User 875</t>
  </si>
  <si>
    <t>user875@email.com</t>
  </si>
  <si>
    <t>User 876</t>
  </si>
  <si>
    <t>user876@email.com</t>
  </si>
  <si>
    <t>User 877</t>
  </si>
  <si>
    <t>user877@email.com</t>
  </si>
  <si>
    <t>User 878</t>
  </si>
  <si>
    <t>user878@email.com</t>
  </si>
  <si>
    <t>User 879</t>
  </si>
  <si>
    <t>user879@email.com</t>
  </si>
  <si>
    <t>User 880</t>
  </si>
  <si>
    <t>user880@email.com</t>
  </si>
  <si>
    <t>User 881</t>
  </si>
  <si>
    <t>user881@email.com</t>
  </si>
  <si>
    <t>User 882</t>
  </si>
  <si>
    <t>user882@email.com</t>
  </si>
  <si>
    <t>User 883</t>
  </si>
  <si>
    <t>user883@email.com</t>
  </si>
  <si>
    <t>User 884</t>
  </si>
  <si>
    <t>user884@email.com</t>
  </si>
  <si>
    <t>User 885</t>
  </si>
  <si>
    <t>user885@email.com</t>
  </si>
  <si>
    <t>User 886</t>
  </si>
  <si>
    <t>user886@email.com</t>
  </si>
  <si>
    <t>User 887</t>
  </si>
  <si>
    <t>user887@email.com</t>
  </si>
  <si>
    <t>User 888</t>
  </si>
  <si>
    <t>user888@email.com</t>
  </si>
  <si>
    <t>User 889</t>
  </si>
  <si>
    <t>user889@email.com</t>
  </si>
  <si>
    <t>User 890</t>
  </si>
  <si>
    <t>user890@email.com</t>
  </si>
  <si>
    <t>User 891</t>
  </si>
  <si>
    <t>user891@email.com</t>
  </si>
  <si>
    <t>User 892</t>
  </si>
  <si>
    <t>user892@email.com</t>
  </si>
  <si>
    <t>User 893</t>
  </si>
  <si>
    <t>user893@email.com</t>
  </si>
  <si>
    <t>User 894</t>
  </si>
  <si>
    <t>user894@email.com</t>
  </si>
  <si>
    <t>User 895</t>
  </si>
  <si>
    <t>user895@email.com</t>
  </si>
  <si>
    <t>User 896</t>
  </si>
  <si>
    <t>user896@email.com</t>
  </si>
  <si>
    <t>User 897</t>
  </si>
  <si>
    <t>user897@email.com</t>
  </si>
  <si>
    <t>User 898</t>
  </si>
  <si>
    <t>user898@email.com</t>
  </si>
  <si>
    <t>User 899</t>
  </si>
  <si>
    <t>user899@email.com</t>
  </si>
  <si>
    <t>User 900</t>
  </si>
  <si>
    <t>user900@email.com</t>
  </si>
  <si>
    <t>User 901</t>
  </si>
  <si>
    <t>user901@email.com</t>
  </si>
  <si>
    <t>User 902</t>
  </si>
  <si>
    <t>user902@email.com</t>
  </si>
  <si>
    <t>User 903</t>
  </si>
  <si>
    <t>user903@email.com</t>
  </si>
  <si>
    <t>User 904</t>
  </si>
  <si>
    <t>user904@email.com</t>
  </si>
  <si>
    <t>User 905</t>
  </si>
  <si>
    <t>user905@email.com</t>
  </si>
  <si>
    <t>User 906</t>
  </si>
  <si>
    <t>user906@email.com</t>
  </si>
  <si>
    <t>User 907</t>
  </si>
  <si>
    <t>user907@email.com</t>
  </si>
  <si>
    <t>User 908</t>
  </si>
  <si>
    <t>user908@email.com</t>
  </si>
  <si>
    <t>User 909</t>
  </si>
  <si>
    <t>user909@email.com</t>
  </si>
  <si>
    <t>User 910</t>
  </si>
  <si>
    <t>user910@email.com</t>
  </si>
  <si>
    <t>User 911</t>
  </si>
  <si>
    <t>user911@email.com</t>
  </si>
  <si>
    <t>User 912</t>
  </si>
  <si>
    <t>user912@email.com</t>
  </si>
  <si>
    <t>User 913</t>
  </si>
  <si>
    <t>user913@email.com</t>
  </si>
  <si>
    <t>User 914</t>
  </si>
  <si>
    <t>user914@email.com</t>
  </si>
  <si>
    <t>User 915</t>
  </si>
  <si>
    <t>user915@email.com</t>
  </si>
  <si>
    <t>User 916</t>
  </si>
  <si>
    <t>user916@email.com</t>
  </si>
  <si>
    <t>User 917</t>
  </si>
  <si>
    <t>user917@email.com</t>
  </si>
  <si>
    <t>User 918</t>
  </si>
  <si>
    <t>user918@email.com</t>
  </si>
  <si>
    <t>User 919</t>
  </si>
  <si>
    <t>user919@email.com</t>
  </si>
  <si>
    <t>User 920</t>
  </si>
  <si>
    <t>user920@email.com</t>
  </si>
  <si>
    <t>User 921</t>
  </si>
  <si>
    <t>user921@email.com</t>
  </si>
  <si>
    <t>User 922</t>
  </si>
  <si>
    <t>user922@email.com</t>
  </si>
  <si>
    <t>User 923</t>
  </si>
  <si>
    <t>user923@email.com</t>
  </si>
  <si>
    <t>User 924</t>
  </si>
  <si>
    <t>user924@email.com</t>
  </si>
  <si>
    <t>User 925</t>
  </si>
  <si>
    <t>user925@email.com</t>
  </si>
  <si>
    <t>User 926</t>
  </si>
  <si>
    <t>user926@email.com</t>
  </si>
  <si>
    <t>User 927</t>
  </si>
  <si>
    <t>user927@email.com</t>
  </si>
  <si>
    <t>User 928</t>
  </si>
  <si>
    <t>user928@email.com</t>
  </si>
  <si>
    <t>User 929</t>
  </si>
  <si>
    <t>user929@email.com</t>
  </si>
  <si>
    <t>User 930</t>
  </si>
  <si>
    <t>user930@email.com</t>
  </si>
  <si>
    <t>User 931</t>
  </si>
  <si>
    <t>user931@email.com</t>
  </si>
  <si>
    <t>User 932</t>
  </si>
  <si>
    <t>user932@email.com</t>
  </si>
  <si>
    <t>User 933</t>
  </si>
  <si>
    <t>user933@email.com</t>
  </si>
  <si>
    <t>User 934</t>
  </si>
  <si>
    <t>user934@email.com</t>
  </si>
  <si>
    <t>User 935</t>
  </si>
  <si>
    <t>user935@email.com</t>
  </si>
  <si>
    <t>User 936</t>
  </si>
  <si>
    <t>user936@email.com</t>
  </si>
  <si>
    <t>User 937</t>
  </si>
  <si>
    <t>user937@email.com</t>
  </si>
  <si>
    <t>User 938</t>
  </si>
  <si>
    <t>user938@email.com</t>
  </si>
  <si>
    <t>User 939</t>
  </si>
  <si>
    <t>user939@email.com</t>
  </si>
  <si>
    <t>User 940</t>
  </si>
  <si>
    <t>user940@email.com</t>
  </si>
  <si>
    <t>User 941</t>
  </si>
  <si>
    <t>user941@email.com</t>
  </si>
  <si>
    <t>User 942</t>
  </si>
  <si>
    <t>user942@email.com</t>
  </si>
  <si>
    <t>User 943</t>
  </si>
  <si>
    <t>user943@email.com</t>
  </si>
  <si>
    <t>User 944</t>
  </si>
  <si>
    <t>user944@email.com</t>
  </si>
  <si>
    <t>User 945</t>
  </si>
  <si>
    <t>user945@email.com</t>
  </si>
  <si>
    <t>User 946</t>
  </si>
  <si>
    <t>user946@email.com</t>
  </si>
  <si>
    <t>User 947</t>
  </si>
  <si>
    <t>user947@email.com</t>
  </si>
  <si>
    <t>User 948</t>
  </si>
  <si>
    <t>user948@email.com</t>
  </si>
  <si>
    <t>User 949</t>
  </si>
  <si>
    <t>user949@email.com</t>
  </si>
  <si>
    <t>User 950</t>
  </si>
  <si>
    <t>user950@email.com</t>
  </si>
  <si>
    <t>User 951</t>
  </si>
  <si>
    <t>user951@email.com</t>
  </si>
  <si>
    <t>User 952</t>
  </si>
  <si>
    <t>user952@email.com</t>
  </si>
  <si>
    <t>User 953</t>
  </si>
  <si>
    <t>user953@email.com</t>
  </si>
  <si>
    <t>User 954</t>
  </si>
  <si>
    <t>user954@email.com</t>
  </si>
  <si>
    <t>User 955</t>
  </si>
  <si>
    <t>user955@email.com</t>
  </si>
  <si>
    <t>User 956</t>
  </si>
  <si>
    <t>user956@email.com</t>
  </si>
  <si>
    <t>User 957</t>
  </si>
  <si>
    <t>user957@email.com</t>
  </si>
  <si>
    <t>User 958</t>
  </si>
  <si>
    <t>user958@email.com</t>
  </si>
  <si>
    <t>User 959</t>
  </si>
  <si>
    <t>user959@email.com</t>
  </si>
  <si>
    <t>User 960</t>
  </si>
  <si>
    <t>user960@email.com</t>
  </si>
  <si>
    <t>User 961</t>
  </si>
  <si>
    <t>user961@email.com</t>
  </si>
  <si>
    <t>User 962</t>
  </si>
  <si>
    <t>user962@email.com</t>
  </si>
  <si>
    <t>User 963</t>
  </si>
  <si>
    <t>user963@email.com</t>
  </si>
  <si>
    <t>User 964</t>
  </si>
  <si>
    <t>user964@email.com</t>
  </si>
  <si>
    <t>User 965</t>
  </si>
  <si>
    <t>user965@email.com</t>
  </si>
  <si>
    <t>User 966</t>
  </si>
  <si>
    <t>user966@email.com</t>
  </si>
  <si>
    <t>User 967</t>
  </si>
  <si>
    <t>user967@email.com</t>
  </si>
  <si>
    <t>User 968</t>
  </si>
  <si>
    <t>user968@email.com</t>
  </si>
  <si>
    <t>User 969</t>
  </si>
  <si>
    <t>user969@email.com</t>
  </si>
  <si>
    <t>User 970</t>
  </si>
  <si>
    <t>user970@email.com</t>
  </si>
  <si>
    <t>User 971</t>
  </si>
  <si>
    <t>user971@email.com</t>
  </si>
  <si>
    <t>User 972</t>
  </si>
  <si>
    <t>user972@email.com</t>
  </si>
  <si>
    <t>User 973</t>
  </si>
  <si>
    <t>user973@email.com</t>
  </si>
  <si>
    <t>User 974</t>
  </si>
  <si>
    <t>user974@email.com</t>
  </si>
  <si>
    <t>User 975</t>
  </si>
  <si>
    <t>user975@email.com</t>
  </si>
  <si>
    <t>User 976</t>
  </si>
  <si>
    <t>user976@email.com</t>
  </si>
  <si>
    <t>User 977</t>
  </si>
  <si>
    <t>user977@email.com</t>
  </si>
  <si>
    <t>User 978</t>
  </si>
  <si>
    <t>user978@email.com</t>
  </si>
  <si>
    <t>User 979</t>
  </si>
  <si>
    <t>user979@email.com</t>
  </si>
  <si>
    <t>User 980</t>
  </si>
  <si>
    <t>user980@email.com</t>
  </si>
  <si>
    <t>User 981</t>
  </si>
  <si>
    <t>user981@email.com</t>
  </si>
  <si>
    <t>User 982</t>
  </si>
  <si>
    <t>user982@email.com</t>
  </si>
  <si>
    <t>User 983</t>
  </si>
  <si>
    <t>user983@email.com</t>
  </si>
  <si>
    <t>User 984</t>
  </si>
  <si>
    <t>user984@email.com</t>
  </si>
  <si>
    <t>User 985</t>
  </si>
  <si>
    <t>user985@email.com</t>
  </si>
  <si>
    <t>User 986</t>
  </si>
  <si>
    <t>user986@email.com</t>
  </si>
  <si>
    <t>User 987</t>
  </si>
  <si>
    <t>user987@email.com</t>
  </si>
  <si>
    <t>User 988</t>
  </si>
  <si>
    <t>user988@email.com</t>
  </si>
  <si>
    <t>User 989</t>
  </si>
  <si>
    <t>user989@email.com</t>
  </si>
  <si>
    <t>User 990</t>
  </si>
  <si>
    <t>user990@email.com</t>
  </si>
  <si>
    <t>User 991</t>
  </si>
  <si>
    <t>user991@email.com</t>
  </si>
  <si>
    <t>User 992</t>
  </si>
  <si>
    <t>user992@email.com</t>
  </si>
  <si>
    <t>User 993</t>
  </si>
  <si>
    <t>user993@email.com</t>
  </si>
  <si>
    <t>User 994</t>
  </si>
  <si>
    <t>user994@email.com</t>
  </si>
  <si>
    <t>User 995</t>
  </si>
  <si>
    <t>user995@email.com</t>
  </si>
  <si>
    <t>User 996</t>
  </si>
  <si>
    <t>user996@email.com</t>
  </si>
  <si>
    <t>User 997</t>
  </si>
  <si>
    <t>user997@email.com</t>
  </si>
  <si>
    <t>User 998</t>
  </si>
  <si>
    <t>user998@email.com</t>
  </si>
  <si>
    <t>User 999</t>
  </si>
  <si>
    <t>user999@email.com</t>
  </si>
  <si>
    <t>User 1000</t>
  </si>
  <si>
    <t>user1000@email.com</t>
  </si>
  <si>
    <t>referral_id</t>
  </si>
  <si>
    <t>referring_user_id</t>
  </si>
  <si>
    <t>referred_user_id</t>
  </si>
  <si>
    <t>referral_date</t>
  </si>
  <si>
    <t>referral_status</t>
  </si>
  <si>
    <t>Pending</t>
  </si>
  <si>
    <t>goal_id</t>
  </si>
  <si>
    <t>goal_type</t>
  </si>
  <si>
    <t>goal_target</t>
  </si>
  <si>
    <t>goal_status</t>
  </si>
  <si>
    <t>goal_completion_date</t>
  </si>
  <si>
    <t>Weight Loss</t>
  </si>
  <si>
    <t>Stamina Improvement</t>
  </si>
  <si>
    <t>In Progress</t>
  </si>
  <si>
    <t>Completed</t>
  </si>
  <si>
    <t>Muscle Gain</t>
  </si>
  <si>
    <t>Current Plan ID</t>
  </si>
  <si>
    <t>User Name</t>
  </si>
  <si>
    <t>Row Labels</t>
  </si>
  <si>
    <t>Grand Total</t>
  </si>
  <si>
    <t>Sum of payment_amount</t>
  </si>
  <si>
    <t>Plan Type</t>
  </si>
  <si>
    <t>Total Revenue</t>
  </si>
  <si>
    <t>Customers</t>
  </si>
  <si>
    <t>Total Spending Amount</t>
  </si>
  <si>
    <t>Total revenue by plan type</t>
  </si>
  <si>
    <t>Top 5 customers by total spending</t>
  </si>
  <si>
    <t>Jan</t>
  </si>
  <si>
    <t>Feb</t>
  </si>
  <si>
    <t>Mar</t>
  </si>
  <si>
    <t>Apr</t>
  </si>
  <si>
    <t>May</t>
  </si>
  <si>
    <t>Jun</t>
  </si>
  <si>
    <t>Jul</t>
  </si>
  <si>
    <t>Aug</t>
  </si>
  <si>
    <t>Sep</t>
  </si>
  <si>
    <t>Oct</t>
  </si>
  <si>
    <t>Nov</t>
  </si>
  <si>
    <t>Dec</t>
  </si>
  <si>
    <t>Number of successful referrals per month</t>
  </si>
  <si>
    <t>Average Spending Amount</t>
  </si>
  <si>
    <t>Average spending per user</t>
  </si>
  <si>
    <t>User Age</t>
  </si>
  <si>
    <t>Column Labels</t>
  </si>
  <si>
    <t>Count of payment_date</t>
  </si>
  <si>
    <t>Retention Customers by Plan Type (repeat payments)</t>
  </si>
  <si>
    <t>Count of referral_id</t>
  </si>
  <si>
    <t>Month</t>
  </si>
  <si>
    <t>User ID</t>
  </si>
  <si>
    <t>Age</t>
  </si>
  <si>
    <t>Amount Spent</t>
  </si>
  <si>
    <t>Payment Method</t>
  </si>
  <si>
    <t>Count of user_id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</si>
</sst>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Calibri"/>
      <family val="2"/>
      <scheme val="minor"/>
    </font>
    <font>
      <b/>
      <sz val="11"/>
      <color theme="0"/>
      <name val="Calibri"/>
      <family val="2"/>
      <scheme val="minor"/>
    </font>
    <font>
      <b/>
      <sz val="11"/>
      <color theme="1"/>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1"/>
        <bgColor indexed="64"/>
      </patternFill>
    </fill>
    <fill>
      <patternFill patternType="solid">
        <fgColor theme="0"/>
        <bgColor indexed="64"/>
      </patternFill>
    </fill>
  </fills>
  <borders count="1">
    <border>
      <left/>
      <right/>
      <top/>
      <bottom/>
      <diagonal/>
    </border>
  </borders>
  <cellStyleXfs count="1">
    <xf numFmtId="0" fontId="0" fillId="0" borderId="0"/>
  </cellStyleXfs>
  <cellXfs count="15">
    <xf numFmtId="0" fontId="0" fillId="0" borderId="0" xfId="0"/>
    <xf numFmtId="0" fontId="2" fillId="0" borderId="0" xfId="0" applyFont="1" applyAlignment="1">
      <alignment horizontal="center" vertical="center"/>
    </xf>
    <xf numFmtId="0" fontId="0" fillId="0" borderId="0" xfId="0" applyAlignment="1">
      <alignment horizontal="center" vertical="center"/>
    </xf>
    <xf numFmtId="14" fontId="0" fillId="0" borderId="0" xfId="0" applyNumberFormat="1" applyAlignment="1">
      <alignment horizontal="center" vertical="center"/>
    </xf>
    <xf numFmtId="0" fontId="2" fillId="2" borderId="0" xfId="0" applyFont="1" applyFill="1" applyAlignment="1">
      <alignment horizontal="center" vertical="center"/>
    </xf>
    <xf numFmtId="0" fontId="0" fillId="0" borderId="0" xfId="0" applyAlignment="1">
      <alignment horizontal="center"/>
    </xf>
    <xf numFmtId="0" fontId="0" fillId="2" borderId="0" xfId="0" applyFill="1" applyAlignment="1">
      <alignment horizontal="center"/>
    </xf>
    <xf numFmtId="0" fontId="0" fillId="0" borderId="0" xfId="0" pivotButton="1"/>
    <xf numFmtId="0" fontId="0" fillId="0" borderId="0" xfId="0" applyAlignment="1">
      <alignment horizontal="left"/>
    </xf>
    <xf numFmtId="0" fontId="1" fillId="4" borderId="0" xfId="0" applyFont="1" applyFill="1" applyAlignment="1">
      <alignment horizontal="center" vertical="center"/>
    </xf>
    <xf numFmtId="14" fontId="2" fillId="0" borderId="0" xfId="0" applyNumberFormat="1" applyFont="1" applyAlignment="1">
      <alignment horizontal="center" vertical="center"/>
    </xf>
    <xf numFmtId="14" fontId="0" fillId="0" borderId="0" xfId="0" applyNumberFormat="1" applyAlignment="1">
      <alignment horizontal="center"/>
    </xf>
    <xf numFmtId="0" fontId="1" fillId="3" borderId="0" xfId="0" applyFont="1" applyFill="1" applyAlignment="1">
      <alignment horizontal="center" vertical="center"/>
    </xf>
    <xf numFmtId="0" fontId="1" fillId="3" borderId="0" xfId="0" applyFont="1" applyFill="1" applyAlignment="1">
      <alignment horizontal="center"/>
    </xf>
    <xf numFmtId="0" fontId="0" fillId="0" borderId="0" xfId="0" applyNumberFormat="1"/>
  </cellXfs>
  <cellStyles count="1">
    <cellStyle name="Normal" xfId="0" builtinId="0"/>
  </cellStyles>
  <dxfs count="28">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font>
        <b/>
        <i val="0"/>
        <sz val="20"/>
        <color theme="1"/>
      </font>
      <border>
        <bottom style="thin">
          <color theme="9"/>
        </bottom>
        <vertical/>
        <horizontal/>
      </border>
    </dxf>
    <dxf>
      <font>
        <color theme="1"/>
      </font>
      <fill>
        <patternFill>
          <bgColor theme="9" tint="0.59996337778862885"/>
        </patternFill>
      </fill>
      <border>
        <left style="thin">
          <color theme="9"/>
        </left>
        <right style="thin">
          <color theme="9"/>
        </right>
        <top style="thin">
          <color theme="9"/>
        </top>
        <bottom style="thin">
          <color theme="9"/>
        </bottom>
        <vertical/>
        <horizontal/>
      </border>
    </dxf>
    <dxf>
      <font>
        <b/>
        <i val="0"/>
        <sz val="20"/>
      </font>
      <border>
        <left style="thin">
          <color auto="1"/>
        </left>
        <right style="thin">
          <color auto="1"/>
        </right>
        <top style="thin">
          <color auto="1"/>
        </top>
        <bottom style="thin">
          <color auto="1"/>
        </bottom>
      </border>
    </dxf>
    <dxf>
      <font>
        <sz val="16"/>
      </font>
    </dxf>
    <dxf>
      <font>
        <sz val="12"/>
      </font>
      <fill>
        <patternFill>
          <bgColor theme="9"/>
        </patternFill>
      </fill>
      <border diagonalUp="0" diagonalDown="0">
        <left style="thin">
          <color auto="1"/>
        </left>
        <right style="thin">
          <color auto="1"/>
        </right>
        <top style="thin">
          <color auto="1"/>
        </top>
        <bottom style="thin">
          <color auto="1"/>
        </bottom>
        <vertical/>
        <horizontal/>
      </border>
    </dxf>
    <dxf>
      <font>
        <sz val="12"/>
      </font>
    </dxf>
  </dxfs>
  <tableStyles count="4" defaultTableStyle="TableStyleMedium2" defaultPivotStyle="PivotStyleLight16">
    <tableStyle name="Slicer Style 1" pivot="0" table="0" count="1" xr9:uid="{DA37ABD7-8A4F-483E-8305-08809D66C2C0}">
      <tableStyleElement type="wholeTable" dxfId="27"/>
    </tableStyle>
    <tableStyle name="Slicer Style 2" pivot="0" table="0" count="1" xr9:uid="{CAB8E756-440B-4B36-9CA1-5A9F7FF4959B}">
      <tableStyleElement type="wholeTable" dxfId="26"/>
    </tableStyle>
    <tableStyle name="Slicer Style 3" pivot="0" table="0" count="3" xr9:uid="{AA1958E7-C561-4333-A5FE-EBCFC23948FB}">
      <tableStyleElement type="wholeTable" dxfId="25"/>
      <tableStyleElement type="headerRow" dxfId="24"/>
    </tableStyle>
    <tableStyle name="SlicerStyleDark6 2" pivot="0" table="0" count="10" xr9:uid="{1058526A-4EB3-4799-BC70-B95EDB78EA2B}">
      <tableStyleElement type="wholeTable" dxfId="23"/>
      <tableStyleElement type="headerRow" dxfId="22"/>
    </tableStyle>
  </tableStyles>
  <extLst>
    <ext xmlns:x14="http://schemas.microsoft.com/office/spreadsheetml/2009/9/main" uri="{46F421CA-312F-682f-3DD2-61675219B42D}">
      <x14:dxfs count="9">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b/>
            <i val="0"/>
            <sz val="18"/>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b/>
            <i val="0"/>
            <sz val="12"/>
            <color theme="0"/>
          </font>
          <fill>
            <patternFill>
              <bgColor theme="9"/>
            </patternFill>
          </fill>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Elements>
            <x14:slicerStyleElement type="selectedItemWithData" dxfId="8"/>
          </x14:slicerStyleElements>
        </x14:slicerStyle>
        <x14:slicerStyle name="SlicerStyleDark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8.xml"/><Relationship Id="rId26" Type="http://schemas.openxmlformats.org/officeDocument/2006/relationships/pivotCacheDefinition" Target="pivotCache/pivotCacheDefinition16.xml"/><Relationship Id="rId21" Type="http://schemas.openxmlformats.org/officeDocument/2006/relationships/pivotCacheDefinition" Target="pivotCache/pivotCacheDefinition1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pivotCacheDefinition" Target="pivotCache/pivotCacheDefinition7.xml"/><Relationship Id="rId25" Type="http://schemas.openxmlformats.org/officeDocument/2006/relationships/pivotCacheDefinition" Target="pivotCache/pivotCacheDefinition15.xml"/><Relationship Id="rId33" Type="http://schemas.openxmlformats.org/officeDocument/2006/relationships/connections" Target="connections.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0" Type="http://schemas.openxmlformats.org/officeDocument/2006/relationships/pivotCacheDefinition" Target="pivotCache/pivotCacheDefinition10.xml"/><Relationship Id="rId29"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pivotCacheDefinition" Target="pivotCache/pivotCacheDefinition14.xml"/><Relationship Id="rId32" Type="http://schemas.openxmlformats.org/officeDocument/2006/relationships/theme" Target="theme/theme1.xml"/><Relationship Id="rId37"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pivotCacheDefinition" Target="pivotCache/pivotCacheDefinition5.xml"/><Relationship Id="rId23" Type="http://schemas.openxmlformats.org/officeDocument/2006/relationships/pivotCacheDefinition" Target="pivotCache/pivotCacheDefinition13.xml"/><Relationship Id="rId28" Type="http://schemas.microsoft.com/office/2007/relationships/slicerCache" Target="slicerCaches/slicerCache1.xml"/><Relationship Id="rId36"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pivotCacheDefinition" Target="pivotCache/pivotCacheDefinition9.xml"/><Relationship Id="rId31"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pivotCacheDefinition" Target="pivotCache/pivotCacheDefinition12.xml"/><Relationship Id="rId27" Type="http://schemas.openxmlformats.org/officeDocument/2006/relationships/pivotCacheDefinition" Target="pivotCache/pivotCacheDefinition17.xml"/><Relationship Id="rId30" Type="http://schemas.microsoft.com/office/2007/relationships/slicerCache" Target="slicerCaches/slicerCache3.xml"/><Relationship Id="rId35"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[Medivanta_Healthcare_Data.xlsx]Pivots!PivotTable18</c:name>
    <c:fmtId val="23"/>
  </c:pivotSource>
  <c:chart>
    <c:title>
      <c:tx>
        <c:rich>
          <a:bodyPr rot="0" spcFirstLastPara="1" vertOverflow="ellipsis" vert="horz" wrap="square" anchor="ctr" anchorCtr="1"/>
          <a:lstStyle/>
          <a:p>
            <a:pPr>
              <a:defRPr sz="1440" b="1" i="0" u="none" strike="noStrike" kern="1200" spc="0" baseline="0">
                <a:solidFill>
                  <a:sysClr val="windowText" lastClr="000000"/>
                </a:solidFill>
                <a:latin typeface="+mn-lt"/>
                <a:ea typeface="+mn-ea"/>
                <a:cs typeface="+mn-cs"/>
              </a:defRPr>
            </a:pPr>
            <a:r>
              <a:rPr lang="en-US"/>
              <a:t>Revenue By Plan Type Column Chart</a:t>
            </a:r>
          </a:p>
        </c:rich>
      </c:tx>
      <c:overlay val="0"/>
      <c:spPr>
        <a:noFill/>
        <a:ln>
          <a:noFill/>
        </a:ln>
        <a:effectLst/>
      </c:spPr>
      <c:txPr>
        <a:bodyPr rot="0" spcFirstLastPara="1" vertOverflow="ellipsis" vert="horz" wrap="square" anchor="ctr" anchorCtr="1"/>
        <a:lstStyle/>
        <a:p>
          <a:pPr>
            <a:defRPr sz="144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Pivots!$A$4:$A$6</c:f>
              <c:strCache>
                <c:ptCount val="2"/>
                <c:pt idx="0">
                  <c:v>12-month</c:v>
                </c:pt>
                <c:pt idx="1">
                  <c:v>6-month</c:v>
                </c:pt>
              </c:strCache>
            </c:strRef>
          </c:cat>
          <c:val>
            <c:numRef>
              <c:f>Pivots!$B$4:$B$6</c:f>
              <c:numCache>
                <c:formatCode>General</c:formatCode>
                <c:ptCount val="2"/>
                <c:pt idx="0">
                  <c:v>3277990.6000000713</c:v>
                </c:pt>
                <c:pt idx="1">
                  <c:v>3707989.4000000972</c:v>
                </c:pt>
              </c:numCache>
            </c:numRef>
          </c:val>
          <c:extLst>
            <c:ext xmlns:c16="http://schemas.microsoft.com/office/drawing/2014/chart" uri="{C3380CC4-5D6E-409C-BE32-E72D297353CC}">
              <c16:uniqueId val="{00000000-3316-4833-A6F0-19922A136293}"/>
            </c:ext>
          </c:extLst>
        </c:ser>
        <c:dLbls>
          <c:dLblPos val="outEnd"/>
          <c:showLegendKey val="0"/>
          <c:showVal val="1"/>
          <c:showCatName val="0"/>
          <c:showSerName val="0"/>
          <c:showPercent val="0"/>
          <c:showBubbleSize val="0"/>
        </c:dLbls>
        <c:gapWidth val="219"/>
        <c:overlap val="-27"/>
        <c:axId val="1342809008"/>
        <c:axId val="1342809488"/>
      </c:barChart>
      <c:catAx>
        <c:axId val="13428090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342809488"/>
        <c:crosses val="autoZero"/>
        <c:auto val="1"/>
        <c:lblAlgn val="ctr"/>
        <c:lblOffset val="100"/>
        <c:noMultiLvlLbl val="0"/>
      </c:catAx>
      <c:valAx>
        <c:axId val="1342809488"/>
        <c:scaling>
          <c:orientation val="minMax"/>
        </c:scaling>
        <c:delete val="1"/>
        <c:axPos val="l"/>
        <c:numFmt formatCode="General" sourceLinked="1"/>
        <c:majorTickMark val="out"/>
        <c:minorTickMark val="none"/>
        <c:tickLblPos val="nextTo"/>
        <c:crossAx val="1342809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path path="circle">
        <a:fillToRect l="50000" t="50000" r="50000" b="50000"/>
      </a:path>
      <a:tileRect/>
    </a:gradFill>
    <a:ln w="9525" cap="flat" cmpd="sng" algn="ctr">
      <a:noFill/>
      <a:round/>
    </a:ln>
    <a:effectLst>
      <a:outerShdw blurRad="254000" dist="76200" dir="2700000" sx="101000" sy="101000" algn="tl" rotWithShape="0">
        <a:prstClr val="black">
          <a:alpha val="25000"/>
        </a:prstClr>
      </a:outerShdw>
    </a:effectLst>
  </c:spPr>
  <c:txPr>
    <a:bodyPr/>
    <a:lstStyle/>
    <a:p>
      <a:pPr>
        <a:defRPr sz="1200" b="1" i="0" baseline="0">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[Medivanta_Healthcare_Data.xlsx]Pivots!PivotTable25</c:name>
    <c:fmtId val="13"/>
  </c:pivotSource>
  <c:chart>
    <c:title>
      <c:tx>
        <c:rich>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r>
              <a:rPr lang="en-US" sz="1600" b="1"/>
              <a:t>Monthly Referral Count Line Graph</a:t>
            </a:r>
          </a:p>
        </c:rich>
      </c:tx>
      <c:overlay val="0"/>
      <c:spPr>
        <a:noFill/>
        <a:ln>
          <a:noFill/>
        </a:ln>
        <a:effectLst/>
      </c:spPr>
      <c:txPr>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4762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847257310090724E-2"/>
          <c:y val="0.11987996563020577"/>
          <c:w val="0.89517757901002548"/>
          <c:h val="0.73349268606637885"/>
        </c:manualLayout>
      </c:layout>
      <c:lineChart>
        <c:grouping val="standard"/>
        <c:varyColors val="0"/>
        <c:ser>
          <c:idx val="0"/>
          <c:order val="0"/>
          <c:tx>
            <c:strRef>
              <c:f>Pivots!$AL$3</c:f>
              <c:strCache>
                <c:ptCount val="1"/>
                <c:pt idx="0">
                  <c:v>Total</c:v>
                </c:pt>
              </c:strCache>
            </c:strRef>
          </c:tx>
          <c:spPr>
            <a:ln w="47625" cap="rnd">
              <a:solidFill>
                <a:schemeClr val="accent1"/>
              </a:solidFill>
              <a:round/>
            </a:ln>
            <a:effectLst/>
          </c:spPr>
          <c:marker>
            <c:symbol val="none"/>
          </c:marker>
          <c:dLbls>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Pivots!$AK$4:$AK$16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Pivots!$AL$4:$AL$16</c:f>
              <c:numCache>
                <c:formatCode>General</c:formatCode>
                <c:ptCount val="12"/>
                <c:pt idx="0">
                  <c:v>83</c:v>
                </c:pt>
                <c:pt idx="1">
                  <c:v>76</c:v>
                </c:pt>
                <c:pt idx="2">
                  <c:v>88</c:v>
                </c:pt>
                <c:pt idx="3">
                  <c:v>94</c:v>
                </c:pt>
                <c:pt idx="4">
                  <c:v>80</c:v>
                </c:pt>
                <c:pt idx="5">
                  <c:v>86</c:v>
                </c:pt>
                <c:pt idx="6">
                  <c:v>75</c:v>
                </c:pt>
                <c:pt idx="7">
                  <c:v>93</c:v>
                </c:pt>
                <c:pt idx="8">
                  <c:v>70</c:v>
                </c:pt>
                <c:pt idx="9">
                  <c:v>76</c:v>
                </c:pt>
                <c:pt idx="10">
                  <c:v>88</c:v>
                </c:pt>
                <c:pt idx="11">
                  <c:v>91</c:v>
                </c:pt>
              </c:numCache>
            </c:numRef>
          </c:val>
          <c:smooth val="0"/>
          <c:extLst>
            <c:ext xmlns:c16="http://schemas.microsoft.com/office/drawing/2014/chart" uri="{C3380CC4-5D6E-409C-BE32-E72D297353CC}">
              <c16:uniqueId val="{00000000-F50B-4904-908C-AC60595580C7}"/>
            </c:ext>
          </c:extLst>
        </c:ser>
        <c:dLbls>
          <c:dLblPos val="t"/>
          <c:showLegendKey val="0"/>
          <c:showVal val="1"/>
          <c:showCatName val="0"/>
          <c:showSerName val="0"/>
          <c:showPercent val="0"/>
          <c:showBubbleSize val="0"/>
        </c:dLbls>
        <c:smooth val="0"/>
        <c:axId val="1245058480"/>
        <c:axId val="1245058960"/>
      </c:lineChart>
      <c:catAx>
        <c:axId val="1245058480"/>
        <c:scaling>
          <c:orientation val="minMax"/>
        </c:scaling>
        <c:delete val="0"/>
        <c:axPos val="b"/>
        <c:title>
          <c:tx>
            <c:rich>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en-US" b="1"/>
                  <a:t>Referral Month</a:t>
                </a:r>
              </a:p>
            </c:rich>
          </c:tx>
          <c:layout>
            <c:manualLayout>
              <c:xMode val="edge"/>
              <c:yMode val="edge"/>
              <c:x val="0.45551729537703084"/>
              <c:y val="0.92219461840916139"/>
            </c:manualLayout>
          </c:layout>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45058960"/>
        <c:crosses val="autoZero"/>
        <c:auto val="1"/>
        <c:lblAlgn val="ctr"/>
        <c:lblOffset val="100"/>
        <c:noMultiLvlLbl val="0"/>
      </c:catAx>
      <c:valAx>
        <c:axId val="1245058960"/>
        <c:scaling>
          <c:orientation val="minMax"/>
        </c:scaling>
        <c:delete val="0"/>
        <c:axPos val="l"/>
        <c:title>
          <c:tx>
            <c:rich>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en-US" b="1"/>
                  <a:t>Referral Count</a:t>
                </a:r>
              </a:p>
            </c:rich>
          </c:tx>
          <c:overlay val="0"/>
          <c:spPr>
            <a:noFill/>
            <a:ln>
              <a:noFill/>
            </a:ln>
            <a:effectLst/>
          </c:spPr>
          <c:txPr>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45058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path path="circle">
        <a:fillToRect l="50000" t="50000" r="50000" b="50000"/>
      </a:path>
      <a:tileRect/>
    </a:gradFill>
    <a:ln w="9525" cap="flat" cmpd="sng" algn="ctr">
      <a:noFill/>
      <a:round/>
    </a:ln>
    <a:effectLst>
      <a:outerShdw blurRad="254000" dist="76200" dir="2700000" sx="101000" sy="101000" algn="tl" rotWithShape="0">
        <a:prstClr val="black">
          <a:alpha val="25000"/>
        </a:prstClr>
      </a:outerShdw>
    </a:effectLst>
  </c:spPr>
  <c:txPr>
    <a:bodyPr/>
    <a:lstStyle/>
    <a:p>
      <a:pPr>
        <a:defRPr sz="1200" baseline="0">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r>
              <a:rPr lang="en-US" sz="1600" b="1"/>
              <a:t>Age Vs Spending Scatter Plot</a:t>
            </a:r>
          </a:p>
        </c:rich>
      </c:tx>
      <c:overlay val="0"/>
      <c:spPr>
        <a:noFill/>
        <a:ln>
          <a:noFill/>
        </a:ln>
        <a:effectLst/>
      </c:spPr>
      <c:txPr>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0.11981161819606199"/>
          <c:y val="0.14835997388070823"/>
          <c:w val="0.85700500078554764"/>
          <c:h val="0.69081076961572074"/>
        </c:manualLayout>
      </c:layout>
      <c:scatterChart>
        <c:scatterStyle val="lineMarker"/>
        <c:varyColors val="0"/>
        <c:ser>
          <c:idx val="0"/>
          <c:order val="0"/>
          <c:spPr>
            <a:ln w="25400" cap="rnd">
              <a:noFill/>
              <a:round/>
            </a:ln>
            <a:effectLst/>
          </c:spPr>
          <c:marker>
            <c:symbol val="circle"/>
            <c:size val="5"/>
            <c:spPr>
              <a:solidFill>
                <a:schemeClr val="accent1"/>
              </a:solidFill>
              <a:ln w="25400">
                <a:solidFill>
                  <a:schemeClr val="accent1"/>
                </a:solidFill>
              </a:ln>
              <a:effectLst/>
            </c:spPr>
          </c:marker>
          <c:xVal>
            <c:numRef>
              <c:f>Pivots!$G$4:$G$50</c:f>
              <c:numCache>
                <c:formatCode>General</c:formatCode>
                <c:ptCount val="47"/>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numCache>
            </c:numRef>
          </c:xVal>
          <c:yVal>
            <c:numRef>
              <c:f>Pivots!$H$4:$H$50</c:f>
              <c:numCache>
                <c:formatCode>General</c:formatCode>
                <c:ptCount val="47"/>
                <c:pt idx="0">
                  <c:v>145999.56000000003</c:v>
                </c:pt>
                <c:pt idx="1">
                  <c:v>157499.57</c:v>
                </c:pt>
                <c:pt idx="2">
                  <c:v>201999.43999999989</c:v>
                </c:pt>
                <c:pt idx="3">
                  <c:v>224499.38999999984</c:v>
                </c:pt>
                <c:pt idx="4">
                  <c:v>137999.60000000006</c:v>
                </c:pt>
                <c:pt idx="5">
                  <c:v>150499.59000000003</c:v>
                </c:pt>
                <c:pt idx="6">
                  <c:v>256499.26999999973</c:v>
                </c:pt>
                <c:pt idx="7">
                  <c:v>92499.710000000021</c:v>
                </c:pt>
                <c:pt idx="8">
                  <c:v>175499.52999999994</c:v>
                </c:pt>
                <c:pt idx="9">
                  <c:v>94999.74</c:v>
                </c:pt>
                <c:pt idx="10">
                  <c:v>107999.68000000005</c:v>
                </c:pt>
                <c:pt idx="11">
                  <c:v>178499.46999999994</c:v>
                </c:pt>
                <c:pt idx="12">
                  <c:v>139499.61000000004</c:v>
                </c:pt>
                <c:pt idx="13">
                  <c:v>118499.67000000004</c:v>
                </c:pt>
                <c:pt idx="14">
                  <c:v>175999.47999999992</c:v>
                </c:pt>
                <c:pt idx="15">
                  <c:v>131999.64000000007</c:v>
                </c:pt>
                <c:pt idx="16">
                  <c:v>169999.51999999996</c:v>
                </c:pt>
                <c:pt idx="17">
                  <c:v>161999.51999999996</c:v>
                </c:pt>
                <c:pt idx="18">
                  <c:v>186999.45999999993</c:v>
                </c:pt>
                <c:pt idx="19">
                  <c:v>225499.32999999981</c:v>
                </c:pt>
                <c:pt idx="20">
                  <c:v>78999.779999999984</c:v>
                </c:pt>
                <c:pt idx="21">
                  <c:v>100999.70000000003</c:v>
                </c:pt>
                <c:pt idx="22">
                  <c:v>147999.60000000003</c:v>
                </c:pt>
                <c:pt idx="23">
                  <c:v>106499.71000000002</c:v>
                </c:pt>
                <c:pt idx="24">
                  <c:v>113999.64000000004</c:v>
                </c:pt>
                <c:pt idx="25">
                  <c:v>125999.64000000007</c:v>
                </c:pt>
                <c:pt idx="26">
                  <c:v>198999.45999999988</c:v>
                </c:pt>
                <c:pt idx="27">
                  <c:v>108499.67000000004</c:v>
                </c:pt>
                <c:pt idx="28">
                  <c:v>107999.68000000004</c:v>
                </c:pt>
                <c:pt idx="29">
                  <c:v>175499.48999999996</c:v>
                </c:pt>
                <c:pt idx="30">
                  <c:v>228499.34999999983</c:v>
                </c:pt>
                <c:pt idx="31">
                  <c:v>160499.54999999999</c:v>
                </c:pt>
                <c:pt idx="32">
                  <c:v>136499.59000000005</c:v>
                </c:pt>
                <c:pt idx="33">
                  <c:v>174499.50999999995</c:v>
                </c:pt>
                <c:pt idx="34">
                  <c:v>121999.64000000006</c:v>
                </c:pt>
                <c:pt idx="35">
                  <c:v>190999.45999999993</c:v>
                </c:pt>
                <c:pt idx="36">
                  <c:v>134999.62000000005</c:v>
                </c:pt>
                <c:pt idx="37">
                  <c:v>110999.70000000003</c:v>
                </c:pt>
                <c:pt idx="38">
                  <c:v>147999.56000000003</c:v>
                </c:pt>
                <c:pt idx="39">
                  <c:v>186499.46999999991</c:v>
                </c:pt>
                <c:pt idx="40">
                  <c:v>100499.67000000003</c:v>
                </c:pt>
                <c:pt idx="41">
                  <c:v>149999.56000000003</c:v>
                </c:pt>
                <c:pt idx="42">
                  <c:v>93999.720000000016</c:v>
                </c:pt>
                <c:pt idx="43">
                  <c:v>154999.54</c:v>
                </c:pt>
                <c:pt idx="44">
                  <c:v>117499.69000000005</c:v>
                </c:pt>
                <c:pt idx="45">
                  <c:v>96499.71</c:v>
                </c:pt>
                <c:pt idx="46">
                  <c:v>178499.50999999992</c:v>
                </c:pt>
              </c:numCache>
            </c:numRef>
          </c:yVal>
          <c:smooth val="0"/>
          <c:extLst>
            <c:ext xmlns:c16="http://schemas.microsoft.com/office/drawing/2014/chart" uri="{C3380CC4-5D6E-409C-BE32-E72D297353CC}">
              <c16:uniqueId val="{00000000-3B20-4388-97B4-C042026A324B}"/>
            </c:ext>
          </c:extLst>
        </c:ser>
        <c:dLbls>
          <c:showLegendKey val="0"/>
          <c:showVal val="0"/>
          <c:showCatName val="0"/>
          <c:showSerName val="0"/>
          <c:showPercent val="0"/>
          <c:showBubbleSize val="0"/>
        </c:dLbls>
        <c:axId val="1250358016"/>
        <c:axId val="1250362336"/>
      </c:scatterChart>
      <c:valAx>
        <c:axId val="1250358016"/>
        <c:scaling>
          <c:orientation val="minMax"/>
        </c:scaling>
        <c:delete val="0"/>
        <c:axPos val="b"/>
        <c:title>
          <c:tx>
            <c:rich>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en-US" b="1"/>
                  <a:t>User Age</a:t>
                </a:r>
              </a:p>
            </c:rich>
          </c:tx>
          <c:layout>
            <c:manualLayout>
              <c:xMode val="edge"/>
              <c:yMode val="edge"/>
              <c:x val="0.50950537814256924"/>
              <c:y val="0.91964109504073976"/>
            </c:manualLayout>
          </c:layout>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50362336"/>
        <c:crosses val="autoZero"/>
        <c:crossBetween val="midCat"/>
      </c:valAx>
      <c:valAx>
        <c:axId val="1250362336"/>
        <c:scaling>
          <c:orientation val="minMax"/>
        </c:scaling>
        <c:delete val="0"/>
        <c:axPos val="l"/>
        <c:title>
          <c:tx>
            <c:rich>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en-US" b="1"/>
                  <a:t>Spending Amount</a:t>
                </a:r>
              </a:p>
            </c:rich>
          </c:tx>
          <c:layout>
            <c:manualLayout>
              <c:xMode val="edge"/>
              <c:yMode val="edge"/>
              <c:x val="1.0895705993568129E-2"/>
              <c:y val="0.32449332490750393"/>
            </c:manualLayout>
          </c:layout>
          <c:overlay val="0"/>
          <c:spPr>
            <a:noFill/>
            <a:ln>
              <a:noFill/>
            </a:ln>
            <a:effectLst/>
          </c:spPr>
          <c:txPr>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5035801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path path="circle">
        <a:fillToRect l="50000" t="50000" r="50000" b="50000"/>
      </a:path>
      <a:tileRect/>
    </a:gradFill>
    <a:ln w="9525" cap="flat" cmpd="sng" algn="ctr">
      <a:noFill/>
      <a:round/>
    </a:ln>
    <a:effectLst>
      <a:outerShdw blurRad="254000" dist="76200" dir="2700000" sx="101000" sy="101000" algn="tl" rotWithShape="0">
        <a:prstClr val="black">
          <a:alpha val="25000"/>
        </a:prstClr>
      </a:outerShdw>
    </a:effectLst>
  </c:spPr>
  <c:txPr>
    <a:bodyPr/>
    <a:lstStyle/>
    <a:p>
      <a:pPr>
        <a:defRPr sz="1200" baseline="0">
          <a:solidFill>
            <a:sysClr val="windowText" lastClr="000000"/>
          </a:solidFill>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[Medivanta_Healthcare_Data.xlsx]Pivots!PivotTable26</c:name>
    <c:fmtId val="26"/>
  </c:pivotSource>
  <c:chart>
    <c:title>
      <c:tx>
        <c:rich>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r>
              <a:rPr lang="en-US" sz="1600" b="1"/>
              <a:t>Male vs Female Health Conditions Clustered Column Chart</a:t>
            </a:r>
          </a:p>
        </c:rich>
      </c:tx>
      <c:overlay val="0"/>
      <c:spPr>
        <a:noFill/>
        <a:ln>
          <a:noFill/>
        </a:ln>
        <a:effectLst/>
      </c:spPr>
      <c:txPr>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5198948929851521E-2"/>
          <c:y val="0.10685414719573166"/>
          <c:w val="0.81632334133871676"/>
          <c:h val="0.74213616194978538"/>
        </c:manualLayout>
      </c:layout>
      <c:barChart>
        <c:barDir val="col"/>
        <c:grouping val="clustered"/>
        <c:varyColors val="0"/>
        <c:ser>
          <c:idx val="0"/>
          <c:order val="0"/>
          <c:tx>
            <c:strRef>
              <c:f>Pivots!$AQ$3:$AQ$4</c:f>
              <c:strCache>
                <c:ptCount val="1"/>
                <c:pt idx="0">
                  <c:v>Female</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Pivots!$AP$5:$AP$9</c:f>
              <c:strCache>
                <c:ptCount val="4"/>
                <c:pt idx="0">
                  <c:v>Diabetes</c:v>
                </c:pt>
                <c:pt idx="1">
                  <c:v>Healthy</c:v>
                </c:pt>
                <c:pt idx="2">
                  <c:v>Hypertension</c:v>
                </c:pt>
                <c:pt idx="3">
                  <c:v>Obesity</c:v>
                </c:pt>
              </c:strCache>
            </c:strRef>
          </c:cat>
          <c:val>
            <c:numRef>
              <c:f>Pivots!$AQ$5:$AQ$9</c:f>
              <c:numCache>
                <c:formatCode>General</c:formatCode>
                <c:ptCount val="4"/>
                <c:pt idx="0">
                  <c:v>242</c:v>
                </c:pt>
                <c:pt idx="1">
                  <c:v>241</c:v>
                </c:pt>
                <c:pt idx="2">
                  <c:v>261</c:v>
                </c:pt>
                <c:pt idx="3">
                  <c:v>285</c:v>
                </c:pt>
              </c:numCache>
            </c:numRef>
          </c:val>
          <c:extLst>
            <c:ext xmlns:c16="http://schemas.microsoft.com/office/drawing/2014/chart" uri="{C3380CC4-5D6E-409C-BE32-E72D297353CC}">
              <c16:uniqueId val="{00000000-95AE-423B-B2E3-ABA2EEDEA456}"/>
            </c:ext>
          </c:extLst>
        </c:ser>
        <c:ser>
          <c:idx val="1"/>
          <c:order val="1"/>
          <c:tx>
            <c:strRef>
              <c:f>Pivots!$AR$3:$AR$4</c:f>
              <c:strCache>
                <c:ptCount val="1"/>
                <c:pt idx="0">
                  <c:v>Male</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Pivots!$AP$5:$AP$9</c:f>
              <c:strCache>
                <c:ptCount val="4"/>
                <c:pt idx="0">
                  <c:v>Diabetes</c:v>
                </c:pt>
                <c:pt idx="1">
                  <c:v>Healthy</c:v>
                </c:pt>
                <c:pt idx="2">
                  <c:v>Hypertension</c:v>
                </c:pt>
                <c:pt idx="3">
                  <c:v>Obesity</c:v>
                </c:pt>
              </c:strCache>
            </c:strRef>
          </c:cat>
          <c:val>
            <c:numRef>
              <c:f>Pivots!$AR$5:$AR$9</c:f>
              <c:numCache>
                <c:formatCode>General</c:formatCode>
                <c:ptCount val="4"/>
                <c:pt idx="0">
                  <c:v>307</c:v>
                </c:pt>
                <c:pt idx="1">
                  <c:v>197</c:v>
                </c:pt>
                <c:pt idx="2">
                  <c:v>206</c:v>
                </c:pt>
                <c:pt idx="3">
                  <c:v>261</c:v>
                </c:pt>
              </c:numCache>
            </c:numRef>
          </c:val>
          <c:extLst>
            <c:ext xmlns:c16="http://schemas.microsoft.com/office/drawing/2014/chart" uri="{C3380CC4-5D6E-409C-BE32-E72D297353CC}">
              <c16:uniqueId val="{00000001-95AE-423B-B2E3-ABA2EEDEA456}"/>
            </c:ext>
          </c:extLst>
        </c:ser>
        <c:dLbls>
          <c:dLblPos val="outEnd"/>
          <c:showLegendKey val="0"/>
          <c:showVal val="1"/>
          <c:showCatName val="0"/>
          <c:showSerName val="0"/>
          <c:showPercent val="0"/>
          <c:showBubbleSize val="0"/>
        </c:dLbls>
        <c:gapWidth val="219"/>
        <c:overlap val="-27"/>
        <c:axId val="1200678640"/>
        <c:axId val="1200682480"/>
      </c:barChart>
      <c:catAx>
        <c:axId val="1200678640"/>
        <c:scaling>
          <c:orientation val="minMax"/>
        </c:scaling>
        <c:delete val="0"/>
        <c:axPos val="b"/>
        <c:title>
          <c:tx>
            <c:rich>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en-US" b="1"/>
                  <a:t>Health Conditions</a:t>
                </a:r>
              </a:p>
            </c:rich>
          </c:tx>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00682480"/>
        <c:crosses val="autoZero"/>
        <c:auto val="1"/>
        <c:lblAlgn val="ctr"/>
        <c:lblOffset val="100"/>
        <c:noMultiLvlLbl val="0"/>
      </c:catAx>
      <c:valAx>
        <c:axId val="1200682480"/>
        <c:scaling>
          <c:orientation val="minMax"/>
        </c:scaling>
        <c:delete val="0"/>
        <c:axPos val="l"/>
        <c:title>
          <c:tx>
            <c:rich>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en-US" b="1"/>
                  <a:t>Count Of Users</a:t>
                </a:r>
              </a:p>
            </c:rich>
          </c:tx>
          <c:layout>
            <c:manualLayout>
              <c:xMode val="edge"/>
              <c:yMode val="edge"/>
              <c:x val="1.7383799470375685E-2"/>
              <c:y val="0.3474160931968252"/>
            </c:manualLayout>
          </c:layout>
          <c:overlay val="0"/>
          <c:spPr>
            <a:noFill/>
            <a:ln>
              <a:noFill/>
            </a:ln>
            <a:effectLst/>
          </c:spPr>
          <c:txPr>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00678640"/>
        <c:crosses val="autoZero"/>
        <c:crossBetween val="between"/>
      </c:valAx>
      <c:spPr>
        <a:noFill/>
        <a:ln>
          <a:noFill/>
        </a:ln>
        <a:effectLst/>
      </c:spPr>
    </c:plotArea>
    <c:legend>
      <c:legendPos val="r"/>
      <c:layout>
        <c:manualLayout>
          <c:xMode val="edge"/>
          <c:yMode val="edge"/>
          <c:x val="0.91691365518781798"/>
          <c:y val="0.25601584425243074"/>
          <c:w val="6.9841341666357776E-2"/>
          <c:h val="0.39276838131879105"/>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6">
            <a:lumMod val="4000"/>
            <a:lumOff val="96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path path="circle">
        <a:fillToRect l="50000" t="50000" r="50000" b="50000"/>
      </a:path>
      <a:tileRect/>
    </a:gradFill>
    <a:ln w="9525" cap="flat" cmpd="sng" algn="ctr">
      <a:noFill/>
      <a:round/>
    </a:ln>
    <a:effectLst>
      <a:outerShdw blurRad="254000" dist="76200" dir="2700000" sx="101000" sy="101000" algn="tl" rotWithShape="0">
        <a:prstClr val="black">
          <a:alpha val="25000"/>
        </a:prstClr>
      </a:outerShdw>
    </a:effectLst>
  </c:spPr>
  <c:txPr>
    <a:bodyPr/>
    <a:lstStyle/>
    <a:p>
      <a:pPr>
        <a:defRPr sz="1200" baseline="0">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[Medivanta_Healthcare_Data.xlsx]Pivots!PivotTable1</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tx1"/>
                </a:solidFill>
              </a:rPr>
              <a:t>Number</a:t>
            </a:r>
            <a:r>
              <a:rPr lang="en-US" sz="1600" b="1" baseline="0">
                <a:solidFill>
                  <a:schemeClr val="tx1"/>
                </a:solidFill>
              </a:rPr>
              <a:t> of Users Referred From Different Sources Pie Chart</a:t>
            </a:r>
            <a:endParaRPr lang="en-US" sz="1600"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noFill/>
          </a:ln>
          <a:effectLst/>
        </c:spPr>
      </c:pivotFmt>
      <c:pivotFmt>
        <c:idx val="8"/>
        <c:spPr>
          <a:solidFill>
            <a:schemeClr val="accent1"/>
          </a:solidFill>
          <a:ln w="19050">
            <a:noFill/>
          </a:ln>
          <a:effectLst/>
        </c:spPr>
      </c:pivotFmt>
      <c:pivotFmt>
        <c:idx val="9"/>
        <c:spPr>
          <a:solidFill>
            <a:schemeClr val="accent1"/>
          </a:solidFill>
          <a:ln w="19050">
            <a:noFill/>
          </a:ln>
          <a:effectLst/>
        </c:spPr>
      </c:pivotFmt>
      <c:pivotFmt>
        <c:idx val="10"/>
        <c:spPr>
          <a:solidFill>
            <a:schemeClr val="accent1"/>
          </a:solidFill>
          <a:ln w="19050">
            <a:noFill/>
          </a:ln>
          <a:effectLst/>
        </c:spPr>
      </c:pivotFmt>
      <c:pivotFmt>
        <c:idx val="1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2"/>
        <c:spPr>
          <a:solidFill>
            <a:schemeClr val="accent1"/>
          </a:solidFill>
          <a:ln w="19050">
            <a:noFill/>
          </a:ln>
          <a:effectLst/>
        </c:spPr>
      </c:pivotFmt>
      <c:pivotFmt>
        <c:idx val="13"/>
        <c:spPr>
          <a:solidFill>
            <a:schemeClr val="accent1"/>
          </a:solidFill>
          <a:ln w="19050">
            <a:noFill/>
          </a:ln>
          <a:effectLst/>
        </c:spPr>
      </c:pivotFmt>
      <c:pivotFmt>
        <c:idx val="14"/>
        <c:spPr>
          <a:solidFill>
            <a:schemeClr val="accent1"/>
          </a:solidFill>
          <a:ln w="19050">
            <a:noFill/>
          </a:ln>
          <a:effectLst/>
        </c:spPr>
      </c:pivotFmt>
      <c:pivotFmt>
        <c:idx val="15"/>
        <c:spPr>
          <a:solidFill>
            <a:schemeClr val="accent1"/>
          </a:solidFill>
          <a:ln w="19050">
            <a:noFill/>
          </a:ln>
          <a:effectLst/>
        </c:spPr>
      </c:pivotFmt>
      <c:pivotFmt>
        <c:idx val="1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7"/>
        <c:spPr>
          <a:solidFill>
            <a:schemeClr val="accent1"/>
          </a:solidFill>
          <a:ln w="19050">
            <a:noFill/>
          </a:ln>
          <a:effectLst/>
        </c:spPr>
      </c:pivotFmt>
      <c:pivotFmt>
        <c:idx val="18"/>
        <c:spPr>
          <a:solidFill>
            <a:schemeClr val="accent1"/>
          </a:solidFill>
          <a:ln w="19050">
            <a:noFill/>
          </a:ln>
          <a:effectLst/>
        </c:spPr>
      </c:pivotFmt>
      <c:pivotFmt>
        <c:idx val="19"/>
        <c:spPr>
          <a:solidFill>
            <a:schemeClr val="accent1"/>
          </a:solidFill>
          <a:ln w="19050">
            <a:noFill/>
          </a:ln>
          <a:effectLst/>
        </c:spPr>
      </c:pivotFmt>
      <c:pivotFmt>
        <c:idx val="20"/>
        <c:spPr>
          <a:solidFill>
            <a:schemeClr val="accent1"/>
          </a:solidFill>
          <a:ln w="19050">
            <a:noFill/>
          </a:ln>
          <a:effectLst/>
        </c:spPr>
      </c:pivotFmt>
    </c:pivotFmts>
    <c:plotArea>
      <c:layout/>
      <c:pieChart>
        <c:varyColors val="1"/>
        <c:ser>
          <c:idx val="0"/>
          <c:order val="0"/>
          <c:tx>
            <c:strRef>
              <c:f>Pivots!$AW$3</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09B0-4265-8281-6C2F019CD4D1}"/>
              </c:ext>
            </c:extLst>
          </c:dPt>
          <c:dPt>
            <c:idx val="1"/>
            <c:bubble3D val="0"/>
            <c:spPr>
              <a:solidFill>
                <a:schemeClr val="accent2"/>
              </a:solidFill>
              <a:ln w="19050">
                <a:noFill/>
              </a:ln>
              <a:effectLst/>
            </c:spPr>
            <c:extLst>
              <c:ext xmlns:c16="http://schemas.microsoft.com/office/drawing/2014/chart" uri="{C3380CC4-5D6E-409C-BE32-E72D297353CC}">
                <c16:uniqueId val="{00000003-09B0-4265-8281-6C2F019CD4D1}"/>
              </c:ext>
            </c:extLst>
          </c:dPt>
          <c:dPt>
            <c:idx val="2"/>
            <c:bubble3D val="0"/>
            <c:spPr>
              <a:solidFill>
                <a:schemeClr val="accent3"/>
              </a:solidFill>
              <a:ln w="19050">
                <a:noFill/>
              </a:ln>
              <a:effectLst/>
            </c:spPr>
            <c:extLst>
              <c:ext xmlns:c16="http://schemas.microsoft.com/office/drawing/2014/chart" uri="{C3380CC4-5D6E-409C-BE32-E72D297353CC}">
                <c16:uniqueId val="{00000005-09B0-4265-8281-6C2F019CD4D1}"/>
              </c:ext>
            </c:extLst>
          </c:dPt>
          <c:dPt>
            <c:idx val="3"/>
            <c:bubble3D val="0"/>
            <c:spPr>
              <a:solidFill>
                <a:schemeClr val="accent4"/>
              </a:solidFill>
              <a:ln w="19050">
                <a:noFill/>
              </a:ln>
              <a:effectLst/>
            </c:spPr>
            <c:extLst>
              <c:ext xmlns:c16="http://schemas.microsoft.com/office/drawing/2014/chart" uri="{C3380CC4-5D6E-409C-BE32-E72D297353CC}">
                <c16:uniqueId val="{00000007-09B0-4265-8281-6C2F019CD4D1}"/>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Pivots!$AV$4:$AV$8</c:f>
              <c:strCache>
                <c:ptCount val="4"/>
                <c:pt idx="0">
                  <c:v>Friend</c:v>
                </c:pt>
                <c:pt idx="1">
                  <c:v>Google Ads</c:v>
                </c:pt>
                <c:pt idx="2">
                  <c:v>Social Media</c:v>
                </c:pt>
                <c:pt idx="3">
                  <c:v>Word of Mouth</c:v>
                </c:pt>
              </c:strCache>
            </c:strRef>
          </c:cat>
          <c:val>
            <c:numRef>
              <c:f>Pivots!$AW$4:$AW$8</c:f>
              <c:numCache>
                <c:formatCode>General</c:formatCode>
                <c:ptCount val="4"/>
                <c:pt idx="0">
                  <c:v>550</c:v>
                </c:pt>
                <c:pt idx="1">
                  <c:v>476</c:v>
                </c:pt>
                <c:pt idx="2">
                  <c:v>506</c:v>
                </c:pt>
                <c:pt idx="3">
                  <c:v>468</c:v>
                </c:pt>
              </c:numCache>
            </c:numRef>
          </c:val>
          <c:extLst>
            <c:ext xmlns:c16="http://schemas.microsoft.com/office/drawing/2014/chart" uri="{C3380CC4-5D6E-409C-BE32-E72D297353CC}">
              <c16:uniqueId val="{00000008-09B0-4265-8281-6C2F019CD4D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3296210299488052"/>
          <c:y val="0.20170167993890467"/>
          <c:w val="0.2562686670186311"/>
          <c:h val="0.60861300162843401"/>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path path="circle">
        <a:fillToRect l="50000" t="50000" r="50000" b="50000"/>
      </a:path>
      <a:tileRect/>
    </a:gradFill>
    <a:ln w="9525" cap="flat" cmpd="sng" algn="ctr">
      <a:noFill/>
      <a:round/>
    </a:ln>
    <a:effectLst>
      <a:outerShdw blurRad="254000" dist="76200" dir="2700000" algn="tl" rotWithShape="0">
        <a:prstClr val="black">
          <a:alpha val="25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[Medivanta_Healthcare_Data.xlsx]Pivots!PivotTable19</c:name>
    <c:fmtId val="3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Payment Distribution by</a:t>
            </a:r>
            <a:r>
              <a:rPr lang="en-US" b="1" baseline="0">
                <a:solidFill>
                  <a:schemeClr val="tx1"/>
                </a:solidFill>
              </a:rPr>
              <a:t> Methods Pie Chart</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noFill/>
          </a:ln>
          <a:effectLst/>
        </c:spPr>
      </c:pivotFmt>
      <c:pivotFmt>
        <c:idx val="7"/>
        <c:spPr>
          <a:solidFill>
            <a:schemeClr val="accent1"/>
          </a:solidFill>
          <a:ln w="19050">
            <a:noFill/>
          </a:ln>
          <a:effectLst/>
        </c:spPr>
      </c:pivotFmt>
      <c:pivotFmt>
        <c:idx val="8"/>
        <c:spPr>
          <a:solidFill>
            <a:schemeClr val="accent1"/>
          </a:solidFill>
          <a:ln w="19050">
            <a:noFill/>
          </a:ln>
          <a:effectLst/>
        </c:spPr>
      </c:pivotFmt>
      <c:pivotFmt>
        <c:idx val="9"/>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noFill/>
          </a:ln>
          <a:effectLst/>
        </c:spPr>
      </c:pivotFmt>
      <c:pivotFmt>
        <c:idx val="11"/>
        <c:spPr>
          <a:solidFill>
            <a:schemeClr val="accent1"/>
          </a:solidFill>
          <a:ln w="19050">
            <a:noFill/>
          </a:ln>
          <a:effectLst/>
        </c:spPr>
      </c:pivotFmt>
      <c:pivotFmt>
        <c:idx val="12"/>
        <c:spPr>
          <a:solidFill>
            <a:schemeClr val="accent1"/>
          </a:solidFill>
          <a:ln w="19050">
            <a:noFill/>
          </a:ln>
          <a:effectLst/>
        </c:spPr>
      </c:pivotFmt>
      <c:pivotFmt>
        <c:idx val="13"/>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4"/>
        <c:spPr>
          <a:solidFill>
            <a:schemeClr val="accent1"/>
          </a:solidFill>
          <a:ln w="19050">
            <a:noFill/>
          </a:ln>
          <a:effectLst/>
        </c:spPr>
      </c:pivotFmt>
      <c:pivotFmt>
        <c:idx val="15"/>
        <c:spPr>
          <a:solidFill>
            <a:schemeClr val="accent1"/>
          </a:solidFill>
          <a:ln w="19050">
            <a:noFill/>
          </a:ln>
          <a:effectLst/>
        </c:spPr>
      </c:pivotFmt>
      <c:pivotFmt>
        <c:idx val="16"/>
        <c:spPr>
          <a:solidFill>
            <a:schemeClr val="accent1"/>
          </a:solidFill>
          <a:ln w="19050">
            <a:noFill/>
          </a:ln>
          <a:effectLst/>
        </c:spPr>
      </c:pivotFmt>
    </c:pivotFmts>
    <c:plotArea>
      <c:layout/>
      <c:pieChart>
        <c:varyColors val="1"/>
        <c:ser>
          <c:idx val="0"/>
          <c:order val="0"/>
          <c:tx>
            <c:strRef>
              <c:f>Pivots!$E$3</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F60E-49E9-9C4A-6E90D4B21B54}"/>
              </c:ext>
            </c:extLst>
          </c:dPt>
          <c:dPt>
            <c:idx val="1"/>
            <c:bubble3D val="0"/>
            <c:spPr>
              <a:solidFill>
                <a:schemeClr val="accent2"/>
              </a:solidFill>
              <a:ln w="19050">
                <a:noFill/>
              </a:ln>
              <a:effectLst/>
            </c:spPr>
            <c:extLst>
              <c:ext xmlns:c16="http://schemas.microsoft.com/office/drawing/2014/chart" uri="{C3380CC4-5D6E-409C-BE32-E72D297353CC}">
                <c16:uniqueId val="{00000003-F60E-49E9-9C4A-6E90D4B21B54}"/>
              </c:ext>
            </c:extLst>
          </c:dPt>
          <c:dPt>
            <c:idx val="2"/>
            <c:bubble3D val="0"/>
            <c:spPr>
              <a:solidFill>
                <a:schemeClr val="accent3"/>
              </a:solidFill>
              <a:ln w="19050">
                <a:noFill/>
              </a:ln>
              <a:effectLst/>
            </c:spPr>
            <c:extLst>
              <c:ext xmlns:c16="http://schemas.microsoft.com/office/drawing/2014/chart" uri="{C3380CC4-5D6E-409C-BE32-E72D297353CC}">
                <c16:uniqueId val="{00000005-F60E-49E9-9C4A-6E90D4B21B54}"/>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Pivots!$D$4:$D$7</c:f>
              <c:strCache>
                <c:ptCount val="3"/>
                <c:pt idx="0">
                  <c:v>Bank Transfer</c:v>
                </c:pt>
                <c:pt idx="1">
                  <c:v>Credit Card</c:v>
                </c:pt>
                <c:pt idx="2">
                  <c:v>PayPal</c:v>
                </c:pt>
              </c:strCache>
            </c:strRef>
          </c:cat>
          <c:val>
            <c:numRef>
              <c:f>Pivots!$E$4:$E$7</c:f>
              <c:numCache>
                <c:formatCode>General</c:formatCode>
                <c:ptCount val="3"/>
                <c:pt idx="0">
                  <c:v>2240493.6300000041</c:v>
                </c:pt>
                <c:pt idx="1">
                  <c:v>2366493.1900000121</c:v>
                </c:pt>
                <c:pt idx="2">
                  <c:v>2378993.1800000123</c:v>
                </c:pt>
              </c:numCache>
            </c:numRef>
          </c:val>
          <c:extLst>
            <c:ext xmlns:c16="http://schemas.microsoft.com/office/drawing/2014/chart" uri="{C3380CC4-5D6E-409C-BE32-E72D297353CC}">
              <c16:uniqueId val="{00000006-F60E-49E9-9C4A-6E90D4B21B5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4531224909470717"/>
          <c:y val="0.25005115892430557"/>
          <c:w val="0.23222785861374007"/>
          <c:h val="0.57310509362781825"/>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path path="circle">
        <a:fillToRect l="50000" t="50000" r="50000" b="50000"/>
      </a:path>
      <a:tileRect/>
    </a:gradFill>
    <a:ln w="9525" cap="flat" cmpd="sng" algn="ctr">
      <a:noFill/>
      <a:round/>
    </a:ln>
    <a:effectLst>
      <a:outerShdw blurRad="254000" dist="76200" dir="2700000" sx="101000" sy="101000" algn="tl" rotWithShape="0">
        <a:prstClr val="black">
          <a:alpha val="25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[Medivanta_Healthcare_Data.xlsx]Pivots!PivotTable3</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tx1"/>
                </a:solidFill>
              </a:rPr>
              <a:t>Top 5</a:t>
            </a:r>
            <a:r>
              <a:rPr lang="en-US" sz="1600" b="1" baseline="0">
                <a:solidFill>
                  <a:schemeClr val="tx1"/>
                </a:solidFill>
              </a:rPr>
              <a:t> Repeated Customers with Plan Name Bar Chart</a:t>
            </a:r>
            <a:endParaRPr lang="en-US" sz="1600" b="1">
              <a:solidFill>
                <a:schemeClr val="tx1"/>
              </a:solidFill>
            </a:endParaRPr>
          </a:p>
        </c:rich>
      </c:tx>
      <c:layout>
        <c:manualLayout>
          <c:xMode val="edge"/>
          <c:yMode val="edge"/>
          <c:x val="0.27472713158622614"/>
          <c:y val="2.669890935337328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914487007629563"/>
          <c:y val="0.23352010852980629"/>
          <c:w val="0.6675389909307855"/>
          <c:h val="0.69327247242715573"/>
        </c:manualLayout>
      </c:layout>
      <c:barChart>
        <c:barDir val="bar"/>
        <c:grouping val="clustered"/>
        <c:varyColors val="0"/>
        <c:ser>
          <c:idx val="0"/>
          <c:order val="0"/>
          <c:tx>
            <c:strRef>
              <c:f>Pivots!$BA$3:$BA$4</c:f>
              <c:strCache>
                <c:ptCount val="1"/>
                <c:pt idx="0">
                  <c:v>12-month plan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Pivots!$AZ$5:$AZ$10</c:f>
              <c:strCache>
                <c:ptCount val="5"/>
                <c:pt idx="0">
                  <c:v>User 120</c:v>
                </c:pt>
                <c:pt idx="1">
                  <c:v>User 166</c:v>
                </c:pt>
                <c:pt idx="2">
                  <c:v>User 421</c:v>
                </c:pt>
                <c:pt idx="3">
                  <c:v>User 123</c:v>
                </c:pt>
                <c:pt idx="4">
                  <c:v>User 161</c:v>
                </c:pt>
              </c:strCache>
            </c:strRef>
          </c:cat>
          <c:val>
            <c:numRef>
              <c:f>Pivots!$BA$5:$BA$10</c:f>
              <c:numCache>
                <c:formatCode>General</c:formatCode>
                <c:ptCount val="5"/>
                <c:pt idx="0">
                  <c:v>8</c:v>
                </c:pt>
                <c:pt idx="4">
                  <c:v>6</c:v>
                </c:pt>
              </c:numCache>
            </c:numRef>
          </c:val>
          <c:extLst>
            <c:ext xmlns:c16="http://schemas.microsoft.com/office/drawing/2014/chart" uri="{C3380CC4-5D6E-409C-BE32-E72D297353CC}">
              <c16:uniqueId val="{00000000-CA81-4751-85AD-E6D96F07DCA3}"/>
            </c:ext>
          </c:extLst>
        </c:ser>
        <c:ser>
          <c:idx val="1"/>
          <c:order val="1"/>
          <c:tx>
            <c:strRef>
              <c:f>Pivots!$BB$3:$BB$4</c:f>
              <c:strCache>
                <c:ptCount val="1"/>
                <c:pt idx="0">
                  <c:v>6-month plan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Pivots!$AZ$5:$AZ$10</c:f>
              <c:strCache>
                <c:ptCount val="5"/>
                <c:pt idx="0">
                  <c:v>User 120</c:v>
                </c:pt>
                <c:pt idx="1">
                  <c:v>User 166</c:v>
                </c:pt>
                <c:pt idx="2">
                  <c:v>User 421</c:v>
                </c:pt>
                <c:pt idx="3">
                  <c:v>User 123</c:v>
                </c:pt>
                <c:pt idx="4">
                  <c:v>User 161</c:v>
                </c:pt>
              </c:strCache>
            </c:strRef>
          </c:cat>
          <c:val>
            <c:numRef>
              <c:f>Pivots!$BB$5:$BB$10</c:f>
              <c:numCache>
                <c:formatCode>General</c:formatCode>
                <c:ptCount val="5"/>
                <c:pt idx="1">
                  <c:v>7</c:v>
                </c:pt>
                <c:pt idx="2">
                  <c:v>7</c:v>
                </c:pt>
                <c:pt idx="3">
                  <c:v>7</c:v>
                </c:pt>
              </c:numCache>
            </c:numRef>
          </c:val>
          <c:extLst>
            <c:ext xmlns:c16="http://schemas.microsoft.com/office/drawing/2014/chart" uri="{C3380CC4-5D6E-409C-BE32-E72D297353CC}">
              <c16:uniqueId val="{00000001-CA81-4751-85AD-E6D96F07DCA3}"/>
            </c:ext>
          </c:extLst>
        </c:ser>
        <c:dLbls>
          <c:showLegendKey val="0"/>
          <c:showVal val="0"/>
          <c:showCatName val="0"/>
          <c:showSerName val="0"/>
          <c:showPercent val="0"/>
          <c:showBubbleSize val="0"/>
        </c:dLbls>
        <c:gapWidth val="36"/>
        <c:overlap val="100"/>
        <c:axId val="1028774511"/>
        <c:axId val="1028771631"/>
      </c:barChart>
      <c:catAx>
        <c:axId val="1028774511"/>
        <c:scaling>
          <c:orientation val="maxMin"/>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solidFill>
                      <a:schemeClr val="tx1"/>
                    </a:solidFill>
                  </a:rPr>
                  <a:t>User Name</a:t>
                </a:r>
              </a:p>
            </c:rich>
          </c:tx>
          <c:layout>
            <c:manualLayout>
              <c:xMode val="edge"/>
              <c:yMode val="edge"/>
              <c:x val="2.503301521863991E-2"/>
              <c:y val="0.3597554601072408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028771631"/>
        <c:crosses val="autoZero"/>
        <c:auto val="1"/>
        <c:lblAlgn val="ctr"/>
        <c:lblOffset val="100"/>
        <c:noMultiLvlLbl val="0"/>
      </c:catAx>
      <c:valAx>
        <c:axId val="1028771631"/>
        <c:scaling>
          <c:orientation val="minMax"/>
        </c:scaling>
        <c:delete val="0"/>
        <c:axPos val="t"/>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solidFill>
                      <a:schemeClr val="tx1"/>
                    </a:solidFill>
                  </a:rPr>
                  <a:t>Number of Payments</a:t>
                </a:r>
              </a:p>
            </c:rich>
          </c:tx>
          <c:layout>
            <c:manualLayout>
              <c:xMode val="edge"/>
              <c:yMode val="edge"/>
              <c:x val="0.39029769210615284"/>
              <c:y val="9.9735366677451712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028774511"/>
        <c:crosses val="autoZero"/>
        <c:crossBetween val="between"/>
      </c:valAx>
      <c:spPr>
        <a:noFill/>
        <a:ln>
          <a:noFill/>
        </a:ln>
        <a:effectLst/>
      </c:spPr>
    </c:plotArea>
    <c:legend>
      <c:legendPos val="r"/>
      <c:layout>
        <c:manualLayout>
          <c:xMode val="edge"/>
          <c:yMode val="edge"/>
          <c:x val="0.82795527787751544"/>
          <c:y val="0.36293898123085411"/>
          <c:w val="0.14243433008972942"/>
          <c:h val="0.28304600609030212"/>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path path="circle">
        <a:fillToRect l="50000" t="50000" r="50000" b="50000"/>
      </a:path>
      <a:tileRect/>
    </a:gradFill>
    <a:ln w="0" cap="sq" cmpd="sng" algn="ctr">
      <a:solidFill>
        <a:schemeClr val="tx1">
          <a:lumMod val="15000"/>
          <a:lumOff val="85000"/>
          <a:alpha val="93000"/>
        </a:schemeClr>
      </a:solidFill>
      <a:round/>
    </a:ln>
    <a:effectLst>
      <a:outerShdw blurRad="254000" dist="76200" dir="2700000" sx="101000" sy="101000" algn="tl" rotWithShape="0">
        <a:prstClr val="black">
          <a:alpha val="25000"/>
        </a:prstClr>
      </a:outerShdw>
      <a:softEdge rad="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[Medivanta_Healthcare_Data.xlsx]Pivots!PivotTable18</c:name>
    <c:fmtId val="6"/>
  </c:pivotSource>
  <c:chart>
    <c:title>
      <c:tx>
        <c:rich>
          <a:bodyPr rot="0" spcFirstLastPara="1" vertOverflow="ellipsis" vert="horz" wrap="square" anchor="ctr" anchorCtr="1"/>
          <a:lstStyle/>
          <a:p>
            <a:pPr>
              <a:defRPr sz="1440" b="1" i="0" u="none" strike="noStrike" kern="1200" spc="0" baseline="0">
                <a:solidFill>
                  <a:sysClr val="windowText" lastClr="000000"/>
                </a:solidFill>
                <a:latin typeface="+mn-lt"/>
                <a:ea typeface="+mn-ea"/>
                <a:cs typeface="+mn-cs"/>
              </a:defRPr>
            </a:pPr>
            <a:r>
              <a:rPr lang="en-US"/>
              <a:t>Revenue By Plan Type Column Chart</a:t>
            </a:r>
          </a:p>
        </c:rich>
      </c:tx>
      <c:overlay val="0"/>
      <c:spPr>
        <a:noFill/>
        <a:ln>
          <a:noFill/>
        </a:ln>
        <a:effectLst/>
      </c:spPr>
      <c:txPr>
        <a:bodyPr rot="0" spcFirstLastPara="1" vertOverflow="ellipsis" vert="horz" wrap="square" anchor="ctr" anchorCtr="1"/>
        <a:lstStyle/>
        <a:p>
          <a:pPr>
            <a:defRPr sz="144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3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3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Pivots!$A$4:$A$6</c:f>
              <c:strCache>
                <c:ptCount val="2"/>
                <c:pt idx="0">
                  <c:v>12-month</c:v>
                </c:pt>
                <c:pt idx="1">
                  <c:v>6-month</c:v>
                </c:pt>
              </c:strCache>
            </c:strRef>
          </c:cat>
          <c:val>
            <c:numRef>
              <c:f>Pivots!$B$4:$B$6</c:f>
              <c:numCache>
                <c:formatCode>General</c:formatCode>
                <c:ptCount val="2"/>
                <c:pt idx="0">
                  <c:v>3277990.6000000713</c:v>
                </c:pt>
                <c:pt idx="1">
                  <c:v>3707989.4000000972</c:v>
                </c:pt>
              </c:numCache>
            </c:numRef>
          </c:val>
          <c:extLst>
            <c:ext xmlns:c16="http://schemas.microsoft.com/office/drawing/2014/chart" uri="{C3380CC4-5D6E-409C-BE32-E72D297353CC}">
              <c16:uniqueId val="{00000003-D937-403F-8EED-D11DDC3D7AC1}"/>
            </c:ext>
          </c:extLst>
        </c:ser>
        <c:dLbls>
          <c:dLblPos val="outEnd"/>
          <c:showLegendKey val="0"/>
          <c:showVal val="1"/>
          <c:showCatName val="0"/>
          <c:showSerName val="0"/>
          <c:showPercent val="0"/>
          <c:showBubbleSize val="0"/>
        </c:dLbls>
        <c:gapWidth val="219"/>
        <c:overlap val="-27"/>
        <c:axId val="1342809008"/>
        <c:axId val="1342809488"/>
      </c:barChart>
      <c:catAx>
        <c:axId val="13428090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300" b="1" i="0" u="none" strike="noStrike" kern="1200" baseline="0">
                <a:solidFill>
                  <a:sysClr val="windowText" lastClr="000000"/>
                </a:solidFill>
                <a:latin typeface="+mn-lt"/>
                <a:ea typeface="+mn-ea"/>
                <a:cs typeface="+mn-cs"/>
              </a:defRPr>
            </a:pPr>
            <a:endParaRPr lang="en-US"/>
          </a:p>
        </c:txPr>
        <c:crossAx val="1342809488"/>
        <c:crosses val="autoZero"/>
        <c:auto val="1"/>
        <c:lblAlgn val="ctr"/>
        <c:lblOffset val="100"/>
        <c:noMultiLvlLbl val="0"/>
      </c:catAx>
      <c:valAx>
        <c:axId val="1342809488"/>
        <c:scaling>
          <c:orientation val="minMax"/>
        </c:scaling>
        <c:delete val="1"/>
        <c:axPos val="l"/>
        <c:numFmt formatCode="General" sourceLinked="1"/>
        <c:majorTickMark val="out"/>
        <c:minorTickMark val="none"/>
        <c:tickLblPos val="nextTo"/>
        <c:crossAx val="1342809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path path="circle">
        <a:fillToRect l="50000" t="50000" r="50000" b="50000"/>
      </a:path>
      <a:tileRect/>
    </a:gradFill>
    <a:ln w="9525" cap="flat" cmpd="sng" algn="ctr">
      <a:noFill/>
      <a:round/>
    </a:ln>
    <a:effectLst>
      <a:outerShdw blurRad="254000" dist="76200" dir="2700000" sx="101000" sy="101000" algn="tl" rotWithShape="0">
        <a:prstClr val="black">
          <a:alpha val="25000"/>
        </a:prstClr>
      </a:outerShdw>
    </a:effectLst>
  </c:spPr>
  <c:txPr>
    <a:bodyPr/>
    <a:lstStyle/>
    <a:p>
      <a:pPr>
        <a:defRPr sz="1200" b="1" i="0" baseline="0">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[Medivanta_Healthcare_Data.xlsx]Pivots!PivotTable25</c:name>
    <c:fmtId val="4"/>
  </c:pivotSource>
  <c:chart>
    <c:title>
      <c:tx>
        <c:rich>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r>
              <a:rPr lang="en-US" sz="1600" b="1"/>
              <a:t>Monthly Referral Count Line Graph</a:t>
            </a:r>
          </a:p>
        </c:rich>
      </c:tx>
      <c:overlay val="0"/>
      <c:spPr>
        <a:noFill/>
        <a:ln>
          <a:noFill/>
        </a:ln>
        <a:effectLst/>
      </c:spPr>
      <c:txPr>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13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847257310090724E-2"/>
          <c:y val="0.11987996563020577"/>
          <c:w val="0.89517757901002548"/>
          <c:h val="0.68560449115211097"/>
        </c:manualLayout>
      </c:layout>
      <c:lineChart>
        <c:grouping val="standard"/>
        <c:varyColors val="0"/>
        <c:ser>
          <c:idx val="0"/>
          <c:order val="0"/>
          <c:tx>
            <c:strRef>
              <c:f>Pivots!$AL$3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anchor="ctr" anchorCtr="1"/>
              <a:lstStyle/>
              <a:p>
                <a:pPr>
                  <a:defRPr sz="13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Pivots!$AK$4:$AK$16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Pivots!$AL$4:$AL$16</c:f>
              <c:numCache>
                <c:formatCode>General</c:formatCode>
                <c:ptCount val="12"/>
                <c:pt idx="0">
                  <c:v>83</c:v>
                </c:pt>
                <c:pt idx="1">
                  <c:v>76</c:v>
                </c:pt>
                <c:pt idx="2">
                  <c:v>88</c:v>
                </c:pt>
                <c:pt idx="3">
                  <c:v>94</c:v>
                </c:pt>
                <c:pt idx="4">
                  <c:v>80</c:v>
                </c:pt>
                <c:pt idx="5">
                  <c:v>86</c:v>
                </c:pt>
                <c:pt idx="6">
                  <c:v>75</c:v>
                </c:pt>
                <c:pt idx="7">
                  <c:v>93</c:v>
                </c:pt>
                <c:pt idx="8">
                  <c:v>70</c:v>
                </c:pt>
                <c:pt idx="9">
                  <c:v>76</c:v>
                </c:pt>
                <c:pt idx="10">
                  <c:v>88</c:v>
                </c:pt>
                <c:pt idx="11">
                  <c:v>91</c:v>
                </c:pt>
              </c:numCache>
            </c:numRef>
          </c:val>
          <c:smooth val="0"/>
          <c:extLst>
            <c:ext xmlns:c16="http://schemas.microsoft.com/office/drawing/2014/chart" uri="{C3380CC4-5D6E-409C-BE32-E72D297353CC}">
              <c16:uniqueId val="{00000000-0099-4939-A903-2C8AB6E56EAF}"/>
            </c:ext>
          </c:extLst>
        </c:ser>
        <c:dLbls>
          <c:dLblPos val="t"/>
          <c:showLegendKey val="0"/>
          <c:showVal val="1"/>
          <c:showCatName val="0"/>
          <c:showSerName val="0"/>
          <c:showPercent val="0"/>
          <c:showBubbleSize val="0"/>
        </c:dLbls>
        <c:smooth val="0"/>
        <c:axId val="1245058480"/>
        <c:axId val="1245058960"/>
      </c:lineChart>
      <c:catAx>
        <c:axId val="1245058480"/>
        <c:scaling>
          <c:orientation val="minMax"/>
        </c:scaling>
        <c:delete val="0"/>
        <c:axPos val="b"/>
        <c:title>
          <c:tx>
            <c:rich>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en-US" b="1"/>
                  <a:t>Referral Month</a:t>
                </a:r>
              </a:p>
            </c:rich>
          </c:tx>
          <c:layout>
            <c:manualLayout>
              <c:xMode val="edge"/>
              <c:yMode val="edge"/>
              <c:x val="0.4291548721766742"/>
              <c:y val="0.91656079069829333"/>
            </c:manualLayout>
          </c:layout>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300" b="1" i="0" u="none" strike="noStrike" kern="1200" baseline="0">
                <a:solidFill>
                  <a:sysClr val="windowText" lastClr="000000"/>
                </a:solidFill>
                <a:latin typeface="+mn-lt"/>
                <a:ea typeface="+mn-ea"/>
                <a:cs typeface="+mn-cs"/>
              </a:defRPr>
            </a:pPr>
            <a:endParaRPr lang="en-US"/>
          </a:p>
        </c:txPr>
        <c:crossAx val="1245058960"/>
        <c:crosses val="autoZero"/>
        <c:auto val="1"/>
        <c:lblAlgn val="ctr"/>
        <c:lblOffset val="100"/>
        <c:noMultiLvlLbl val="0"/>
      </c:catAx>
      <c:valAx>
        <c:axId val="1245058960"/>
        <c:scaling>
          <c:orientation val="minMax"/>
        </c:scaling>
        <c:delete val="0"/>
        <c:axPos val="l"/>
        <c:title>
          <c:tx>
            <c:rich>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en-US" b="1">
                    <a:solidFill>
                      <a:schemeClr val="tx1"/>
                    </a:solidFill>
                  </a:rPr>
                  <a:t>Referral Count</a:t>
                </a:r>
              </a:p>
            </c:rich>
          </c:tx>
          <c:overlay val="0"/>
          <c:spPr>
            <a:noFill/>
            <a:ln>
              <a:noFill/>
            </a:ln>
            <a:effectLst/>
          </c:spPr>
          <c:txPr>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300" b="1" i="0" u="none" strike="noStrike" kern="1200" baseline="0">
                <a:solidFill>
                  <a:sysClr val="windowText" lastClr="000000"/>
                </a:solidFill>
                <a:latin typeface="+mn-lt"/>
                <a:ea typeface="+mn-ea"/>
                <a:cs typeface="+mn-cs"/>
              </a:defRPr>
            </a:pPr>
            <a:endParaRPr lang="en-US"/>
          </a:p>
        </c:txPr>
        <c:crossAx val="1245058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path path="circle">
        <a:fillToRect l="50000" t="50000" r="50000" b="50000"/>
      </a:path>
      <a:tileRect/>
    </a:gradFill>
    <a:ln w="9525" cap="flat" cmpd="sng" algn="ctr">
      <a:noFill/>
      <a:round/>
    </a:ln>
    <a:effectLst>
      <a:outerShdw blurRad="254000" dist="76200" dir="2700000" sx="101000" sy="101000" algn="tl" rotWithShape="0">
        <a:prstClr val="black">
          <a:alpha val="25000"/>
        </a:prstClr>
      </a:outerShdw>
    </a:effectLst>
  </c:spPr>
  <c:txPr>
    <a:bodyPr/>
    <a:lstStyle/>
    <a:p>
      <a:pPr>
        <a:defRPr sz="1200" baseline="0">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r>
              <a:rPr lang="en-US" sz="1600" b="1"/>
              <a:t>Age Vs Spending Scatter Plot</a:t>
            </a:r>
          </a:p>
        </c:rich>
      </c:tx>
      <c:overlay val="0"/>
      <c:spPr>
        <a:noFill/>
        <a:ln>
          <a:noFill/>
        </a:ln>
        <a:effectLst/>
      </c:spPr>
      <c:txPr>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0.11981161819606199"/>
          <c:y val="0.14835997388070823"/>
          <c:w val="0.85700500078554764"/>
          <c:h val="0.69081076961572074"/>
        </c:manualLayout>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numRef>
              <c:f>Pivots!$G$4:$G$50</c:f>
              <c:numCache>
                <c:formatCode>General</c:formatCode>
                <c:ptCount val="47"/>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numCache>
            </c:numRef>
          </c:xVal>
          <c:yVal>
            <c:numRef>
              <c:f>Pivots!$H$4:$H$50</c:f>
              <c:numCache>
                <c:formatCode>General</c:formatCode>
                <c:ptCount val="47"/>
                <c:pt idx="0">
                  <c:v>145999.56000000003</c:v>
                </c:pt>
                <c:pt idx="1">
                  <c:v>157499.57</c:v>
                </c:pt>
                <c:pt idx="2">
                  <c:v>201999.43999999989</c:v>
                </c:pt>
                <c:pt idx="3">
                  <c:v>224499.38999999984</c:v>
                </c:pt>
                <c:pt idx="4">
                  <c:v>137999.60000000006</c:v>
                </c:pt>
                <c:pt idx="5">
                  <c:v>150499.59000000003</c:v>
                </c:pt>
                <c:pt idx="6">
                  <c:v>256499.26999999973</c:v>
                </c:pt>
                <c:pt idx="7">
                  <c:v>92499.710000000021</c:v>
                </c:pt>
                <c:pt idx="8">
                  <c:v>175499.52999999994</c:v>
                </c:pt>
                <c:pt idx="9">
                  <c:v>94999.74</c:v>
                </c:pt>
                <c:pt idx="10">
                  <c:v>107999.68000000005</c:v>
                </c:pt>
                <c:pt idx="11">
                  <c:v>178499.46999999994</c:v>
                </c:pt>
                <c:pt idx="12">
                  <c:v>139499.61000000004</c:v>
                </c:pt>
                <c:pt idx="13">
                  <c:v>118499.67000000004</c:v>
                </c:pt>
                <c:pt idx="14">
                  <c:v>175999.47999999992</c:v>
                </c:pt>
                <c:pt idx="15">
                  <c:v>131999.64000000007</c:v>
                </c:pt>
                <c:pt idx="16">
                  <c:v>169999.51999999996</c:v>
                </c:pt>
                <c:pt idx="17">
                  <c:v>161999.51999999996</c:v>
                </c:pt>
                <c:pt idx="18">
                  <c:v>186999.45999999993</c:v>
                </c:pt>
                <c:pt idx="19">
                  <c:v>225499.32999999981</c:v>
                </c:pt>
                <c:pt idx="20">
                  <c:v>78999.779999999984</c:v>
                </c:pt>
                <c:pt idx="21">
                  <c:v>100999.70000000003</c:v>
                </c:pt>
                <c:pt idx="22">
                  <c:v>147999.60000000003</c:v>
                </c:pt>
                <c:pt idx="23">
                  <c:v>106499.71000000002</c:v>
                </c:pt>
                <c:pt idx="24">
                  <c:v>113999.64000000004</c:v>
                </c:pt>
                <c:pt idx="25">
                  <c:v>125999.64000000007</c:v>
                </c:pt>
                <c:pt idx="26">
                  <c:v>198999.45999999988</c:v>
                </c:pt>
                <c:pt idx="27">
                  <c:v>108499.67000000004</c:v>
                </c:pt>
                <c:pt idx="28">
                  <c:v>107999.68000000004</c:v>
                </c:pt>
                <c:pt idx="29">
                  <c:v>175499.48999999996</c:v>
                </c:pt>
                <c:pt idx="30">
                  <c:v>228499.34999999983</c:v>
                </c:pt>
                <c:pt idx="31">
                  <c:v>160499.54999999999</c:v>
                </c:pt>
                <c:pt idx="32">
                  <c:v>136499.59000000005</c:v>
                </c:pt>
                <c:pt idx="33">
                  <c:v>174499.50999999995</c:v>
                </c:pt>
                <c:pt idx="34">
                  <c:v>121999.64000000006</c:v>
                </c:pt>
                <c:pt idx="35">
                  <c:v>190999.45999999993</c:v>
                </c:pt>
                <c:pt idx="36">
                  <c:v>134999.62000000005</c:v>
                </c:pt>
                <c:pt idx="37">
                  <c:v>110999.70000000003</c:v>
                </c:pt>
                <c:pt idx="38">
                  <c:v>147999.56000000003</c:v>
                </c:pt>
                <c:pt idx="39">
                  <c:v>186499.46999999991</c:v>
                </c:pt>
                <c:pt idx="40">
                  <c:v>100499.67000000003</c:v>
                </c:pt>
                <c:pt idx="41">
                  <c:v>149999.56000000003</c:v>
                </c:pt>
                <c:pt idx="42">
                  <c:v>93999.720000000016</c:v>
                </c:pt>
                <c:pt idx="43">
                  <c:v>154999.54</c:v>
                </c:pt>
                <c:pt idx="44">
                  <c:v>117499.69000000005</c:v>
                </c:pt>
                <c:pt idx="45">
                  <c:v>96499.71</c:v>
                </c:pt>
                <c:pt idx="46">
                  <c:v>178499.50999999992</c:v>
                </c:pt>
              </c:numCache>
            </c:numRef>
          </c:yVal>
          <c:smooth val="0"/>
          <c:extLst>
            <c:ext xmlns:c16="http://schemas.microsoft.com/office/drawing/2014/chart" uri="{C3380CC4-5D6E-409C-BE32-E72D297353CC}">
              <c16:uniqueId val="{00000000-18BF-4896-A6C4-7526ADEBF1DF}"/>
            </c:ext>
          </c:extLst>
        </c:ser>
        <c:dLbls>
          <c:showLegendKey val="0"/>
          <c:showVal val="0"/>
          <c:showCatName val="0"/>
          <c:showSerName val="0"/>
          <c:showPercent val="0"/>
          <c:showBubbleSize val="0"/>
        </c:dLbls>
        <c:axId val="1250358016"/>
        <c:axId val="1250362336"/>
      </c:scatterChart>
      <c:valAx>
        <c:axId val="125035801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en-US" b="1"/>
                  <a:t>User Age</a:t>
                </a:r>
              </a:p>
            </c:rich>
          </c:tx>
          <c:layout>
            <c:manualLayout>
              <c:xMode val="edge"/>
              <c:yMode val="edge"/>
              <c:x val="0.50950537814256924"/>
              <c:y val="0.91964109504073976"/>
            </c:manualLayout>
          </c:layout>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300" b="1" i="0" u="none" strike="noStrike" kern="1200" baseline="0">
                <a:solidFill>
                  <a:sysClr val="windowText" lastClr="000000"/>
                </a:solidFill>
                <a:latin typeface="+mn-lt"/>
                <a:ea typeface="+mn-ea"/>
                <a:cs typeface="+mn-cs"/>
              </a:defRPr>
            </a:pPr>
            <a:endParaRPr lang="en-US"/>
          </a:p>
        </c:txPr>
        <c:crossAx val="1250362336"/>
        <c:crosses val="autoZero"/>
        <c:crossBetween val="midCat"/>
      </c:valAx>
      <c:valAx>
        <c:axId val="12503623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en-US" b="1"/>
                  <a:t>Spending Amount</a:t>
                </a:r>
              </a:p>
            </c:rich>
          </c:tx>
          <c:layout>
            <c:manualLayout>
              <c:xMode val="edge"/>
              <c:yMode val="edge"/>
              <c:x val="1.0895705993568129E-2"/>
              <c:y val="0.32449332490750393"/>
            </c:manualLayout>
          </c:layout>
          <c:overlay val="0"/>
          <c:spPr>
            <a:noFill/>
            <a:ln>
              <a:noFill/>
            </a:ln>
            <a:effectLst/>
          </c:spPr>
          <c:txPr>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300" b="1" i="0" u="none" strike="noStrike" kern="1200" baseline="0">
                <a:solidFill>
                  <a:sysClr val="windowText" lastClr="000000"/>
                </a:solidFill>
                <a:latin typeface="+mn-lt"/>
                <a:ea typeface="+mn-ea"/>
                <a:cs typeface="+mn-cs"/>
              </a:defRPr>
            </a:pPr>
            <a:endParaRPr lang="en-US"/>
          </a:p>
        </c:txPr>
        <c:crossAx val="125035801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path path="circle">
        <a:fillToRect l="50000" t="50000" r="50000" b="50000"/>
      </a:path>
      <a:tileRect/>
    </a:gradFill>
    <a:ln w="9525" cap="flat" cmpd="sng" algn="ctr">
      <a:noFill/>
      <a:round/>
    </a:ln>
    <a:effectLst>
      <a:outerShdw blurRad="254000" dist="76200" dir="2700000" sx="101000" sy="101000" algn="tl" rotWithShape="0">
        <a:prstClr val="black">
          <a:alpha val="25000"/>
        </a:prstClr>
      </a:outerShdw>
    </a:effectLst>
  </c:spPr>
  <c:txPr>
    <a:bodyPr/>
    <a:lstStyle/>
    <a:p>
      <a:pPr>
        <a:defRPr sz="1200" baseline="0">
          <a:solidFill>
            <a:sysClr val="windowText" lastClr="000000"/>
          </a:solidFill>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[Medivanta_Healthcare_Data.xlsx]Pivots!PivotTable26</c:name>
    <c:fmtId val="7"/>
  </c:pivotSource>
  <c:chart>
    <c:title>
      <c:tx>
        <c:rich>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r>
              <a:rPr lang="en-US" sz="1600" b="1"/>
              <a:t>Male vs Female Health Conditions Clustered Column Chart</a:t>
            </a:r>
          </a:p>
        </c:rich>
      </c:tx>
      <c:overlay val="0"/>
      <c:spPr>
        <a:noFill/>
        <a:ln>
          <a:noFill/>
        </a:ln>
        <a:effectLst/>
      </c:spPr>
      <c:txPr>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3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3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5198934765893958E-2"/>
          <c:y val="0.14752216036893007"/>
          <c:w val="0.82239967618108023"/>
          <c:h val="0.70146825453099892"/>
        </c:manualLayout>
      </c:layout>
      <c:barChart>
        <c:barDir val="col"/>
        <c:grouping val="clustered"/>
        <c:varyColors val="0"/>
        <c:ser>
          <c:idx val="0"/>
          <c:order val="0"/>
          <c:tx>
            <c:strRef>
              <c:f>Pivots!$AQ$3:$AQ$4</c:f>
              <c:strCache>
                <c:ptCount val="1"/>
                <c:pt idx="0">
                  <c:v>Female</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3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Pivots!$AP$5:$AP$9</c:f>
              <c:strCache>
                <c:ptCount val="4"/>
                <c:pt idx="0">
                  <c:v>Diabetes</c:v>
                </c:pt>
                <c:pt idx="1">
                  <c:v>Healthy</c:v>
                </c:pt>
                <c:pt idx="2">
                  <c:v>Hypertension</c:v>
                </c:pt>
                <c:pt idx="3">
                  <c:v>Obesity</c:v>
                </c:pt>
              </c:strCache>
            </c:strRef>
          </c:cat>
          <c:val>
            <c:numRef>
              <c:f>Pivots!$AQ$5:$AQ$9</c:f>
              <c:numCache>
                <c:formatCode>General</c:formatCode>
                <c:ptCount val="4"/>
                <c:pt idx="0">
                  <c:v>242</c:v>
                </c:pt>
                <c:pt idx="1">
                  <c:v>241</c:v>
                </c:pt>
                <c:pt idx="2">
                  <c:v>261</c:v>
                </c:pt>
                <c:pt idx="3">
                  <c:v>285</c:v>
                </c:pt>
              </c:numCache>
            </c:numRef>
          </c:val>
          <c:extLst>
            <c:ext xmlns:c16="http://schemas.microsoft.com/office/drawing/2014/chart" uri="{C3380CC4-5D6E-409C-BE32-E72D297353CC}">
              <c16:uniqueId val="{00000000-1693-48ED-8D73-395443A292C3}"/>
            </c:ext>
          </c:extLst>
        </c:ser>
        <c:ser>
          <c:idx val="1"/>
          <c:order val="1"/>
          <c:tx>
            <c:strRef>
              <c:f>Pivots!$AR$3:$AR$4</c:f>
              <c:strCache>
                <c:ptCount val="1"/>
                <c:pt idx="0">
                  <c:v>Male</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13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Pivots!$AP$5:$AP$9</c:f>
              <c:strCache>
                <c:ptCount val="4"/>
                <c:pt idx="0">
                  <c:v>Diabetes</c:v>
                </c:pt>
                <c:pt idx="1">
                  <c:v>Healthy</c:v>
                </c:pt>
                <c:pt idx="2">
                  <c:v>Hypertension</c:v>
                </c:pt>
                <c:pt idx="3">
                  <c:v>Obesity</c:v>
                </c:pt>
              </c:strCache>
            </c:strRef>
          </c:cat>
          <c:val>
            <c:numRef>
              <c:f>Pivots!$AR$5:$AR$9</c:f>
              <c:numCache>
                <c:formatCode>General</c:formatCode>
                <c:ptCount val="4"/>
                <c:pt idx="0">
                  <c:v>307</c:v>
                </c:pt>
                <c:pt idx="1">
                  <c:v>197</c:v>
                </c:pt>
                <c:pt idx="2">
                  <c:v>206</c:v>
                </c:pt>
                <c:pt idx="3">
                  <c:v>261</c:v>
                </c:pt>
              </c:numCache>
            </c:numRef>
          </c:val>
          <c:extLst>
            <c:ext xmlns:c16="http://schemas.microsoft.com/office/drawing/2014/chart" uri="{C3380CC4-5D6E-409C-BE32-E72D297353CC}">
              <c16:uniqueId val="{00000009-1693-48ED-8D73-395443A292C3}"/>
            </c:ext>
          </c:extLst>
        </c:ser>
        <c:dLbls>
          <c:dLblPos val="outEnd"/>
          <c:showLegendKey val="0"/>
          <c:showVal val="1"/>
          <c:showCatName val="0"/>
          <c:showSerName val="0"/>
          <c:showPercent val="0"/>
          <c:showBubbleSize val="0"/>
        </c:dLbls>
        <c:gapWidth val="219"/>
        <c:overlap val="-27"/>
        <c:axId val="1200678640"/>
        <c:axId val="1200682480"/>
      </c:barChart>
      <c:catAx>
        <c:axId val="1200678640"/>
        <c:scaling>
          <c:orientation val="minMax"/>
        </c:scaling>
        <c:delete val="0"/>
        <c:axPos val="b"/>
        <c:title>
          <c:tx>
            <c:rich>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en-US" b="1"/>
                  <a:t>Health Conditions</a:t>
                </a:r>
              </a:p>
            </c:rich>
          </c:tx>
          <c:layout>
            <c:manualLayout>
              <c:xMode val="edge"/>
              <c:yMode val="edge"/>
              <c:x val="0.44612094311303463"/>
              <c:y val="0.92674395253058439"/>
            </c:manualLayout>
          </c:layout>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00682480"/>
        <c:crosses val="autoZero"/>
        <c:auto val="1"/>
        <c:lblAlgn val="ctr"/>
        <c:lblOffset val="100"/>
        <c:noMultiLvlLbl val="0"/>
      </c:catAx>
      <c:valAx>
        <c:axId val="1200682480"/>
        <c:scaling>
          <c:orientation val="minMax"/>
        </c:scaling>
        <c:delete val="0"/>
        <c:axPos val="l"/>
        <c:title>
          <c:tx>
            <c:rich>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en-US" b="1"/>
                  <a:t>Count Of Users</a:t>
                </a:r>
              </a:p>
            </c:rich>
          </c:tx>
          <c:layout>
            <c:manualLayout>
              <c:xMode val="edge"/>
              <c:yMode val="edge"/>
              <c:x val="1.7414357598859745E-2"/>
              <c:y val="0.34443642877826458"/>
            </c:manualLayout>
          </c:layout>
          <c:overlay val="0"/>
          <c:spPr>
            <a:noFill/>
            <a:ln>
              <a:noFill/>
            </a:ln>
            <a:effectLst/>
          </c:spPr>
          <c:txPr>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300" b="1" i="0" u="none" strike="noStrike" kern="1200" baseline="0">
                <a:solidFill>
                  <a:sysClr val="windowText" lastClr="000000"/>
                </a:solidFill>
                <a:latin typeface="+mn-lt"/>
                <a:ea typeface="+mn-ea"/>
                <a:cs typeface="+mn-cs"/>
              </a:defRPr>
            </a:pPr>
            <a:endParaRPr lang="en-US"/>
          </a:p>
        </c:txPr>
        <c:crossAx val="1200678640"/>
        <c:crosses val="autoZero"/>
        <c:crossBetween val="between"/>
      </c:valAx>
      <c:spPr>
        <a:noFill/>
        <a:ln>
          <a:noFill/>
        </a:ln>
        <a:effectLst/>
      </c:spPr>
    </c:plotArea>
    <c:legend>
      <c:legendPos val="r"/>
      <c:layout>
        <c:manualLayout>
          <c:xMode val="edge"/>
          <c:yMode val="edge"/>
          <c:x val="0.89746920777758687"/>
          <c:y val="0.25601590487086673"/>
          <c:w val="7.8348293850359088E-2"/>
          <c:h val="0.4247217631131241"/>
        </c:manualLayout>
      </c:layout>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6">
            <a:lumMod val="4000"/>
            <a:lumOff val="96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path path="circle">
        <a:fillToRect l="50000" t="50000" r="50000" b="50000"/>
      </a:path>
      <a:tileRect/>
    </a:gradFill>
    <a:ln w="9525" cap="flat" cmpd="sng" algn="ctr">
      <a:noFill/>
      <a:round/>
    </a:ln>
    <a:effectLst>
      <a:outerShdw blurRad="254000" dist="76200" dir="2700000" sx="101000" sy="101000" algn="tl" rotWithShape="0">
        <a:prstClr val="black">
          <a:alpha val="25000"/>
        </a:prstClr>
      </a:outerShdw>
    </a:effectLst>
  </c:spPr>
  <c:txPr>
    <a:bodyPr/>
    <a:lstStyle/>
    <a:p>
      <a:pPr>
        <a:defRPr sz="1200" baseline="0">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[Medivanta_Healthcare_Data.xlsx]Pivots!PivotTable1</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Number</a:t>
            </a:r>
            <a:r>
              <a:rPr lang="en-US" b="1" baseline="0">
                <a:solidFill>
                  <a:schemeClr val="tx1"/>
                </a:solidFill>
              </a:rPr>
              <a:t> of Users Referred From Different Sources Pie Chart</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noFill/>
          </a:ln>
          <a:effectLst/>
        </c:spPr>
      </c:pivotFmt>
      <c:pivotFmt>
        <c:idx val="8"/>
        <c:spPr>
          <a:solidFill>
            <a:schemeClr val="accent1"/>
          </a:solidFill>
          <a:ln w="19050">
            <a:noFill/>
          </a:ln>
          <a:effectLst/>
        </c:spPr>
      </c:pivotFmt>
      <c:pivotFmt>
        <c:idx val="9"/>
        <c:spPr>
          <a:solidFill>
            <a:schemeClr val="accent1"/>
          </a:solidFill>
          <a:ln w="19050">
            <a:noFill/>
          </a:ln>
          <a:effectLst/>
        </c:spPr>
      </c:pivotFmt>
      <c:pivotFmt>
        <c:idx val="10"/>
        <c:spPr>
          <a:solidFill>
            <a:schemeClr val="accent1"/>
          </a:solidFill>
          <a:ln w="19050">
            <a:noFill/>
          </a:ln>
          <a:effectLst/>
        </c:spPr>
      </c:pivotFmt>
    </c:pivotFmts>
    <c:plotArea>
      <c:layout/>
      <c:pieChart>
        <c:varyColors val="1"/>
        <c:ser>
          <c:idx val="0"/>
          <c:order val="0"/>
          <c:tx>
            <c:strRef>
              <c:f>Pivots!$AW$3</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6761-429D-B5A2-669C7AD27AA5}"/>
              </c:ext>
            </c:extLst>
          </c:dPt>
          <c:dPt>
            <c:idx val="1"/>
            <c:bubble3D val="0"/>
            <c:spPr>
              <a:solidFill>
                <a:schemeClr val="accent2"/>
              </a:solidFill>
              <a:ln w="19050">
                <a:noFill/>
              </a:ln>
              <a:effectLst/>
            </c:spPr>
            <c:extLst>
              <c:ext xmlns:c16="http://schemas.microsoft.com/office/drawing/2014/chart" uri="{C3380CC4-5D6E-409C-BE32-E72D297353CC}">
                <c16:uniqueId val="{00000003-6761-429D-B5A2-669C7AD27AA5}"/>
              </c:ext>
            </c:extLst>
          </c:dPt>
          <c:dPt>
            <c:idx val="2"/>
            <c:bubble3D val="0"/>
            <c:spPr>
              <a:solidFill>
                <a:schemeClr val="accent3"/>
              </a:solidFill>
              <a:ln w="19050">
                <a:noFill/>
              </a:ln>
              <a:effectLst/>
            </c:spPr>
            <c:extLst>
              <c:ext xmlns:c16="http://schemas.microsoft.com/office/drawing/2014/chart" uri="{C3380CC4-5D6E-409C-BE32-E72D297353CC}">
                <c16:uniqueId val="{00000005-6761-429D-B5A2-669C7AD27AA5}"/>
              </c:ext>
            </c:extLst>
          </c:dPt>
          <c:dPt>
            <c:idx val="3"/>
            <c:bubble3D val="0"/>
            <c:spPr>
              <a:solidFill>
                <a:schemeClr val="accent4"/>
              </a:solidFill>
              <a:ln w="19050">
                <a:noFill/>
              </a:ln>
              <a:effectLst/>
            </c:spPr>
            <c:extLst>
              <c:ext xmlns:c16="http://schemas.microsoft.com/office/drawing/2014/chart" uri="{C3380CC4-5D6E-409C-BE32-E72D297353CC}">
                <c16:uniqueId val="{00000007-6761-429D-B5A2-669C7AD27AA5}"/>
              </c:ext>
            </c:extLst>
          </c:dPt>
          <c:dLbls>
            <c:spPr>
              <a:noFill/>
              <a:ln>
                <a:noFill/>
              </a:ln>
              <a:effectLst/>
            </c:spPr>
            <c:txPr>
              <a:bodyPr rot="0" spcFirstLastPara="1" vertOverflow="ellipsis" vert="horz" wrap="square" lIns="38100" tIns="19050" rIns="38100" bIns="19050" anchor="ctr" anchorCtr="1">
                <a:spAutoFit/>
              </a:bodyPr>
              <a:lstStyle/>
              <a:p>
                <a:pPr>
                  <a:defRPr sz="13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Pivots!$AV$4:$AV$8</c:f>
              <c:strCache>
                <c:ptCount val="4"/>
                <c:pt idx="0">
                  <c:v>Friend</c:v>
                </c:pt>
                <c:pt idx="1">
                  <c:v>Google Ads</c:v>
                </c:pt>
                <c:pt idx="2">
                  <c:v>Social Media</c:v>
                </c:pt>
                <c:pt idx="3">
                  <c:v>Word of Mouth</c:v>
                </c:pt>
              </c:strCache>
            </c:strRef>
          </c:cat>
          <c:val>
            <c:numRef>
              <c:f>Pivots!$AW$4:$AW$8</c:f>
              <c:numCache>
                <c:formatCode>General</c:formatCode>
                <c:ptCount val="4"/>
                <c:pt idx="0">
                  <c:v>550</c:v>
                </c:pt>
                <c:pt idx="1">
                  <c:v>476</c:v>
                </c:pt>
                <c:pt idx="2">
                  <c:v>506</c:v>
                </c:pt>
                <c:pt idx="3">
                  <c:v>468</c:v>
                </c:pt>
              </c:numCache>
            </c:numRef>
          </c:val>
          <c:extLst>
            <c:ext xmlns:c16="http://schemas.microsoft.com/office/drawing/2014/chart" uri="{C3380CC4-5D6E-409C-BE32-E72D297353CC}">
              <c16:uniqueId val="{00000008-6761-429D-B5A2-669C7AD27AA5}"/>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3296210299488052"/>
          <c:y val="0.20170167993890467"/>
          <c:w val="0.2562686670186311"/>
          <c:h val="0.60861300162843401"/>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path path="circle">
        <a:fillToRect l="50000" t="50000" r="50000" b="50000"/>
      </a:path>
      <a:tileRect/>
    </a:gradFill>
    <a:ln w="9525" cap="flat" cmpd="sng" algn="ctr">
      <a:noFill/>
      <a:round/>
    </a:ln>
    <a:effectLst>
      <a:outerShdw blurRad="254000" dist="76200" dir="2700000" algn="tl" rotWithShape="0">
        <a:prstClr val="black">
          <a:alpha val="25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[Medivanta_Healthcare_Data.xlsx]Pivots!PivotTable19</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Payment Distribution by</a:t>
            </a:r>
            <a:r>
              <a:rPr lang="en-US" b="1" baseline="0">
                <a:solidFill>
                  <a:schemeClr val="tx1"/>
                </a:solidFill>
              </a:rPr>
              <a:t> Methods Pie Chart</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noFill/>
          </a:ln>
          <a:effectLst/>
        </c:spPr>
      </c:pivotFmt>
      <c:pivotFmt>
        <c:idx val="7"/>
        <c:spPr>
          <a:solidFill>
            <a:schemeClr val="accent1"/>
          </a:solidFill>
          <a:ln w="19050">
            <a:noFill/>
          </a:ln>
          <a:effectLst/>
        </c:spPr>
      </c:pivotFmt>
      <c:pivotFmt>
        <c:idx val="8"/>
        <c:spPr>
          <a:solidFill>
            <a:schemeClr val="accent1"/>
          </a:solidFill>
          <a:ln w="19050">
            <a:noFill/>
          </a:ln>
          <a:effectLst/>
        </c:spPr>
      </c:pivotFmt>
    </c:pivotFmts>
    <c:plotArea>
      <c:layout/>
      <c:pieChart>
        <c:varyColors val="1"/>
        <c:ser>
          <c:idx val="0"/>
          <c:order val="0"/>
          <c:tx>
            <c:strRef>
              <c:f>Pivots!$E$3</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CED4-4021-8F48-E7EA19C28AB0}"/>
              </c:ext>
            </c:extLst>
          </c:dPt>
          <c:dPt>
            <c:idx val="1"/>
            <c:bubble3D val="0"/>
            <c:spPr>
              <a:solidFill>
                <a:schemeClr val="accent2"/>
              </a:solidFill>
              <a:ln w="19050">
                <a:noFill/>
              </a:ln>
              <a:effectLst/>
            </c:spPr>
            <c:extLst>
              <c:ext xmlns:c16="http://schemas.microsoft.com/office/drawing/2014/chart" uri="{C3380CC4-5D6E-409C-BE32-E72D297353CC}">
                <c16:uniqueId val="{00000003-CED4-4021-8F48-E7EA19C28AB0}"/>
              </c:ext>
            </c:extLst>
          </c:dPt>
          <c:dPt>
            <c:idx val="2"/>
            <c:bubble3D val="0"/>
            <c:spPr>
              <a:solidFill>
                <a:schemeClr val="accent3"/>
              </a:solidFill>
              <a:ln w="19050">
                <a:noFill/>
              </a:ln>
              <a:effectLst/>
            </c:spPr>
            <c:extLst>
              <c:ext xmlns:c16="http://schemas.microsoft.com/office/drawing/2014/chart" uri="{C3380CC4-5D6E-409C-BE32-E72D297353CC}">
                <c16:uniqueId val="{00000005-CED4-4021-8F48-E7EA19C28AB0}"/>
              </c:ext>
            </c:extLst>
          </c:dPt>
          <c:dLbls>
            <c:spPr>
              <a:noFill/>
              <a:ln>
                <a:noFill/>
              </a:ln>
              <a:effectLst/>
            </c:spPr>
            <c:txPr>
              <a:bodyPr rot="0" spcFirstLastPara="1" vertOverflow="ellipsis" vert="horz" wrap="square" lIns="38100" tIns="19050" rIns="38100" bIns="19050" anchor="ctr" anchorCtr="1">
                <a:spAutoFit/>
              </a:bodyPr>
              <a:lstStyle/>
              <a:p>
                <a:pPr>
                  <a:defRPr sz="13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Pivots!$D$4:$D$7</c:f>
              <c:strCache>
                <c:ptCount val="3"/>
                <c:pt idx="0">
                  <c:v>Bank Transfer</c:v>
                </c:pt>
                <c:pt idx="1">
                  <c:v>Credit Card</c:v>
                </c:pt>
                <c:pt idx="2">
                  <c:v>PayPal</c:v>
                </c:pt>
              </c:strCache>
            </c:strRef>
          </c:cat>
          <c:val>
            <c:numRef>
              <c:f>Pivots!$E$4:$E$7</c:f>
              <c:numCache>
                <c:formatCode>General</c:formatCode>
                <c:ptCount val="3"/>
                <c:pt idx="0">
                  <c:v>2240493.6300000041</c:v>
                </c:pt>
                <c:pt idx="1">
                  <c:v>2366493.1900000121</c:v>
                </c:pt>
                <c:pt idx="2">
                  <c:v>2378993.1800000123</c:v>
                </c:pt>
              </c:numCache>
            </c:numRef>
          </c:val>
          <c:extLst>
            <c:ext xmlns:c16="http://schemas.microsoft.com/office/drawing/2014/chart" uri="{C3380CC4-5D6E-409C-BE32-E72D297353CC}">
              <c16:uniqueId val="{00000006-CED4-4021-8F48-E7EA19C28AB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4531224909470717"/>
          <c:y val="0.25005115892430557"/>
          <c:w val="0.23222785861374007"/>
          <c:h val="0.57310509362781825"/>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path path="circle">
        <a:fillToRect l="50000" t="50000" r="50000" b="50000"/>
      </a:path>
      <a:tileRect/>
    </a:gradFill>
    <a:ln w="9525" cap="flat" cmpd="sng" algn="ctr">
      <a:noFill/>
      <a:round/>
    </a:ln>
    <a:effectLst>
      <a:outerShdw blurRad="254000" dist="76200" dir="2700000" sx="101000" sy="101000" algn="tl" rotWithShape="0">
        <a:prstClr val="black">
          <a:alpha val="25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[Medivanta_Healthcare_Data.xlsx]Pivots!PivotTable3</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tx1"/>
                </a:solidFill>
              </a:rPr>
              <a:t>Top 5</a:t>
            </a:r>
            <a:r>
              <a:rPr lang="en-US" sz="1600" b="1" baseline="0">
                <a:solidFill>
                  <a:schemeClr val="tx1"/>
                </a:solidFill>
              </a:rPr>
              <a:t> Repeated Customers with Plan Name Bar Chart</a:t>
            </a:r>
            <a:endParaRPr lang="en-US" sz="1600" b="1">
              <a:solidFill>
                <a:schemeClr val="tx1"/>
              </a:solidFill>
            </a:endParaRPr>
          </a:p>
        </c:rich>
      </c:tx>
      <c:layout>
        <c:manualLayout>
          <c:xMode val="edge"/>
          <c:yMode val="edge"/>
          <c:x val="0.27472713158622614"/>
          <c:y val="2.669890935337328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945561742667044"/>
          <c:y val="0.23352006341378298"/>
          <c:w val="0.60431262547327169"/>
          <c:h val="0.69327247242715573"/>
        </c:manualLayout>
      </c:layout>
      <c:barChart>
        <c:barDir val="bar"/>
        <c:grouping val="clustered"/>
        <c:varyColors val="0"/>
        <c:ser>
          <c:idx val="0"/>
          <c:order val="0"/>
          <c:tx>
            <c:strRef>
              <c:f>Pivots!$BA$3:$BA$4</c:f>
              <c:strCache>
                <c:ptCount val="1"/>
                <c:pt idx="0">
                  <c:v>12-month plan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3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Pivots!$AZ$5:$AZ$10</c:f>
              <c:strCache>
                <c:ptCount val="5"/>
                <c:pt idx="0">
                  <c:v>User 120</c:v>
                </c:pt>
                <c:pt idx="1">
                  <c:v>User 166</c:v>
                </c:pt>
                <c:pt idx="2">
                  <c:v>User 421</c:v>
                </c:pt>
                <c:pt idx="3">
                  <c:v>User 123</c:v>
                </c:pt>
                <c:pt idx="4">
                  <c:v>User 161</c:v>
                </c:pt>
              </c:strCache>
            </c:strRef>
          </c:cat>
          <c:val>
            <c:numRef>
              <c:f>Pivots!$BA$5:$BA$10</c:f>
              <c:numCache>
                <c:formatCode>General</c:formatCode>
                <c:ptCount val="5"/>
                <c:pt idx="0">
                  <c:v>8</c:v>
                </c:pt>
                <c:pt idx="4">
                  <c:v>6</c:v>
                </c:pt>
              </c:numCache>
            </c:numRef>
          </c:val>
          <c:extLst>
            <c:ext xmlns:c16="http://schemas.microsoft.com/office/drawing/2014/chart" uri="{C3380CC4-5D6E-409C-BE32-E72D297353CC}">
              <c16:uniqueId val="{00000000-914E-4CEE-AF5A-F73B188A0F2C}"/>
            </c:ext>
          </c:extLst>
        </c:ser>
        <c:ser>
          <c:idx val="1"/>
          <c:order val="1"/>
          <c:tx>
            <c:strRef>
              <c:f>Pivots!$BB$3:$BB$4</c:f>
              <c:strCache>
                <c:ptCount val="1"/>
                <c:pt idx="0">
                  <c:v>6-month plan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3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Pivots!$AZ$5:$AZ$10</c:f>
              <c:strCache>
                <c:ptCount val="5"/>
                <c:pt idx="0">
                  <c:v>User 120</c:v>
                </c:pt>
                <c:pt idx="1">
                  <c:v>User 166</c:v>
                </c:pt>
                <c:pt idx="2">
                  <c:v>User 421</c:v>
                </c:pt>
                <c:pt idx="3">
                  <c:v>User 123</c:v>
                </c:pt>
                <c:pt idx="4">
                  <c:v>User 161</c:v>
                </c:pt>
              </c:strCache>
            </c:strRef>
          </c:cat>
          <c:val>
            <c:numRef>
              <c:f>Pivots!$BB$5:$BB$10</c:f>
              <c:numCache>
                <c:formatCode>General</c:formatCode>
                <c:ptCount val="5"/>
                <c:pt idx="1">
                  <c:v>7</c:v>
                </c:pt>
                <c:pt idx="2">
                  <c:v>7</c:v>
                </c:pt>
                <c:pt idx="3">
                  <c:v>7</c:v>
                </c:pt>
              </c:numCache>
            </c:numRef>
          </c:val>
          <c:extLst>
            <c:ext xmlns:c16="http://schemas.microsoft.com/office/drawing/2014/chart" uri="{C3380CC4-5D6E-409C-BE32-E72D297353CC}">
              <c16:uniqueId val="{00000001-914E-4CEE-AF5A-F73B188A0F2C}"/>
            </c:ext>
          </c:extLst>
        </c:ser>
        <c:dLbls>
          <c:showLegendKey val="0"/>
          <c:showVal val="0"/>
          <c:showCatName val="0"/>
          <c:showSerName val="0"/>
          <c:showPercent val="0"/>
          <c:showBubbleSize val="0"/>
        </c:dLbls>
        <c:gapWidth val="36"/>
        <c:overlap val="100"/>
        <c:axId val="1028774511"/>
        <c:axId val="1028771631"/>
      </c:barChart>
      <c:catAx>
        <c:axId val="1028774511"/>
        <c:scaling>
          <c:orientation val="maxMin"/>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solidFill>
                      <a:schemeClr val="tx1"/>
                    </a:solidFill>
                  </a:rPr>
                  <a:t>User Name</a:t>
                </a:r>
              </a:p>
            </c:rich>
          </c:tx>
          <c:layout>
            <c:manualLayout>
              <c:xMode val="edge"/>
              <c:yMode val="edge"/>
              <c:x val="1.4336471058757287E-2"/>
              <c:y val="0.4412928377232214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300" b="1" i="0" u="none" strike="noStrike" kern="1200" baseline="0">
                <a:solidFill>
                  <a:sysClr val="windowText" lastClr="000000"/>
                </a:solidFill>
                <a:latin typeface="+mn-lt"/>
                <a:ea typeface="+mn-ea"/>
                <a:cs typeface="+mn-cs"/>
              </a:defRPr>
            </a:pPr>
            <a:endParaRPr lang="en-US"/>
          </a:p>
        </c:txPr>
        <c:crossAx val="1028771631"/>
        <c:crosses val="autoZero"/>
        <c:auto val="1"/>
        <c:lblAlgn val="ctr"/>
        <c:lblOffset val="100"/>
        <c:noMultiLvlLbl val="0"/>
      </c:catAx>
      <c:valAx>
        <c:axId val="1028771631"/>
        <c:scaling>
          <c:orientation val="minMax"/>
        </c:scaling>
        <c:delete val="0"/>
        <c:axPos val="t"/>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solidFill>
                      <a:schemeClr val="tx1"/>
                    </a:solidFill>
                  </a:rPr>
                  <a:t>Number of Payments</a:t>
                </a:r>
              </a:p>
            </c:rich>
          </c:tx>
          <c:layout>
            <c:manualLayout>
              <c:xMode val="edge"/>
              <c:yMode val="edge"/>
              <c:x val="0.39029769210615284"/>
              <c:y val="9.9735366677451712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300" b="1" i="0" u="none" strike="noStrike" kern="1200" baseline="0">
                <a:solidFill>
                  <a:sysClr val="windowText" lastClr="000000"/>
                </a:solidFill>
                <a:latin typeface="+mn-lt"/>
                <a:ea typeface="+mn-ea"/>
                <a:cs typeface="+mn-cs"/>
              </a:defRPr>
            </a:pPr>
            <a:endParaRPr lang="en-US"/>
          </a:p>
        </c:txPr>
        <c:crossAx val="1028774511"/>
        <c:crosses val="autoZero"/>
        <c:crossBetween val="between"/>
      </c:valAx>
      <c:spPr>
        <a:noFill/>
        <a:ln>
          <a:noFill/>
        </a:ln>
        <a:effectLst/>
      </c:spPr>
    </c:plotArea>
    <c:legend>
      <c:legendPos val="r"/>
      <c:layout>
        <c:manualLayout>
          <c:xMode val="edge"/>
          <c:yMode val="edge"/>
          <c:x val="0.7773158220020987"/>
          <c:y val="0.36293898123085411"/>
          <c:w val="0.19307372436388112"/>
          <c:h val="0.28304600609030212"/>
        </c:manualLayout>
      </c:layout>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path path="circle">
        <a:fillToRect l="50000" t="50000" r="50000" b="50000"/>
      </a:path>
      <a:tileRect/>
    </a:gradFill>
    <a:ln w="0" cap="sq" cmpd="sng" algn="ctr">
      <a:solidFill>
        <a:schemeClr val="tx1">
          <a:lumMod val="15000"/>
          <a:lumOff val="85000"/>
          <a:alpha val="93000"/>
        </a:schemeClr>
      </a:solidFill>
      <a:round/>
    </a:ln>
    <a:effectLst>
      <a:outerShdw blurRad="254000" dist="76200" dir="2700000" sx="101000" sy="101000" algn="tl" rotWithShape="0">
        <a:prstClr val="black">
          <a:alpha val="25000"/>
        </a:prstClr>
      </a:outerShdw>
      <a:softEdge rad="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Pivots!$AE$3</c:f>
              <c:strCache>
                <c:ptCount val="1"/>
                <c:pt idx="0">
                  <c:v>User Age</c:v>
                </c:pt>
              </c:strCache>
            </c:strRef>
          </c:tx>
          <c:spPr>
            <a:ln w="19050" cap="rnd">
              <a:noFill/>
              <a:round/>
            </a:ln>
            <a:effectLst/>
          </c:spPr>
          <c:marker>
            <c:symbol val="circle"/>
            <c:size val="5"/>
            <c:spPr>
              <a:solidFill>
                <a:schemeClr val="accent1"/>
              </a:solidFill>
              <a:ln w="9525">
                <a:solidFill>
                  <a:schemeClr val="accent1"/>
                </a:solidFill>
              </a:ln>
              <a:effectLst/>
            </c:spPr>
          </c:marker>
          <c:xVal>
            <c:numRef>
              <c:f>Pivots!$AD$4:$AD$680</c:f>
              <c:numCache>
                <c:formatCode>General</c:formatCode>
                <c:ptCount val="677"/>
              </c:numCache>
            </c:numRef>
          </c:xVal>
          <c:yVal>
            <c:numRef>
              <c:f>Pivots!$AE$4:$AE$680</c:f>
              <c:numCache>
                <c:formatCode>General</c:formatCode>
                <c:ptCount val="677"/>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numCache>
            </c:numRef>
          </c:yVal>
          <c:smooth val="0"/>
          <c:extLst>
            <c:ext xmlns:c16="http://schemas.microsoft.com/office/drawing/2014/chart" uri="{C3380CC4-5D6E-409C-BE32-E72D297353CC}">
              <c16:uniqueId val="{00000000-CD63-4CD8-BC86-F60A0562472B}"/>
            </c:ext>
          </c:extLst>
        </c:ser>
        <c:dLbls>
          <c:showLegendKey val="0"/>
          <c:showVal val="0"/>
          <c:showCatName val="0"/>
          <c:showSerName val="0"/>
          <c:showPercent val="0"/>
          <c:showBubbleSize val="0"/>
        </c:dLbls>
        <c:axId val="1178216080"/>
        <c:axId val="1178214640"/>
      </c:scatterChart>
      <c:valAx>
        <c:axId val="11782160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8214640"/>
        <c:crosses val="autoZero"/>
        <c:crossBetween val="midCat"/>
      </c:valAx>
      <c:valAx>
        <c:axId val="1178214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821608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4.svg"/><Relationship Id="rId5" Type="http://schemas.openxmlformats.org/officeDocument/2006/relationships/chart" Target="../charts/chart5.xml"/><Relationship Id="rId10" Type="http://schemas.openxmlformats.org/officeDocument/2006/relationships/image" Target="../media/image3.png"/><Relationship Id="rId4" Type="http://schemas.openxmlformats.org/officeDocument/2006/relationships/chart" Target="../charts/chart4.xml"/><Relationship Id="rId9" Type="http://schemas.microsoft.com/office/2007/relationships/hdphoto" Target="../media/hdphoto1.wdp"/></Relationships>
</file>

<file path=xl/drawings/_rels/drawing2.xml.rels><?xml version="1.0" encoding="UTF-8" standalone="yes"?>
<Relationships xmlns="http://schemas.openxmlformats.org/package/2006/relationships"><Relationship Id="rId8" Type="http://schemas.openxmlformats.org/officeDocument/2006/relationships/image" Target="../media/image6.png"/><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11" Type="http://schemas.openxmlformats.org/officeDocument/2006/relationships/image" Target="../media/image4.svg"/><Relationship Id="rId5" Type="http://schemas.openxmlformats.org/officeDocument/2006/relationships/chart" Target="../charts/chart12.xml"/><Relationship Id="rId10" Type="http://schemas.openxmlformats.org/officeDocument/2006/relationships/image" Target="../media/image3.png"/><Relationship Id="rId4" Type="http://schemas.openxmlformats.org/officeDocument/2006/relationships/chart" Target="../charts/chart11.xml"/><Relationship Id="rId9" Type="http://schemas.microsoft.com/office/2007/relationships/hdphoto" Target="../media/hdphoto2.wdp"/></Relationships>
</file>

<file path=xl/drawings/_rels/drawing4.xml.rels><?xml version="1.0" encoding="UTF-8" standalone="yes"?>
<Relationships xmlns="http://schemas.openxmlformats.org/package/2006/relationships"><Relationship Id="rId1"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0</xdr:col>
      <xdr:colOff>224625</xdr:colOff>
      <xdr:row>18</xdr:row>
      <xdr:rowOff>130968</xdr:rowOff>
    </xdr:from>
    <xdr:to>
      <xdr:col>9</xdr:col>
      <xdr:colOff>453572</xdr:colOff>
      <xdr:row>40</xdr:row>
      <xdr:rowOff>0</xdr:rowOff>
    </xdr:to>
    <xdr:graphicFrame macro="">
      <xdr:nvGraphicFramePr>
        <xdr:cNvPr id="2" name="Chart 1">
          <a:extLst>
            <a:ext uri="{FF2B5EF4-FFF2-40B4-BE49-F238E27FC236}">
              <a16:creationId xmlns:a16="http://schemas.microsoft.com/office/drawing/2014/main" id="{6C213320-C2DA-4606-968F-DD1498361F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224626</xdr:colOff>
      <xdr:row>67</xdr:row>
      <xdr:rowOff>-1</xdr:rowOff>
    </xdr:from>
    <xdr:to>
      <xdr:col>14</xdr:col>
      <xdr:colOff>302381</xdr:colOff>
      <xdr:row>92</xdr:row>
      <xdr:rowOff>10503</xdr:rowOff>
    </xdr:to>
    <xdr:graphicFrame macro="">
      <xdr:nvGraphicFramePr>
        <xdr:cNvPr id="3" name="Chart 2">
          <a:extLst>
            <a:ext uri="{FF2B5EF4-FFF2-40B4-BE49-F238E27FC236}">
              <a16:creationId xmlns:a16="http://schemas.microsoft.com/office/drawing/2014/main" id="{253F579E-F534-4D32-9480-C4EEF4F770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0</xdr:colOff>
      <xdr:row>67</xdr:row>
      <xdr:rowOff>0</xdr:rowOff>
    </xdr:from>
    <xdr:to>
      <xdr:col>31</xdr:col>
      <xdr:colOff>247520</xdr:colOff>
      <xdr:row>92</xdr:row>
      <xdr:rowOff>10503</xdr:rowOff>
    </xdr:to>
    <xdr:graphicFrame macro="">
      <xdr:nvGraphicFramePr>
        <xdr:cNvPr id="4" name="Chart 3">
          <a:extLst>
            <a:ext uri="{FF2B5EF4-FFF2-40B4-BE49-F238E27FC236}">
              <a16:creationId xmlns:a16="http://schemas.microsoft.com/office/drawing/2014/main" id="{288D5411-97EC-4AD6-931F-7508580EFC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226787</xdr:colOff>
      <xdr:row>41</xdr:row>
      <xdr:rowOff>76971</xdr:rowOff>
    </xdr:from>
    <xdr:to>
      <xdr:col>17</xdr:col>
      <xdr:colOff>241905</xdr:colOff>
      <xdr:row>65</xdr:row>
      <xdr:rowOff>130965</xdr:rowOff>
    </xdr:to>
    <xdr:graphicFrame macro="">
      <xdr:nvGraphicFramePr>
        <xdr:cNvPr id="5" name="Chart 4">
          <a:extLst>
            <a:ext uri="{FF2B5EF4-FFF2-40B4-BE49-F238E27FC236}">
              <a16:creationId xmlns:a16="http://schemas.microsoft.com/office/drawing/2014/main" id="{96AB9671-5A4A-4C93-860B-5F0AA2124F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75595</xdr:colOff>
      <xdr:row>18</xdr:row>
      <xdr:rowOff>130968</xdr:rowOff>
    </xdr:from>
    <xdr:to>
      <xdr:col>31</xdr:col>
      <xdr:colOff>241904</xdr:colOff>
      <xdr:row>40</xdr:row>
      <xdr:rowOff>1375</xdr:rowOff>
    </xdr:to>
    <xdr:graphicFrame macro="">
      <xdr:nvGraphicFramePr>
        <xdr:cNvPr id="6" name="Chart 5">
          <a:extLst>
            <a:ext uri="{FF2B5EF4-FFF2-40B4-BE49-F238E27FC236}">
              <a16:creationId xmlns:a16="http://schemas.microsoft.com/office/drawing/2014/main" id="{56CD8B2F-1BCD-43E7-A757-C6D255562C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166310</xdr:colOff>
      <xdr:row>18</xdr:row>
      <xdr:rowOff>130968</xdr:rowOff>
    </xdr:from>
    <xdr:to>
      <xdr:col>20</xdr:col>
      <xdr:colOff>410376</xdr:colOff>
      <xdr:row>40</xdr:row>
      <xdr:rowOff>1375</xdr:rowOff>
    </xdr:to>
    <xdr:graphicFrame macro="">
      <xdr:nvGraphicFramePr>
        <xdr:cNvPr id="7" name="Chart 6">
          <a:extLst>
            <a:ext uri="{FF2B5EF4-FFF2-40B4-BE49-F238E27FC236}">
              <a16:creationId xmlns:a16="http://schemas.microsoft.com/office/drawing/2014/main" id="{955AE9BB-D492-4002-A0A7-D5B6993BF2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230241</xdr:colOff>
      <xdr:row>11</xdr:row>
      <xdr:rowOff>95250</xdr:rowOff>
    </xdr:from>
    <xdr:to>
      <xdr:col>7</xdr:col>
      <xdr:colOff>35361</xdr:colOff>
      <xdr:row>17</xdr:row>
      <xdr:rowOff>66848</xdr:rowOff>
    </xdr:to>
    <mc:AlternateContent xmlns:mc="http://schemas.openxmlformats.org/markup-compatibility/2006">
      <mc:Choice xmlns:a14="http://schemas.microsoft.com/office/drawing/2010/main" Requires="a14">
        <xdr:graphicFrame macro="">
          <xdr:nvGraphicFramePr>
            <xdr:cNvPr id="8" name="payment_status 2">
              <a:extLst>
                <a:ext uri="{FF2B5EF4-FFF2-40B4-BE49-F238E27FC236}">
                  <a16:creationId xmlns:a16="http://schemas.microsoft.com/office/drawing/2014/main" id="{A445BF56-87EC-40B4-AD96-822940C39F0E}"/>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payment_status 2"/>
            </a:graphicData>
          </a:graphic>
        </xdr:graphicFrame>
      </mc:Choice>
      <mc:Fallback>
        <xdr:sp macro="" textlink="">
          <xdr:nvSpPr>
            <xdr:cNvPr id="0" name=""/>
            <xdr:cNvSpPr>
              <a:spLocks noTextEdit="1"/>
            </xdr:cNvSpPr>
          </xdr:nvSpPr>
          <xdr:spPr>
            <a:xfrm>
              <a:off x="230241" y="2074333"/>
              <a:ext cx="4101953" cy="10510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171744</xdr:colOff>
      <xdr:row>11</xdr:row>
      <xdr:rowOff>95250</xdr:rowOff>
    </xdr:from>
    <xdr:to>
      <xdr:col>23</xdr:col>
      <xdr:colOff>35421</xdr:colOff>
      <xdr:row>17</xdr:row>
      <xdr:rowOff>66848</xdr:rowOff>
    </xdr:to>
    <mc:AlternateContent xmlns:mc="http://schemas.openxmlformats.org/markup-compatibility/2006">
      <mc:Choice xmlns:a14="http://schemas.microsoft.com/office/drawing/2010/main" Requires="a14">
        <xdr:graphicFrame macro="">
          <xdr:nvGraphicFramePr>
            <xdr:cNvPr id="9" name="city 1">
              <a:extLst>
                <a:ext uri="{FF2B5EF4-FFF2-40B4-BE49-F238E27FC236}">
                  <a16:creationId xmlns:a16="http://schemas.microsoft.com/office/drawing/2014/main" id="{2C473BFD-40F4-4E37-9194-08CD81B5373A}"/>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dr:sp macro="" textlink="">
          <xdr:nvSpPr>
            <xdr:cNvPr id="0" name=""/>
            <xdr:cNvSpPr>
              <a:spLocks noTextEdit="1"/>
            </xdr:cNvSpPr>
          </xdr:nvSpPr>
          <xdr:spPr>
            <a:xfrm>
              <a:off x="4468577" y="2074333"/>
              <a:ext cx="9685011" cy="10510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199943</xdr:colOff>
      <xdr:row>11</xdr:row>
      <xdr:rowOff>95250</xdr:rowOff>
    </xdr:from>
    <xdr:to>
      <xdr:col>31</xdr:col>
      <xdr:colOff>247520</xdr:colOff>
      <xdr:row>17</xdr:row>
      <xdr:rowOff>66848</xdr:rowOff>
    </xdr:to>
    <mc:AlternateContent xmlns:mc="http://schemas.openxmlformats.org/markup-compatibility/2006">
      <mc:Choice xmlns:a14="http://schemas.microsoft.com/office/drawing/2010/main" Requires="a14">
        <xdr:graphicFrame macro="">
          <xdr:nvGraphicFramePr>
            <xdr:cNvPr id="10" name="plan_name 1">
              <a:extLst>
                <a:ext uri="{FF2B5EF4-FFF2-40B4-BE49-F238E27FC236}">
                  <a16:creationId xmlns:a16="http://schemas.microsoft.com/office/drawing/2014/main" id="{322A2121-2CDA-4323-9038-3C7FA282432F}"/>
                </a:ext>
              </a:extLst>
            </xdr:cNvPr>
            <xdr:cNvGraphicFramePr/>
          </xdr:nvGraphicFramePr>
          <xdr:xfrm>
            <a:off x="0" y="0"/>
            <a:ext cx="0" cy="0"/>
          </xdr:xfrm>
          <a:graphic>
            <a:graphicData uri="http://schemas.microsoft.com/office/drawing/2010/slicer">
              <sle:slicer xmlns:sle="http://schemas.microsoft.com/office/drawing/2010/slicer" name="plan_name 1"/>
            </a:graphicData>
          </a:graphic>
        </xdr:graphicFrame>
      </mc:Choice>
      <mc:Fallback>
        <xdr:sp macro="" textlink="">
          <xdr:nvSpPr>
            <xdr:cNvPr id="0" name=""/>
            <xdr:cNvSpPr>
              <a:spLocks noTextEdit="1"/>
            </xdr:cNvSpPr>
          </xdr:nvSpPr>
          <xdr:spPr>
            <a:xfrm>
              <a:off x="14318110" y="2074333"/>
              <a:ext cx="4958243" cy="10510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522687</xdr:colOff>
      <xdr:row>41</xdr:row>
      <xdr:rowOff>87768</xdr:rowOff>
    </xdr:from>
    <xdr:to>
      <xdr:col>31</xdr:col>
      <xdr:colOff>241904</xdr:colOff>
      <xdr:row>65</xdr:row>
      <xdr:rowOff>130965</xdr:rowOff>
    </xdr:to>
    <xdr:graphicFrame macro="">
      <xdr:nvGraphicFramePr>
        <xdr:cNvPr id="11" name="Chart 10">
          <a:extLst>
            <a:ext uri="{FF2B5EF4-FFF2-40B4-BE49-F238E27FC236}">
              <a16:creationId xmlns:a16="http://schemas.microsoft.com/office/drawing/2014/main" id="{A2C86B02-F57B-4195-9D26-B76DB0C6EA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224625</xdr:colOff>
      <xdr:row>0</xdr:row>
      <xdr:rowOff>97192</xdr:rowOff>
    </xdr:from>
    <xdr:to>
      <xdr:col>31</xdr:col>
      <xdr:colOff>241904</xdr:colOff>
      <xdr:row>10</xdr:row>
      <xdr:rowOff>126825</xdr:rowOff>
    </xdr:to>
    <xdr:sp macro="" textlink="">
      <xdr:nvSpPr>
        <xdr:cNvPr id="12" name="TextBox 11">
          <a:extLst>
            <a:ext uri="{FF2B5EF4-FFF2-40B4-BE49-F238E27FC236}">
              <a16:creationId xmlns:a16="http://schemas.microsoft.com/office/drawing/2014/main" id="{E715A7AD-D489-4A9D-AC71-2AA8A5DD3148}"/>
            </a:ext>
          </a:extLst>
        </xdr:cNvPr>
        <xdr:cNvSpPr txBox="1"/>
      </xdr:nvSpPr>
      <xdr:spPr>
        <a:xfrm>
          <a:off x="224625" y="97192"/>
          <a:ext cx="19046112" cy="1828800"/>
        </a:xfrm>
        <a:prstGeom prst="rect">
          <a:avLst/>
        </a:prstGeom>
        <a:gradFill flip="none" rotWithShape="1">
          <a:gsLst>
            <a:gs pos="0">
              <a:schemeClr val="bg1"/>
            </a:gs>
            <a:gs pos="0">
              <a:schemeClr val="bg1"/>
            </a:gs>
            <a:gs pos="100000">
              <a:schemeClr val="accent6">
                <a:lumMod val="100000"/>
              </a:schemeClr>
            </a:gs>
          </a:gsLst>
          <a:path path="circle">
            <a:fillToRect l="50000" t="-80000" r="50000" b="180000"/>
          </a:path>
          <a:tileRect/>
        </a:gradFill>
        <a:ln w="9525" cmpd="sng">
          <a:noFill/>
        </a:ln>
        <a:effectLst>
          <a:outerShdw blurRad="254000" dist="76200" dir="2700000" sx="101000" sy="101000" algn="tl" rotWithShape="0">
            <a:prstClr val="black">
              <a:alpha val="25000"/>
            </a:prstClr>
          </a:outerShdw>
          <a:softEdge rad="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7200" b="1">
              <a:solidFill>
                <a:srgbClr val="002060"/>
              </a:solidFill>
            </a:rPr>
            <a:t>    HEALTHCARE DASHBOARD</a:t>
          </a:r>
          <a:endParaRPr lang="en-US" sz="8000" b="1">
            <a:solidFill>
              <a:srgbClr val="002060"/>
            </a:solidFill>
          </a:endParaRPr>
        </a:p>
      </xdr:txBody>
    </xdr:sp>
    <xdr:clientData/>
  </xdr:twoCellAnchor>
  <xdr:twoCellAnchor editAs="oneCell">
    <xdr:from>
      <xdr:col>0</xdr:col>
      <xdr:colOff>311305</xdr:colOff>
      <xdr:row>0</xdr:row>
      <xdr:rowOff>97192</xdr:rowOff>
    </xdr:from>
    <xdr:to>
      <xdr:col>7</xdr:col>
      <xdr:colOff>483048</xdr:colOff>
      <xdr:row>10</xdr:row>
      <xdr:rowOff>40389</xdr:rowOff>
    </xdr:to>
    <xdr:pic>
      <xdr:nvPicPr>
        <xdr:cNvPr id="13" name="Picture 12">
          <a:extLst>
            <a:ext uri="{FF2B5EF4-FFF2-40B4-BE49-F238E27FC236}">
              <a16:creationId xmlns:a16="http://schemas.microsoft.com/office/drawing/2014/main" id="{FE010F52-BFC5-4B9C-9ADD-6CE5B0EFD89B}"/>
            </a:ext>
          </a:extLst>
        </xdr:cNvPr>
        <xdr:cNvPicPr>
          <a:picLocks noChangeAspect="1"/>
        </xdr:cNvPicPr>
      </xdr:nvPicPr>
      <xdr:blipFill rotWithShape="1">
        <a:blip xmlns:r="http://schemas.openxmlformats.org/officeDocument/2006/relationships" r:embed="rId8" cstate="print">
          <a:extLst>
            <a:ext uri="{BEBA8EAE-BF5A-486C-A8C5-ECC9F3942E4B}">
              <a14:imgProps xmlns:a14="http://schemas.microsoft.com/office/drawing/2010/main">
                <a14:imgLayer r:embed="rId9">
                  <a14:imgEffect>
                    <a14:sharpenSoften amount="-3000"/>
                  </a14:imgEffect>
                  <a14:imgEffect>
                    <a14:saturation sat="96000"/>
                  </a14:imgEffect>
                  <a14:imgEffect>
                    <a14:brightnessContrast contrast="24000"/>
                  </a14:imgEffect>
                </a14:imgLayer>
              </a14:imgProps>
            </a:ext>
            <a:ext uri="{28A0092B-C50C-407E-A947-70E740481C1C}">
              <a14:useLocalDpi xmlns:a14="http://schemas.microsoft.com/office/drawing/2010/main" val="0"/>
            </a:ext>
          </a:extLst>
        </a:blip>
        <a:srcRect l="-8788" t="-2083" r="-13792" b="-2083"/>
        <a:stretch>
          <a:fillRect/>
        </a:stretch>
      </xdr:blipFill>
      <xdr:spPr>
        <a:xfrm>
          <a:off x="311305" y="97192"/>
          <a:ext cx="4468576" cy="1742364"/>
        </a:xfrm>
        <a:prstGeom prst="rect">
          <a:avLst/>
        </a:prstGeom>
      </xdr:spPr>
    </xdr:pic>
    <xdr:clientData/>
  </xdr:twoCellAnchor>
  <xdr:twoCellAnchor editAs="oneCell">
    <xdr:from>
      <xdr:col>26</xdr:col>
      <xdr:colOff>0</xdr:colOff>
      <xdr:row>0</xdr:row>
      <xdr:rowOff>97193</xdr:rowOff>
    </xdr:from>
    <xdr:to>
      <xdr:col>31</xdr:col>
      <xdr:colOff>0</xdr:colOff>
      <xdr:row>10</xdr:row>
      <xdr:rowOff>40673</xdr:rowOff>
    </xdr:to>
    <xdr:pic>
      <xdr:nvPicPr>
        <xdr:cNvPr id="14" name="Graphic 13" descr="Bar graph with upward trend with solid fill">
          <a:extLst>
            <a:ext uri="{FF2B5EF4-FFF2-40B4-BE49-F238E27FC236}">
              <a16:creationId xmlns:a16="http://schemas.microsoft.com/office/drawing/2014/main" id="{41E2483A-AF12-48AB-92D1-E1BDD8ACA7C9}"/>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5959667" y="97193"/>
          <a:ext cx="3069166" cy="174264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224625</xdr:colOff>
      <xdr:row>18</xdr:row>
      <xdr:rowOff>130968</xdr:rowOff>
    </xdr:from>
    <xdr:to>
      <xdr:col>9</xdr:col>
      <xdr:colOff>453572</xdr:colOff>
      <xdr:row>40</xdr:row>
      <xdr:rowOff>0</xdr:rowOff>
    </xdr:to>
    <xdr:graphicFrame macro="">
      <xdr:nvGraphicFramePr>
        <xdr:cNvPr id="2" name="Chart 1">
          <a:extLst>
            <a:ext uri="{FF2B5EF4-FFF2-40B4-BE49-F238E27FC236}">
              <a16:creationId xmlns:a16="http://schemas.microsoft.com/office/drawing/2014/main" id="{3A40730E-6AAC-4590-9F46-B80286CE7A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224626</xdr:colOff>
      <xdr:row>67</xdr:row>
      <xdr:rowOff>148246</xdr:rowOff>
    </xdr:from>
    <xdr:to>
      <xdr:col>14</xdr:col>
      <xdr:colOff>302381</xdr:colOff>
      <xdr:row>92</xdr:row>
      <xdr:rowOff>158750</xdr:rowOff>
    </xdr:to>
    <xdr:graphicFrame macro="">
      <xdr:nvGraphicFramePr>
        <xdr:cNvPr id="5" name="Chart 4">
          <a:extLst>
            <a:ext uri="{FF2B5EF4-FFF2-40B4-BE49-F238E27FC236}">
              <a16:creationId xmlns:a16="http://schemas.microsoft.com/office/drawing/2014/main" id="{C11AA811-07AF-463A-B7F8-5F2336F8E5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0</xdr:colOff>
      <xdr:row>67</xdr:row>
      <xdr:rowOff>148247</xdr:rowOff>
    </xdr:from>
    <xdr:to>
      <xdr:col>31</xdr:col>
      <xdr:colOff>224626</xdr:colOff>
      <xdr:row>92</xdr:row>
      <xdr:rowOff>158750</xdr:rowOff>
    </xdr:to>
    <xdr:graphicFrame macro="">
      <xdr:nvGraphicFramePr>
        <xdr:cNvPr id="9" name="Chart 8">
          <a:extLst>
            <a:ext uri="{FF2B5EF4-FFF2-40B4-BE49-F238E27FC236}">
              <a16:creationId xmlns:a16="http://schemas.microsoft.com/office/drawing/2014/main" id="{6F6CAB3D-D558-4283-A1A5-5C30A01CDA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226787</xdr:colOff>
      <xdr:row>41</xdr:row>
      <xdr:rowOff>76971</xdr:rowOff>
    </xdr:from>
    <xdr:to>
      <xdr:col>17</xdr:col>
      <xdr:colOff>241905</xdr:colOff>
      <xdr:row>65</xdr:row>
      <xdr:rowOff>130965</xdr:rowOff>
    </xdr:to>
    <xdr:graphicFrame macro="">
      <xdr:nvGraphicFramePr>
        <xdr:cNvPr id="10" name="Chart 9">
          <a:extLst>
            <a:ext uri="{FF2B5EF4-FFF2-40B4-BE49-F238E27FC236}">
              <a16:creationId xmlns:a16="http://schemas.microsoft.com/office/drawing/2014/main" id="{808D750E-79E9-4B4A-873D-A928FFBA7B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75595</xdr:colOff>
      <xdr:row>18</xdr:row>
      <xdr:rowOff>130968</xdr:rowOff>
    </xdr:from>
    <xdr:to>
      <xdr:col>31</xdr:col>
      <xdr:colOff>205186</xdr:colOff>
      <xdr:row>40</xdr:row>
      <xdr:rowOff>1375</xdr:rowOff>
    </xdr:to>
    <xdr:graphicFrame macro="">
      <xdr:nvGraphicFramePr>
        <xdr:cNvPr id="6" name="Chart 5">
          <a:extLst>
            <a:ext uri="{FF2B5EF4-FFF2-40B4-BE49-F238E27FC236}">
              <a16:creationId xmlns:a16="http://schemas.microsoft.com/office/drawing/2014/main" id="{92284003-DBEA-429E-A0B9-B9F70AF361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166310</xdr:colOff>
      <xdr:row>18</xdr:row>
      <xdr:rowOff>130968</xdr:rowOff>
    </xdr:from>
    <xdr:to>
      <xdr:col>20</xdr:col>
      <xdr:colOff>410376</xdr:colOff>
      <xdr:row>40</xdr:row>
      <xdr:rowOff>1375</xdr:rowOff>
    </xdr:to>
    <xdr:graphicFrame macro="">
      <xdr:nvGraphicFramePr>
        <xdr:cNvPr id="7" name="Chart 6">
          <a:extLst>
            <a:ext uri="{FF2B5EF4-FFF2-40B4-BE49-F238E27FC236}">
              <a16:creationId xmlns:a16="http://schemas.microsoft.com/office/drawing/2014/main" id="{A0672B46-6A92-4E57-ACD6-9040B98D64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224625</xdr:colOff>
      <xdr:row>10</xdr:row>
      <xdr:rowOff>136085</xdr:rowOff>
    </xdr:from>
    <xdr:to>
      <xdr:col>7</xdr:col>
      <xdr:colOff>29745</xdr:colOff>
      <xdr:row>16</xdr:row>
      <xdr:rowOff>107683</xdr:rowOff>
    </xdr:to>
    <mc:AlternateContent xmlns:mc="http://schemas.openxmlformats.org/markup-compatibility/2006" xmlns:a14="http://schemas.microsoft.com/office/drawing/2010/main">
      <mc:Choice Requires="a14">
        <xdr:graphicFrame macro="">
          <xdr:nvGraphicFramePr>
            <xdr:cNvPr id="11" name="payment_status 1">
              <a:extLst>
                <a:ext uri="{FF2B5EF4-FFF2-40B4-BE49-F238E27FC236}">
                  <a16:creationId xmlns:a16="http://schemas.microsoft.com/office/drawing/2014/main" id="{7AAABCB9-7AE4-4690-A824-E875F9046C49}"/>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payment_status 1"/>
            </a:graphicData>
          </a:graphic>
        </xdr:graphicFrame>
      </mc:Choice>
      <mc:Fallback xmlns="">
        <xdr:sp macro="" textlink="">
          <xdr:nvSpPr>
            <xdr:cNvPr id="0" name=""/>
            <xdr:cNvSpPr>
              <a:spLocks noTextEdit="1"/>
            </xdr:cNvSpPr>
          </xdr:nvSpPr>
          <xdr:spPr>
            <a:xfrm>
              <a:off x="224625" y="1935252"/>
              <a:ext cx="4101953" cy="10510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166128</xdr:colOff>
      <xdr:row>10</xdr:row>
      <xdr:rowOff>136085</xdr:rowOff>
    </xdr:from>
    <xdr:to>
      <xdr:col>23</xdr:col>
      <xdr:colOff>29805</xdr:colOff>
      <xdr:row>16</xdr:row>
      <xdr:rowOff>107683</xdr:rowOff>
    </xdr:to>
    <mc:AlternateContent xmlns:mc="http://schemas.openxmlformats.org/markup-compatibility/2006" xmlns:a14="http://schemas.microsoft.com/office/drawing/2010/main">
      <mc:Choice Requires="a14">
        <xdr:graphicFrame macro="">
          <xdr:nvGraphicFramePr>
            <xdr:cNvPr id="14" name="city">
              <a:extLst>
                <a:ext uri="{FF2B5EF4-FFF2-40B4-BE49-F238E27FC236}">
                  <a16:creationId xmlns:a16="http://schemas.microsoft.com/office/drawing/2014/main" id="{CCECCB10-7770-14BB-DAA8-5A1D94C55661}"/>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4462961" y="1935252"/>
              <a:ext cx="9685011" cy="10510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194327</xdr:colOff>
      <xdr:row>10</xdr:row>
      <xdr:rowOff>136085</xdr:rowOff>
    </xdr:from>
    <xdr:to>
      <xdr:col>31</xdr:col>
      <xdr:colOff>207346</xdr:colOff>
      <xdr:row>16</xdr:row>
      <xdr:rowOff>107683</xdr:rowOff>
    </xdr:to>
    <mc:AlternateContent xmlns:mc="http://schemas.openxmlformats.org/markup-compatibility/2006" xmlns:a14="http://schemas.microsoft.com/office/drawing/2010/main">
      <mc:Choice Requires="a14">
        <xdr:graphicFrame macro="">
          <xdr:nvGraphicFramePr>
            <xdr:cNvPr id="8" name="plan_name">
              <a:extLst>
                <a:ext uri="{FF2B5EF4-FFF2-40B4-BE49-F238E27FC236}">
                  <a16:creationId xmlns:a16="http://schemas.microsoft.com/office/drawing/2014/main" id="{EE83C0E4-D6E7-F888-61EF-F6A252C63B94}"/>
                </a:ext>
              </a:extLst>
            </xdr:cNvPr>
            <xdr:cNvGraphicFramePr/>
          </xdr:nvGraphicFramePr>
          <xdr:xfrm>
            <a:off x="0" y="0"/>
            <a:ext cx="0" cy="0"/>
          </xdr:xfrm>
          <a:graphic>
            <a:graphicData uri="http://schemas.microsoft.com/office/drawing/2010/slicer">
              <sle:slicer xmlns:sle="http://schemas.microsoft.com/office/drawing/2010/slicer" name="plan_name"/>
            </a:graphicData>
          </a:graphic>
        </xdr:graphicFrame>
      </mc:Choice>
      <mc:Fallback xmlns="">
        <xdr:sp macro="" textlink="">
          <xdr:nvSpPr>
            <xdr:cNvPr id="0" name=""/>
            <xdr:cNvSpPr>
              <a:spLocks noTextEdit="1"/>
            </xdr:cNvSpPr>
          </xdr:nvSpPr>
          <xdr:spPr>
            <a:xfrm>
              <a:off x="14312494" y="1935252"/>
              <a:ext cx="4923685" cy="10510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522687</xdr:colOff>
      <xdr:row>41</xdr:row>
      <xdr:rowOff>87768</xdr:rowOff>
    </xdr:from>
    <xdr:to>
      <xdr:col>31</xdr:col>
      <xdr:colOff>205186</xdr:colOff>
      <xdr:row>65</xdr:row>
      <xdr:rowOff>130965</xdr:rowOff>
    </xdr:to>
    <xdr:graphicFrame macro="">
      <xdr:nvGraphicFramePr>
        <xdr:cNvPr id="12" name="Chart 11">
          <a:extLst>
            <a:ext uri="{FF2B5EF4-FFF2-40B4-BE49-F238E27FC236}">
              <a16:creationId xmlns:a16="http://schemas.microsoft.com/office/drawing/2014/main" id="{24718C39-1375-4186-A732-188B4BDFD2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224625</xdr:colOff>
      <xdr:row>0</xdr:row>
      <xdr:rowOff>97194</xdr:rowOff>
    </xdr:from>
    <xdr:to>
      <xdr:col>31</xdr:col>
      <xdr:colOff>241904</xdr:colOff>
      <xdr:row>9</xdr:row>
      <xdr:rowOff>0</xdr:rowOff>
    </xdr:to>
    <xdr:sp macro="" textlink="">
      <xdr:nvSpPr>
        <xdr:cNvPr id="17" name="TextBox 16">
          <a:extLst>
            <a:ext uri="{FF2B5EF4-FFF2-40B4-BE49-F238E27FC236}">
              <a16:creationId xmlns:a16="http://schemas.microsoft.com/office/drawing/2014/main" id="{B0E8237D-66D4-0A53-FE55-A5068F379FDE}"/>
            </a:ext>
          </a:extLst>
        </xdr:cNvPr>
        <xdr:cNvSpPr txBox="1"/>
      </xdr:nvSpPr>
      <xdr:spPr>
        <a:xfrm>
          <a:off x="224625" y="97194"/>
          <a:ext cx="18764898" cy="1535663"/>
        </a:xfrm>
        <a:prstGeom prst="rect">
          <a:avLst/>
        </a:prstGeom>
        <a:gradFill flip="none" rotWithShape="1">
          <a:gsLst>
            <a:gs pos="0">
              <a:schemeClr val="bg1"/>
            </a:gs>
            <a:gs pos="0">
              <a:schemeClr val="bg1"/>
            </a:gs>
            <a:gs pos="100000">
              <a:schemeClr val="accent6">
                <a:lumMod val="100000"/>
              </a:schemeClr>
            </a:gs>
          </a:gsLst>
          <a:path path="circle">
            <a:fillToRect l="50000" t="-80000" r="50000" b="180000"/>
          </a:path>
          <a:tileRect/>
        </a:gradFill>
        <a:ln w="9525" cmpd="sng">
          <a:noFill/>
        </a:ln>
        <a:effectLst>
          <a:outerShdw blurRad="254000" dist="76200" dir="2700000" sx="101000" sy="101000" algn="tl" rotWithShape="0">
            <a:prstClr val="black">
              <a:alpha val="25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800" b="1">
              <a:solidFill>
                <a:srgbClr val="002060"/>
              </a:solidFill>
            </a:rPr>
            <a:t>           </a:t>
          </a:r>
          <a:r>
            <a:rPr lang="en-US" sz="5400" b="1">
              <a:solidFill>
                <a:srgbClr val="002060"/>
              </a:solidFill>
            </a:rPr>
            <a:t>BUSINESS ANALYST CASE STUDY DASHBOARD</a:t>
          </a:r>
          <a:endParaRPr lang="en-US" sz="5000" b="1">
            <a:solidFill>
              <a:srgbClr val="002060"/>
            </a:solidFill>
          </a:endParaRPr>
        </a:p>
      </xdr:txBody>
    </xdr:sp>
    <xdr:clientData/>
  </xdr:twoCellAnchor>
  <xdr:twoCellAnchor editAs="oneCell">
    <xdr:from>
      <xdr:col>0</xdr:col>
      <xdr:colOff>224625</xdr:colOff>
      <xdr:row>0</xdr:row>
      <xdr:rowOff>90714</xdr:rowOff>
    </xdr:from>
    <xdr:to>
      <xdr:col>6</xdr:col>
      <xdr:colOff>253325</xdr:colOff>
      <xdr:row>9</xdr:row>
      <xdr:rowOff>0</xdr:rowOff>
    </xdr:to>
    <xdr:pic>
      <xdr:nvPicPr>
        <xdr:cNvPr id="19" name="Picture 18">
          <a:extLst>
            <a:ext uri="{FF2B5EF4-FFF2-40B4-BE49-F238E27FC236}">
              <a16:creationId xmlns:a16="http://schemas.microsoft.com/office/drawing/2014/main" id="{034AFFDD-E0AF-216F-94BD-74C4DB9380C1}"/>
            </a:ext>
          </a:extLst>
        </xdr:cNvPr>
        <xdr:cNvPicPr>
          <a:picLocks noChangeAspect="1"/>
        </xdr:cNvPicPr>
      </xdr:nvPicPr>
      <xdr:blipFill>
        <a:blip xmlns:r="http://schemas.openxmlformats.org/officeDocument/2006/relationships" r:embed="rId8">
          <a:alphaModFix amt="99000"/>
          <a:extLst>
            <a:ext uri="{BEBA8EAE-BF5A-486C-A8C5-ECC9F3942E4B}">
              <a14:imgProps xmlns:a14="http://schemas.microsoft.com/office/drawing/2010/main">
                <a14:imgLayer r:embed="rId9">
                  <a14:imgEffect>
                    <a14:sharpenSoften amount="100000"/>
                  </a14:imgEffect>
                  <a14:imgEffect>
                    <a14:colorTemperature colorTemp="11500"/>
                  </a14:imgEffect>
                  <a14:imgEffect>
                    <a14:saturation sat="400000"/>
                  </a14:imgEffect>
                  <a14:imgEffect>
                    <a14:brightnessContrast bright="-25000" contrast="15000"/>
                  </a14:imgEffect>
                </a14:imgLayer>
              </a14:imgProps>
            </a:ext>
            <a:ext uri="{28A0092B-C50C-407E-A947-70E740481C1C}">
              <a14:useLocalDpi xmlns:a14="http://schemas.microsoft.com/office/drawing/2010/main" val="0"/>
            </a:ext>
          </a:extLst>
        </a:blip>
        <a:stretch>
          <a:fillRect/>
        </a:stretch>
      </xdr:blipFill>
      <xdr:spPr>
        <a:xfrm>
          <a:off x="224625" y="90714"/>
          <a:ext cx="3711700" cy="1528536"/>
        </a:xfrm>
        <a:prstGeom prst="rect">
          <a:avLst/>
        </a:prstGeom>
      </xdr:spPr>
    </xdr:pic>
    <xdr:clientData/>
  </xdr:twoCellAnchor>
  <xdr:twoCellAnchor editAs="oneCell">
    <xdr:from>
      <xdr:col>28</xdr:col>
      <xdr:colOff>211668</xdr:colOff>
      <xdr:row>1</xdr:row>
      <xdr:rowOff>7029</xdr:rowOff>
    </xdr:from>
    <xdr:to>
      <xdr:col>31</xdr:col>
      <xdr:colOff>0</xdr:colOff>
      <xdr:row>8</xdr:row>
      <xdr:rowOff>75594</xdr:rowOff>
    </xdr:to>
    <xdr:pic>
      <xdr:nvPicPr>
        <xdr:cNvPr id="21" name="Graphic 20" descr="Bar graph with upward trend with solid fill">
          <a:extLst>
            <a:ext uri="{FF2B5EF4-FFF2-40B4-BE49-F238E27FC236}">
              <a16:creationId xmlns:a16="http://schemas.microsoft.com/office/drawing/2014/main" id="{1015F83A-63CE-A14C-2D71-5E59C4AA34E1}"/>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7399001" y="186946"/>
          <a:ext cx="1629832" cy="132798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573549</xdr:colOff>
      <xdr:row>0</xdr:row>
      <xdr:rowOff>31751</xdr:rowOff>
    </xdr:from>
    <xdr:to>
      <xdr:col>3</xdr:col>
      <xdr:colOff>546100</xdr:colOff>
      <xdr:row>5</xdr:row>
      <xdr:rowOff>63500</xdr:rowOff>
    </xdr:to>
    <mc:AlternateContent xmlns:mc="http://schemas.openxmlformats.org/markup-compatibility/2006" xmlns:a14="http://schemas.microsoft.com/office/drawing/2010/main">
      <mc:Choice Requires="a14">
        <xdr:graphicFrame macro="">
          <xdr:nvGraphicFramePr>
            <xdr:cNvPr id="3" name="payment_status">
              <a:extLst>
                <a:ext uri="{FF2B5EF4-FFF2-40B4-BE49-F238E27FC236}">
                  <a16:creationId xmlns:a16="http://schemas.microsoft.com/office/drawing/2014/main" id="{1961904E-6BC5-2221-73E5-8C444D3EE258}"/>
                </a:ext>
              </a:extLst>
            </xdr:cNvPr>
            <xdr:cNvGraphicFramePr/>
          </xdr:nvGraphicFramePr>
          <xdr:xfrm>
            <a:off x="0" y="0"/>
            <a:ext cx="0" cy="0"/>
          </xdr:xfrm>
          <a:graphic>
            <a:graphicData uri="http://schemas.microsoft.com/office/drawing/2010/slicer">
              <sle:slicer xmlns:sle="http://schemas.microsoft.com/office/drawing/2010/slicer" name="payment_status"/>
            </a:graphicData>
          </a:graphic>
        </xdr:graphicFrame>
      </mc:Choice>
      <mc:Fallback xmlns="">
        <xdr:sp macro="" textlink="">
          <xdr:nvSpPr>
            <xdr:cNvPr id="0" name=""/>
            <xdr:cNvSpPr>
              <a:spLocks noTextEdit="1"/>
            </xdr:cNvSpPr>
          </xdr:nvSpPr>
          <xdr:spPr>
            <a:xfrm>
              <a:off x="573549" y="31751"/>
              <a:ext cx="2256503" cy="9535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31</xdr:col>
      <xdr:colOff>207911</xdr:colOff>
      <xdr:row>656</xdr:row>
      <xdr:rowOff>82754</xdr:rowOff>
    </xdr:from>
    <xdr:to>
      <xdr:col>38</xdr:col>
      <xdr:colOff>478298</xdr:colOff>
      <xdr:row>671</xdr:row>
      <xdr:rowOff>60631</xdr:rowOff>
    </xdr:to>
    <xdr:graphicFrame macro="">
      <xdr:nvGraphicFramePr>
        <xdr:cNvPr id="5" name="Chart 4">
          <a:extLst>
            <a:ext uri="{FF2B5EF4-FFF2-40B4-BE49-F238E27FC236}">
              <a16:creationId xmlns:a16="http://schemas.microsoft.com/office/drawing/2014/main" id="{5CF66D06-E099-7673-8B3C-CC6C50DABC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com" refreshedDate="45827.517914699078" backgroundQuery="1" createdVersion="8" refreshedVersion="8" minRefreshableVersion="3" recordCount="0" supportSubquery="1" supportAdvancedDrill="1" xr:uid="{66C217EE-58FF-4BC0-B191-4FF330D0923B}">
  <cacheSource type="external" connectionId="1"/>
  <cacheFields count="3">
    <cacheField name="[Range].[plan_type].[plan_type]" caption="plan_type" numFmtId="0" hierarchy="9" level="1">
      <sharedItems count="2">
        <s v="12-month"/>
        <s v="6-month"/>
      </sharedItems>
    </cacheField>
    <cacheField name="[Measures].[Sum of payment_amount]" caption="Sum of payment_amount" numFmtId="0" hierarchy="40" level="32767"/>
    <cacheField name="[Range].[payment_status].[payment_status]" caption="payment_status" numFmtId="0" hierarchy="4" level="1">
      <sharedItems containsSemiMixedTypes="0" containsNonDate="0" containsString="0"/>
    </cacheField>
  </cacheFields>
  <cacheHierarchies count="49">
    <cacheHierarchy uniqueName="[Range].[payment_id]" caption="payment_id" attribute="1" defaultMemberUniqueName="[Range].[payment_id].[All]" allUniqueName="[Range].[payment_id].[All]" dimensionUniqueName="[Range]" displayFolder="" count="0" memberValueDatatype="20" unbalanced="0"/>
    <cacheHierarchy uniqueName="[Range].[user_id]" caption="user_id" attribute="1" defaultMemberUniqueName="[Range].[user_id].[All]" allUniqueName="[Range].[user_id].[All]" dimensionUniqueName="[Range]" displayFolder="" count="0" memberValueDatatype="20" unbalanced="0"/>
    <cacheHierarchy uniqueName="[Range].[payment_date]" caption="payment_date" attribute="1" time="1" defaultMemberUniqueName="[Range].[payment_date].[All]" allUniqueName="[Range].[payment_date].[All]" dimensionUniqueName="[Range]" displayFolder="" count="0" memberValueDatatype="7" unbalanced="0"/>
    <cacheHierarchy uniqueName="[Range].[payment_amount]" caption="payment_amount" attribute="1" defaultMemberUniqueName="[Range].[payment_amount].[All]" allUniqueName="[Range].[payment_amount].[All]" dimensionUniqueName="[Range]" displayFolder="" count="0" memberValueDatatype="5" unbalanced="0"/>
    <cacheHierarchy uniqueName="[Range].[payment_status]" caption="payment_status" attribute="1" defaultMemberUniqueName="[Range].[payment_status].[All]" allUniqueName="[Range].[payment_status].[All]" dimensionUniqueName="[Range]" displayFolder="" count="2" memberValueDatatype="130" unbalanced="0">
      <fieldsUsage count="2">
        <fieldUsage x="-1"/>
        <fieldUsage x="2"/>
      </fieldsUsage>
    </cacheHierarchy>
    <cacheHierarchy uniqueName="[Range].[payment_method]" caption="payment_method" attribute="1" defaultMemberUniqueName="[Range].[payment_method].[All]" allUniqueName="[Range].[payment_method].[All]" dimensionUniqueName="[Range]" displayFolder="" count="0" memberValueDatatype="130" unbalanced="0"/>
    <cacheHierarchy uniqueName="[Range].[Current Plan ID]" caption="Current Plan ID" attribute="1" defaultMemberUniqueName="[Range].[Current Plan ID].[All]" allUniqueName="[Range].[Current Plan ID].[All]" dimensionUniqueName="[Range]" displayFolder="" count="0" memberValueDatatype="20" unbalanced="0"/>
    <cacheHierarchy uniqueName="[Range].[User Name]" caption="User Name" attribute="1" defaultMemberUniqueName="[Range].[User Name].[All]" allUniqueName="[Range].[User Name].[All]" dimensionUniqueName="[Range]" displayFolder="" count="0" memberValueDatatype="130" unbalanced="0"/>
    <cacheHierarchy uniqueName="[Range].[plan_name]" caption="plan_name" attribute="1" defaultMemberUniqueName="[Range].[plan_name].[All]" allUniqueName="[Range].[plan_name].[All]" dimensionUniqueName="[Range]" displayFolder="" count="0" memberValueDatatype="130" unbalanced="0"/>
    <cacheHierarchy uniqueName="[Range].[plan_type]" caption="plan_type" attribute="1" defaultMemberUniqueName="[Range].[plan_type].[All]" allUniqueName="[Range].[plan_type].[All]" dimensionUniqueName="[Range]" displayFolder="" count="2" memberValueDatatype="130" unbalanced="0">
      <fieldsUsage count="2">
        <fieldUsage x="-1"/>
        <fieldUsage x="0"/>
      </fieldsUsage>
    </cacheHierarchy>
    <cacheHierarchy uniqueName="[Range 1].[referral_id]" caption="referral_id" attribute="1" defaultMemberUniqueName="[Range 1].[referral_id].[All]" allUniqueName="[Range 1].[referral_id].[All]" dimensionUniqueName="[Range 1]" displayFolder="" count="0" memberValueDatatype="20" unbalanced="0"/>
    <cacheHierarchy uniqueName="[Range 1].[referring_user_id]" caption="referring_user_id" attribute="1" defaultMemberUniqueName="[Range 1].[referring_user_id].[All]" allUniqueName="[Range 1].[referring_user_id].[All]" dimensionUniqueName="[Range 1]" displayFolder="" count="0" memberValueDatatype="20" unbalanced="0"/>
    <cacheHierarchy uniqueName="[Range 1].[referred_user_id]" caption="referred_user_id" attribute="1" defaultMemberUniqueName="[Range 1].[referred_user_id].[All]" allUniqueName="[Range 1].[referred_user_id].[All]" dimensionUniqueName="[Range 1]" displayFolder="" count="0" memberValueDatatype="20" unbalanced="0"/>
    <cacheHierarchy uniqueName="[Range 1].[referral_date]" caption="referral_date" attribute="1" time="1" defaultMemberUniqueName="[Range 1].[referral_date].[All]" allUniqueName="[Range 1].[referral_date].[All]" dimensionUniqueName="[Range 1]" displayFolder="" count="0" memberValueDatatype="7" unbalanced="0"/>
    <cacheHierarchy uniqueName="[Range 1].[referral_status]" caption="referral_status" attribute="1" defaultMemberUniqueName="[Range 1].[referral_status].[All]" allUniqueName="[Range 1].[referral_status].[All]" dimensionUniqueName="[Range 1]" displayFolder="" count="0" memberValueDatatype="130" unbalanced="0"/>
    <cacheHierarchy uniqueName="[Range 1].[referral_date (Month)]" caption="referral_date (Month)" attribute="1" defaultMemberUniqueName="[Range 1].[referral_date (Month)].[All]" allUniqueName="[Range 1].[referral_date (Month)].[All]" dimensionUniqueName="[Range 1]" displayFolder="" count="0" memberValueDatatype="130" unbalanced="0"/>
    <cacheHierarchy uniqueName="[Range 3].[payment_id]" caption="payment_id" attribute="1" defaultMemberUniqueName="[Range 3].[payment_id].[All]" allUniqueName="[Range 3].[payment_id].[All]" dimensionUniqueName="[Range 3]" displayFolder="" count="0" memberValueDatatype="20" unbalanced="0"/>
    <cacheHierarchy uniqueName="[Range 3].[user_id]" caption="user_id" attribute="1" defaultMemberUniqueName="[Range 3].[user_id].[All]" allUniqueName="[Range 3].[user_id].[All]" dimensionUniqueName="[Range 3]" displayFolder="" count="0" memberValueDatatype="20" unbalanced="0"/>
    <cacheHierarchy uniqueName="[Range 3].[payment_date]" caption="payment_date" attribute="1" time="1" defaultMemberUniqueName="[Range 3].[payment_date].[All]" allUniqueName="[Range 3].[payment_date].[All]" dimensionUniqueName="[Range 3]" displayFolder="" count="0" memberValueDatatype="7" unbalanced="0"/>
    <cacheHierarchy uniqueName="[Range 3].[payment_amount]" caption="payment_amount" attribute="1" defaultMemberUniqueName="[Range 3].[payment_amount].[All]" allUniqueName="[Range 3].[payment_amount].[All]" dimensionUniqueName="[Range 3]" displayFolder="" count="0" memberValueDatatype="5" unbalanced="0"/>
    <cacheHierarchy uniqueName="[Range 3].[payment_status]" caption="payment_status" attribute="1" defaultMemberUniqueName="[Range 3].[payment_status].[All]" allUniqueName="[Range 3].[payment_status].[All]" dimensionUniqueName="[Range 3]" displayFolder="" count="0" memberValueDatatype="130" unbalanced="0"/>
    <cacheHierarchy uniqueName="[Range 3].[payment_method]" caption="payment_method" attribute="1" defaultMemberUniqueName="[Range 3].[payment_method].[All]" allUniqueName="[Range 3].[payment_method].[All]" dimensionUniqueName="[Range 3]" displayFolder="" count="0" memberValueDatatype="130" unbalanced="0"/>
    <cacheHierarchy uniqueName="[Range 3].[Current Plan ID]" caption="Current Plan ID" attribute="1" defaultMemberUniqueName="[Range 3].[Current Plan ID].[All]" allUniqueName="[Range 3].[Current Plan ID].[All]" dimensionUniqueName="[Range 3]" displayFolder="" count="0" memberValueDatatype="20" unbalanced="0"/>
    <cacheHierarchy uniqueName="[Range 3].[User Name]" caption="User Name" attribute="1" defaultMemberUniqueName="[Range 3].[User Name].[All]" allUniqueName="[Range 3].[User Name].[All]" dimensionUniqueName="[Range 3]" displayFolder="" count="0" memberValueDatatype="130" unbalanced="0"/>
    <cacheHierarchy uniqueName="[Range 3].[plan_name]" caption="plan_name" attribute="1" defaultMemberUniqueName="[Range 3].[plan_name].[All]" allUniqueName="[Range 3].[plan_name].[All]" dimensionUniqueName="[Range 3]" displayFolder="" count="0" memberValueDatatype="130" unbalanced="0"/>
    <cacheHierarchy uniqueName="[Range 3].[plan_type]" caption="plan_type" attribute="1" defaultMemberUniqueName="[Range 3].[plan_type].[All]" allUniqueName="[Range 3].[plan_type].[All]" dimensionUniqueName="[Range 3]" displayFolder="" count="0" memberValueDatatype="130" unbalanced="0"/>
    <cacheHierarchy uniqueName="[Range 3].[User Age]" caption="User Age" attribute="1" defaultMemberUniqueName="[Range 3].[User Age].[All]" allUniqueName="[Range 3].[User Age].[All]" dimensionUniqueName="[Range 3]" displayFolder="" count="0" memberValueDatatype="20" unbalanced="0"/>
    <cacheHierarchy uniqueName="[Range 3].[city]" caption="city" attribute="1" defaultMemberUniqueName="[Range 3].[city].[All]" allUniqueName="[Range 3].[city].[All]" dimensionUniqueName="[Range 3]" displayFolder="" count="0" memberValueDatatype="130" unbalanced="0"/>
    <cacheHierarchy uniqueName="[Range 3].[gender]" caption="gender" attribute="1" defaultMemberUniqueName="[Range 3].[gender].[All]" allUniqueName="[Range 3].[gender].[All]" dimensionUniqueName="[Range 3]" displayFolder="" count="0" memberValueDatatype="130" unbalanced="0"/>
    <cacheHierarchy uniqueName="[Range 3].[health_condition]" caption="health_condition" attribute="1" defaultMemberUniqueName="[Range 3].[health_condition].[All]" allUniqueName="[Range 3].[health_condition].[All]" dimensionUniqueName="[Range 3]" displayFolder="" count="0" memberValueDatatype="130" unbalanced="0"/>
    <cacheHierarchy uniqueName="[Range 3].[referral_source]" caption="referral_source" attribute="1" defaultMemberUniqueName="[Range 3].[referral_source].[All]" allUniqueName="[Range 3].[referral_source].[All]" dimensionUniqueName="[Range 3]" displayFolder="" count="0" memberValueDatatype="130" unbalanced="0"/>
    <cacheHierarchy uniqueName="[Range 3].[goal_type]" caption="goal_type" attribute="1" defaultMemberUniqueName="[Range 3].[goal_type].[All]" allUniqueName="[Range 3].[goal_type].[All]" dimensionUniqueName="[Range 3]" displayFolder="" count="0" memberValueDatatype="130" unbalanced="0"/>
    <cacheHierarchy uniqueName="[Range 3].[goal_target]" caption="goal_target" attribute="1" defaultMemberUniqueName="[Range 3].[goal_target].[All]" allUniqueName="[Range 3].[goal_target].[All]" dimensionUniqueName="[Range 3]" displayFolder="" count="0" memberValueDatatype="20" unbalanced="0"/>
    <cacheHierarchy uniqueName="[Range 3].[goal_status]" caption="goal_status" attribute="1" defaultMemberUniqueName="[Range 3].[goal_status].[All]" allUniqueName="[Range 3].[goal_status].[All]" dimensionUniqueName="[Range 3]" displayFolder="" count="0" memberValueDatatype="130" unbalanced="0"/>
    <cacheHierarchy uniqueName="[Range 3].[goal_completion_date]" caption="goal_completion_date" attribute="1" time="1" defaultMemberUniqueName="[Range 3].[goal_completion_date].[All]" allUniqueName="[Range 3].[goal_completion_date].[All]" dimensionUniqueName="[Range 3]" displayFolder="" count="0" memberValueDatatype="7" unbalanced="0"/>
    <cacheHierarchy uniqueName="[Range 1].[referral_date (Month Index)]" caption="referral_date (Month Index)" attribute="1" defaultMemberUniqueName="[Range 1].[referral_date (Month Index)].[All]" allUniqueName="[Range 1].[referral_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payment_amount]" caption="Sum of payment_amount" measure="1" displayFolder="" measureGroup="Range" count="0" oneField="1" hidden="1">
      <fieldsUsage count="1">
        <fieldUsage x="1"/>
      </fieldsUsage>
      <extLst>
        <ext xmlns:x15="http://schemas.microsoft.com/office/spreadsheetml/2010/11/main" uri="{B97F6D7D-B522-45F9-BDA1-12C45D357490}">
          <x15:cacheHierarchy aggregatedColumn="3"/>
        </ext>
      </extLst>
    </cacheHierarchy>
    <cacheHierarchy uniqueName="[Measures].[Sum of referral_id]" caption="Sum of referral_id" measure="1" displayFolder="" measureGroup="Range 1" count="0" hidden="1">
      <extLst>
        <ext xmlns:x15="http://schemas.microsoft.com/office/spreadsheetml/2010/11/main" uri="{B97F6D7D-B522-45F9-BDA1-12C45D357490}">
          <x15:cacheHierarchy aggregatedColumn="10"/>
        </ext>
      </extLst>
    </cacheHierarchy>
    <cacheHierarchy uniqueName="[Measures].[Average of payment_amount]" caption="Average of payment_amount" measure="1" displayFolder="" measureGroup="Range" count="0" hidden="1">
      <extLst>
        <ext xmlns:x15="http://schemas.microsoft.com/office/spreadsheetml/2010/11/main" uri="{B97F6D7D-B522-45F9-BDA1-12C45D357490}">
          <x15:cacheHierarchy aggregatedColumn="3"/>
        </ext>
      </extLst>
    </cacheHierarchy>
    <cacheHierarchy uniqueName="[Measures].[Count of payment_date]" caption="Count of payment_date" measure="1" displayFolder="" measureGroup="Range" count="0" hidden="1">
      <extLst>
        <ext xmlns:x15="http://schemas.microsoft.com/office/spreadsheetml/2010/11/main" uri="{B97F6D7D-B522-45F9-BDA1-12C45D357490}">
          <x15:cacheHierarchy aggregatedColumn="2"/>
        </ext>
      </extLst>
    </cacheHierarchy>
    <cacheHierarchy uniqueName="[Measures].[Count of referral_id]" caption="Count of referral_id" measure="1" displayFolder="" measureGroup="Range 1" count="0" hidden="1">
      <extLst>
        <ext xmlns:x15="http://schemas.microsoft.com/office/spreadsheetml/2010/11/main" uri="{B97F6D7D-B522-45F9-BDA1-12C45D357490}">
          <x15:cacheHierarchy aggregatedColumn="10"/>
        </ext>
      </extLst>
    </cacheHierarchy>
    <cacheHierarchy uniqueName="[Measures].[Sum of payment_amount 3]" caption="Sum of payment_amount 3" measure="1" displayFolder="" measureGroup="Range 3" count="0" hidden="1">
      <extLst>
        <ext xmlns:x15="http://schemas.microsoft.com/office/spreadsheetml/2010/11/main" uri="{B97F6D7D-B522-45F9-BDA1-12C45D357490}">
          <x15:cacheHierarchy aggregatedColumn="19"/>
        </ext>
      </extLst>
    </cacheHierarchy>
    <cacheHierarchy uniqueName="[Measures].[Sum of user_id]" caption="Sum of user_id" measure="1" displayFolder="" measureGroup="Range 3" count="0" hidden="1">
      <extLst>
        <ext xmlns:x15="http://schemas.microsoft.com/office/spreadsheetml/2010/11/main" uri="{B97F6D7D-B522-45F9-BDA1-12C45D357490}">
          <x15:cacheHierarchy aggregatedColumn="17"/>
        </ext>
      </extLst>
    </cacheHierarchy>
    <cacheHierarchy uniqueName="[Measures].[Count of user_id]" caption="Count of user_id" measure="1" displayFolder="" measureGroup="Range 3" count="0" hidden="1">
      <extLst>
        <ext xmlns:x15="http://schemas.microsoft.com/office/spreadsheetml/2010/11/main" uri="{B97F6D7D-B522-45F9-BDA1-12C45D357490}">
          <x15:cacheHierarchy aggregatedColumn="17"/>
        </ext>
      </extLst>
    </cacheHierarchy>
    <cacheHierarchy uniqueName="[Measures].[Count of payment_date 2]" caption="Count of payment_date 2" measure="1" displayFolder="" measureGroup="Range 3" count="0" hidden="1">
      <extLst>
        <ext xmlns:x15="http://schemas.microsoft.com/office/spreadsheetml/2010/11/main" uri="{B97F6D7D-B522-45F9-BDA1-12C45D357490}">
          <x15:cacheHierarchy aggregatedColumn="18"/>
        </ext>
      </extLst>
    </cacheHierarchy>
  </cacheHierarchies>
  <kpis count="0"/>
  <dimensions count="4">
    <dimension measure="1" name="Measures" uniqueName="[Measures]" caption="Measures"/>
    <dimension name="Range" uniqueName="[Range]" caption="Range"/>
    <dimension name="Range 1" uniqueName="[Range 1]" caption="Range 1"/>
    <dimension name="Range 3" uniqueName="[Range 3]" caption="Range 3"/>
  </dimensions>
  <measureGroups count="3">
    <measureGroup name="Range" caption="Range"/>
    <measureGroup name="Range 1" caption="Range 1"/>
    <measureGroup name="Range 3" caption="Range 3"/>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com" refreshedDate="45827.517920370374" backgroundQuery="1" createdVersion="8" refreshedVersion="8" minRefreshableVersion="3" recordCount="0" supportSubquery="1" supportAdvancedDrill="1" xr:uid="{E75C8EB4-A050-4D43-A614-A8890D414E7F}">
  <cacheSource type="external" connectionId="1"/>
  <cacheFields count="4">
    <cacheField name="[Range].[User Name].[User Name]" caption="User Name" numFmtId="0" hierarchy="7" level="1">
      <sharedItems count="605">
        <s v="User 10"/>
        <s v="User 1000"/>
        <s v="User 101"/>
        <s v="User 103"/>
        <s v="User 105"/>
        <s v="User 106"/>
        <s v="User 108"/>
        <s v="User 11"/>
        <s v="User 111"/>
        <s v="User 113"/>
        <s v="User 114"/>
        <s v="User 115"/>
        <s v="User 117"/>
        <s v="User 119"/>
        <s v="User 12"/>
        <s v="User 120"/>
        <s v="User 121"/>
        <s v="User 122"/>
        <s v="User 123"/>
        <s v="User 125"/>
        <s v="User 126"/>
        <s v="User 130"/>
        <s v="User 131"/>
        <s v="User 132"/>
        <s v="User 133"/>
        <s v="User 134"/>
        <s v="User 135"/>
        <s v="User 138"/>
        <s v="User 139"/>
        <s v="User 140"/>
        <s v="User 141"/>
        <s v="User 142"/>
        <s v="User 143"/>
        <s v="User 145"/>
        <s v="User 146"/>
        <s v="User 148"/>
        <s v="User 149"/>
        <s v="User 15"/>
        <s v="User 151"/>
        <s v="User 153"/>
        <s v="User 156"/>
        <s v="User 157"/>
        <s v="User 159"/>
        <s v="User 161"/>
        <s v="User 162"/>
        <s v="User 166"/>
        <s v="User 168"/>
        <s v="User 17"/>
        <s v="User 170"/>
        <s v="User 171"/>
        <s v="User 173"/>
        <s v="User 174"/>
        <s v="User 175"/>
        <s v="User 176"/>
        <s v="User 177"/>
        <s v="User 178"/>
        <s v="User 179"/>
        <s v="User 180"/>
        <s v="User 182"/>
        <s v="User 183"/>
        <s v="User 184"/>
        <s v="User 185"/>
        <s v="User 187"/>
        <s v="User 188"/>
        <s v="User 191"/>
        <s v="User 195"/>
        <s v="User 196"/>
        <s v="User 197"/>
        <s v="User 198"/>
        <s v="User 199"/>
        <s v="User 2"/>
        <s v="User 204"/>
        <s v="User 206"/>
        <s v="User 207"/>
        <s v="User 209"/>
        <s v="User 21"/>
        <s v="User 210"/>
        <s v="User 212"/>
        <s v="User 214"/>
        <s v="User 217"/>
        <s v="User 218"/>
        <s v="User 219"/>
        <s v="User 220"/>
        <s v="User 224"/>
        <s v="User 226"/>
        <s v="User 227"/>
        <s v="User 228"/>
        <s v="User 229"/>
        <s v="User 232"/>
        <s v="User 233"/>
        <s v="User 234"/>
        <s v="User 237"/>
        <s v="User 24"/>
        <s v="User 240"/>
        <s v="User 241"/>
        <s v="User 243"/>
        <s v="User 245"/>
        <s v="User 246"/>
        <s v="User 248"/>
        <s v="User 249"/>
        <s v="User 25"/>
        <s v="User 254"/>
        <s v="User 258"/>
        <s v="User 259"/>
        <s v="User 260"/>
        <s v="User 261"/>
        <s v="User 263"/>
        <s v="User 264"/>
        <s v="User 265"/>
        <s v="User 266"/>
        <s v="User 267"/>
        <s v="User 268"/>
        <s v="User 27"/>
        <s v="User 270"/>
        <s v="User 273"/>
        <s v="User 274"/>
        <s v="User 275"/>
        <s v="User 276"/>
        <s v="User 277"/>
        <s v="User 278"/>
        <s v="User 279"/>
        <s v="User 28"/>
        <s v="User 280"/>
        <s v="User 282"/>
        <s v="User 283"/>
        <s v="User 284"/>
        <s v="User 285"/>
        <s v="User 287"/>
        <s v="User 289"/>
        <s v="User 29"/>
        <s v="User 290"/>
        <s v="User 292"/>
        <s v="User 295"/>
        <s v="User 296"/>
        <s v="User 297"/>
        <s v="User 299"/>
        <s v="User 3"/>
        <s v="User 300"/>
        <s v="User 301"/>
        <s v="User 303"/>
        <s v="User 304"/>
        <s v="User 305"/>
        <s v="User 306"/>
        <s v="User 308"/>
        <s v="User 309"/>
        <s v="User 31"/>
        <s v="User 310"/>
        <s v="User 312"/>
        <s v="User 315"/>
        <s v="User 316"/>
        <s v="User 317"/>
        <s v="User 319"/>
        <s v="User 32"/>
        <s v="User 321"/>
        <s v="User 323"/>
        <s v="User 324"/>
        <s v="User 325"/>
        <s v="User 327"/>
        <s v="User 330"/>
        <s v="User 331"/>
        <s v="User 332"/>
        <s v="User 333"/>
        <s v="User 336"/>
        <s v="User 338"/>
        <s v="User 339"/>
        <s v="User 34"/>
        <s v="User 340"/>
        <s v="User 342"/>
        <s v="User 344"/>
        <s v="User 345"/>
        <s v="User 348"/>
        <s v="User 351"/>
        <s v="User 355"/>
        <s v="User 356"/>
        <s v="User 357"/>
        <s v="User 358"/>
        <s v="User 359"/>
        <s v="User 362"/>
        <s v="User 363"/>
        <s v="User 364"/>
        <s v="User 366"/>
        <s v="User 367"/>
        <s v="User 368"/>
        <s v="User 370"/>
        <s v="User 371"/>
        <s v="User 373"/>
        <s v="User 378"/>
        <s v="User 381"/>
        <s v="User 383"/>
        <s v="User 385"/>
        <s v="User 386"/>
        <s v="User 387"/>
        <s v="User 388"/>
        <s v="User 39"/>
        <s v="User 394"/>
        <s v="User 396"/>
        <s v="User 4"/>
        <s v="User 400"/>
        <s v="User 401"/>
        <s v="User 403"/>
        <s v="User 404"/>
        <s v="User 405"/>
        <s v="User 408"/>
        <s v="User 41"/>
        <s v="User 410"/>
        <s v="User 412"/>
        <s v="User 413"/>
        <s v="User 416"/>
        <s v="User 417"/>
        <s v="User 419"/>
        <s v="User 42"/>
        <s v="User 420"/>
        <s v="User 421"/>
        <s v="User 423"/>
        <s v="User 424"/>
        <s v="User 427"/>
        <s v="User 428"/>
        <s v="User 430"/>
        <s v="User 431"/>
        <s v="User 432"/>
        <s v="User 435"/>
        <s v="User 437"/>
        <s v="User 438"/>
        <s v="User 439"/>
        <s v="User 44"/>
        <s v="User 440"/>
        <s v="User 441"/>
        <s v="User 442"/>
        <s v="User 448"/>
        <s v="User 449"/>
        <s v="User 45"/>
        <s v="User 450"/>
        <s v="User 451"/>
        <s v="User 454"/>
        <s v="User 456"/>
        <s v="User 457"/>
        <s v="User 458"/>
        <s v="User 46"/>
        <s v="User 460"/>
        <s v="User 463"/>
        <s v="User 465"/>
        <s v="User 466"/>
        <s v="User 467"/>
        <s v="User 468"/>
        <s v="User 47"/>
        <s v="User 470"/>
        <s v="User 472"/>
        <s v="User 473"/>
        <s v="User 474"/>
        <s v="User 475"/>
        <s v="User 476"/>
        <s v="User 477"/>
        <s v="User 48"/>
        <s v="User 481"/>
        <s v="User 483"/>
        <s v="User 484"/>
        <s v="User 487"/>
        <s v="User 488"/>
        <s v="User 489"/>
        <s v="User 490"/>
        <s v="User 493"/>
        <s v="User 494"/>
        <s v="User 495"/>
        <s v="User 496"/>
        <s v="User 497"/>
        <s v="User 498"/>
        <s v="User 50"/>
        <s v="User 500"/>
        <s v="User 503"/>
        <s v="User 508"/>
        <s v="User 51"/>
        <s v="User 514"/>
        <s v="User 515"/>
        <s v="User 52"/>
        <s v="User 520"/>
        <s v="User 525"/>
        <s v="User 526"/>
        <s v="User 527"/>
        <s v="User 53"/>
        <s v="User 533"/>
        <s v="User 534"/>
        <s v="User 536"/>
        <s v="User 537"/>
        <s v="User 540"/>
        <s v="User 543"/>
        <s v="User 544"/>
        <s v="User 545"/>
        <s v="User 547"/>
        <s v="User 55"/>
        <s v="User 550"/>
        <s v="User 551"/>
        <s v="User 552"/>
        <s v="User 553"/>
        <s v="User 554"/>
        <s v="User 556"/>
        <s v="User 557"/>
        <s v="User 558"/>
        <s v="User 56"/>
        <s v="User 561"/>
        <s v="User 562"/>
        <s v="User 563"/>
        <s v="User 564"/>
        <s v="User 566"/>
        <s v="User 567"/>
        <s v="User 568"/>
        <s v="User 569"/>
        <s v="User 57"/>
        <s v="User 571"/>
        <s v="User 572"/>
        <s v="User 573"/>
        <s v="User 574"/>
        <s v="User 575"/>
        <s v="User 577"/>
        <s v="User 578"/>
        <s v="User 579"/>
        <s v="User 581"/>
        <s v="User 583"/>
        <s v="User 584"/>
        <s v="User 585"/>
        <s v="User 586"/>
        <s v="User 589"/>
        <s v="User 59"/>
        <s v="User 590"/>
        <s v="User 591"/>
        <s v="User 592"/>
        <s v="User 593"/>
        <s v="User 594"/>
        <s v="User 595"/>
        <s v="User 598"/>
        <s v="User 599"/>
        <s v="User 600"/>
        <s v="User 603"/>
        <s v="User 606"/>
        <s v="User 607"/>
        <s v="User 608"/>
        <s v="User 61"/>
        <s v="User 610"/>
        <s v="User 611"/>
        <s v="User 612"/>
        <s v="User 613"/>
        <s v="User 614"/>
        <s v="User 615"/>
        <s v="User 616"/>
        <s v="User 617"/>
        <s v="User 619"/>
        <s v="User 620"/>
        <s v="User 621"/>
        <s v="User 622"/>
        <s v="User 624"/>
        <s v="User 625"/>
        <s v="User 626"/>
        <s v="User 628"/>
        <s v="User 629"/>
        <s v="User 63"/>
        <s v="User 630"/>
        <s v="User 631"/>
        <s v="User 636"/>
        <s v="User 64"/>
        <s v="User 640"/>
        <s v="User 641"/>
        <s v="User 642"/>
        <s v="User 645"/>
        <s v="User 646"/>
        <s v="User 647"/>
        <s v="User 648"/>
        <s v="User 65"/>
        <s v="User 650"/>
        <s v="User 653"/>
        <s v="User 656"/>
        <s v="User 657"/>
        <s v="User 658"/>
        <s v="User 659"/>
        <s v="User 661"/>
        <s v="User 662"/>
        <s v="User 664"/>
        <s v="User 665"/>
        <s v="User 668"/>
        <s v="User 669"/>
        <s v="User 67"/>
        <s v="User 671"/>
        <s v="User 672"/>
        <s v="User 673"/>
        <s v="User 674"/>
        <s v="User 677"/>
        <s v="User 678"/>
        <s v="User 680"/>
        <s v="User 682"/>
        <s v="User 683"/>
        <s v="User 685"/>
        <s v="User 686"/>
        <s v="User 687"/>
        <s v="User 688"/>
        <s v="User 689"/>
        <s v="User 69"/>
        <s v="User 690"/>
        <s v="User 692"/>
        <s v="User 693"/>
        <s v="User 694"/>
        <s v="User 695"/>
        <s v="User 696"/>
        <s v="User 697"/>
        <s v="User 698"/>
        <s v="User 7"/>
        <s v="User 70"/>
        <s v="User 701"/>
        <s v="User 704"/>
        <s v="User 709"/>
        <s v="User 711"/>
        <s v="User 714"/>
        <s v="User 715"/>
        <s v="User 717"/>
        <s v="User 718"/>
        <s v="User 719"/>
        <s v="User 72"/>
        <s v="User 722"/>
        <s v="User 725"/>
        <s v="User 727"/>
        <s v="User 729"/>
        <s v="User 73"/>
        <s v="User 730"/>
        <s v="User 731"/>
        <s v="User 732"/>
        <s v="User 733"/>
        <s v="User 734"/>
        <s v="User 735"/>
        <s v="User 736"/>
        <s v="User 737"/>
        <s v="User 739"/>
        <s v="User 740"/>
        <s v="User 743"/>
        <s v="User 744"/>
        <s v="User 745"/>
        <s v="User 746"/>
        <s v="User 747"/>
        <s v="User 748"/>
        <s v="User 749"/>
        <s v="User 751"/>
        <s v="User 753"/>
        <s v="User 754"/>
        <s v="User 755"/>
        <s v="User 756"/>
        <s v="User 757"/>
        <s v="User 758"/>
        <s v="User 76"/>
        <s v="User 760"/>
        <s v="User 764"/>
        <s v="User 765"/>
        <s v="User 766"/>
        <s v="User 767"/>
        <s v="User 768"/>
        <s v="User 77"/>
        <s v="User 770"/>
        <s v="User 771"/>
        <s v="User 772"/>
        <s v="User 775"/>
        <s v="User 776"/>
        <s v="User 777"/>
        <s v="User 778"/>
        <s v="User 779"/>
        <s v="User 780"/>
        <s v="User 781"/>
        <s v="User 784"/>
        <s v="User 785"/>
        <s v="User 789"/>
        <s v="User 792"/>
        <s v="User 793"/>
        <s v="User 794"/>
        <s v="User 797"/>
        <s v="User 8"/>
        <s v="User 80"/>
        <s v="User 800"/>
        <s v="User 802"/>
        <s v="User 803"/>
        <s v="User 805"/>
        <s v="User 809"/>
        <s v="User 81"/>
        <s v="User 810"/>
        <s v="User 811"/>
        <s v="User 812"/>
        <s v="User 816"/>
        <s v="User 817"/>
        <s v="User 819"/>
        <s v="User 821"/>
        <s v="User 822"/>
        <s v="User 824"/>
        <s v="User 825"/>
        <s v="User 826"/>
        <s v="User 827"/>
        <s v="User 828"/>
        <s v="User 832"/>
        <s v="User 833"/>
        <s v="User 836"/>
        <s v="User 838"/>
        <s v="User 839"/>
        <s v="User 840"/>
        <s v="User 842"/>
        <s v="User 844"/>
        <s v="User 845"/>
        <s v="User 846"/>
        <s v="User 847"/>
        <s v="User 848"/>
        <s v="User 85"/>
        <s v="User 850"/>
        <s v="User 855"/>
        <s v="User 856"/>
        <s v="User 858"/>
        <s v="User 859"/>
        <s v="User 860"/>
        <s v="User 861"/>
        <s v="User 862"/>
        <s v="User 863"/>
        <s v="User 864"/>
        <s v="User 865"/>
        <s v="User 866"/>
        <s v="User 867"/>
        <s v="User 868"/>
        <s v="User 869"/>
        <s v="User 87"/>
        <s v="User 871"/>
        <s v="User 872"/>
        <s v="User 874"/>
        <s v="User 882"/>
        <s v="User 885"/>
        <s v="User 886"/>
        <s v="User 889"/>
        <s v="User 890"/>
        <s v="User 891"/>
        <s v="User 893"/>
        <s v="User 895"/>
        <s v="User 896"/>
        <s v="User 897"/>
        <s v="User 898"/>
        <s v="User 899"/>
        <s v="User 9"/>
        <s v="User 90"/>
        <s v="User 901"/>
        <s v="User 903"/>
        <s v="User 904"/>
        <s v="User 908"/>
        <s v="User 909"/>
        <s v="User 91"/>
        <s v="User 910"/>
        <s v="User 911"/>
        <s v="User 913"/>
        <s v="User 914"/>
        <s v="User 915"/>
        <s v="User 917"/>
        <s v="User 918"/>
        <s v="User 922"/>
        <s v="User 924"/>
        <s v="User 925"/>
        <s v="User 926"/>
        <s v="User 927"/>
        <s v="User 928"/>
        <s v="User 929"/>
        <s v="User 931"/>
        <s v="User 932"/>
        <s v="User 933"/>
        <s v="User 934"/>
        <s v="User 935"/>
        <s v="User 936"/>
        <s v="User 937"/>
        <s v="User 939"/>
        <s v="User 94"/>
        <s v="User 940"/>
        <s v="User 941"/>
        <s v="User 942"/>
        <s v="User 943"/>
        <s v="User 945"/>
        <s v="User 947"/>
        <s v="User 949"/>
        <s v="User 95"/>
        <s v="User 953"/>
        <s v="User 954"/>
        <s v="User 956"/>
        <s v="User 957"/>
        <s v="User 958"/>
        <s v="User 96"/>
        <s v="User 960"/>
        <s v="User 961"/>
        <s v="User 963"/>
        <s v="User 966"/>
        <s v="User 969"/>
        <s v="User 971"/>
        <s v="User 972"/>
        <s v="User 976"/>
        <s v="User 977"/>
        <s v="User 979"/>
        <s v="User 98"/>
        <s v="User 980"/>
        <s v="User 981"/>
        <s v="User 982"/>
        <s v="User 983"/>
        <s v="User 986"/>
        <s v="User 987"/>
        <s v="User 989"/>
        <s v="User 99"/>
        <s v="User 990"/>
        <s v="User 991"/>
        <s v="User 992"/>
        <s v="User 993"/>
        <s v="User 994"/>
        <s v="User 996"/>
        <s v="User 997"/>
        <s v="User 999"/>
      </sharedItems>
    </cacheField>
    <cacheField name="[Range].[plan_type].[plan_type]" caption="plan_type" numFmtId="0" hierarchy="9" level="1">
      <sharedItems count="2">
        <s v="12-month"/>
        <s v="6-month"/>
      </sharedItems>
    </cacheField>
    <cacheField name="[Measures].[Count of payment_date]" caption="Count of payment_date" numFmtId="0" hierarchy="43" level="32767"/>
    <cacheField name="[Range].[payment_status].[payment_status]" caption="payment_status" numFmtId="0" hierarchy="4" level="1">
      <sharedItems containsSemiMixedTypes="0" containsNonDate="0" containsString="0"/>
    </cacheField>
  </cacheFields>
  <cacheHierarchies count="49">
    <cacheHierarchy uniqueName="[Range].[payment_id]" caption="payment_id" attribute="1" defaultMemberUniqueName="[Range].[payment_id].[All]" allUniqueName="[Range].[payment_id].[All]" dimensionUniqueName="[Range]" displayFolder="" count="0" memberValueDatatype="20" unbalanced="0"/>
    <cacheHierarchy uniqueName="[Range].[user_id]" caption="user_id" attribute="1" defaultMemberUniqueName="[Range].[user_id].[All]" allUniqueName="[Range].[user_id].[All]" dimensionUniqueName="[Range]" displayFolder="" count="0" memberValueDatatype="20" unbalanced="0"/>
    <cacheHierarchy uniqueName="[Range].[payment_date]" caption="payment_date" attribute="1" time="1" defaultMemberUniqueName="[Range].[payment_date].[All]" allUniqueName="[Range].[payment_date].[All]" dimensionUniqueName="[Range]" displayFolder="" count="0" memberValueDatatype="7" unbalanced="0"/>
    <cacheHierarchy uniqueName="[Range].[payment_amount]" caption="payment_amount" attribute="1" defaultMemberUniqueName="[Range].[payment_amount].[All]" allUniqueName="[Range].[payment_amount].[All]" dimensionUniqueName="[Range]" displayFolder="" count="0" memberValueDatatype="5" unbalanced="0"/>
    <cacheHierarchy uniqueName="[Range].[payment_status]" caption="payment_status" attribute="1" defaultMemberUniqueName="[Range].[payment_status].[All]" allUniqueName="[Range].[payment_status].[All]" dimensionUniqueName="[Range]" displayFolder="" count="2" memberValueDatatype="130" unbalanced="0">
      <fieldsUsage count="2">
        <fieldUsage x="-1"/>
        <fieldUsage x="3"/>
      </fieldsUsage>
    </cacheHierarchy>
    <cacheHierarchy uniqueName="[Range].[payment_method]" caption="payment_method" attribute="1" defaultMemberUniqueName="[Range].[payment_method].[All]" allUniqueName="[Range].[payment_method].[All]" dimensionUniqueName="[Range]" displayFolder="" count="0" memberValueDatatype="130" unbalanced="0"/>
    <cacheHierarchy uniqueName="[Range].[Current Plan ID]" caption="Current Plan ID" attribute="1" defaultMemberUniqueName="[Range].[Current Plan ID].[All]" allUniqueName="[Range].[Current Plan ID].[All]" dimensionUniqueName="[Range]" displayFolder="" count="0" memberValueDatatype="20" unbalanced="0"/>
    <cacheHierarchy uniqueName="[Range].[User Name]" caption="User Name" attribute="1" defaultMemberUniqueName="[Range].[User Name].[All]" allUniqueName="[Range].[User Name].[All]" dimensionUniqueName="[Range]" displayFolder="" count="2" memberValueDatatype="130" unbalanced="0">
      <fieldsUsage count="2">
        <fieldUsage x="-1"/>
        <fieldUsage x="0"/>
      </fieldsUsage>
    </cacheHierarchy>
    <cacheHierarchy uniqueName="[Range].[plan_name]" caption="plan_name" attribute="1" defaultMemberUniqueName="[Range].[plan_name].[All]" allUniqueName="[Range].[plan_name].[All]" dimensionUniqueName="[Range]" displayFolder="" count="0" memberValueDatatype="130" unbalanced="0"/>
    <cacheHierarchy uniqueName="[Range].[plan_type]" caption="plan_type" attribute="1" defaultMemberUniqueName="[Range].[plan_type].[All]" allUniqueName="[Range].[plan_type].[All]" dimensionUniqueName="[Range]" displayFolder="" count="2" memberValueDatatype="130" unbalanced="0">
      <fieldsUsage count="2">
        <fieldUsage x="-1"/>
        <fieldUsage x="1"/>
      </fieldsUsage>
    </cacheHierarchy>
    <cacheHierarchy uniqueName="[Range 1].[referral_id]" caption="referral_id" attribute="1" defaultMemberUniqueName="[Range 1].[referral_id].[All]" allUniqueName="[Range 1].[referral_id].[All]" dimensionUniqueName="[Range 1]" displayFolder="" count="0" memberValueDatatype="20" unbalanced="0"/>
    <cacheHierarchy uniqueName="[Range 1].[referring_user_id]" caption="referring_user_id" attribute="1" defaultMemberUniqueName="[Range 1].[referring_user_id].[All]" allUniqueName="[Range 1].[referring_user_id].[All]" dimensionUniqueName="[Range 1]" displayFolder="" count="0" memberValueDatatype="20" unbalanced="0"/>
    <cacheHierarchy uniqueName="[Range 1].[referred_user_id]" caption="referred_user_id" attribute="1" defaultMemberUniqueName="[Range 1].[referred_user_id].[All]" allUniqueName="[Range 1].[referred_user_id].[All]" dimensionUniqueName="[Range 1]" displayFolder="" count="0" memberValueDatatype="20" unbalanced="0"/>
    <cacheHierarchy uniqueName="[Range 1].[referral_date]" caption="referral_date" attribute="1" time="1" defaultMemberUniqueName="[Range 1].[referral_date].[All]" allUniqueName="[Range 1].[referral_date].[All]" dimensionUniqueName="[Range 1]" displayFolder="" count="0" memberValueDatatype="7" unbalanced="0"/>
    <cacheHierarchy uniqueName="[Range 1].[referral_status]" caption="referral_status" attribute="1" defaultMemberUniqueName="[Range 1].[referral_status].[All]" allUniqueName="[Range 1].[referral_status].[All]" dimensionUniqueName="[Range 1]" displayFolder="" count="0" memberValueDatatype="130" unbalanced="0"/>
    <cacheHierarchy uniqueName="[Range 1].[referral_date (Month)]" caption="referral_date (Month)" attribute="1" defaultMemberUniqueName="[Range 1].[referral_date (Month)].[All]" allUniqueName="[Range 1].[referral_date (Month)].[All]" dimensionUniqueName="[Range 1]" displayFolder="" count="0" memberValueDatatype="130" unbalanced="0"/>
    <cacheHierarchy uniqueName="[Range 3].[payment_id]" caption="payment_id" attribute="1" defaultMemberUniqueName="[Range 3].[payment_id].[All]" allUniqueName="[Range 3].[payment_id].[All]" dimensionUniqueName="[Range 3]" displayFolder="" count="0" memberValueDatatype="20" unbalanced="0"/>
    <cacheHierarchy uniqueName="[Range 3].[user_id]" caption="user_id" attribute="1" defaultMemberUniqueName="[Range 3].[user_id].[All]" allUniqueName="[Range 3].[user_id].[All]" dimensionUniqueName="[Range 3]" displayFolder="" count="0" memberValueDatatype="20" unbalanced="0"/>
    <cacheHierarchy uniqueName="[Range 3].[payment_date]" caption="payment_date" attribute="1" time="1" defaultMemberUniqueName="[Range 3].[payment_date].[All]" allUniqueName="[Range 3].[payment_date].[All]" dimensionUniqueName="[Range 3]" displayFolder="" count="0" memberValueDatatype="7" unbalanced="0"/>
    <cacheHierarchy uniqueName="[Range 3].[payment_amount]" caption="payment_amount" attribute="1" defaultMemberUniqueName="[Range 3].[payment_amount].[All]" allUniqueName="[Range 3].[payment_amount].[All]" dimensionUniqueName="[Range 3]" displayFolder="" count="0" memberValueDatatype="5" unbalanced="0"/>
    <cacheHierarchy uniqueName="[Range 3].[payment_status]" caption="payment_status" attribute="1" defaultMemberUniqueName="[Range 3].[payment_status].[All]" allUniqueName="[Range 3].[payment_status].[All]" dimensionUniqueName="[Range 3]" displayFolder="" count="0" memberValueDatatype="130" unbalanced="0"/>
    <cacheHierarchy uniqueName="[Range 3].[payment_method]" caption="payment_method" attribute="1" defaultMemberUniqueName="[Range 3].[payment_method].[All]" allUniqueName="[Range 3].[payment_method].[All]" dimensionUniqueName="[Range 3]" displayFolder="" count="0" memberValueDatatype="130" unbalanced="0"/>
    <cacheHierarchy uniqueName="[Range 3].[Current Plan ID]" caption="Current Plan ID" attribute="1" defaultMemberUniqueName="[Range 3].[Current Plan ID].[All]" allUniqueName="[Range 3].[Current Plan ID].[All]" dimensionUniqueName="[Range 3]" displayFolder="" count="0" memberValueDatatype="20" unbalanced="0"/>
    <cacheHierarchy uniqueName="[Range 3].[User Name]" caption="User Name" attribute="1" defaultMemberUniqueName="[Range 3].[User Name].[All]" allUniqueName="[Range 3].[User Name].[All]" dimensionUniqueName="[Range 3]" displayFolder="" count="0" memberValueDatatype="130" unbalanced="0"/>
    <cacheHierarchy uniqueName="[Range 3].[plan_name]" caption="plan_name" attribute="1" defaultMemberUniqueName="[Range 3].[plan_name].[All]" allUniqueName="[Range 3].[plan_name].[All]" dimensionUniqueName="[Range 3]" displayFolder="" count="0" memberValueDatatype="130" unbalanced="0"/>
    <cacheHierarchy uniqueName="[Range 3].[plan_type]" caption="plan_type" attribute="1" defaultMemberUniqueName="[Range 3].[plan_type].[All]" allUniqueName="[Range 3].[plan_type].[All]" dimensionUniqueName="[Range 3]" displayFolder="" count="0" memberValueDatatype="130" unbalanced="0"/>
    <cacheHierarchy uniqueName="[Range 3].[User Age]" caption="User Age" attribute="1" defaultMemberUniqueName="[Range 3].[User Age].[All]" allUniqueName="[Range 3].[User Age].[All]" dimensionUniqueName="[Range 3]" displayFolder="" count="0" memberValueDatatype="20" unbalanced="0"/>
    <cacheHierarchy uniqueName="[Range 3].[city]" caption="city" attribute="1" defaultMemberUniqueName="[Range 3].[city].[All]" allUniqueName="[Range 3].[city].[All]" dimensionUniqueName="[Range 3]" displayFolder="" count="0" memberValueDatatype="130" unbalanced="0"/>
    <cacheHierarchy uniqueName="[Range 3].[gender]" caption="gender" attribute="1" defaultMemberUniqueName="[Range 3].[gender].[All]" allUniqueName="[Range 3].[gender].[All]" dimensionUniqueName="[Range 3]" displayFolder="" count="0" memberValueDatatype="130" unbalanced="0"/>
    <cacheHierarchy uniqueName="[Range 3].[health_condition]" caption="health_condition" attribute="1" defaultMemberUniqueName="[Range 3].[health_condition].[All]" allUniqueName="[Range 3].[health_condition].[All]" dimensionUniqueName="[Range 3]" displayFolder="" count="0" memberValueDatatype="130" unbalanced="0"/>
    <cacheHierarchy uniqueName="[Range 3].[referral_source]" caption="referral_source" attribute="1" defaultMemberUniqueName="[Range 3].[referral_source].[All]" allUniqueName="[Range 3].[referral_source].[All]" dimensionUniqueName="[Range 3]" displayFolder="" count="0" memberValueDatatype="130" unbalanced="0"/>
    <cacheHierarchy uniqueName="[Range 3].[goal_type]" caption="goal_type" attribute="1" defaultMemberUniqueName="[Range 3].[goal_type].[All]" allUniqueName="[Range 3].[goal_type].[All]" dimensionUniqueName="[Range 3]" displayFolder="" count="0" memberValueDatatype="130" unbalanced="0"/>
    <cacheHierarchy uniqueName="[Range 3].[goal_target]" caption="goal_target" attribute="1" defaultMemberUniqueName="[Range 3].[goal_target].[All]" allUniqueName="[Range 3].[goal_target].[All]" dimensionUniqueName="[Range 3]" displayFolder="" count="0" memberValueDatatype="20" unbalanced="0"/>
    <cacheHierarchy uniqueName="[Range 3].[goal_status]" caption="goal_status" attribute="1" defaultMemberUniqueName="[Range 3].[goal_status].[All]" allUniqueName="[Range 3].[goal_status].[All]" dimensionUniqueName="[Range 3]" displayFolder="" count="0" memberValueDatatype="130" unbalanced="0"/>
    <cacheHierarchy uniqueName="[Range 3].[goal_completion_date]" caption="goal_completion_date" attribute="1" time="1" defaultMemberUniqueName="[Range 3].[goal_completion_date].[All]" allUniqueName="[Range 3].[goal_completion_date].[All]" dimensionUniqueName="[Range 3]" displayFolder="" count="0" memberValueDatatype="7" unbalanced="0"/>
    <cacheHierarchy uniqueName="[Range 1].[referral_date (Month Index)]" caption="referral_date (Month Index)" attribute="1" defaultMemberUniqueName="[Range 1].[referral_date (Month Index)].[All]" allUniqueName="[Range 1].[referral_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payment_amount]" caption="Sum of payment_amount" measure="1" displayFolder="" measureGroup="Range" count="0" hidden="1">
      <extLst>
        <ext xmlns:x15="http://schemas.microsoft.com/office/spreadsheetml/2010/11/main" uri="{B97F6D7D-B522-45F9-BDA1-12C45D357490}">
          <x15:cacheHierarchy aggregatedColumn="3"/>
        </ext>
      </extLst>
    </cacheHierarchy>
    <cacheHierarchy uniqueName="[Measures].[Sum of referral_id]" caption="Sum of referral_id" measure="1" displayFolder="" measureGroup="Range 1" count="0" hidden="1">
      <extLst>
        <ext xmlns:x15="http://schemas.microsoft.com/office/spreadsheetml/2010/11/main" uri="{B97F6D7D-B522-45F9-BDA1-12C45D357490}">
          <x15:cacheHierarchy aggregatedColumn="10"/>
        </ext>
      </extLst>
    </cacheHierarchy>
    <cacheHierarchy uniqueName="[Measures].[Average of payment_amount]" caption="Average of payment_amount" measure="1" displayFolder="" measureGroup="Range" count="0" hidden="1">
      <extLst>
        <ext xmlns:x15="http://schemas.microsoft.com/office/spreadsheetml/2010/11/main" uri="{B97F6D7D-B522-45F9-BDA1-12C45D357490}">
          <x15:cacheHierarchy aggregatedColumn="3"/>
        </ext>
      </extLst>
    </cacheHierarchy>
    <cacheHierarchy uniqueName="[Measures].[Count of payment_date]" caption="Count of payment_date" measure="1" displayFolder="" measureGroup="Range" count="0" oneField="1" hidden="1">
      <fieldsUsage count="1">
        <fieldUsage x="2"/>
      </fieldsUsage>
      <extLst>
        <ext xmlns:x15="http://schemas.microsoft.com/office/spreadsheetml/2010/11/main" uri="{B97F6D7D-B522-45F9-BDA1-12C45D357490}">
          <x15:cacheHierarchy aggregatedColumn="2"/>
        </ext>
      </extLst>
    </cacheHierarchy>
    <cacheHierarchy uniqueName="[Measures].[Count of referral_id]" caption="Count of referral_id" measure="1" displayFolder="" measureGroup="Range 1" count="0" hidden="1">
      <extLst>
        <ext xmlns:x15="http://schemas.microsoft.com/office/spreadsheetml/2010/11/main" uri="{B97F6D7D-B522-45F9-BDA1-12C45D357490}">
          <x15:cacheHierarchy aggregatedColumn="10"/>
        </ext>
      </extLst>
    </cacheHierarchy>
    <cacheHierarchy uniqueName="[Measures].[Sum of payment_amount 3]" caption="Sum of payment_amount 3" measure="1" displayFolder="" measureGroup="Range 3" count="0" hidden="1">
      <extLst>
        <ext xmlns:x15="http://schemas.microsoft.com/office/spreadsheetml/2010/11/main" uri="{B97F6D7D-B522-45F9-BDA1-12C45D357490}">
          <x15:cacheHierarchy aggregatedColumn="19"/>
        </ext>
      </extLst>
    </cacheHierarchy>
    <cacheHierarchy uniqueName="[Measures].[Sum of user_id]" caption="Sum of user_id" measure="1" displayFolder="" measureGroup="Range 3" count="0" hidden="1">
      <extLst>
        <ext xmlns:x15="http://schemas.microsoft.com/office/spreadsheetml/2010/11/main" uri="{B97F6D7D-B522-45F9-BDA1-12C45D357490}">
          <x15:cacheHierarchy aggregatedColumn="17"/>
        </ext>
      </extLst>
    </cacheHierarchy>
    <cacheHierarchy uniqueName="[Measures].[Count of user_id]" caption="Count of user_id" measure="1" displayFolder="" measureGroup="Range 3" count="0" hidden="1">
      <extLst>
        <ext xmlns:x15="http://schemas.microsoft.com/office/spreadsheetml/2010/11/main" uri="{B97F6D7D-B522-45F9-BDA1-12C45D357490}">
          <x15:cacheHierarchy aggregatedColumn="17"/>
        </ext>
      </extLst>
    </cacheHierarchy>
    <cacheHierarchy uniqueName="[Measures].[Count of payment_date 2]" caption="Count of payment_date 2" measure="1" displayFolder="" measureGroup="Range 3" count="0" hidden="1">
      <extLst>
        <ext xmlns:x15="http://schemas.microsoft.com/office/spreadsheetml/2010/11/main" uri="{B97F6D7D-B522-45F9-BDA1-12C45D357490}">
          <x15:cacheHierarchy aggregatedColumn="18"/>
        </ext>
      </extLst>
    </cacheHierarchy>
  </cacheHierarchies>
  <kpis count="0"/>
  <dimensions count="4">
    <dimension measure="1" name="Measures" uniqueName="[Measures]" caption="Measures"/>
    <dimension name="Range" uniqueName="[Range]" caption="Range"/>
    <dimension name="Range 1" uniqueName="[Range 1]" caption="Range 1"/>
    <dimension name="Range 3" uniqueName="[Range 3]" caption="Range 3"/>
  </dimensions>
  <measureGroups count="3">
    <measureGroup name="Range" caption="Range"/>
    <measureGroup name="Range 1" caption="Range 1"/>
    <measureGroup name="Range 3" caption="Range 3"/>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com" refreshedDate="45827.517918865742" backgroundQuery="1" createdVersion="8" refreshedVersion="8" minRefreshableVersion="3" recordCount="0" supportSubquery="1" supportAdvancedDrill="1" xr:uid="{77DBC0EC-D60F-43EC-A247-CB574985703C}">
  <cacheSource type="external" connectionId="1"/>
  <cacheFields count="3">
    <cacheField name="[Range].[User Name].[User Name]" caption="User Name" numFmtId="0" hierarchy="7" level="1">
      <sharedItems count="850">
        <s v="User 1"/>
        <s v="User 10"/>
        <s v="User 100"/>
        <s v="User 1000"/>
        <s v="User 101"/>
        <s v="User 103"/>
        <s v="User 104"/>
        <s v="User 105"/>
        <s v="User 106"/>
        <s v="User 107"/>
        <s v="User 108"/>
        <s v="User 11"/>
        <s v="User 110"/>
        <s v="User 111"/>
        <s v="User 112"/>
        <s v="User 113"/>
        <s v="User 114"/>
        <s v="User 115"/>
        <s v="User 116"/>
        <s v="User 117"/>
        <s v="User 118"/>
        <s v="User 119"/>
        <s v="User 12"/>
        <s v="User 120"/>
        <s v="User 121"/>
        <s v="User 122"/>
        <s v="User 123"/>
        <s v="User 125"/>
        <s v="User 126"/>
        <s v="User 127"/>
        <s v="User 128"/>
        <s v="User 129"/>
        <s v="User 13"/>
        <s v="User 130"/>
        <s v="User 131"/>
        <s v="User 132"/>
        <s v="User 133"/>
        <s v="User 134"/>
        <s v="User 135"/>
        <s v="User 138"/>
        <s v="User 139"/>
        <s v="User 14"/>
        <s v="User 140"/>
        <s v="User 141"/>
        <s v="User 142"/>
        <s v="User 143"/>
        <s v="User 145"/>
        <s v="User 146"/>
        <s v="User 148"/>
        <s v="User 149"/>
        <s v="User 15"/>
        <s v="User 151"/>
        <s v="User 152"/>
        <s v="User 153"/>
        <s v="User 156"/>
        <s v="User 157"/>
        <s v="User 158"/>
        <s v="User 159"/>
        <s v="User 16"/>
        <s v="User 160"/>
        <s v="User 161"/>
        <s v="User 162"/>
        <s v="User 163"/>
        <s v="User 164"/>
        <s v="User 166"/>
        <s v="User 167"/>
        <s v="User 168"/>
        <s v="User 169"/>
        <s v="User 17"/>
        <s v="User 170"/>
        <s v="User 171"/>
        <s v="User 173"/>
        <s v="User 174"/>
        <s v="User 175"/>
        <s v="User 176"/>
        <s v="User 177"/>
        <s v="User 178"/>
        <s v="User 179"/>
        <s v="User 180"/>
        <s v="User 182"/>
        <s v="User 183"/>
        <s v="User 184"/>
        <s v="User 185"/>
        <s v="User 186"/>
        <s v="User 187"/>
        <s v="User 188"/>
        <s v="User 189"/>
        <s v="User 19"/>
        <s v="User 190"/>
        <s v="User 191"/>
        <s v="User 192"/>
        <s v="User 193"/>
        <s v="User 194"/>
        <s v="User 195"/>
        <s v="User 196"/>
        <s v="User 197"/>
        <s v="User 198"/>
        <s v="User 199"/>
        <s v="User 2"/>
        <s v="User 20"/>
        <s v="User 200"/>
        <s v="User 201"/>
        <s v="User 204"/>
        <s v="User 205"/>
        <s v="User 206"/>
        <s v="User 207"/>
        <s v="User 209"/>
        <s v="User 21"/>
        <s v="User 210"/>
        <s v="User 212"/>
        <s v="User 213"/>
        <s v="User 214"/>
        <s v="User 215"/>
        <s v="User 216"/>
        <s v="User 217"/>
        <s v="User 218"/>
        <s v="User 219"/>
        <s v="User 22"/>
        <s v="User 220"/>
        <s v="User 222"/>
        <s v="User 223"/>
        <s v="User 224"/>
        <s v="User 225"/>
        <s v="User 226"/>
        <s v="User 227"/>
        <s v="User 228"/>
        <s v="User 229"/>
        <s v="User 23"/>
        <s v="User 230"/>
        <s v="User 231"/>
        <s v="User 232"/>
        <s v="User 233"/>
        <s v="User 234"/>
        <s v="User 235"/>
        <s v="User 236"/>
        <s v="User 237"/>
        <s v="User 238"/>
        <s v="User 239"/>
        <s v="User 24"/>
        <s v="User 240"/>
        <s v="User 241"/>
        <s v="User 243"/>
        <s v="User 244"/>
        <s v="User 245"/>
        <s v="User 246"/>
        <s v="User 247"/>
        <s v="User 248"/>
        <s v="User 249"/>
        <s v="User 25"/>
        <s v="User 250"/>
        <s v="User 251"/>
        <s v="User 252"/>
        <s v="User 253"/>
        <s v="User 254"/>
        <s v="User 255"/>
        <s v="User 256"/>
        <s v="User 257"/>
        <s v="User 258"/>
        <s v="User 259"/>
        <s v="User 26"/>
        <s v="User 260"/>
        <s v="User 261"/>
        <s v="User 263"/>
        <s v="User 264"/>
        <s v="User 265"/>
        <s v="User 266"/>
        <s v="User 267"/>
        <s v="User 268"/>
        <s v="User 269"/>
        <s v="User 27"/>
        <s v="User 270"/>
        <s v="User 272"/>
        <s v="User 273"/>
        <s v="User 274"/>
        <s v="User 275"/>
        <s v="User 276"/>
        <s v="User 277"/>
        <s v="User 278"/>
        <s v="User 279"/>
        <s v="User 28"/>
        <s v="User 280"/>
        <s v="User 281"/>
        <s v="User 282"/>
        <s v="User 283"/>
        <s v="User 284"/>
        <s v="User 285"/>
        <s v="User 287"/>
        <s v="User 288"/>
        <s v="User 289"/>
        <s v="User 29"/>
        <s v="User 290"/>
        <s v="User 291"/>
        <s v="User 292"/>
        <s v="User 294"/>
        <s v="User 295"/>
        <s v="User 296"/>
        <s v="User 297"/>
        <s v="User 299"/>
        <s v="User 3"/>
        <s v="User 30"/>
        <s v="User 300"/>
        <s v="User 301"/>
        <s v="User 302"/>
        <s v="User 303"/>
        <s v="User 304"/>
        <s v="User 305"/>
        <s v="User 306"/>
        <s v="User 308"/>
        <s v="User 309"/>
        <s v="User 31"/>
        <s v="User 310"/>
        <s v="User 311"/>
        <s v="User 312"/>
        <s v="User 313"/>
        <s v="User 315"/>
        <s v="User 316"/>
        <s v="User 317"/>
        <s v="User 318"/>
        <s v="User 319"/>
        <s v="User 32"/>
        <s v="User 320"/>
        <s v="User 321"/>
        <s v="User 323"/>
        <s v="User 324"/>
        <s v="User 325"/>
        <s v="User 327"/>
        <s v="User 329"/>
        <s v="User 33"/>
        <s v="User 330"/>
        <s v="User 331"/>
        <s v="User 332"/>
        <s v="User 333"/>
        <s v="User 335"/>
        <s v="User 336"/>
        <s v="User 338"/>
        <s v="User 339"/>
        <s v="User 34"/>
        <s v="User 340"/>
        <s v="User 342"/>
        <s v="User 344"/>
        <s v="User 345"/>
        <s v="User 348"/>
        <s v="User 35"/>
        <s v="User 351"/>
        <s v="User 353"/>
        <s v="User 354"/>
        <s v="User 355"/>
        <s v="User 356"/>
        <s v="User 357"/>
        <s v="User 358"/>
        <s v="User 359"/>
        <s v="User 36"/>
        <s v="User 360"/>
        <s v="User 361"/>
        <s v="User 362"/>
        <s v="User 363"/>
        <s v="User 364"/>
        <s v="User 365"/>
        <s v="User 366"/>
        <s v="User 367"/>
        <s v="User 368"/>
        <s v="User 369"/>
        <s v="User 37"/>
        <s v="User 370"/>
        <s v="User 371"/>
        <s v="User 373"/>
        <s v="User 374"/>
        <s v="User 375"/>
        <s v="User 376"/>
        <s v="User 377"/>
        <s v="User 378"/>
        <s v="User 38"/>
        <s v="User 380"/>
        <s v="User 381"/>
        <s v="User 382"/>
        <s v="User 383"/>
        <s v="User 384"/>
        <s v="User 385"/>
        <s v="User 386"/>
        <s v="User 387"/>
        <s v="User 388"/>
        <s v="User 389"/>
        <s v="User 39"/>
        <s v="User 391"/>
        <s v="User 392"/>
        <s v="User 394"/>
        <s v="User 395"/>
        <s v="User 396"/>
        <s v="User 398"/>
        <s v="User 399"/>
        <s v="User 4"/>
        <s v="User 400"/>
        <s v="User 401"/>
        <s v="User 402"/>
        <s v="User 403"/>
        <s v="User 404"/>
        <s v="User 405"/>
        <s v="User 407"/>
        <s v="User 408"/>
        <s v="User 409"/>
        <s v="User 41"/>
        <s v="User 410"/>
        <s v="User 411"/>
        <s v="User 412"/>
        <s v="User 413"/>
        <s v="User 416"/>
        <s v="User 417"/>
        <s v="User 419"/>
        <s v="User 42"/>
        <s v="User 420"/>
        <s v="User 421"/>
        <s v="User 422"/>
        <s v="User 423"/>
        <s v="User 424"/>
        <s v="User 427"/>
        <s v="User 428"/>
        <s v="User 429"/>
        <s v="User 43"/>
        <s v="User 430"/>
        <s v="User 431"/>
        <s v="User 432"/>
        <s v="User 433"/>
        <s v="User 434"/>
        <s v="User 435"/>
        <s v="User 437"/>
        <s v="User 438"/>
        <s v="User 439"/>
        <s v="User 44"/>
        <s v="User 440"/>
        <s v="User 441"/>
        <s v="User 442"/>
        <s v="User 443"/>
        <s v="User 444"/>
        <s v="User 446"/>
        <s v="User 447"/>
        <s v="User 448"/>
        <s v="User 449"/>
        <s v="User 45"/>
        <s v="User 450"/>
        <s v="User 451"/>
        <s v="User 454"/>
        <s v="User 456"/>
        <s v="User 457"/>
        <s v="User 458"/>
        <s v="User 459"/>
        <s v="User 46"/>
        <s v="User 460"/>
        <s v="User 461"/>
        <s v="User 462"/>
        <s v="User 463"/>
        <s v="User 464"/>
        <s v="User 465"/>
        <s v="User 466"/>
        <s v="User 467"/>
        <s v="User 468"/>
        <s v="User 47"/>
        <s v="User 470"/>
        <s v="User 472"/>
        <s v="User 473"/>
        <s v="User 474"/>
        <s v="User 475"/>
        <s v="User 476"/>
        <s v="User 477"/>
        <s v="User 479"/>
        <s v="User 48"/>
        <s v="User 480"/>
        <s v="User 481"/>
        <s v="User 482"/>
        <s v="User 483"/>
        <s v="User 484"/>
        <s v="User 485"/>
        <s v="User 486"/>
        <s v="User 487"/>
        <s v="User 488"/>
        <s v="User 489"/>
        <s v="User 49"/>
        <s v="User 490"/>
        <s v="User 491"/>
        <s v="User 493"/>
        <s v="User 494"/>
        <s v="User 495"/>
        <s v="User 496"/>
        <s v="User 497"/>
        <s v="User 498"/>
        <s v="User 499"/>
        <s v="User 5"/>
        <s v="User 50"/>
        <s v="User 500"/>
        <s v="User 502"/>
        <s v="User 503"/>
        <s v="User 504"/>
        <s v="User 505"/>
        <s v="User 506"/>
        <s v="User 508"/>
        <s v="User 51"/>
        <s v="User 511"/>
        <s v="User 512"/>
        <s v="User 514"/>
        <s v="User 515"/>
        <s v="User 52"/>
        <s v="User 520"/>
        <s v="User 523"/>
        <s v="User 525"/>
        <s v="User 526"/>
        <s v="User 527"/>
        <s v="User 53"/>
        <s v="User 530"/>
        <s v="User 532"/>
        <s v="User 533"/>
        <s v="User 534"/>
        <s v="User 536"/>
        <s v="User 537"/>
        <s v="User 54"/>
        <s v="User 540"/>
        <s v="User 541"/>
        <s v="User 542"/>
        <s v="User 543"/>
        <s v="User 544"/>
        <s v="User 545"/>
        <s v="User 546"/>
        <s v="User 547"/>
        <s v="User 548"/>
        <s v="User 55"/>
        <s v="User 550"/>
        <s v="User 551"/>
        <s v="User 552"/>
        <s v="User 553"/>
        <s v="User 554"/>
        <s v="User 556"/>
        <s v="User 557"/>
        <s v="User 558"/>
        <s v="User 559"/>
        <s v="User 56"/>
        <s v="User 560"/>
        <s v="User 561"/>
        <s v="User 562"/>
        <s v="User 563"/>
        <s v="User 564"/>
        <s v="User 566"/>
        <s v="User 567"/>
        <s v="User 568"/>
        <s v="User 569"/>
        <s v="User 57"/>
        <s v="User 571"/>
        <s v="User 572"/>
        <s v="User 573"/>
        <s v="User 574"/>
        <s v="User 575"/>
        <s v="User 576"/>
        <s v="User 577"/>
        <s v="User 578"/>
        <s v="User 579"/>
        <s v="User 581"/>
        <s v="User 582"/>
        <s v="User 583"/>
        <s v="User 584"/>
        <s v="User 585"/>
        <s v="User 586"/>
        <s v="User 587"/>
        <s v="User 588"/>
        <s v="User 589"/>
        <s v="User 59"/>
        <s v="User 590"/>
        <s v="User 591"/>
        <s v="User 592"/>
        <s v="User 593"/>
        <s v="User 594"/>
        <s v="User 595"/>
        <s v="User 597"/>
        <s v="User 598"/>
        <s v="User 599"/>
        <s v="User 6"/>
        <s v="User 60"/>
        <s v="User 600"/>
        <s v="User 602"/>
        <s v="User 603"/>
        <s v="User 605"/>
        <s v="User 606"/>
        <s v="User 607"/>
        <s v="User 608"/>
        <s v="User 61"/>
        <s v="User 610"/>
        <s v="User 611"/>
        <s v="User 612"/>
        <s v="User 613"/>
        <s v="User 614"/>
        <s v="User 615"/>
        <s v="User 616"/>
        <s v="User 617"/>
        <s v="User 619"/>
        <s v="User 620"/>
        <s v="User 621"/>
        <s v="User 622"/>
        <s v="User 623"/>
        <s v="User 624"/>
        <s v="User 625"/>
        <s v="User 626"/>
        <s v="User 627"/>
        <s v="User 628"/>
        <s v="User 629"/>
        <s v="User 63"/>
        <s v="User 630"/>
        <s v="User 631"/>
        <s v="User 632"/>
        <s v="User 633"/>
        <s v="User 634"/>
        <s v="User 635"/>
        <s v="User 636"/>
        <s v="User 639"/>
        <s v="User 64"/>
        <s v="User 640"/>
        <s v="User 641"/>
        <s v="User 642"/>
        <s v="User 644"/>
        <s v="User 645"/>
        <s v="User 646"/>
        <s v="User 647"/>
        <s v="User 648"/>
        <s v="User 65"/>
        <s v="User 650"/>
        <s v="User 653"/>
        <s v="User 655"/>
        <s v="User 656"/>
        <s v="User 657"/>
        <s v="User 658"/>
        <s v="User 659"/>
        <s v="User 66"/>
        <s v="User 660"/>
        <s v="User 661"/>
        <s v="User 662"/>
        <s v="User 663"/>
        <s v="User 664"/>
        <s v="User 665"/>
        <s v="User 666"/>
        <s v="User 667"/>
        <s v="User 668"/>
        <s v="User 669"/>
        <s v="User 67"/>
        <s v="User 671"/>
        <s v="User 672"/>
        <s v="User 673"/>
        <s v="User 674"/>
        <s v="User 675"/>
        <s v="User 676"/>
        <s v="User 677"/>
        <s v="User 678"/>
        <s v="User 68"/>
        <s v="User 680"/>
        <s v="User 681"/>
        <s v="User 682"/>
        <s v="User 683"/>
        <s v="User 684"/>
        <s v="User 685"/>
        <s v="User 686"/>
        <s v="User 687"/>
        <s v="User 688"/>
        <s v="User 689"/>
        <s v="User 69"/>
        <s v="User 690"/>
        <s v="User 692"/>
        <s v="User 693"/>
        <s v="User 694"/>
        <s v="User 695"/>
        <s v="User 696"/>
        <s v="User 697"/>
        <s v="User 698"/>
        <s v="User 7"/>
        <s v="User 70"/>
        <s v="User 700"/>
        <s v="User 701"/>
        <s v="User 702"/>
        <s v="User 704"/>
        <s v="User 706"/>
        <s v="User 707"/>
        <s v="User 709"/>
        <s v="User 71"/>
        <s v="User 710"/>
        <s v="User 711"/>
        <s v="User 713"/>
        <s v="User 714"/>
        <s v="User 715"/>
        <s v="User 717"/>
        <s v="User 718"/>
        <s v="User 719"/>
        <s v="User 72"/>
        <s v="User 720"/>
        <s v="User 722"/>
        <s v="User 723"/>
        <s v="User 724"/>
        <s v="User 725"/>
        <s v="User 727"/>
        <s v="User 728"/>
        <s v="User 729"/>
        <s v="User 73"/>
        <s v="User 730"/>
        <s v="User 731"/>
        <s v="User 732"/>
        <s v="User 733"/>
        <s v="User 734"/>
        <s v="User 735"/>
        <s v="User 736"/>
        <s v="User 737"/>
        <s v="User 739"/>
        <s v="User 740"/>
        <s v="User 741"/>
        <s v="User 742"/>
        <s v="User 743"/>
        <s v="User 744"/>
        <s v="User 745"/>
        <s v="User 746"/>
        <s v="User 747"/>
        <s v="User 748"/>
        <s v="User 749"/>
        <s v="User 750"/>
        <s v="User 751"/>
        <s v="User 752"/>
        <s v="User 753"/>
        <s v="User 754"/>
        <s v="User 755"/>
        <s v="User 756"/>
        <s v="User 757"/>
        <s v="User 758"/>
        <s v="User 759"/>
        <s v="User 76"/>
        <s v="User 760"/>
        <s v="User 761"/>
        <s v="User 762"/>
        <s v="User 763"/>
        <s v="User 764"/>
        <s v="User 765"/>
        <s v="User 766"/>
        <s v="User 767"/>
        <s v="User 768"/>
        <s v="User 769"/>
        <s v="User 77"/>
        <s v="User 770"/>
        <s v="User 771"/>
        <s v="User 772"/>
        <s v="User 774"/>
        <s v="User 775"/>
        <s v="User 776"/>
        <s v="User 777"/>
        <s v="User 778"/>
        <s v="User 779"/>
        <s v="User 780"/>
        <s v="User 781"/>
        <s v="User 783"/>
        <s v="User 784"/>
        <s v="User 785"/>
        <s v="User 786"/>
        <s v="User 789"/>
        <s v="User 792"/>
        <s v="User 793"/>
        <s v="User 794"/>
        <s v="User 795"/>
        <s v="User 797"/>
        <s v="User 798"/>
        <s v="User 8"/>
        <s v="User 80"/>
        <s v="User 800"/>
        <s v="User 801"/>
        <s v="User 802"/>
        <s v="User 803"/>
        <s v="User 804"/>
        <s v="User 805"/>
        <s v="User 807"/>
        <s v="User 808"/>
        <s v="User 809"/>
        <s v="User 81"/>
        <s v="User 810"/>
        <s v="User 811"/>
        <s v="User 812"/>
        <s v="User 815"/>
        <s v="User 816"/>
        <s v="User 817"/>
        <s v="User 819"/>
        <s v="User 82"/>
        <s v="User 820"/>
        <s v="User 821"/>
        <s v="User 822"/>
        <s v="User 823"/>
        <s v="User 824"/>
        <s v="User 825"/>
        <s v="User 826"/>
        <s v="User 827"/>
        <s v="User 828"/>
        <s v="User 829"/>
        <s v="User 831"/>
        <s v="User 832"/>
        <s v="User 833"/>
        <s v="User 834"/>
        <s v="User 835"/>
        <s v="User 836"/>
        <s v="User 837"/>
        <s v="User 838"/>
        <s v="User 839"/>
        <s v="User 84"/>
        <s v="User 840"/>
        <s v="User 842"/>
        <s v="User 843"/>
        <s v="User 844"/>
        <s v="User 845"/>
        <s v="User 846"/>
        <s v="User 847"/>
        <s v="User 848"/>
        <s v="User 849"/>
        <s v="User 85"/>
        <s v="User 850"/>
        <s v="User 851"/>
        <s v="User 854"/>
        <s v="User 855"/>
        <s v="User 856"/>
        <s v="User 857"/>
        <s v="User 858"/>
        <s v="User 859"/>
        <s v="User 860"/>
        <s v="User 861"/>
        <s v="User 862"/>
        <s v="User 863"/>
        <s v="User 864"/>
        <s v="User 865"/>
        <s v="User 866"/>
        <s v="User 867"/>
        <s v="User 868"/>
        <s v="User 869"/>
        <s v="User 87"/>
        <s v="User 870"/>
        <s v="User 871"/>
        <s v="User 872"/>
        <s v="User 873"/>
        <s v="User 874"/>
        <s v="User 875"/>
        <s v="User 877"/>
        <s v="User 88"/>
        <s v="User 881"/>
        <s v="User 882"/>
        <s v="User 883"/>
        <s v="User 884"/>
        <s v="User 885"/>
        <s v="User 886"/>
        <s v="User 888"/>
        <s v="User 889"/>
        <s v="User 890"/>
        <s v="User 891"/>
        <s v="User 892"/>
        <s v="User 893"/>
        <s v="User 894"/>
        <s v="User 895"/>
        <s v="User 896"/>
        <s v="User 897"/>
        <s v="User 898"/>
        <s v="User 899"/>
        <s v="User 9"/>
        <s v="User 90"/>
        <s v="User 901"/>
        <s v="User 902"/>
        <s v="User 903"/>
        <s v="User 904"/>
        <s v="User 905"/>
        <s v="User 907"/>
        <s v="User 908"/>
        <s v="User 909"/>
        <s v="User 91"/>
        <s v="User 910"/>
        <s v="User 911"/>
        <s v="User 912"/>
        <s v="User 913"/>
        <s v="User 914"/>
        <s v="User 915"/>
        <s v="User 916"/>
        <s v="User 917"/>
        <s v="User 918"/>
        <s v="User 919"/>
        <s v="User 92"/>
        <s v="User 920"/>
        <s v="User 921"/>
        <s v="User 922"/>
        <s v="User 924"/>
        <s v="User 925"/>
        <s v="User 926"/>
        <s v="User 927"/>
        <s v="User 928"/>
        <s v="User 929"/>
        <s v="User 93"/>
        <s v="User 931"/>
        <s v="User 932"/>
        <s v="User 933"/>
        <s v="User 934"/>
        <s v="User 935"/>
        <s v="User 936"/>
        <s v="User 937"/>
        <s v="User 939"/>
        <s v="User 94"/>
        <s v="User 940"/>
        <s v="User 941"/>
        <s v="User 942"/>
        <s v="User 943"/>
        <s v="User 944"/>
        <s v="User 945"/>
        <s v="User 947"/>
        <s v="User 948"/>
        <s v="User 949"/>
        <s v="User 95"/>
        <s v="User 951"/>
        <s v="User 952"/>
        <s v="User 953"/>
        <s v="User 954"/>
        <s v="User 955"/>
        <s v="User 956"/>
        <s v="User 957"/>
        <s v="User 958"/>
        <s v="User 96"/>
        <s v="User 960"/>
        <s v="User 961"/>
        <s v="User 962"/>
        <s v="User 963"/>
        <s v="User 964"/>
        <s v="User 965"/>
        <s v="User 966"/>
        <s v="User 968"/>
        <s v="User 969"/>
        <s v="User 97"/>
        <s v="User 970"/>
        <s v="User 971"/>
        <s v="User 972"/>
        <s v="User 975"/>
        <s v="User 976"/>
        <s v="User 977"/>
        <s v="User 978"/>
        <s v="User 979"/>
        <s v="User 98"/>
        <s v="User 980"/>
        <s v="User 981"/>
        <s v="User 982"/>
        <s v="User 983"/>
        <s v="User 984"/>
        <s v="User 985"/>
        <s v="User 986"/>
        <s v="User 987"/>
        <s v="User 989"/>
        <s v="User 99"/>
        <s v="User 990"/>
        <s v="User 991"/>
        <s v="User 992"/>
        <s v="User 993"/>
        <s v="User 994"/>
        <s v="User 996"/>
        <s v="User 997"/>
        <s v="User 998"/>
        <s v="User 999"/>
      </sharedItems>
    </cacheField>
    <cacheField name="[Measures].[Average of payment_amount]" caption="Average of payment_amount" numFmtId="0" hierarchy="42" level="32767"/>
    <cacheField name="[Range].[payment_status].[payment_status]" caption="payment_status" numFmtId="0" hierarchy="4" level="1">
      <sharedItems containsSemiMixedTypes="0" containsNonDate="0" containsString="0"/>
    </cacheField>
  </cacheFields>
  <cacheHierarchies count="49">
    <cacheHierarchy uniqueName="[Range].[payment_id]" caption="payment_id" attribute="1" defaultMemberUniqueName="[Range].[payment_id].[All]" allUniqueName="[Range].[payment_id].[All]" dimensionUniqueName="[Range]" displayFolder="" count="0" memberValueDatatype="20" unbalanced="0"/>
    <cacheHierarchy uniqueName="[Range].[user_id]" caption="user_id" attribute="1" defaultMemberUniqueName="[Range].[user_id].[All]" allUniqueName="[Range].[user_id].[All]" dimensionUniqueName="[Range]" displayFolder="" count="0" memberValueDatatype="20" unbalanced="0"/>
    <cacheHierarchy uniqueName="[Range].[payment_date]" caption="payment_date" attribute="1" time="1" defaultMemberUniqueName="[Range].[payment_date].[All]" allUniqueName="[Range].[payment_date].[All]" dimensionUniqueName="[Range]" displayFolder="" count="0" memberValueDatatype="7" unbalanced="0"/>
    <cacheHierarchy uniqueName="[Range].[payment_amount]" caption="payment_amount" attribute="1" defaultMemberUniqueName="[Range].[payment_amount].[All]" allUniqueName="[Range].[payment_amount].[All]" dimensionUniqueName="[Range]" displayFolder="" count="0" memberValueDatatype="5" unbalanced="0"/>
    <cacheHierarchy uniqueName="[Range].[payment_status]" caption="payment_status" attribute="1" defaultMemberUniqueName="[Range].[payment_status].[All]" allUniqueName="[Range].[payment_status].[All]" dimensionUniqueName="[Range]" displayFolder="" count="2" memberValueDatatype="130" unbalanced="0">
      <fieldsUsage count="2">
        <fieldUsage x="-1"/>
        <fieldUsage x="2"/>
      </fieldsUsage>
    </cacheHierarchy>
    <cacheHierarchy uniqueName="[Range].[payment_method]" caption="payment_method" attribute="1" defaultMemberUniqueName="[Range].[payment_method].[All]" allUniqueName="[Range].[payment_method].[All]" dimensionUniqueName="[Range]" displayFolder="" count="0" memberValueDatatype="130" unbalanced="0"/>
    <cacheHierarchy uniqueName="[Range].[Current Plan ID]" caption="Current Plan ID" attribute="1" defaultMemberUniqueName="[Range].[Current Plan ID].[All]" allUniqueName="[Range].[Current Plan ID].[All]" dimensionUniqueName="[Range]" displayFolder="" count="0" memberValueDatatype="20" unbalanced="0"/>
    <cacheHierarchy uniqueName="[Range].[User Name]" caption="User Name" attribute="1" defaultMemberUniqueName="[Range].[User Name].[All]" allUniqueName="[Range].[User Name].[All]" dimensionUniqueName="[Range]" displayFolder="" count="2" memberValueDatatype="130" unbalanced="0">
      <fieldsUsage count="2">
        <fieldUsage x="-1"/>
        <fieldUsage x="0"/>
      </fieldsUsage>
    </cacheHierarchy>
    <cacheHierarchy uniqueName="[Range].[plan_name]" caption="plan_name" attribute="1" defaultMemberUniqueName="[Range].[plan_name].[All]" allUniqueName="[Range].[plan_name].[All]" dimensionUniqueName="[Range]" displayFolder="" count="0" memberValueDatatype="130" unbalanced="0"/>
    <cacheHierarchy uniqueName="[Range].[plan_type]" caption="plan_type" attribute="1" defaultMemberUniqueName="[Range].[plan_type].[All]" allUniqueName="[Range].[plan_type].[All]" dimensionUniqueName="[Range]" displayFolder="" count="0" memberValueDatatype="130" unbalanced="0"/>
    <cacheHierarchy uniqueName="[Range 1].[referral_id]" caption="referral_id" attribute="1" defaultMemberUniqueName="[Range 1].[referral_id].[All]" allUniqueName="[Range 1].[referral_id].[All]" dimensionUniqueName="[Range 1]" displayFolder="" count="0" memberValueDatatype="20" unbalanced="0"/>
    <cacheHierarchy uniqueName="[Range 1].[referring_user_id]" caption="referring_user_id" attribute="1" defaultMemberUniqueName="[Range 1].[referring_user_id].[All]" allUniqueName="[Range 1].[referring_user_id].[All]" dimensionUniqueName="[Range 1]" displayFolder="" count="0" memberValueDatatype="20" unbalanced="0"/>
    <cacheHierarchy uniqueName="[Range 1].[referred_user_id]" caption="referred_user_id" attribute="1" defaultMemberUniqueName="[Range 1].[referred_user_id].[All]" allUniqueName="[Range 1].[referred_user_id].[All]" dimensionUniqueName="[Range 1]" displayFolder="" count="0" memberValueDatatype="20" unbalanced="0"/>
    <cacheHierarchy uniqueName="[Range 1].[referral_date]" caption="referral_date" attribute="1" time="1" defaultMemberUniqueName="[Range 1].[referral_date].[All]" allUniqueName="[Range 1].[referral_date].[All]" dimensionUniqueName="[Range 1]" displayFolder="" count="0" memberValueDatatype="7" unbalanced="0"/>
    <cacheHierarchy uniqueName="[Range 1].[referral_status]" caption="referral_status" attribute="1" defaultMemberUniqueName="[Range 1].[referral_status].[All]" allUniqueName="[Range 1].[referral_status].[All]" dimensionUniqueName="[Range 1]" displayFolder="" count="0" memberValueDatatype="130" unbalanced="0"/>
    <cacheHierarchy uniqueName="[Range 1].[referral_date (Month)]" caption="referral_date (Month)" attribute="1" defaultMemberUniqueName="[Range 1].[referral_date (Month)].[All]" allUniqueName="[Range 1].[referral_date (Month)].[All]" dimensionUniqueName="[Range 1]" displayFolder="" count="0" memberValueDatatype="130" unbalanced="0"/>
    <cacheHierarchy uniqueName="[Range 3].[payment_id]" caption="payment_id" attribute="1" defaultMemberUniqueName="[Range 3].[payment_id].[All]" allUniqueName="[Range 3].[payment_id].[All]" dimensionUniqueName="[Range 3]" displayFolder="" count="0" memberValueDatatype="20" unbalanced="0"/>
    <cacheHierarchy uniqueName="[Range 3].[user_id]" caption="user_id" attribute="1" defaultMemberUniqueName="[Range 3].[user_id].[All]" allUniqueName="[Range 3].[user_id].[All]" dimensionUniqueName="[Range 3]" displayFolder="" count="0" memberValueDatatype="20" unbalanced="0"/>
    <cacheHierarchy uniqueName="[Range 3].[payment_date]" caption="payment_date" attribute="1" time="1" defaultMemberUniqueName="[Range 3].[payment_date].[All]" allUniqueName="[Range 3].[payment_date].[All]" dimensionUniqueName="[Range 3]" displayFolder="" count="0" memberValueDatatype="7" unbalanced="0"/>
    <cacheHierarchy uniqueName="[Range 3].[payment_amount]" caption="payment_amount" attribute="1" defaultMemberUniqueName="[Range 3].[payment_amount].[All]" allUniqueName="[Range 3].[payment_amount].[All]" dimensionUniqueName="[Range 3]" displayFolder="" count="0" memberValueDatatype="5" unbalanced="0"/>
    <cacheHierarchy uniqueName="[Range 3].[payment_status]" caption="payment_status" attribute="1" defaultMemberUniqueName="[Range 3].[payment_status].[All]" allUniqueName="[Range 3].[payment_status].[All]" dimensionUniqueName="[Range 3]" displayFolder="" count="0" memberValueDatatype="130" unbalanced="0"/>
    <cacheHierarchy uniqueName="[Range 3].[payment_method]" caption="payment_method" attribute="1" defaultMemberUniqueName="[Range 3].[payment_method].[All]" allUniqueName="[Range 3].[payment_method].[All]" dimensionUniqueName="[Range 3]" displayFolder="" count="0" memberValueDatatype="130" unbalanced="0"/>
    <cacheHierarchy uniqueName="[Range 3].[Current Plan ID]" caption="Current Plan ID" attribute="1" defaultMemberUniqueName="[Range 3].[Current Plan ID].[All]" allUniqueName="[Range 3].[Current Plan ID].[All]" dimensionUniqueName="[Range 3]" displayFolder="" count="0" memberValueDatatype="20" unbalanced="0"/>
    <cacheHierarchy uniqueName="[Range 3].[User Name]" caption="User Name" attribute="1" defaultMemberUniqueName="[Range 3].[User Name].[All]" allUniqueName="[Range 3].[User Name].[All]" dimensionUniqueName="[Range 3]" displayFolder="" count="0" memberValueDatatype="130" unbalanced="0"/>
    <cacheHierarchy uniqueName="[Range 3].[plan_name]" caption="plan_name" attribute="1" defaultMemberUniqueName="[Range 3].[plan_name].[All]" allUniqueName="[Range 3].[plan_name].[All]" dimensionUniqueName="[Range 3]" displayFolder="" count="0" memberValueDatatype="130" unbalanced="0"/>
    <cacheHierarchy uniqueName="[Range 3].[plan_type]" caption="plan_type" attribute="1" defaultMemberUniqueName="[Range 3].[plan_type].[All]" allUniqueName="[Range 3].[plan_type].[All]" dimensionUniqueName="[Range 3]" displayFolder="" count="0" memberValueDatatype="130" unbalanced="0"/>
    <cacheHierarchy uniqueName="[Range 3].[User Age]" caption="User Age" attribute="1" defaultMemberUniqueName="[Range 3].[User Age].[All]" allUniqueName="[Range 3].[User Age].[All]" dimensionUniqueName="[Range 3]" displayFolder="" count="0" memberValueDatatype="20" unbalanced="0"/>
    <cacheHierarchy uniqueName="[Range 3].[city]" caption="city" attribute="1" defaultMemberUniqueName="[Range 3].[city].[All]" allUniqueName="[Range 3].[city].[All]" dimensionUniqueName="[Range 3]" displayFolder="" count="0" memberValueDatatype="130" unbalanced="0"/>
    <cacheHierarchy uniqueName="[Range 3].[gender]" caption="gender" attribute="1" defaultMemberUniqueName="[Range 3].[gender].[All]" allUniqueName="[Range 3].[gender].[All]" dimensionUniqueName="[Range 3]" displayFolder="" count="0" memberValueDatatype="130" unbalanced="0"/>
    <cacheHierarchy uniqueName="[Range 3].[health_condition]" caption="health_condition" attribute="1" defaultMemberUniqueName="[Range 3].[health_condition].[All]" allUniqueName="[Range 3].[health_condition].[All]" dimensionUniqueName="[Range 3]" displayFolder="" count="0" memberValueDatatype="130" unbalanced="0"/>
    <cacheHierarchy uniqueName="[Range 3].[referral_source]" caption="referral_source" attribute="1" defaultMemberUniqueName="[Range 3].[referral_source].[All]" allUniqueName="[Range 3].[referral_source].[All]" dimensionUniqueName="[Range 3]" displayFolder="" count="0" memberValueDatatype="130" unbalanced="0"/>
    <cacheHierarchy uniqueName="[Range 3].[goal_type]" caption="goal_type" attribute="1" defaultMemberUniqueName="[Range 3].[goal_type].[All]" allUniqueName="[Range 3].[goal_type].[All]" dimensionUniqueName="[Range 3]" displayFolder="" count="0" memberValueDatatype="130" unbalanced="0"/>
    <cacheHierarchy uniqueName="[Range 3].[goal_target]" caption="goal_target" attribute="1" defaultMemberUniqueName="[Range 3].[goal_target].[All]" allUniqueName="[Range 3].[goal_target].[All]" dimensionUniqueName="[Range 3]" displayFolder="" count="0" memberValueDatatype="20" unbalanced="0"/>
    <cacheHierarchy uniqueName="[Range 3].[goal_status]" caption="goal_status" attribute="1" defaultMemberUniqueName="[Range 3].[goal_status].[All]" allUniqueName="[Range 3].[goal_status].[All]" dimensionUniqueName="[Range 3]" displayFolder="" count="0" memberValueDatatype="130" unbalanced="0"/>
    <cacheHierarchy uniqueName="[Range 3].[goal_completion_date]" caption="goal_completion_date" attribute="1" time="1" defaultMemberUniqueName="[Range 3].[goal_completion_date].[All]" allUniqueName="[Range 3].[goal_completion_date].[All]" dimensionUniqueName="[Range 3]" displayFolder="" count="0" memberValueDatatype="7" unbalanced="0"/>
    <cacheHierarchy uniqueName="[Range 1].[referral_date (Month Index)]" caption="referral_date (Month Index)" attribute="1" defaultMemberUniqueName="[Range 1].[referral_date (Month Index)].[All]" allUniqueName="[Range 1].[referral_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payment_amount]" caption="Sum of payment_amount" measure="1" displayFolder="" measureGroup="Range" count="0" hidden="1">
      <extLst>
        <ext xmlns:x15="http://schemas.microsoft.com/office/spreadsheetml/2010/11/main" uri="{B97F6D7D-B522-45F9-BDA1-12C45D357490}">
          <x15:cacheHierarchy aggregatedColumn="3"/>
        </ext>
      </extLst>
    </cacheHierarchy>
    <cacheHierarchy uniqueName="[Measures].[Sum of referral_id]" caption="Sum of referral_id" measure="1" displayFolder="" measureGroup="Range 1" count="0" hidden="1">
      <extLst>
        <ext xmlns:x15="http://schemas.microsoft.com/office/spreadsheetml/2010/11/main" uri="{B97F6D7D-B522-45F9-BDA1-12C45D357490}">
          <x15:cacheHierarchy aggregatedColumn="10"/>
        </ext>
      </extLst>
    </cacheHierarchy>
    <cacheHierarchy uniqueName="[Measures].[Average of payment_amount]" caption="Average of payment_amount" measure="1" displayFolder="" measureGroup="Range" count="0" oneField="1" hidden="1">
      <fieldsUsage count="1">
        <fieldUsage x="1"/>
      </fieldsUsage>
      <extLst>
        <ext xmlns:x15="http://schemas.microsoft.com/office/spreadsheetml/2010/11/main" uri="{B97F6D7D-B522-45F9-BDA1-12C45D357490}">
          <x15:cacheHierarchy aggregatedColumn="3"/>
        </ext>
      </extLst>
    </cacheHierarchy>
    <cacheHierarchy uniqueName="[Measures].[Count of payment_date]" caption="Count of payment_date" measure="1" displayFolder="" measureGroup="Range" count="0" hidden="1">
      <extLst>
        <ext xmlns:x15="http://schemas.microsoft.com/office/spreadsheetml/2010/11/main" uri="{B97F6D7D-B522-45F9-BDA1-12C45D357490}">
          <x15:cacheHierarchy aggregatedColumn="2"/>
        </ext>
      </extLst>
    </cacheHierarchy>
    <cacheHierarchy uniqueName="[Measures].[Count of referral_id]" caption="Count of referral_id" measure="1" displayFolder="" measureGroup="Range 1" count="0" hidden="1">
      <extLst>
        <ext xmlns:x15="http://schemas.microsoft.com/office/spreadsheetml/2010/11/main" uri="{B97F6D7D-B522-45F9-BDA1-12C45D357490}">
          <x15:cacheHierarchy aggregatedColumn="10"/>
        </ext>
      </extLst>
    </cacheHierarchy>
    <cacheHierarchy uniqueName="[Measures].[Sum of payment_amount 3]" caption="Sum of payment_amount 3" measure="1" displayFolder="" measureGroup="Range 3" count="0" hidden="1">
      <extLst>
        <ext xmlns:x15="http://schemas.microsoft.com/office/spreadsheetml/2010/11/main" uri="{B97F6D7D-B522-45F9-BDA1-12C45D357490}">
          <x15:cacheHierarchy aggregatedColumn="19"/>
        </ext>
      </extLst>
    </cacheHierarchy>
    <cacheHierarchy uniqueName="[Measures].[Sum of user_id]" caption="Sum of user_id" measure="1" displayFolder="" measureGroup="Range 3" count="0" hidden="1">
      <extLst>
        <ext xmlns:x15="http://schemas.microsoft.com/office/spreadsheetml/2010/11/main" uri="{B97F6D7D-B522-45F9-BDA1-12C45D357490}">
          <x15:cacheHierarchy aggregatedColumn="17"/>
        </ext>
      </extLst>
    </cacheHierarchy>
    <cacheHierarchy uniqueName="[Measures].[Count of user_id]" caption="Count of user_id" measure="1" displayFolder="" measureGroup="Range 3" count="0" hidden="1">
      <extLst>
        <ext xmlns:x15="http://schemas.microsoft.com/office/spreadsheetml/2010/11/main" uri="{B97F6D7D-B522-45F9-BDA1-12C45D357490}">
          <x15:cacheHierarchy aggregatedColumn="17"/>
        </ext>
      </extLst>
    </cacheHierarchy>
    <cacheHierarchy uniqueName="[Measures].[Count of payment_date 2]" caption="Count of payment_date 2" measure="1" displayFolder="" measureGroup="Range 3" count="0" hidden="1">
      <extLst>
        <ext xmlns:x15="http://schemas.microsoft.com/office/spreadsheetml/2010/11/main" uri="{B97F6D7D-B522-45F9-BDA1-12C45D357490}">
          <x15:cacheHierarchy aggregatedColumn="18"/>
        </ext>
      </extLst>
    </cacheHierarchy>
  </cacheHierarchies>
  <kpis count="0"/>
  <dimensions count="4">
    <dimension measure="1" name="Measures" uniqueName="[Measures]" caption="Measures"/>
    <dimension name="Range" uniqueName="[Range]" caption="Range"/>
    <dimension name="Range 1" uniqueName="[Range 1]" caption="Range 1"/>
    <dimension name="Range 3" uniqueName="[Range 3]" caption="Range 3"/>
  </dimensions>
  <measureGroups count="3">
    <measureGroup name="Range" caption="Range"/>
    <measureGroup name="Range 1" caption="Range 1"/>
    <measureGroup name="Range 3" caption="Range 3"/>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com" refreshedDate="45827.713856249997" backgroundQuery="1" createdVersion="8" refreshedVersion="8" minRefreshableVersion="3" recordCount="0" supportSubquery="1" supportAdvancedDrill="1" xr:uid="{BB74BD12-120F-4CE6-B300-5A340DA4D76F}">
  <cacheSource type="external" connectionId="1"/>
  <cacheFields count="3">
    <cacheField name="[Range 1].[referral_date (Month)].[referral_date (Month)]" caption="referral_date (Month)" numFmtId="0" hierarchy="15" level="1">
      <sharedItems count="12">
        <s v="Jan"/>
        <s v="Feb"/>
        <s v="Mar"/>
        <s v="Apr"/>
        <s v="May"/>
        <s v="Jun"/>
        <s v="Jul"/>
        <s v="Aug"/>
        <s v="Sep"/>
        <s v="Oct"/>
        <s v="Nov"/>
        <s v="Dec"/>
      </sharedItems>
    </cacheField>
    <cacheField name="[Range 1].[referral_status].[referral_status]" caption="referral_status" numFmtId="0" hierarchy="14" level="1">
      <sharedItems containsSemiMixedTypes="0" containsNonDate="0" containsString="0"/>
    </cacheField>
    <cacheField name="[Measures].[Count of referral_id]" caption="Count of referral_id" numFmtId="0" hierarchy="44" level="32767"/>
  </cacheFields>
  <cacheHierarchies count="49">
    <cacheHierarchy uniqueName="[Range].[payment_id]" caption="payment_id" attribute="1" defaultMemberUniqueName="[Range].[payment_id].[All]" allUniqueName="[Range].[payment_id].[All]" dimensionUniqueName="[Range]" displayFolder="" count="0" memberValueDatatype="20" unbalanced="0"/>
    <cacheHierarchy uniqueName="[Range].[user_id]" caption="user_id" attribute="1" defaultMemberUniqueName="[Range].[user_id].[All]" allUniqueName="[Range].[user_id].[All]" dimensionUniqueName="[Range]" displayFolder="" count="0" memberValueDatatype="20" unbalanced="0"/>
    <cacheHierarchy uniqueName="[Range].[payment_date]" caption="payment_date" attribute="1" time="1" defaultMemberUniqueName="[Range].[payment_date].[All]" allUniqueName="[Range].[payment_date].[All]" dimensionUniqueName="[Range]" displayFolder="" count="0" memberValueDatatype="7" unbalanced="0"/>
    <cacheHierarchy uniqueName="[Range].[payment_amount]" caption="payment_amount" attribute="1" defaultMemberUniqueName="[Range].[payment_amount].[All]" allUniqueName="[Range].[payment_amount].[All]" dimensionUniqueName="[Range]" displayFolder="" count="0" memberValueDatatype="5" unbalanced="0"/>
    <cacheHierarchy uniqueName="[Range].[payment_status]" caption="payment_status" attribute="1" defaultMemberUniqueName="[Range].[payment_status].[All]" allUniqueName="[Range].[payment_status].[All]" dimensionUniqueName="[Range]" displayFolder="" count="0" memberValueDatatype="13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Current Plan ID]" caption="Current Plan ID" attribute="1" defaultMemberUniqueName="[Range].[Current Plan ID].[All]" allUniqueName="[Range].[Current Plan ID].[All]" dimensionUniqueName="[Range]" displayFolder="" count="0" memberValueDatatype="20" unbalanced="0"/>
    <cacheHierarchy uniqueName="[Range].[User Name]" caption="User Name" attribute="1" defaultMemberUniqueName="[Range].[User Name].[All]" allUniqueName="[Range].[User Name].[All]" dimensionUniqueName="[Range]" displayFolder="" count="0" memberValueDatatype="130" unbalanced="0"/>
    <cacheHierarchy uniqueName="[Range].[plan_name]" caption="plan_name" attribute="1" defaultMemberUniqueName="[Range].[plan_name].[All]" allUniqueName="[Range].[plan_name].[All]" dimensionUniqueName="[Range]" displayFolder="" count="0" memberValueDatatype="130" unbalanced="0"/>
    <cacheHierarchy uniqueName="[Range].[plan_type]" caption="plan_type" attribute="1" defaultMemberUniqueName="[Range].[plan_type].[All]" allUniqueName="[Range].[plan_type].[All]" dimensionUniqueName="[Range]" displayFolder="" count="0" memberValueDatatype="130" unbalanced="0"/>
    <cacheHierarchy uniqueName="[Range 1].[referral_id]" caption="referral_id" attribute="1" defaultMemberUniqueName="[Range 1].[referral_id].[All]" allUniqueName="[Range 1].[referral_id].[All]" dimensionUniqueName="[Range 1]" displayFolder="" count="0" memberValueDatatype="20" unbalanced="0"/>
    <cacheHierarchy uniqueName="[Range 1].[referring_user_id]" caption="referring_user_id" attribute="1" defaultMemberUniqueName="[Range 1].[referring_user_id].[All]" allUniqueName="[Range 1].[referring_user_id].[All]" dimensionUniqueName="[Range 1]" displayFolder="" count="0" memberValueDatatype="20" unbalanced="0"/>
    <cacheHierarchy uniqueName="[Range 1].[referred_user_id]" caption="referred_user_id" attribute="1" defaultMemberUniqueName="[Range 1].[referred_user_id].[All]" allUniqueName="[Range 1].[referred_user_id].[All]" dimensionUniqueName="[Range 1]" displayFolder="" count="0" memberValueDatatype="20" unbalanced="0"/>
    <cacheHierarchy uniqueName="[Range 1].[referral_date]" caption="referral_date" attribute="1" time="1" defaultMemberUniqueName="[Range 1].[referral_date].[All]" allUniqueName="[Range 1].[referral_date].[All]" dimensionUniqueName="[Range 1]" displayFolder="" count="0" memberValueDatatype="7" unbalanced="0"/>
    <cacheHierarchy uniqueName="[Range 1].[referral_status]" caption="referral_status" attribute="1" defaultMemberUniqueName="[Range 1].[referral_status].[All]" allUniqueName="[Range 1].[referral_status].[All]" dimensionUniqueName="[Range 1]" displayFolder="" count="2" memberValueDatatype="130" unbalanced="0">
      <fieldsUsage count="2">
        <fieldUsage x="-1"/>
        <fieldUsage x="1"/>
      </fieldsUsage>
    </cacheHierarchy>
    <cacheHierarchy uniqueName="[Range 1].[referral_date (Month)]" caption="referral_date (Month)" attribute="1" defaultMemberUniqueName="[Range 1].[referral_date (Month)].[All]" allUniqueName="[Range 1].[referral_date (Month)].[All]" dimensionUniqueName="[Range 1]" displayFolder="" count="2" memberValueDatatype="130" unbalanced="0">
      <fieldsUsage count="2">
        <fieldUsage x="-1"/>
        <fieldUsage x="0"/>
      </fieldsUsage>
    </cacheHierarchy>
    <cacheHierarchy uniqueName="[Range 3].[payment_id]" caption="payment_id" attribute="1" defaultMemberUniqueName="[Range 3].[payment_id].[All]" allUniqueName="[Range 3].[payment_id].[All]" dimensionUniqueName="[Range 3]" displayFolder="" count="0" memberValueDatatype="20" unbalanced="0"/>
    <cacheHierarchy uniqueName="[Range 3].[user_id]" caption="user_id" attribute="1" defaultMemberUniqueName="[Range 3].[user_id].[All]" allUniqueName="[Range 3].[user_id].[All]" dimensionUniqueName="[Range 3]" displayFolder="" count="0" memberValueDatatype="20" unbalanced="0"/>
    <cacheHierarchy uniqueName="[Range 3].[payment_date]" caption="payment_date" attribute="1" time="1" defaultMemberUniqueName="[Range 3].[payment_date].[All]" allUniqueName="[Range 3].[payment_date].[All]" dimensionUniqueName="[Range 3]" displayFolder="" count="0" memberValueDatatype="7" unbalanced="0"/>
    <cacheHierarchy uniqueName="[Range 3].[payment_amount]" caption="payment_amount" attribute="1" defaultMemberUniqueName="[Range 3].[payment_amount].[All]" allUniqueName="[Range 3].[payment_amount].[All]" dimensionUniqueName="[Range 3]" displayFolder="" count="0" memberValueDatatype="5" unbalanced="0"/>
    <cacheHierarchy uniqueName="[Range 3].[payment_status]" caption="payment_status" attribute="1" defaultMemberUniqueName="[Range 3].[payment_status].[All]" allUniqueName="[Range 3].[payment_status].[All]" dimensionUniqueName="[Range 3]" displayFolder="" count="0" memberValueDatatype="130" unbalanced="0"/>
    <cacheHierarchy uniqueName="[Range 3].[payment_method]" caption="payment_method" attribute="1" defaultMemberUniqueName="[Range 3].[payment_method].[All]" allUniqueName="[Range 3].[payment_method].[All]" dimensionUniqueName="[Range 3]" displayFolder="" count="0" memberValueDatatype="130" unbalanced="0"/>
    <cacheHierarchy uniqueName="[Range 3].[Current Plan ID]" caption="Current Plan ID" attribute="1" defaultMemberUniqueName="[Range 3].[Current Plan ID].[All]" allUniqueName="[Range 3].[Current Plan ID].[All]" dimensionUniqueName="[Range 3]" displayFolder="" count="0" memberValueDatatype="20" unbalanced="0"/>
    <cacheHierarchy uniqueName="[Range 3].[User Name]" caption="User Name" attribute="1" defaultMemberUniqueName="[Range 3].[User Name].[All]" allUniqueName="[Range 3].[User Name].[All]" dimensionUniqueName="[Range 3]" displayFolder="" count="0" memberValueDatatype="130" unbalanced="0"/>
    <cacheHierarchy uniqueName="[Range 3].[plan_name]" caption="plan_name" attribute="1" defaultMemberUniqueName="[Range 3].[plan_name].[All]" allUniqueName="[Range 3].[plan_name].[All]" dimensionUniqueName="[Range 3]" displayFolder="" count="0" memberValueDatatype="130" unbalanced="0"/>
    <cacheHierarchy uniqueName="[Range 3].[plan_type]" caption="plan_type" attribute="1" defaultMemberUniqueName="[Range 3].[plan_type].[All]" allUniqueName="[Range 3].[plan_type].[All]" dimensionUniqueName="[Range 3]" displayFolder="" count="0" memberValueDatatype="130" unbalanced="0"/>
    <cacheHierarchy uniqueName="[Range 3].[User Age]" caption="User Age" attribute="1" defaultMemberUniqueName="[Range 3].[User Age].[All]" allUniqueName="[Range 3].[User Age].[All]" dimensionUniqueName="[Range 3]" displayFolder="" count="0" memberValueDatatype="20" unbalanced="0"/>
    <cacheHierarchy uniqueName="[Range 3].[city]" caption="city" attribute="1" defaultMemberUniqueName="[Range 3].[city].[All]" allUniqueName="[Range 3].[city].[All]" dimensionUniqueName="[Range 3]" displayFolder="" count="0" memberValueDatatype="130" unbalanced="0"/>
    <cacheHierarchy uniqueName="[Range 3].[gender]" caption="gender" attribute="1" defaultMemberUniqueName="[Range 3].[gender].[All]" allUniqueName="[Range 3].[gender].[All]" dimensionUniqueName="[Range 3]" displayFolder="" count="0" memberValueDatatype="130" unbalanced="0"/>
    <cacheHierarchy uniqueName="[Range 3].[health_condition]" caption="health_condition" attribute="1" defaultMemberUniqueName="[Range 3].[health_condition].[All]" allUniqueName="[Range 3].[health_condition].[All]" dimensionUniqueName="[Range 3]" displayFolder="" count="0" memberValueDatatype="130" unbalanced="0"/>
    <cacheHierarchy uniqueName="[Range 3].[referral_source]" caption="referral_source" attribute="1" defaultMemberUniqueName="[Range 3].[referral_source].[All]" allUniqueName="[Range 3].[referral_source].[All]" dimensionUniqueName="[Range 3]" displayFolder="" count="0" memberValueDatatype="130" unbalanced="0"/>
    <cacheHierarchy uniqueName="[Range 3].[goal_type]" caption="goal_type" attribute="1" defaultMemberUniqueName="[Range 3].[goal_type].[All]" allUniqueName="[Range 3].[goal_type].[All]" dimensionUniqueName="[Range 3]" displayFolder="" count="0" memberValueDatatype="130" unbalanced="0"/>
    <cacheHierarchy uniqueName="[Range 3].[goal_target]" caption="goal_target" attribute="1" defaultMemberUniqueName="[Range 3].[goal_target].[All]" allUniqueName="[Range 3].[goal_target].[All]" dimensionUniqueName="[Range 3]" displayFolder="" count="0" memberValueDatatype="20" unbalanced="0"/>
    <cacheHierarchy uniqueName="[Range 3].[goal_status]" caption="goal_status" attribute="1" defaultMemberUniqueName="[Range 3].[goal_status].[All]" allUniqueName="[Range 3].[goal_status].[All]" dimensionUniqueName="[Range 3]" displayFolder="" count="0" memberValueDatatype="130" unbalanced="0"/>
    <cacheHierarchy uniqueName="[Range 3].[goal_completion_date]" caption="goal_completion_date" attribute="1" time="1" defaultMemberUniqueName="[Range 3].[goal_completion_date].[All]" allUniqueName="[Range 3].[goal_completion_date].[All]" dimensionUniqueName="[Range 3]" displayFolder="" count="0" memberValueDatatype="7" unbalanced="0"/>
    <cacheHierarchy uniqueName="[Range 1].[referral_date (Month Index)]" caption="referral_date (Month Index)" attribute="1" defaultMemberUniqueName="[Range 1].[referral_date (Month Index)].[All]" allUniqueName="[Range 1].[referral_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payment_amount]" caption="Sum of payment_amount" measure="1" displayFolder="" measureGroup="Range" count="0" hidden="1">
      <extLst>
        <ext xmlns:x15="http://schemas.microsoft.com/office/spreadsheetml/2010/11/main" uri="{B97F6D7D-B522-45F9-BDA1-12C45D357490}">
          <x15:cacheHierarchy aggregatedColumn="3"/>
        </ext>
      </extLst>
    </cacheHierarchy>
    <cacheHierarchy uniqueName="[Measures].[Sum of referral_id]" caption="Sum of referral_id" measure="1" displayFolder="" measureGroup="Range 1" count="0" hidden="1">
      <extLst>
        <ext xmlns:x15="http://schemas.microsoft.com/office/spreadsheetml/2010/11/main" uri="{B97F6D7D-B522-45F9-BDA1-12C45D357490}">
          <x15:cacheHierarchy aggregatedColumn="10"/>
        </ext>
      </extLst>
    </cacheHierarchy>
    <cacheHierarchy uniqueName="[Measures].[Average of payment_amount]" caption="Average of payment_amount" measure="1" displayFolder="" measureGroup="Range" count="0" hidden="1">
      <extLst>
        <ext xmlns:x15="http://schemas.microsoft.com/office/spreadsheetml/2010/11/main" uri="{B97F6D7D-B522-45F9-BDA1-12C45D357490}">
          <x15:cacheHierarchy aggregatedColumn="3"/>
        </ext>
      </extLst>
    </cacheHierarchy>
    <cacheHierarchy uniqueName="[Measures].[Count of payment_date]" caption="Count of payment_date" measure="1" displayFolder="" measureGroup="Range" count="0" hidden="1">
      <extLst>
        <ext xmlns:x15="http://schemas.microsoft.com/office/spreadsheetml/2010/11/main" uri="{B97F6D7D-B522-45F9-BDA1-12C45D357490}">
          <x15:cacheHierarchy aggregatedColumn="2"/>
        </ext>
      </extLst>
    </cacheHierarchy>
    <cacheHierarchy uniqueName="[Measures].[Count of referral_id]" caption="Count of referral_id" measure="1" displayFolder="" measureGroup="Range 1" count="0" oneField="1" hidden="1">
      <fieldsUsage count="1">
        <fieldUsage x="2"/>
      </fieldsUsage>
      <extLst>
        <ext xmlns:x15="http://schemas.microsoft.com/office/spreadsheetml/2010/11/main" uri="{B97F6D7D-B522-45F9-BDA1-12C45D357490}">
          <x15:cacheHierarchy aggregatedColumn="10"/>
        </ext>
      </extLst>
    </cacheHierarchy>
    <cacheHierarchy uniqueName="[Measures].[Sum of payment_amount 3]" caption="Sum of payment_amount 3" measure="1" displayFolder="" measureGroup="Range 3" count="0" hidden="1">
      <extLst>
        <ext xmlns:x15="http://schemas.microsoft.com/office/spreadsheetml/2010/11/main" uri="{B97F6D7D-B522-45F9-BDA1-12C45D357490}">
          <x15:cacheHierarchy aggregatedColumn="19"/>
        </ext>
      </extLst>
    </cacheHierarchy>
    <cacheHierarchy uniqueName="[Measures].[Sum of user_id]" caption="Sum of user_id" measure="1" displayFolder="" measureGroup="Range 3" count="0" hidden="1">
      <extLst>
        <ext xmlns:x15="http://schemas.microsoft.com/office/spreadsheetml/2010/11/main" uri="{B97F6D7D-B522-45F9-BDA1-12C45D357490}">
          <x15:cacheHierarchy aggregatedColumn="17"/>
        </ext>
      </extLst>
    </cacheHierarchy>
    <cacheHierarchy uniqueName="[Measures].[Count of user_id]" caption="Count of user_id" measure="1" displayFolder="" measureGroup="Range 3" count="0" hidden="1">
      <extLst>
        <ext xmlns:x15="http://schemas.microsoft.com/office/spreadsheetml/2010/11/main" uri="{B97F6D7D-B522-45F9-BDA1-12C45D357490}">
          <x15:cacheHierarchy aggregatedColumn="17"/>
        </ext>
      </extLst>
    </cacheHierarchy>
    <cacheHierarchy uniqueName="[Measures].[Count of payment_date 2]" caption="Count of payment_date 2" measure="1" displayFolder="" measureGroup="Range 3" count="0" hidden="1">
      <extLst>
        <ext xmlns:x15="http://schemas.microsoft.com/office/spreadsheetml/2010/11/main" uri="{B97F6D7D-B522-45F9-BDA1-12C45D357490}">
          <x15:cacheHierarchy aggregatedColumn="18"/>
        </ext>
      </extLst>
    </cacheHierarchy>
  </cacheHierarchies>
  <kpis count="0"/>
  <dimensions count="4">
    <dimension measure="1" name="Measures" uniqueName="[Measures]" caption="Measures"/>
    <dimension name="Range" uniqueName="[Range]" caption="Range"/>
    <dimension name="Range 1" uniqueName="[Range 1]" caption="Range 1"/>
    <dimension name="Range 3" uniqueName="[Range 3]" caption="Range 3"/>
  </dimensions>
  <measureGroups count="3">
    <measureGroup name="Range" caption="Range"/>
    <measureGroup name="Range 1" caption="Range 1"/>
    <measureGroup name="Range 3" caption="Range 3"/>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com" refreshedDate="45827.517915972225" backgroundQuery="1" createdVersion="8" refreshedVersion="8" minRefreshableVersion="3" recordCount="0" supportSubquery="1" supportAdvancedDrill="1" xr:uid="{01EB5740-AFC9-4D62-838B-49206E5BCDA0}">
  <cacheSource type="external" connectionId="1"/>
  <cacheFields count="3">
    <cacheField name="[Range].[User Name].[User Name]" caption="User Name" numFmtId="0" hierarchy="7" level="1">
      <sharedItems count="5">
        <s v="User 120"/>
        <s v="User 166"/>
        <s v="User 421"/>
        <s v="User 581"/>
        <s v="User 589"/>
      </sharedItems>
    </cacheField>
    <cacheField name="[Measures].[Sum of payment_amount]" caption="Sum of payment_amount" numFmtId="0" hierarchy="40" level="32767"/>
    <cacheField name="[Range].[payment_status].[payment_status]" caption="payment_status" numFmtId="0" hierarchy="4" level="1">
      <sharedItems containsSemiMixedTypes="0" containsNonDate="0" containsString="0"/>
    </cacheField>
  </cacheFields>
  <cacheHierarchies count="49">
    <cacheHierarchy uniqueName="[Range].[payment_id]" caption="payment_id" attribute="1" defaultMemberUniqueName="[Range].[payment_id].[All]" allUniqueName="[Range].[payment_id].[All]" dimensionUniqueName="[Range]" displayFolder="" count="0" memberValueDatatype="20" unbalanced="0"/>
    <cacheHierarchy uniqueName="[Range].[user_id]" caption="user_id" attribute="1" defaultMemberUniqueName="[Range].[user_id].[All]" allUniqueName="[Range].[user_id].[All]" dimensionUniqueName="[Range]" displayFolder="" count="0" memberValueDatatype="20" unbalanced="0"/>
    <cacheHierarchy uniqueName="[Range].[payment_date]" caption="payment_date" attribute="1" time="1" defaultMemberUniqueName="[Range].[payment_date].[All]" allUniqueName="[Range].[payment_date].[All]" dimensionUniqueName="[Range]" displayFolder="" count="0" memberValueDatatype="7" unbalanced="0"/>
    <cacheHierarchy uniqueName="[Range].[payment_amount]" caption="payment_amount" attribute="1" defaultMemberUniqueName="[Range].[payment_amount].[All]" allUniqueName="[Range].[payment_amount].[All]" dimensionUniqueName="[Range]" displayFolder="" count="0" memberValueDatatype="5" unbalanced="0"/>
    <cacheHierarchy uniqueName="[Range].[payment_status]" caption="payment_status" attribute="1" defaultMemberUniqueName="[Range].[payment_status].[All]" allUniqueName="[Range].[payment_status].[All]" dimensionUniqueName="[Range]" displayFolder="" count="2" memberValueDatatype="130" unbalanced="0">
      <fieldsUsage count="2">
        <fieldUsage x="-1"/>
        <fieldUsage x="2"/>
      </fieldsUsage>
    </cacheHierarchy>
    <cacheHierarchy uniqueName="[Range].[payment_method]" caption="payment_method" attribute="1" defaultMemberUniqueName="[Range].[payment_method].[All]" allUniqueName="[Range].[payment_method].[All]" dimensionUniqueName="[Range]" displayFolder="" count="0" memberValueDatatype="130" unbalanced="0"/>
    <cacheHierarchy uniqueName="[Range].[Current Plan ID]" caption="Current Plan ID" attribute="1" defaultMemberUniqueName="[Range].[Current Plan ID].[All]" allUniqueName="[Range].[Current Plan ID].[All]" dimensionUniqueName="[Range]" displayFolder="" count="0" memberValueDatatype="20" unbalanced="0"/>
    <cacheHierarchy uniqueName="[Range].[User Name]" caption="User Name" attribute="1" defaultMemberUniqueName="[Range].[User Name].[All]" allUniqueName="[Range].[User Name].[All]" dimensionUniqueName="[Range]" displayFolder="" count="2" memberValueDatatype="130" unbalanced="0">
      <fieldsUsage count="2">
        <fieldUsage x="-1"/>
        <fieldUsage x="0"/>
      </fieldsUsage>
    </cacheHierarchy>
    <cacheHierarchy uniqueName="[Range].[plan_name]" caption="plan_name" attribute="1" defaultMemberUniqueName="[Range].[plan_name].[All]" allUniqueName="[Range].[plan_name].[All]" dimensionUniqueName="[Range]" displayFolder="" count="0" memberValueDatatype="130" unbalanced="0"/>
    <cacheHierarchy uniqueName="[Range].[plan_type]" caption="plan_type" attribute="1" defaultMemberUniqueName="[Range].[plan_type].[All]" allUniqueName="[Range].[plan_type].[All]" dimensionUniqueName="[Range]" displayFolder="" count="0" memberValueDatatype="130" unbalanced="0"/>
    <cacheHierarchy uniqueName="[Range 1].[referral_id]" caption="referral_id" attribute="1" defaultMemberUniqueName="[Range 1].[referral_id].[All]" allUniqueName="[Range 1].[referral_id].[All]" dimensionUniqueName="[Range 1]" displayFolder="" count="0" memberValueDatatype="20" unbalanced="0"/>
    <cacheHierarchy uniqueName="[Range 1].[referring_user_id]" caption="referring_user_id" attribute="1" defaultMemberUniqueName="[Range 1].[referring_user_id].[All]" allUniqueName="[Range 1].[referring_user_id].[All]" dimensionUniqueName="[Range 1]" displayFolder="" count="0" memberValueDatatype="20" unbalanced="0"/>
    <cacheHierarchy uniqueName="[Range 1].[referred_user_id]" caption="referred_user_id" attribute="1" defaultMemberUniqueName="[Range 1].[referred_user_id].[All]" allUniqueName="[Range 1].[referred_user_id].[All]" dimensionUniqueName="[Range 1]" displayFolder="" count="0" memberValueDatatype="20" unbalanced="0"/>
    <cacheHierarchy uniqueName="[Range 1].[referral_date]" caption="referral_date" attribute="1" time="1" defaultMemberUniqueName="[Range 1].[referral_date].[All]" allUniqueName="[Range 1].[referral_date].[All]" dimensionUniqueName="[Range 1]" displayFolder="" count="0" memberValueDatatype="7" unbalanced="0"/>
    <cacheHierarchy uniqueName="[Range 1].[referral_status]" caption="referral_status" attribute="1" defaultMemberUniqueName="[Range 1].[referral_status].[All]" allUniqueName="[Range 1].[referral_status].[All]" dimensionUniqueName="[Range 1]" displayFolder="" count="0" memberValueDatatype="130" unbalanced="0"/>
    <cacheHierarchy uniqueName="[Range 1].[referral_date (Month)]" caption="referral_date (Month)" attribute="1" defaultMemberUniqueName="[Range 1].[referral_date (Month)].[All]" allUniqueName="[Range 1].[referral_date (Month)].[All]" dimensionUniqueName="[Range 1]" displayFolder="" count="0" memberValueDatatype="130" unbalanced="0"/>
    <cacheHierarchy uniqueName="[Range 3].[payment_id]" caption="payment_id" attribute="1" defaultMemberUniqueName="[Range 3].[payment_id].[All]" allUniqueName="[Range 3].[payment_id].[All]" dimensionUniqueName="[Range 3]" displayFolder="" count="0" memberValueDatatype="20" unbalanced="0"/>
    <cacheHierarchy uniqueName="[Range 3].[user_id]" caption="user_id" attribute="1" defaultMemberUniqueName="[Range 3].[user_id].[All]" allUniqueName="[Range 3].[user_id].[All]" dimensionUniqueName="[Range 3]" displayFolder="" count="0" memberValueDatatype="20" unbalanced="0"/>
    <cacheHierarchy uniqueName="[Range 3].[payment_date]" caption="payment_date" attribute="1" time="1" defaultMemberUniqueName="[Range 3].[payment_date].[All]" allUniqueName="[Range 3].[payment_date].[All]" dimensionUniqueName="[Range 3]" displayFolder="" count="0" memberValueDatatype="7" unbalanced="0"/>
    <cacheHierarchy uniqueName="[Range 3].[payment_amount]" caption="payment_amount" attribute="1" defaultMemberUniqueName="[Range 3].[payment_amount].[All]" allUniqueName="[Range 3].[payment_amount].[All]" dimensionUniqueName="[Range 3]" displayFolder="" count="0" memberValueDatatype="5" unbalanced="0"/>
    <cacheHierarchy uniqueName="[Range 3].[payment_status]" caption="payment_status" attribute="1" defaultMemberUniqueName="[Range 3].[payment_status].[All]" allUniqueName="[Range 3].[payment_status].[All]" dimensionUniqueName="[Range 3]" displayFolder="" count="0" memberValueDatatype="130" unbalanced="0"/>
    <cacheHierarchy uniqueName="[Range 3].[payment_method]" caption="payment_method" attribute="1" defaultMemberUniqueName="[Range 3].[payment_method].[All]" allUniqueName="[Range 3].[payment_method].[All]" dimensionUniqueName="[Range 3]" displayFolder="" count="0" memberValueDatatype="130" unbalanced="0"/>
    <cacheHierarchy uniqueName="[Range 3].[Current Plan ID]" caption="Current Plan ID" attribute="1" defaultMemberUniqueName="[Range 3].[Current Plan ID].[All]" allUniqueName="[Range 3].[Current Plan ID].[All]" dimensionUniqueName="[Range 3]" displayFolder="" count="0" memberValueDatatype="20" unbalanced="0"/>
    <cacheHierarchy uniqueName="[Range 3].[User Name]" caption="User Name" attribute="1" defaultMemberUniqueName="[Range 3].[User Name].[All]" allUniqueName="[Range 3].[User Name].[All]" dimensionUniqueName="[Range 3]" displayFolder="" count="0" memberValueDatatype="130" unbalanced="0"/>
    <cacheHierarchy uniqueName="[Range 3].[plan_name]" caption="plan_name" attribute="1" defaultMemberUniqueName="[Range 3].[plan_name].[All]" allUniqueName="[Range 3].[plan_name].[All]" dimensionUniqueName="[Range 3]" displayFolder="" count="0" memberValueDatatype="130" unbalanced="0"/>
    <cacheHierarchy uniqueName="[Range 3].[plan_type]" caption="plan_type" attribute="1" defaultMemberUniqueName="[Range 3].[plan_type].[All]" allUniqueName="[Range 3].[plan_type].[All]" dimensionUniqueName="[Range 3]" displayFolder="" count="0" memberValueDatatype="130" unbalanced="0"/>
    <cacheHierarchy uniqueName="[Range 3].[User Age]" caption="User Age" attribute="1" defaultMemberUniqueName="[Range 3].[User Age].[All]" allUniqueName="[Range 3].[User Age].[All]" dimensionUniqueName="[Range 3]" displayFolder="" count="0" memberValueDatatype="20" unbalanced="0"/>
    <cacheHierarchy uniqueName="[Range 3].[city]" caption="city" attribute="1" defaultMemberUniqueName="[Range 3].[city].[All]" allUniqueName="[Range 3].[city].[All]" dimensionUniqueName="[Range 3]" displayFolder="" count="0" memberValueDatatype="130" unbalanced="0"/>
    <cacheHierarchy uniqueName="[Range 3].[gender]" caption="gender" attribute="1" defaultMemberUniqueName="[Range 3].[gender].[All]" allUniqueName="[Range 3].[gender].[All]" dimensionUniqueName="[Range 3]" displayFolder="" count="0" memberValueDatatype="130" unbalanced="0"/>
    <cacheHierarchy uniqueName="[Range 3].[health_condition]" caption="health_condition" attribute="1" defaultMemberUniqueName="[Range 3].[health_condition].[All]" allUniqueName="[Range 3].[health_condition].[All]" dimensionUniqueName="[Range 3]" displayFolder="" count="0" memberValueDatatype="130" unbalanced="0"/>
    <cacheHierarchy uniqueName="[Range 3].[referral_source]" caption="referral_source" attribute="1" defaultMemberUniqueName="[Range 3].[referral_source].[All]" allUniqueName="[Range 3].[referral_source].[All]" dimensionUniqueName="[Range 3]" displayFolder="" count="0" memberValueDatatype="130" unbalanced="0"/>
    <cacheHierarchy uniqueName="[Range 3].[goal_type]" caption="goal_type" attribute="1" defaultMemberUniqueName="[Range 3].[goal_type].[All]" allUniqueName="[Range 3].[goal_type].[All]" dimensionUniqueName="[Range 3]" displayFolder="" count="0" memberValueDatatype="130" unbalanced="0"/>
    <cacheHierarchy uniqueName="[Range 3].[goal_target]" caption="goal_target" attribute="1" defaultMemberUniqueName="[Range 3].[goal_target].[All]" allUniqueName="[Range 3].[goal_target].[All]" dimensionUniqueName="[Range 3]" displayFolder="" count="0" memberValueDatatype="20" unbalanced="0"/>
    <cacheHierarchy uniqueName="[Range 3].[goal_status]" caption="goal_status" attribute="1" defaultMemberUniqueName="[Range 3].[goal_status].[All]" allUniqueName="[Range 3].[goal_status].[All]" dimensionUniqueName="[Range 3]" displayFolder="" count="0" memberValueDatatype="130" unbalanced="0"/>
    <cacheHierarchy uniqueName="[Range 3].[goal_completion_date]" caption="goal_completion_date" attribute="1" time="1" defaultMemberUniqueName="[Range 3].[goal_completion_date].[All]" allUniqueName="[Range 3].[goal_completion_date].[All]" dimensionUniqueName="[Range 3]" displayFolder="" count="0" memberValueDatatype="7" unbalanced="0"/>
    <cacheHierarchy uniqueName="[Range 1].[referral_date (Month Index)]" caption="referral_date (Month Index)" attribute="1" defaultMemberUniqueName="[Range 1].[referral_date (Month Index)].[All]" allUniqueName="[Range 1].[referral_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payment_amount]" caption="Sum of payment_amount" measure="1" displayFolder="" measureGroup="Range" count="0" oneField="1" hidden="1">
      <fieldsUsage count="1">
        <fieldUsage x="1"/>
      </fieldsUsage>
      <extLst>
        <ext xmlns:x15="http://schemas.microsoft.com/office/spreadsheetml/2010/11/main" uri="{B97F6D7D-B522-45F9-BDA1-12C45D357490}">
          <x15:cacheHierarchy aggregatedColumn="3"/>
        </ext>
      </extLst>
    </cacheHierarchy>
    <cacheHierarchy uniqueName="[Measures].[Sum of referral_id]" caption="Sum of referral_id" measure="1" displayFolder="" measureGroup="Range 1" count="0" hidden="1">
      <extLst>
        <ext xmlns:x15="http://schemas.microsoft.com/office/spreadsheetml/2010/11/main" uri="{B97F6D7D-B522-45F9-BDA1-12C45D357490}">
          <x15:cacheHierarchy aggregatedColumn="10"/>
        </ext>
      </extLst>
    </cacheHierarchy>
    <cacheHierarchy uniqueName="[Measures].[Average of payment_amount]" caption="Average of payment_amount" measure="1" displayFolder="" measureGroup="Range" count="0" hidden="1">
      <extLst>
        <ext xmlns:x15="http://schemas.microsoft.com/office/spreadsheetml/2010/11/main" uri="{B97F6D7D-B522-45F9-BDA1-12C45D357490}">
          <x15:cacheHierarchy aggregatedColumn="3"/>
        </ext>
      </extLst>
    </cacheHierarchy>
    <cacheHierarchy uniqueName="[Measures].[Count of payment_date]" caption="Count of payment_date" measure="1" displayFolder="" measureGroup="Range" count="0" hidden="1">
      <extLst>
        <ext xmlns:x15="http://schemas.microsoft.com/office/spreadsheetml/2010/11/main" uri="{B97F6D7D-B522-45F9-BDA1-12C45D357490}">
          <x15:cacheHierarchy aggregatedColumn="2"/>
        </ext>
      </extLst>
    </cacheHierarchy>
    <cacheHierarchy uniqueName="[Measures].[Count of referral_id]" caption="Count of referral_id" measure="1" displayFolder="" measureGroup="Range 1" count="0" hidden="1">
      <extLst>
        <ext xmlns:x15="http://schemas.microsoft.com/office/spreadsheetml/2010/11/main" uri="{B97F6D7D-B522-45F9-BDA1-12C45D357490}">
          <x15:cacheHierarchy aggregatedColumn="10"/>
        </ext>
      </extLst>
    </cacheHierarchy>
    <cacheHierarchy uniqueName="[Measures].[Sum of payment_amount 3]" caption="Sum of payment_amount 3" measure="1" displayFolder="" measureGroup="Range 3" count="0" hidden="1">
      <extLst>
        <ext xmlns:x15="http://schemas.microsoft.com/office/spreadsheetml/2010/11/main" uri="{B97F6D7D-B522-45F9-BDA1-12C45D357490}">
          <x15:cacheHierarchy aggregatedColumn="19"/>
        </ext>
      </extLst>
    </cacheHierarchy>
    <cacheHierarchy uniqueName="[Measures].[Sum of user_id]" caption="Sum of user_id" measure="1" displayFolder="" measureGroup="Range 3" count="0" hidden="1">
      <extLst>
        <ext xmlns:x15="http://schemas.microsoft.com/office/spreadsheetml/2010/11/main" uri="{B97F6D7D-B522-45F9-BDA1-12C45D357490}">
          <x15:cacheHierarchy aggregatedColumn="17"/>
        </ext>
      </extLst>
    </cacheHierarchy>
    <cacheHierarchy uniqueName="[Measures].[Count of user_id]" caption="Count of user_id" measure="1" displayFolder="" measureGroup="Range 3" count="0" hidden="1">
      <extLst>
        <ext xmlns:x15="http://schemas.microsoft.com/office/spreadsheetml/2010/11/main" uri="{B97F6D7D-B522-45F9-BDA1-12C45D357490}">
          <x15:cacheHierarchy aggregatedColumn="17"/>
        </ext>
      </extLst>
    </cacheHierarchy>
    <cacheHierarchy uniqueName="[Measures].[Count of payment_date 2]" caption="Count of payment_date 2" measure="1" displayFolder="" measureGroup="Range 3" count="0" hidden="1">
      <extLst>
        <ext xmlns:x15="http://schemas.microsoft.com/office/spreadsheetml/2010/11/main" uri="{B97F6D7D-B522-45F9-BDA1-12C45D357490}">
          <x15:cacheHierarchy aggregatedColumn="18"/>
        </ext>
      </extLst>
    </cacheHierarchy>
  </cacheHierarchies>
  <kpis count="0"/>
  <dimensions count="4">
    <dimension measure="1" name="Measures" uniqueName="[Measures]" caption="Measures"/>
    <dimension name="Range" uniqueName="[Range]" caption="Range"/>
    <dimension name="Range 1" uniqueName="[Range 1]" caption="Range 1"/>
    <dimension name="Range 3" uniqueName="[Range 3]" caption="Range 3"/>
  </dimensions>
  <measureGroups count="3">
    <measureGroup name="Range" caption="Range"/>
    <measureGroup name="Range 1" caption="Range 1"/>
    <measureGroup name="Range 3" caption="Range 3"/>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com" refreshedDate="45827.517921874998" backgroundQuery="1" createdVersion="8" refreshedVersion="8" minRefreshableVersion="3" recordCount="0" supportSubquery="1" supportAdvancedDrill="1" xr:uid="{38ACAC27-5B7F-42BE-8D55-731B58607DAA}">
  <cacheSource type="external" connectionId="1"/>
  <cacheFields count="3">
    <cacheField name="[Range].[User Name].[User Name]" caption="User Name" numFmtId="0" hierarchy="7" level="1">
      <sharedItems count="850">
        <s v="User 1"/>
        <s v="User 10"/>
        <s v="User 100"/>
        <s v="User 1000"/>
        <s v="User 101"/>
        <s v="User 103"/>
        <s v="User 104"/>
        <s v="User 105"/>
        <s v="User 106"/>
        <s v="User 107"/>
        <s v="User 108"/>
        <s v="User 11"/>
        <s v="User 110"/>
        <s v="User 111"/>
        <s v="User 112"/>
        <s v="User 113"/>
        <s v="User 114"/>
        <s v="User 115"/>
        <s v="User 116"/>
        <s v="User 117"/>
        <s v="User 118"/>
        <s v="User 119"/>
        <s v="User 12"/>
        <s v="User 120"/>
        <s v="User 121"/>
        <s v="User 122"/>
        <s v="User 123"/>
        <s v="User 125"/>
        <s v="User 126"/>
        <s v="User 127"/>
        <s v="User 128"/>
        <s v="User 129"/>
        <s v="User 13"/>
        <s v="User 130"/>
        <s v="User 131"/>
        <s v="User 132"/>
        <s v="User 133"/>
        <s v="User 134"/>
        <s v="User 135"/>
        <s v="User 138"/>
        <s v="User 139"/>
        <s v="User 14"/>
        <s v="User 140"/>
        <s v="User 141"/>
        <s v="User 142"/>
        <s v="User 143"/>
        <s v="User 145"/>
        <s v="User 146"/>
        <s v="User 148"/>
        <s v="User 149"/>
        <s v="User 15"/>
        <s v="User 151"/>
        <s v="User 152"/>
        <s v="User 153"/>
        <s v="User 156"/>
        <s v="User 157"/>
        <s v="User 158"/>
        <s v="User 159"/>
        <s v="User 16"/>
        <s v="User 160"/>
        <s v="User 161"/>
        <s v="User 162"/>
        <s v="User 163"/>
        <s v="User 164"/>
        <s v="User 166"/>
        <s v="User 167"/>
        <s v="User 168"/>
        <s v="User 169"/>
        <s v="User 17"/>
        <s v="User 170"/>
        <s v="User 171"/>
        <s v="User 173"/>
        <s v="User 174"/>
        <s v="User 175"/>
        <s v="User 176"/>
        <s v="User 177"/>
        <s v="User 178"/>
        <s v="User 179"/>
        <s v="User 180"/>
        <s v="User 182"/>
        <s v="User 183"/>
        <s v="User 184"/>
        <s v="User 185"/>
        <s v="User 186"/>
        <s v="User 187"/>
        <s v="User 188"/>
        <s v="User 189"/>
        <s v="User 19"/>
        <s v="User 190"/>
        <s v="User 191"/>
        <s v="User 192"/>
        <s v="User 193"/>
        <s v="User 194"/>
        <s v="User 195"/>
        <s v="User 196"/>
        <s v="User 197"/>
        <s v="User 198"/>
        <s v="User 199"/>
        <s v="User 2"/>
        <s v="User 20"/>
        <s v="User 200"/>
        <s v="User 201"/>
        <s v="User 204"/>
        <s v="User 205"/>
        <s v="User 206"/>
        <s v="User 207"/>
        <s v="User 209"/>
        <s v="User 21"/>
        <s v="User 210"/>
        <s v="User 212"/>
        <s v="User 213"/>
        <s v="User 214"/>
        <s v="User 215"/>
        <s v="User 216"/>
        <s v="User 217"/>
        <s v="User 218"/>
        <s v="User 219"/>
        <s v="User 22"/>
        <s v="User 220"/>
        <s v="User 222"/>
        <s v="User 223"/>
        <s v="User 224"/>
        <s v="User 225"/>
        <s v="User 226"/>
        <s v="User 227"/>
        <s v="User 228"/>
        <s v="User 229"/>
        <s v="User 23"/>
        <s v="User 230"/>
        <s v="User 231"/>
        <s v="User 232"/>
        <s v="User 233"/>
        <s v="User 234"/>
        <s v="User 235"/>
        <s v="User 236"/>
        <s v="User 237"/>
        <s v="User 238"/>
        <s v="User 239"/>
        <s v="User 24"/>
        <s v="User 240"/>
        <s v="User 241"/>
        <s v="User 243"/>
        <s v="User 244"/>
        <s v="User 245"/>
        <s v="User 246"/>
        <s v="User 247"/>
        <s v="User 248"/>
        <s v="User 249"/>
        <s v="User 25"/>
        <s v="User 250"/>
        <s v="User 251"/>
        <s v="User 252"/>
        <s v="User 253"/>
        <s v="User 254"/>
        <s v="User 255"/>
        <s v="User 256"/>
        <s v="User 257"/>
        <s v="User 258"/>
        <s v="User 259"/>
        <s v="User 26"/>
        <s v="User 260"/>
        <s v="User 261"/>
        <s v="User 263"/>
        <s v="User 264"/>
        <s v="User 265"/>
        <s v="User 266"/>
        <s v="User 267"/>
        <s v="User 268"/>
        <s v="User 269"/>
        <s v="User 27"/>
        <s v="User 270"/>
        <s v="User 272"/>
        <s v="User 273"/>
        <s v="User 274"/>
        <s v="User 275"/>
        <s v="User 276"/>
        <s v="User 277"/>
        <s v="User 278"/>
        <s v="User 279"/>
        <s v="User 28"/>
        <s v="User 280"/>
        <s v="User 281"/>
        <s v="User 282"/>
        <s v="User 283"/>
        <s v="User 284"/>
        <s v="User 285"/>
        <s v="User 287"/>
        <s v="User 288"/>
        <s v="User 289"/>
        <s v="User 29"/>
        <s v="User 290"/>
        <s v="User 291"/>
        <s v="User 292"/>
        <s v="User 294"/>
        <s v="User 295"/>
        <s v="User 296"/>
        <s v="User 297"/>
        <s v="User 299"/>
        <s v="User 3"/>
        <s v="User 30"/>
        <s v="User 300"/>
        <s v="User 301"/>
        <s v="User 302"/>
        <s v="User 303"/>
        <s v="User 304"/>
        <s v="User 305"/>
        <s v="User 306"/>
        <s v="User 308"/>
        <s v="User 309"/>
        <s v="User 31"/>
        <s v="User 310"/>
        <s v="User 311"/>
        <s v="User 312"/>
        <s v="User 313"/>
        <s v="User 315"/>
        <s v="User 316"/>
        <s v="User 317"/>
        <s v="User 318"/>
        <s v="User 319"/>
        <s v="User 32"/>
        <s v="User 320"/>
        <s v="User 321"/>
        <s v="User 323"/>
        <s v="User 324"/>
        <s v="User 325"/>
        <s v="User 327"/>
        <s v="User 329"/>
        <s v="User 33"/>
        <s v="User 330"/>
        <s v="User 331"/>
        <s v="User 332"/>
        <s v="User 333"/>
        <s v="User 335"/>
        <s v="User 336"/>
        <s v="User 338"/>
        <s v="User 339"/>
        <s v="User 34"/>
        <s v="User 340"/>
        <s v="User 342"/>
        <s v="User 344"/>
        <s v="User 345"/>
        <s v="User 348"/>
        <s v="User 35"/>
        <s v="User 351"/>
        <s v="User 353"/>
        <s v="User 354"/>
        <s v="User 355"/>
        <s v="User 356"/>
        <s v="User 357"/>
        <s v="User 358"/>
        <s v="User 359"/>
        <s v="User 36"/>
        <s v="User 360"/>
        <s v="User 361"/>
        <s v="User 362"/>
        <s v="User 363"/>
        <s v="User 364"/>
        <s v="User 365"/>
        <s v="User 366"/>
        <s v="User 367"/>
        <s v="User 368"/>
        <s v="User 369"/>
        <s v="User 37"/>
        <s v="User 370"/>
        <s v="User 371"/>
        <s v="User 373"/>
        <s v="User 374"/>
        <s v="User 375"/>
        <s v="User 376"/>
        <s v="User 377"/>
        <s v="User 378"/>
        <s v="User 38"/>
        <s v="User 380"/>
        <s v="User 381"/>
        <s v="User 382"/>
        <s v="User 383"/>
        <s v="User 384"/>
        <s v="User 385"/>
        <s v="User 386"/>
        <s v="User 387"/>
        <s v="User 388"/>
        <s v="User 389"/>
        <s v="User 39"/>
        <s v="User 391"/>
        <s v="User 392"/>
        <s v="User 394"/>
        <s v="User 395"/>
        <s v="User 396"/>
        <s v="User 398"/>
        <s v="User 399"/>
        <s v="User 4"/>
        <s v="User 400"/>
        <s v="User 401"/>
        <s v="User 402"/>
        <s v="User 403"/>
        <s v="User 404"/>
        <s v="User 405"/>
        <s v="User 407"/>
        <s v="User 408"/>
        <s v="User 409"/>
        <s v="User 41"/>
        <s v="User 410"/>
        <s v="User 411"/>
        <s v="User 412"/>
        <s v="User 413"/>
        <s v="User 416"/>
        <s v="User 417"/>
        <s v="User 419"/>
        <s v="User 42"/>
        <s v="User 420"/>
        <s v="User 421"/>
        <s v="User 422"/>
        <s v="User 423"/>
        <s v="User 424"/>
        <s v="User 427"/>
        <s v="User 428"/>
        <s v="User 429"/>
        <s v="User 43"/>
        <s v="User 430"/>
        <s v="User 431"/>
        <s v="User 432"/>
        <s v="User 433"/>
        <s v="User 434"/>
        <s v="User 435"/>
        <s v="User 437"/>
        <s v="User 438"/>
        <s v="User 439"/>
        <s v="User 44"/>
        <s v="User 440"/>
        <s v="User 441"/>
        <s v="User 442"/>
        <s v="User 443"/>
        <s v="User 444"/>
        <s v="User 446"/>
        <s v="User 447"/>
        <s v="User 448"/>
        <s v="User 449"/>
        <s v="User 45"/>
        <s v="User 450"/>
        <s v="User 451"/>
        <s v="User 454"/>
        <s v="User 456"/>
        <s v="User 457"/>
        <s v="User 458"/>
        <s v="User 459"/>
        <s v="User 46"/>
        <s v="User 460"/>
        <s v="User 461"/>
        <s v="User 462"/>
        <s v="User 463"/>
        <s v="User 464"/>
        <s v="User 465"/>
        <s v="User 466"/>
        <s v="User 467"/>
        <s v="User 468"/>
        <s v="User 47"/>
        <s v="User 470"/>
        <s v="User 472"/>
        <s v="User 473"/>
        <s v="User 474"/>
        <s v="User 475"/>
        <s v="User 476"/>
        <s v="User 477"/>
        <s v="User 479"/>
        <s v="User 48"/>
        <s v="User 480"/>
        <s v="User 481"/>
        <s v="User 482"/>
        <s v="User 483"/>
        <s v="User 484"/>
        <s v="User 485"/>
        <s v="User 486"/>
        <s v="User 487"/>
        <s v="User 488"/>
        <s v="User 489"/>
        <s v="User 49"/>
        <s v="User 490"/>
        <s v="User 491"/>
        <s v="User 493"/>
        <s v="User 494"/>
        <s v="User 495"/>
        <s v="User 496"/>
        <s v="User 497"/>
        <s v="User 498"/>
        <s v="User 499"/>
        <s v="User 5"/>
        <s v="User 50"/>
        <s v="User 500"/>
        <s v="User 502"/>
        <s v="User 503"/>
        <s v="User 504"/>
        <s v="User 505"/>
        <s v="User 506"/>
        <s v="User 508"/>
        <s v="User 51"/>
        <s v="User 511"/>
        <s v="User 512"/>
        <s v="User 514"/>
        <s v="User 515"/>
        <s v="User 52"/>
        <s v="User 520"/>
        <s v="User 523"/>
        <s v="User 525"/>
        <s v="User 526"/>
        <s v="User 527"/>
        <s v="User 53"/>
        <s v="User 530"/>
        <s v="User 532"/>
        <s v="User 533"/>
        <s v="User 534"/>
        <s v="User 536"/>
        <s v="User 537"/>
        <s v="User 54"/>
        <s v="User 540"/>
        <s v="User 541"/>
        <s v="User 542"/>
        <s v="User 543"/>
        <s v="User 544"/>
        <s v="User 545"/>
        <s v="User 546"/>
        <s v="User 547"/>
        <s v="User 548"/>
        <s v="User 55"/>
        <s v="User 550"/>
        <s v="User 551"/>
        <s v="User 552"/>
        <s v="User 553"/>
        <s v="User 554"/>
        <s v="User 556"/>
        <s v="User 557"/>
        <s v="User 558"/>
        <s v="User 559"/>
        <s v="User 56"/>
        <s v="User 560"/>
        <s v="User 561"/>
        <s v="User 562"/>
        <s v="User 563"/>
        <s v="User 564"/>
        <s v="User 566"/>
        <s v="User 567"/>
        <s v="User 568"/>
        <s v="User 569"/>
        <s v="User 57"/>
        <s v="User 571"/>
        <s v="User 572"/>
        <s v="User 573"/>
        <s v="User 574"/>
        <s v="User 575"/>
        <s v="User 576"/>
        <s v="User 577"/>
        <s v="User 578"/>
        <s v="User 579"/>
        <s v="User 581"/>
        <s v="User 582"/>
        <s v="User 583"/>
        <s v="User 584"/>
        <s v="User 585"/>
        <s v="User 586"/>
        <s v="User 587"/>
        <s v="User 588"/>
        <s v="User 589"/>
        <s v="User 59"/>
        <s v="User 590"/>
        <s v="User 591"/>
        <s v="User 592"/>
        <s v="User 593"/>
        <s v="User 594"/>
        <s v="User 595"/>
        <s v="User 597"/>
        <s v="User 598"/>
        <s v="User 599"/>
        <s v="User 6"/>
        <s v="User 60"/>
        <s v="User 600"/>
        <s v="User 602"/>
        <s v="User 603"/>
        <s v="User 605"/>
        <s v="User 606"/>
        <s v="User 607"/>
        <s v="User 608"/>
        <s v="User 61"/>
        <s v="User 610"/>
        <s v="User 611"/>
        <s v="User 612"/>
        <s v="User 613"/>
        <s v="User 614"/>
        <s v="User 615"/>
        <s v="User 616"/>
        <s v="User 617"/>
        <s v="User 619"/>
        <s v="User 620"/>
        <s v="User 621"/>
        <s v="User 622"/>
        <s v="User 623"/>
        <s v="User 624"/>
        <s v="User 625"/>
        <s v="User 626"/>
        <s v="User 627"/>
        <s v="User 628"/>
        <s v="User 629"/>
        <s v="User 63"/>
        <s v="User 630"/>
        <s v="User 631"/>
        <s v="User 632"/>
        <s v="User 633"/>
        <s v="User 634"/>
        <s v="User 635"/>
        <s v="User 636"/>
        <s v="User 639"/>
        <s v="User 64"/>
        <s v="User 640"/>
        <s v="User 641"/>
        <s v="User 642"/>
        <s v="User 644"/>
        <s v="User 645"/>
        <s v="User 646"/>
        <s v="User 647"/>
        <s v="User 648"/>
        <s v="User 65"/>
        <s v="User 650"/>
        <s v="User 653"/>
        <s v="User 655"/>
        <s v="User 656"/>
        <s v="User 657"/>
        <s v="User 658"/>
        <s v="User 659"/>
        <s v="User 66"/>
        <s v="User 660"/>
        <s v="User 661"/>
        <s v="User 662"/>
        <s v="User 663"/>
        <s v="User 664"/>
        <s v="User 665"/>
        <s v="User 666"/>
        <s v="User 667"/>
        <s v="User 668"/>
        <s v="User 669"/>
        <s v="User 67"/>
        <s v="User 671"/>
        <s v="User 672"/>
        <s v="User 673"/>
        <s v="User 674"/>
        <s v="User 675"/>
        <s v="User 676"/>
        <s v="User 677"/>
        <s v="User 678"/>
        <s v="User 68"/>
        <s v="User 680"/>
        <s v="User 681"/>
        <s v="User 682"/>
        <s v="User 683"/>
        <s v="User 684"/>
        <s v="User 685"/>
        <s v="User 686"/>
        <s v="User 687"/>
        <s v="User 688"/>
        <s v="User 689"/>
        <s v="User 69"/>
        <s v="User 690"/>
        <s v="User 692"/>
        <s v="User 693"/>
        <s v="User 694"/>
        <s v="User 695"/>
        <s v="User 696"/>
        <s v="User 697"/>
        <s v="User 698"/>
        <s v="User 7"/>
        <s v="User 70"/>
        <s v="User 700"/>
        <s v="User 701"/>
        <s v="User 702"/>
        <s v="User 704"/>
        <s v="User 706"/>
        <s v="User 707"/>
        <s v="User 709"/>
        <s v="User 71"/>
        <s v="User 710"/>
        <s v="User 711"/>
        <s v="User 713"/>
        <s v="User 714"/>
        <s v="User 715"/>
        <s v="User 717"/>
        <s v="User 718"/>
        <s v="User 719"/>
        <s v="User 72"/>
        <s v="User 720"/>
        <s v="User 722"/>
        <s v="User 723"/>
        <s v="User 724"/>
        <s v="User 725"/>
        <s v="User 727"/>
        <s v="User 728"/>
        <s v="User 729"/>
        <s v="User 73"/>
        <s v="User 730"/>
        <s v="User 731"/>
        <s v="User 732"/>
        <s v="User 733"/>
        <s v="User 734"/>
        <s v="User 735"/>
        <s v="User 736"/>
        <s v="User 737"/>
        <s v="User 739"/>
        <s v="User 740"/>
        <s v="User 741"/>
        <s v="User 742"/>
        <s v="User 743"/>
        <s v="User 744"/>
        <s v="User 745"/>
        <s v="User 746"/>
        <s v="User 747"/>
        <s v="User 748"/>
        <s v="User 749"/>
        <s v="User 750"/>
        <s v="User 751"/>
        <s v="User 752"/>
        <s v="User 753"/>
        <s v="User 754"/>
        <s v="User 755"/>
        <s v="User 756"/>
        <s v="User 757"/>
        <s v="User 758"/>
        <s v="User 759"/>
        <s v="User 76"/>
        <s v="User 760"/>
        <s v="User 761"/>
        <s v="User 762"/>
        <s v="User 763"/>
        <s v="User 764"/>
        <s v="User 765"/>
        <s v="User 766"/>
        <s v="User 767"/>
        <s v="User 768"/>
        <s v="User 769"/>
        <s v="User 77"/>
        <s v="User 770"/>
        <s v="User 771"/>
        <s v="User 772"/>
        <s v="User 774"/>
        <s v="User 775"/>
        <s v="User 776"/>
        <s v="User 777"/>
        <s v="User 778"/>
        <s v="User 779"/>
        <s v="User 780"/>
        <s v="User 781"/>
        <s v="User 783"/>
        <s v="User 784"/>
        <s v="User 785"/>
        <s v="User 786"/>
        <s v="User 789"/>
        <s v="User 792"/>
        <s v="User 793"/>
        <s v="User 794"/>
        <s v="User 795"/>
        <s v="User 797"/>
        <s v="User 798"/>
        <s v="User 8"/>
        <s v="User 80"/>
        <s v="User 800"/>
        <s v="User 801"/>
        <s v="User 802"/>
        <s v="User 803"/>
        <s v="User 804"/>
        <s v="User 805"/>
        <s v="User 807"/>
        <s v="User 808"/>
        <s v="User 809"/>
        <s v="User 81"/>
        <s v="User 810"/>
        <s v="User 811"/>
        <s v="User 812"/>
        <s v="User 815"/>
        <s v="User 816"/>
        <s v="User 817"/>
        <s v="User 819"/>
        <s v="User 82"/>
        <s v="User 820"/>
        <s v="User 821"/>
        <s v="User 822"/>
        <s v="User 823"/>
        <s v="User 824"/>
        <s v="User 825"/>
        <s v="User 826"/>
        <s v="User 827"/>
        <s v="User 828"/>
        <s v="User 829"/>
        <s v="User 831"/>
        <s v="User 832"/>
        <s v="User 833"/>
        <s v="User 834"/>
        <s v="User 835"/>
        <s v="User 836"/>
        <s v="User 837"/>
        <s v="User 838"/>
        <s v="User 839"/>
        <s v="User 84"/>
        <s v="User 840"/>
        <s v="User 842"/>
        <s v="User 843"/>
        <s v="User 844"/>
        <s v="User 845"/>
        <s v="User 846"/>
        <s v="User 847"/>
        <s v="User 848"/>
        <s v="User 849"/>
        <s v="User 85"/>
        <s v="User 850"/>
        <s v="User 851"/>
        <s v="User 854"/>
        <s v="User 855"/>
        <s v="User 856"/>
        <s v="User 857"/>
        <s v="User 858"/>
        <s v="User 859"/>
        <s v="User 860"/>
        <s v="User 861"/>
        <s v="User 862"/>
        <s v="User 863"/>
        <s v="User 864"/>
        <s v="User 865"/>
        <s v="User 866"/>
        <s v="User 867"/>
        <s v="User 868"/>
        <s v="User 869"/>
        <s v="User 87"/>
        <s v="User 870"/>
        <s v="User 871"/>
        <s v="User 872"/>
        <s v="User 873"/>
        <s v="User 874"/>
        <s v="User 875"/>
        <s v="User 877"/>
        <s v="User 88"/>
        <s v="User 881"/>
        <s v="User 882"/>
        <s v="User 883"/>
        <s v="User 884"/>
        <s v="User 885"/>
        <s v="User 886"/>
        <s v="User 888"/>
        <s v="User 889"/>
        <s v="User 890"/>
        <s v="User 891"/>
        <s v="User 892"/>
        <s v="User 893"/>
        <s v="User 894"/>
        <s v="User 895"/>
        <s v="User 896"/>
        <s v="User 897"/>
        <s v="User 898"/>
        <s v="User 899"/>
        <s v="User 9"/>
        <s v="User 90"/>
        <s v="User 901"/>
        <s v="User 902"/>
        <s v="User 903"/>
        <s v="User 904"/>
        <s v="User 905"/>
        <s v="User 907"/>
        <s v="User 908"/>
        <s v="User 909"/>
        <s v="User 91"/>
        <s v="User 910"/>
        <s v="User 911"/>
        <s v="User 912"/>
        <s v="User 913"/>
        <s v="User 914"/>
        <s v="User 915"/>
        <s v="User 916"/>
        <s v="User 917"/>
        <s v="User 918"/>
        <s v="User 919"/>
        <s v="User 92"/>
        <s v="User 920"/>
        <s v="User 921"/>
        <s v="User 922"/>
        <s v="User 924"/>
        <s v="User 925"/>
        <s v="User 926"/>
        <s v="User 927"/>
        <s v="User 928"/>
        <s v="User 929"/>
        <s v="User 93"/>
        <s v="User 931"/>
        <s v="User 932"/>
        <s v="User 933"/>
        <s v="User 934"/>
        <s v="User 935"/>
        <s v="User 936"/>
        <s v="User 937"/>
        <s v="User 939"/>
        <s v="User 94"/>
        <s v="User 940"/>
        <s v="User 941"/>
        <s v="User 942"/>
        <s v="User 943"/>
        <s v="User 944"/>
        <s v="User 945"/>
        <s v="User 947"/>
        <s v="User 948"/>
        <s v="User 949"/>
        <s v="User 95"/>
        <s v="User 951"/>
        <s v="User 952"/>
        <s v="User 953"/>
        <s v="User 954"/>
        <s v="User 955"/>
        <s v="User 956"/>
        <s v="User 957"/>
        <s v="User 958"/>
        <s v="User 96"/>
        <s v="User 960"/>
        <s v="User 961"/>
        <s v="User 962"/>
        <s v="User 963"/>
        <s v="User 964"/>
        <s v="User 965"/>
        <s v="User 966"/>
        <s v="User 968"/>
        <s v="User 969"/>
        <s v="User 97"/>
        <s v="User 970"/>
        <s v="User 971"/>
        <s v="User 972"/>
        <s v="User 975"/>
        <s v="User 976"/>
        <s v="User 977"/>
        <s v="User 978"/>
        <s v="User 979"/>
        <s v="User 98"/>
        <s v="User 980"/>
        <s v="User 981"/>
        <s v="User 982"/>
        <s v="User 983"/>
        <s v="User 984"/>
        <s v="User 985"/>
        <s v="User 986"/>
        <s v="User 987"/>
        <s v="User 989"/>
        <s v="User 99"/>
        <s v="User 990"/>
        <s v="User 991"/>
        <s v="User 992"/>
        <s v="User 993"/>
        <s v="User 994"/>
        <s v="User 996"/>
        <s v="User 997"/>
        <s v="User 998"/>
        <s v="User 999"/>
      </sharedItems>
    </cacheField>
    <cacheField name="[Measures].[Sum of payment_amount]" caption="Sum of payment_amount" numFmtId="0" hierarchy="40" level="32767"/>
    <cacheField name="[Range].[payment_status].[payment_status]" caption="payment_status" numFmtId="0" hierarchy="4" level="1">
      <sharedItems containsSemiMixedTypes="0" containsNonDate="0" containsString="0"/>
    </cacheField>
  </cacheFields>
  <cacheHierarchies count="49">
    <cacheHierarchy uniqueName="[Range].[payment_id]" caption="payment_id" attribute="1" defaultMemberUniqueName="[Range].[payment_id].[All]" allUniqueName="[Range].[payment_id].[All]" dimensionUniqueName="[Range]" displayFolder="" count="0" memberValueDatatype="20" unbalanced="0"/>
    <cacheHierarchy uniqueName="[Range].[user_id]" caption="user_id" attribute="1" defaultMemberUniqueName="[Range].[user_id].[All]" allUniqueName="[Range].[user_id].[All]" dimensionUniqueName="[Range]" displayFolder="" count="0" memberValueDatatype="20" unbalanced="0"/>
    <cacheHierarchy uniqueName="[Range].[payment_date]" caption="payment_date" attribute="1" time="1" defaultMemberUniqueName="[Range].[payment_date].[All]" allUniqueName="[Range].[payment_date].[All]" dimensionUniqueName="[Range]" displayFolder="" count="0" memberValueDatatype="7" unbalanced="0"/>
    <cacheHierarchy uniqueName="[Range].[payment_amount]" caption="payment_amount" attribute="1" defaultMemberUniqueName="[Range].[payment_amount].[All]" allUniqueName="[Range].[payment_amount].[All]" dimensionUniqueName="[Range]" displayFolder="" count="0" memberValueDatatype="5" unbalanced="0"/>
    <cacheHierarchy uniqueName="[Range].[payment_status]" caption="payment_status" attribute="1" defaultMemberUniqueName="[Range].[payment_status].[All]" allUniqueName="[Range].[payment_status].[All]" dimensionUniqueName="[Range]" displayFolder="" count="2" memberValueDatatype="130" unbalanced="0">
      <fieldsUsage count="2">
        <fieldUsage x="-1"/>
        <fieldUsage x="2"/>
      </fieldsUsage>
    </cacheHierarchy>
    <cacheHierarchy uniqueName="[Range].[payment_method]" caption="payment_method" attribute="1" defaultMemberUniqueName="[Range].[payment_method].[All]" allUniqueName="[Range].[payment_method].[All]" dimensionUniqueName="[Range]" displayFolder="" count="0" memberValueDatatype="130" unbalanced="0"/>
    <cacheHierarchy uniqueName="[Range].[Current Plan ID]" caption="Current Plan ID" attribute="1" defaultMemberUniqueName="[Range].[Current Plan ID].[All]" allUniqueName="[Range].[Current Plan ID].[All]" dimensionUniqueName="[Range]" displayFolder="" count="0" memberValueDatatype="20" unbalanced="0"/>
    <cacheHierarchy uniqueName="[Range].[User Name]" caption="User Name" attribute="1" defaultMemberUniqueName="[Range].[User Name].[All]" allUniqueName="[Range].[User Name].[All]" dimensionUniqueName="[Range]" displayFolder="" count="2" memberValueDatatype="130" unbalanced="0">
      <fieldsUsage count="2">
        <fieldUsage x="-1"/>
        <fieldUsage x="0"/>
      </fieldsUsage>
    </cacheHierarchy>
    <cacheHierarchy uniqueName="[Range].[plan_name]" caption="plan_name" attribute="1" defaultMemberUniqueName="[Range].[plan_name].[All]" allUniqueName="[Range].[plan_name].[All]" dimensionUniqueName="[Range]" displayFolder="" count="0" memberValueDatatype="130" unbalanced="0"/>
    <cacheHierarchy uniqueName="[Range].[plan_type]" caption="plan_type" attribute="1" defaultMemberUniqueName="[Range].[plan_type].[All]" allUniqueName="[Range].[plan_type].[All]" dimensionUniqueName="[Range]" displayFolder="" count="0" memberValueDatatype="130" unbalanced="0"/>
    <cacheHierarchy uniqueName="[Range 1].[referral_id]" caption="referral_id" attribute="1" defaultMemberUniqueName="[Range 1].[referral_id].[All]" allUniqueName="[Range 1].[referral_id].[All]" dimensionUniqueName="[Range 1]" displayFolder="" count="0" memberValueDatatype="20" unbalanced="0"/>
    <cacheHierarchy uniqueName="[Range 1].[referring_user_id]" caption="referring_user_id" attribute="1" defaultMemberUniqueName="[Range 1].[referring_user_id].[All]" allUniqueName="[Range 1].[referring_user_id].[All]" dimensionUniqueName="[Range 1]" displayFolder="" count="0" memberValueDatatype="20" unbalanced="0"/>
    <cacheHierarchy uniqueName="[Range 1].[referred_user_id]" caption="referred_user_id" attribute="1" defaultMemberUniqueName="[Range 1].[referred_user_id].[All]" allUniqueName="[Range 1].[referred_user_id].[All]" dimensionUniqueName="[Range 1]" displayFolder="" count="0" memberValueDatatype="20" unbalanced="0"/>
    <cacheHierarchy uniqueName="[Range 1].[referral_date]" caption="referral_date" attribute="1" time="1" defaultMemberUniqueName="[Range 1].[referral_date].[All]" allUniqueName="[Range 1].[referral_date].[All]" dimensionUniqueName="[Range 1]" displayFolder="" count="0" memberValueDatatype="7" unbalanced="0"/>
    <cacheHierarchy uniqueName="[Range 1].[referral_status]" caption="referral_status" attribute="1" defaultMemberUniqueName="[Range 1].[referral_status].[All]" allUniqueName="[Range 1].[referral_status].[All]" dimensionUniqueName="[Range 1]" displayFolder="" count="0" memberValueDatatype="130" unbalanced="0"/>
    <cacheHierarchy uniqueName="[Range 1].[referral_date (Month)]" caption="referral_date (Month)" attribute="1" defaultMemberUniqueName="[Range 1].[referral_date (Month)].[All]" allUniqueName="[Range 1].[referral_date (Month)].[All]" dimensionUniqueName="[Range 1]" displayFolder="" count="0" memberValueDatatype="130" unbalanced="0"/>
    <cacheHierarchy uniqueName="[Range 3].[payment_id]" caption="payment_id" attribute="1" defaultMemberUniqueName="[Range 3].[payment_id].[All]" allUniqueName="[Range 3].[payment_id].[All]" dimensionUniqueName="[Range 3]" displayFolder="" count="0" memberValueDatatype="20" unbalanced="0"/>
    <cacheHierarchy uniqueName="[Range 3].[user_id]" caption="user_id" attribute="1" defaultMemberUniqueName="[Range 3].[user_id].[All]" allUniqueName="[Range 3].[user_id].[All]" dimensionUniqueName="[Range 3]" displayFolder="" count="0" memberValueDatatype="20" unbalanced="0"/>
    <cacheHierarchy uniqueName="[Range 3].[payment_date]" caption="payment_date" attribute="1" time="1" defaultMemberUniqueName="[Range 3].[payment_date].[All]" allUniqueName="[Range 3].[payment_date].[All]" dimensionUniqueName="[Range 3]" displayFolder="" count="0" memberValueDatatype="7" unbalanced="0"/>
    <cacheHierarchy uniqueName="[Range 3].[payment_amount]" caption="payment_amount" attribute="1" defaultMemberUniqueName="[Range 3].[payment_amount].[All]" allUniqueName="[Range 3].[payment_amount].[All]" dimensionUniqueName="[Range 3]" displayFolder="" count="0" memberValueDatatype="5" unbalanced="0"/>
    <cacheHierarchy uniqueName="[Range 3].[payment_status]" caption="payment_status" attribute="1" defaultMemberUniqueName="[Range 3].[payment_status].[All]" allUniqueName="[Range 3].[payment_status].[All]" dimensionUniqueName="[Range 3]" displayFolder="" count="0" memberValueDatatype="130" unbalanced="0"/>
    <cacheHierarchy uniqueName="[Range 3].[payment_method]" caption="payment_method" attribute="1" defaultMemberUniqueName="[Range 3].[payment_method].[All]" allUniqueName="[Range 3].[payment_method].[All]" dimensionUniqueName="[Range 3]" displayFolder="" count="0" memberValueDatatype="130" unbalanced="0"/>
    <cacheHierarchy uniqueName="[Range 3].[Current Plan ID]" caption="Current Plan ID" attribute="1" defaultMemberUniqueName="[Range 3].[Current Plan ID].[All]" allUniqueName="[Range 3].[Current Plan ID].[All]" dimensionUniqueName="[Range 3]" displayFolder="" count="0" memberValueDatatype="20" unbalanced="0"/>
    <cacheHierarchy uniqueName="[Range 3].[User Name]" caption="User Name" attribute="1" defaultMemberUniqueName="[Range 3].[User Name].[All]" allUniqueName="[Range 3].[User Name].[All]" dimensionUniqueName="[Range 3]" displayFolder="" count="0" memberValueDatatype="130" unbalanced="0"/>
    <cacheHierarchy uniqueName="[Range 3].[plan_name]" caption="plan_name" attribute="1" defaultMemberUniqueName="[Range 3].[plan_name].[All]" allUniqueName="[Range 3].[plan_name].[All]" dimensionUniqueName="[Range 3]" displayFolder="" count="0" memberValueDatatype="130" unbalanced="0"/>
    <cacheHierarchy uniqueName="[Range 3].[plan_type]" caption="plan_type" attribute="1" defaultMemberUniqueName="[Range 3].[plan_type].[All]" allUniqueName="[Range 3].[plan_type].[All]" dimensionUniqueName="[Range 3]" displayFolder="" count="0" memberValueDatatype="130" unbalanced="0"/>
    <cacheHierarchy uniqueName="[Range 3].[User Age]" caption="User Age" attribute="1" defaultMemberUniqueName="[Range 3].[User Age].[All]" allUniqueName="[Range 3].[User Age].[All]" dimensionUniqueName="[Range 3]" displayFolder="" count="0" memberValueDatatype="20" unbalanced="0"/>
    <cacheHierarchy uniqueName="[Range 3].[city]" caption="city" attribute="1" defaultMemberUniqueName="[Range 3].[city].[All]" allUniqueName="[Range 3].[city].[All]" dimensionUniqueName="[Range 3]" displayFolder="" count="0" memberValueDatatype="130" unbalanced="0"/>
    <cacheHierarchy uniqueName="[Range 3].[gender]" caption="gender" attribute="1" defaultMemberUniqueName="[Range 3].[gender].[All]" allUniqueName="[Range 3].[gender].[All]" dimensionUniqueName="[Range 3]" displayFolder="" count="0" memberValueDatatype="130" unbalanced="0"/>
    <cacheHierarchy uniqueName="[Range 3].[health_condition]" caption="health_condition" attribute="1" defaultMemberUniqueName="[Range 3].[health_condition].[All]" allUniqueName="[Range 3].[health_condition].[All]" dimensionUniqueName="[Range 3]" displayFolder="" count="0" memberValueDatatype="130" unbalanced="0"/>
    <cacheHierarchy uniqueName="[Range 3].[referral_source]" caption="referral_source" attribute="1" defaultMemberUniqueName="[Range 3].[referral_source].[All]" allUniqueName="[Range 3].[referral_source].[All]" dimensionUniqueName="[Range 3]" displayFolder="" count="0" memberValueDatatype="130" unbalanced="0"/>
    <cacheHierarchy uniqueName="[Range 3].[goal_type]" caption="goal_type" attribute="1" defaultMemberUniqueName="[Range 3].[goal_type].[All]" allUniqueName="[Range 3].[goal_type].[All]" dimensionUniqueName="[Range 3]" displayFolder="" count="0" memberValueDatatype="130" unbalanced="0"/>
    <cacheHierarchy uniqueName="[Range 3].[goal_target]" caption="goal_target" attribute="1" defaultMemberUniqueName="[Range 3].[goal_target].[All]" allUniqueName="[Range 3].[goal_target].[All]" dimensionUniqueName="[Range 3]" displayFolder="" count="0" memberValueDatatype="20" unbalanced="0"/>
    <cacheHierarchy uniqueName="[Range 3].[goal_status]" caption="goal_status" attribute="1" defaultMemberUniqueName="[Range 3].[goal_status].[All]" allUniqueName="[Range 3].[goal_status].[All]" dimensionUniqueName="[Range 3]" displayFolder="" count="0" memberValueDatatype="130" unbalanced="0"/>
    <cacheHierarchy uniqueName="[Range 3].[goal_completion_date]" caption="goal_completion_date" attribute="1" time="1" defaultMemberUniqueName="[Range 3].[goal_completion_date].[All]" allUniqueName="[Range 3].[goal_completion_date].[All]" dimensionUniqueName="[Range 3]" displayFolder="" count="0" memberValueDatatype="7" unbalanced="0"/>
    <cacheHierarchy uniqueName="[Range 1].[referral_date (Month Index)]" caption="referral_date (Month Index)" attribute="1" defaultMemberUniqueName="[Range 1].[referral_date (Month Index)].[All]" allUniqueName="[Range 1].[referral_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payment_amount]" caption="Sum of payment_amount" measure="1" displayFolder="" measureGroup="Range" count="0" oneField="1" hidden="1">
      <fieldsUsage count="1">
        <fieldUsage x="1"/>
      </fieldsUsage>
      <extLst>
        <ext xmlns:x15="http://schemas.microsoft.com/office/spreadsheetml/2010/11/main" uri="{B97F6D7D-B522-45F9-BDA1-12C45D357490}">
          <x15:cacheHierarchy aggregatedColumn="3"/>
        </ext>
      </extLst>
    </cacheHierarchy>
    <cacheHierarchy uniqueName="[Measures].[Sum of referral_id]" caption="Sum of referral_id" measure="1" displayFolder="" measureGroup="Range 1" count="0" hidden="1">
      <extLst>
        <ext xmlns:x15="http://schemas.microsoft.com/office/spreadsheetml/2010/11/main" uri="{B97F6D7D-B522-45F9-BDA1-12C45D357490}">
          <x15:cacheHierarchy aggregatedColumn="10"/>
        </ext>
      </extLst>
    </cacheHierarchy>
    <cacheHierarchy uniqueName="[Measures].[Average of payment_amount]" caption="Average of payment_amount" measure="1" displayFolder="" measureGroup="Range" count="0" hidden="1">
      <extLst>
        <ext xmlns:x15="http://schemas.microsoft.com/office/spreadsheetml/2010/11/main" uri="{B97F6D7D-B522-45F9-BDA1-12C45D357490}">
          <x15:cacheHierarchy aggregatedColumn="3"/>
        </ext>
      </extLst>
    </cacheHierarchy>
    <cacheHierarchy uniqueName="[Measures].[Count of payment_date]" caption="Count of payment_date" measure="1" displayFolder="" measureGroup="Range" count="0" hidden="1">
      <extLst>
        <ext xmlns:x15="http://schemas.microsoft.com/office/spreadsheetml/2010/11/main" uri="{B97F6D7D-B522-45F9-BDA1-12C45D357490}">
          <x15:cacheHierarchy aggregatedColumn="2"/>
        </ext>
      </extLst>
    </cacheHierarchy>
    <cacheHierarchy uniqueName="[Measures].[Count of referral_id]" caption="Count of referral_id" measure="1" displayFolder="" measureGroup="Range 1" count="0" hidden="1">
      <extLst>
        <ext xmlns:x15="http://schemas.microsoft.com/office/spreadsheetml/2010/11/main" uri="{B97F6D7D-B522-45F9-BDA1-12C45D357490}">
          <x15:cacheHierarchy aggregatedColumn="10"/>
        </ext>
      </extLst>
    </cacheHierarchy>
    <cacheHierarchy uniqueName="[Measures].[Sum of payment_amount 3]" caption="Sum of payment_amount 3" measure="1" displayFolder="" measureGroup="Range 3" count="0" hidden="1">
      <extLst>
        <ext xmlns:x15="http://schemas.microsoft.com/office/spreadsheetml/2010/11/main" uri="{B97F6D7D-B522-45F9-BDA1-12C45D357490}">
          <x15:cacheHierarchy aggregatedColumn="19"/>
        </ext>
      </extLst>
    </cacheHierarchy>
    <cacheHierarchy uniqueName="[Measures].[Sum of user_id]" caption="Sum of user_id" measure="1" displayFolder="" measureGroup="Range 3" count="0" hidden="1">
      <extLst>
        <ext xmlns:x15="http://schemas.microsoft.com/office/spreadsheetml/2010/11/main" uri="{B97F6D7D-B522-45F9-BDA1-12C45D357490}">
          <x15:cacheHierarchy aggregatedColumn="17"/>
        </ext>
      </extLst>
    </cacheHierarchy>
    <cacheHierarchy uniqueName="[Measures].[Count of user_id]" caption="Count of user_id" measure="1" displayFolder="" measureGroup="Range 3" count="0" hidden="1">
      <extLst>
        <ext xmlns:x15="http://schemas.microsoft.com/office/spreadsheetml/2010/11/main" uri="{B97F6D7D-B522-45F9-BDA1-12C45D357490}">
          <x15:cacheHierarchy aggregatedColumn="17"/>
        </ext>
      </extLst>
    </cacheHierarchy>
    <cacheHierarchy uniqueName="[Measures].[Count of payment_date 2]" caption="Count of payment_date 2" measure="1" displayFolder="" measureGroup="Range 3" count="0" hidden="1">
      <extLst>
        <ext xmlns:x15="http://schemas.microsoft.com/office/spreadsheetml/2010/11/main" uri="{B97F6D7D-B522-45F9-BDA1-12C45D357490}">
          <x15:cacheHierarchy aggregatedColumn="18"/>
        </ext>
      </extLst>
    </cacheHierarchy>
  </cacheHierarchies>
  <kpis count="0"/>
  <dimensions count="4">
    <dimension measure="1" name="Measures" uniqueName="[Measures]" caption="Measures"/>
    <dimension name="Range" uniqueName="[Range]" caption="Range"/>
    <dimension name="Range 1" uniqueName="[Range 1]" caption="Range 1"/>
    <dimension name="Range 3" uniqueName="[Range 3]" caption="Range 3"/>
  </dimensions>
  <measureGroups count="3">
    <measureGroup name="Range" caption="Range"/>
    <measureGroup name="Range 1" caption="Range 1"/>
    <measureGroup name="Range 3" caption="Range 3"/>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com" refreshedDate="45827.910797222219" backgroundQuery="1" createdVersion="8" refreshedVersion="8" minRefreshableVersion="3" recordCount="0" supportSubquery="1" supportAdvancedDrill="1" xr:uid="{231976CF-7862-49FC-842E-29280FAD28E7}">
  <cacheSource type="external" connectionId="1"/>
  <cacheFields count="3">
    <cacheField name="[Range 3].[User Name].[User Name]" caption="User Name" numFmtId="0" hierarchy="23" level="1">
      <sharedItems count="5">
        <s v="User 120"/>
        <s v="User 123"/>
        <s v="User 161"/>
        <s v="User 166"/>
        <s v="User 421"/>
      </sharedItems>
    </cacheField>
    <cacheField name="[Range 3].[plan_name].[plan_name]" caption="plan_name" numFmtId="0" hierarchy="24" level="1">
      <sharedItems count="2">
        <s v="12-month plan"/>
        <s v="6-month plan"/>
      </sharedItems>
    </cacheField>
    <cacheField name="[Measures].[Count of payment_date 2]" caption="Count of payment_date 2" numFmtId="0" hierarchy="48" level="32767"/>
  </cacheFields>
  <cacheHierarchies count="49">
    <cacheHierarchy uniqueName="[Range].[payment_id]" caption="payment_id" attribute="1" defaultMemberUniqueName="[Range].[payment_id].[All]" allUniqueName="[Range].[payment_id].[All]" dimensionUniqueName="[Range]" displayFolder="" count="0" memberValueDatatype="20" unbalanced="0"/>
    <cacheHierarchy uniqueName="[Range].[user_id]" caption="user_id" attribute="1" defaultMemberUniqueName="[Range].[user_id].[All]" allUniqueName="[Range].[user_id].[All]" dimensionUniqueName="[Range]" displayFolder="" count="0" memberValueDatatype="20" unbalanced="0"/>
    <cacheHierarchy uniqueName="[Range].[payment_date]" caption="payment_date" attribute="1" time="1" defaultMemberUniqueName="[Range].[payment_date].[All]" allUniqueName="[Range].[payment_date].[All]" dimensionUniqueName="[Range]" displayFolder="" count="0" memberValueDatatype="7" unbalanced="0"/>
    <cacheHierarchy uniqueName="[Range].[payment_amount]" caption="payment_amount" attribute="1" defaultMemberUniqueName="[Range].[payment_amount].[All]" allUniqueName="[Range].[payment_amount].[All]" dimensionUniqueName="[Range]" displayFolder="" count="0" memberValueDatatype="5" unbalanced="0"/>
    <cacheHierarchy uniqueName="[Range].[payment_status]" caption="payment_status" attribute="1" defaultMemberUniqueName="[Range].[payment_status].[All]" allUniqueName="[Range].[payment_status].[All]" dimensionUniqueName="[Range]" displayFolder="" count="0" memberValueDatatype="13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Current Plan ID]" caption="Current Plan ID" attribute="1" defaultMemberUniqueName="[Range].[Current Plan ID].[All]" allUniqueName="[Range].[Current Plan ID].[All]" dimensionUniqueName="[Range]" displayFolder="" count="0" memberValueDatatype="20" unbalanced="0"/>
    <cacheHierarchy uniqueName="[Range].[User Name]" caption="User Name" attribute="1" defaultMemberUniqueName="[Range].[User Name].[All]" allUniqueName="[Range].[User Name].[All]" dimensionUniqueName="[Range]" displayFolder="" count="0" memberValueDatatype="130" unbalanced="0"/>
    <cacheHierarchy uniqueName="[Range].[plan_name]" caption="plan_name" attribute="1" defaultMemberUniqueName="[Range].[plan_name].[All]" allUniqueName="[Range].[plan_name].[All]" dimensionUniqueName="[Range]" displayFolder="" count="0" memberValueDatatype="130" unbalanced="0"/>
    <cacheHierarchy uniqueName="[Range].[plan_type]" caption="plan_type" attribute="1" defaultMemberUniqueName="[Range].[plan_type].[All]" allUniqueName="[Range].[plan_type].[All]" dimensionUniqueName="[Range]" displayFolder="" count="0" memberValueDatatype="130" unbalanced="0"/>
    <cacheHierarchy uniqueName="[Range 1].[referral_id]" caption="referral_id" attribute="1" defaultMemberUniqueName="[Range 1].[referral_id].[All]" allUniqueName="[Range 1].[referral_id].[All]" dimensionUniqueName="[Range 1]" displayFolder="" count="0" memberValueDatatype="20" unbalanced="0"/>
    <cacheHierarchy uniqueName="[Range 1].[referring_user_id]" caption="referring_user_id" attribute="1" defaultMemberUniqueName="[Range 1].[referring_user_id].[All]" allUniqueName="[Range 1].[referring_user_id].[All]" dimensionUniqueName="[Range 1]" displayFolder="" count="0" memberValueDatatype="20" unbalanced="0"/>
    <cacheHierarchy uniqueName="[Range 1].[referred_user_id]" caption="referred_user_id" attribute="1" defaultMemberUniqueName="[Range 1].[referred_user_id].[All]" allUniqueName="[Range 1].[referred_user_id].[All]" dimensionUniqueName="[Range 1]" displayFolder="" count="0" memberValueDatatype="20" unbalanced="0"/>
    <cacheHierarchy uniqueName="[Range 1].[referral_date]" caption="referral_date" attribute="1" time="1" defaultMemberUniqueName="[Range 1].[referral_date].[All]" allUniqueName="[Range 1].[referral_date].[All]" dimensionUniqueName="[Range 1]" displayFolder="" count="0" memberValueDatatype="7" unbalanced="0"/>
    <cacheHierarchy uniqueName="[Range 1].[referral_status]" caption="referral_status" attribute="1" defaultMemberUniqueName="[Range 1].[referral_status].[All]" allUniqueName="[Range 1].[referral_status].[All]" dimensionUniqueName="[Range 1]" displayFolder="" count="0" memberValueDatatype="130" unbalanced="0"/>
    <cacheHierarchy uniqueName="[Range 1].[referral_date (Month)]" caption="referral_date (Month)" attribute="1" defaultMemberUniqueName="[Range 1].[referral_date (Month)].[All]" allUniqueName="[Range 1].[referral_date (Month)].[All]" dimensionUniqueName="[Range 1]" displayFolder="" count="0" memberValueDatatype="130" unbalanced="0"/>
    <cacheHierarchy uniqueName="[Range 3].[payment_id]" caption="payment_id" attribute="1" defaultMemberUniqueName="[Range 3].[payment_id].[All]" allUniqueName="[Range 3].[payment_id].[All]" dimensionUniqueName="[Range 3]" displayFolder="" count="0" memberValueDatatype="20" unbalanced="0"/>
    <cacheHierarchy uniqueName="[Range 3].[user_id]" caption="user_id" attribute="1" defaultMemberUniqueName="[Range 3].[user_id].[All]" allUniqueName="[Range 3].[user_id].[All]" dimensionUniqueName="[Range 3]" displayFolder="" count="0" memberValueDatatype="20" unbalanced="0"/>
    <cacheHierarchy uniqueName="[Range 3].[payment_date]" caption="payment_date" attribute="1" time="1" defaultMemberUniqueName="[Range 3].[payment_date].[All]" allUniqueName="[Range 3].[payment_date].[All]" dimensionUniqueName="[Range 3]" displayFolder="" count="0" memberValueDatatype="7" unbalanced="0"/>
    <cacheHierarchy uniqueName="[Range 3].[payment_amount]" caption="payment_amount" attribute="1" defaultMemberUniqueName="[Range 3].[payment_amount].[All]" allUniqueName="[Range 3].[payment_amount].[All]" dimensionUniqueName="[Range 3]" displayFolder="" count="0" memberValueDatatype="5" unbalanced="0"/>
    <cacheHierarchy uniqueName="[Range 3].[payment_status]" caption="payment_status" attribute="1" defaultMemberUniqueName="[Range 3].[payment_status].[All]" allUniqueName="[Range 3].[payment_status].[All]" dimensionUniqueName="[Range 3]" displayFolder="" count="0" memberValueDatatype="130" unbalanced="0"/>
    <cacheHierarchy uniqueName="[Range 3].[payment_method]" caption="payment_method" attribute="1" defaultMemberUniqueName="[Range 3].[payment_method].[All]" allUniqueName="[Range 3].[payment_method].[All]" dimensionUniqueName="[Range 3]" displayFolder="" count="0" memberValueDatatype="130" unbalanced="0"/>
    <cacheHierarchy uniqueName="[Range 3].[Current Plan ID]" caption="Current Plan ID" attribute="1" defaultMemberUniqueName="[Range 3].[Current Plan ID].[All]" allUniqueName="[Range 3].[Current Plan ID].[All]" dimensionUniqueName="[Range 3]" displayFolder="" count="0" memberValueDatatype="20" unbalanced="0"/>
    <cacheHierarchy uniqueName="[Range 3].[User Name]" caption="User Name" attribute="1" defaultMemberUniqueName="[Range 3].[User Name].[All]" allUniqueName="[Range 3].[User Name].[All]" dimensionUniqueName="[Range 3]" displayFolder="" count="2" memberValueDatatype="130" unbalanced="0">
      <fieldsUsage count="2">
        <fieldUsage x="-1"/>
        <fieldUsage x="0"/>
      </fieldsUsage>
    </cacheHierarchy>
    <cacheHierarchy uniqueName="[Range 3].[plan_name]" caption="plan_name" attribute="1" defaultMemberUniqueName="[Range 3].[plan_name].[All]" allUniqueName="[Range 3].[plan_name].[All]" dimensionUniqueName="[Range 3]" displayFolder="" count="2" memberValueDatatype="130" unbalanced="0">
      <fieldsUsage count="2">
        <fieldUsage x="-1"/>
        <fieldUsage x="1"/>
      </fieldsUsage>
    </cacheHierarchy>
    <cacheHierarchy uniqueName="[Range 3].[plan_type]" caption="plan_type" attribute="1" defaultMemberUniqueName="[Range 3].[plan_type].[All]" allUniqueName="[Range 3].[plan_type].[All]" dimensionUniqueName="[Range 3]" displayFolder="" count="0" memberValueDatatype="130" unbalanced="0"/>
    <cacheHierarchy uniqueName="[Range 3].[User Age]" caption="User Age" attribute="1" defaultMemberUniqueName="[Range 3].[User Age].[All]" allUniqueName="[Range 3].[User Age].[All]" dimensionUniqueName="[Range 3]" displayFolder="" count="0" memberValueDatatype="20" unbalanced="0"/>
    <cacheHierarchy uniqueName="[Range 3].[city]" caption="city" attribute="1" defaultMemberUniqueName="[Range 3].[city].[All]" allUniqueName="[Range 3].[city].[All]" dimensionUniqueName="[Range 3]" displayFolder="" count="0" memberValueDatatype="130" unbalanced="0"/>
    <cacheHierarchy uniqueName="[Range 3].[gender]" caption="gender" attribute="1" defaultMemberUniqueName="[Range 3].[gender].[All]" allUniqueName="[Range 3].[gender].[All]" dimensionUniqueName="[Range 3]" displayFolder="" count="0" memberValueDatatype="130" unbalanced="0"/>
    <cacheHierarchy uniqueName="[Range 3].[health_condition]" caption="health_condition" attribute="1" defaultMemberUniqueName="[Range 3].[health_condition].[All]" allUniqueName="[Range 3].[health_condition].[All]" dimensionUniqueName="[Range 3]" displayFolder="" count="0" memberValueDatatype="130" unbalanced="0"/>
    <cacheHierarchy uniqueName="[Range 3].[referral_source]" caption="referral_source" attribute="1" defaultMemberUniqueName="[Range 3].[referral_source].[All]" allUniqueName="[Range 3].[referral_source].[All]" dimensionUniqueName="[Range 3]" displayFolder="" count="0" memberValueDatatype="130" unbalanced="0"/>
    <cacheHierarchy uniqueName="[Range 3].[goal_type]" caption="goal_type" attribute="1" defaultMemberUniqueName="[Range 3].[goal_type].[All]" allUniqueName="[Range 3].[goal_type].[All]" dimensionUniqueName="[Range 3]" displayFolder="" count="0" memberValueDatatype="130" unbalanced="0"/>
    <cacheHierarchy uniqueName="[Range 3].[goal_target]" caption="goal_target" attribute="1" defaultMemberUniqueName="[Range 3].[goal_target].[All]" allUniqueName="[Range 3].[goal_target].[All]" dimensionUniqueName="[Range 3]" displayFolder="" count="0" memberValueDatatype="20" unbalanced="0"/>
    <cacheHierarchy uniqueName="[Range 3].[goal_status]" caption="goal_status" attribute="1" defaultMemberUniqueName="[Range 3].[goal_status].[All]" allUniqueName="[Range 3].[goal_status].[All]" dimensionUniqueName="[Range 3]" displayFolder="" count="0" memberValueDatatype="130" unbalanced="0"/>
    <cacheHierarchy uniqueName="[Range 3].[goal_completion_date]" caption="goal_completion_date" attribute="1" time="1" defaultMemberUniqueName="[Range 3].[goal_completion_date].[All]" allUniqueName="[Range 3].[goal_completion_date].[All]" dimensionUniqueName="[Range 3]" displayFolder="" count="0" memberValueDatatype="7" unbalanced="0"/>
    <cacheHierarchy uniqueName="[Range 1].[referral_date (Month Index)]" caption="referral_date (Month Index)" attribute="1" defaultMemberUniqueName="[Range 1].[referral_date (Month Index)].[All]" allUniqueName="[Range 1].[referral_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payment_amount]" caption="Sum of payment_amount" measure="1" displayFolder="" measureGroup="Range" count="0" hidden="1">
      <extLst>
        <ext xmlns:x15="http://schemas.microsoft.com/office/spreadsheetml/2010/11/main" uri="{B97F6D7D-B522-45F9-BDA1-12C45D357490}">
          <x15:cacheHierarchy aggregatedColumn="3"/>
        </ext>
      </extLst>
    </cacheHierarchy>
    <cacheHierarchy uniqueName="[Measures].[Sum of referral_id]" caption="Sum of referral_id" measure="1" displayFolder="" measureGroup="Range 1" count="0" hidden="1">
      <extLst>
        <ext xmlns:x15="http://schemas.microsoft.com/office/spreadsheetml/2010/11/main" uri="{B97F6D7D-B522-45F9-BDA1-12C45D357490}">
          <x15:cacheHierarchy aggregatedColumn="10"/>
        </ext>
      </extLst>
    </cacheHierarchy>
    <cacheHierarchy uniqueName="[Measures].[Average of payment_amount]" caption="Average of payment_amount" measure="1" displayFolder="" measureGroup="Range" count="0" hidden="1">
      <extLst>
        <ext xmlns:x15="http://schemas.microsoft.com/office/spreadsheetml/2010/11/main" uri="{B97F6D7D-B522-45F9-BDA1-12C45D357490}">
          <x15:cacheHierarchy aggregatedColumn="3"/>
        </ext>
      </extLst>
    </cacheHierarchy>
    <cacheHierarchy uniqueName="[Measures].[Count of payment_date]" caption="Count of payment_date" measure="1" displayFolder="" measureGroup="Range" count="0" hidden="1">
      <extLst>
        <ext xmlns:x15="http://schemas.microsoft.com/office/spreadsheetml/2010/11/main" uri="{B97F6D7D-B522-45F9-BDA1-12C45D357490}">
          <x15:cacheHierarchy aggregatedColumn="2"/>
        </ext>
      </extLst>
    </cacheHierarchy>
    <cacheHierarchy uniqueName="[Measures].[Count of referral_id]" caption="Count of referral_id" measure="1" displayFolder="" measureGroup="Range 1" count="0" hidden="1">
      <extLst>
        <ext xmlns:x15="http://schemas.microsoft.com/office/spreadsheetml/2010/11/main" uri="{B97F6D7D-B522-45F9-BDA1-12C45D357490}">
          <x15:cacheHierarchy aggregatedColumn="10"/>
        </ext>
      </extLst>
    </cacheHierarchy>
    <cacheHierarchy uniqueName="[Measures].[Sum of payment_amount 3]" caption="Sum of payment_amount 3" measure="1" displayFolder="" measureGroup="Range 3" count="0" hidden="1">
      <extLst>
        <ext xmlns:x15="http://schemas.microsoft.com/office/spreadsheetml/2010/11/main" uri="{B97F6D7D-B522-45F9-BDA1-12C45D357490}">
          <x15:cacheHierarchy aggregatedColumn="19"/>
        </ext>
      </extLst>
    </cacheHierarchy>
    <cacheHierarchy uniqueName="[Measures].[Sum of user_id]" caption="Sum of user_id" measure="1" displayFolder="" measureGroup="Range 3" count="0" hidden="1">
      <extLst>
        <ext xmlns:x15="http://schemas.microsoft.com/office/spreadsheetml/2010/11/main" uri="{B97F6D7D-B522-45F9-BDA1-12C45D357490}">
          <x15:cacheHierarchy aggregatedColumn="17"/>
        </ext>
      </extLst>
    </cacheHierarchy>
    <cacheHierarchy uniqueName="[Measures].[Count of user_id]" caption="Count of user_id" measure="1" displayFolder="" measureGroup="Range 3" count="0" hidden="1">
      <extLst>
        <ext xmlns:x15="http://schemas.microsoft.com/office/spreadsheetml/2010/11/main" uri="{B97F6D7D-B522-45F9-BDA1-12C45D357490}">
          <x15:cacheHierarchy aggregatedColumn="17"/>
        </ext>
      </extLst>
    </cacheHierarchy>
    <cacheHierarchy uniqueName="[Measures].[Count of payment_date 2]" caption="Count of payment_date 2" measure="1" displayFolder="" measureGroup="Range 3" count="0" oneField="1" hidden="1">
      <fieldsUsage count="1">
        <fieldUsage x="2"/>
      </fieldsUsage>
      <extLst>
        <ext xmlns:x15="http://schemas.microsoft.com/office/spreadsheetml/2010/11/main" uri="{B97F6D7D-B522-45F9-BDA1-12C45D357490}">
          <x15:cacheHierarchy aggregatedColumn="18"/>
        </ext>
      </extLst>
    </cacheHierarchy>
  </cacheHierarchies>
  <kpis count="0"/>
  <dimensions count="4">
    <dimension measure="1" name="Measures" uniqueName="[Measures]" caption="Measures"/>
    <dimension name="Range" uniqueName="[Range]" caption="Range"/>
    <dimension name="Range 1" uniqueName="[Range 1]" caption="Range 1"/>
    <dimension name="Range 3" uniqueName="[Range 3]" caption="Range 3"/>
  </dimensions>
  <measureGroups count="3">
    <measureGroup name="Range" caption="Range"/>
    <measureGroup name="Range 1" caption="Range 1"/>
    <measureGroup name="Range 3" caption="Range 3"/>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com" refreshedDate="45831.156207060187" backgroundQuery="1" createdVersion="8" refreshedVersion="8" minRefreshableVersion="3" recordCount="0" supportSubquery="1" supportAdvancedDrill="1" xr:uid="{F7947036-C355-4F25-8774-86F6F4711D25}">
  <cacheSource type="external" connectionId="1"/>
  <cacheFields count="3">
    <cacheField name="[Range 3].[plan_type].[plan_type]" caption="plan_type" numFmtId="0" hierarchy="25" level="1">
      <sharedItems count="2">
        <s v="12-month"/>
        <s v="6-month"/>
      </sharedItems>
    </cacheField>
    <cacheField name="[Measures].[Sum of payment_amount 3]" caption="Sum of payment_amount 3" numFmtId="0" hierarchy="45" level="32767"/>
    <cacheField name="[Range 3].[payment_status].[payment_status]" caption="payment_status" numFmtId="0" hierarchy="20" level="1">
      <sharedItems containsSemiMixedTypes="0" containsNonDate="0" containsString="0"/>
    </cacheField>
  </cacheFields>
  <cacheHierarchies count="49">
    <cacheHierarchy uniqueName="[Range].[payment_id]" caption="payment_id" attribute="1" defaultMemberUniqueName="[Range].[payment_id].[All]" allUniqueName="[Range].[payment_id].[All]" dimensionUniqueName="[Range]" displayFolder="" count="0" memberValueDatatype="20" unbalanced="0"/>
    <cacheHierarchy uniqueName="[Range].[user_id]" caption="user_id" attribute="1" defaultMemberUniqueName="[Range].[user_id].[All]" allUniqueName="[Range].[user_id].[All]" dimensionUniqueName="[Range]" displayFolder="" count="0" memberValueDatatype="20" unbalanced="0"/>
    <cacheHierarchy uniqueName="[Range].[payment_date]" caption="payment_date" attribute="1" time="1" defaultMemberUniqueName="[Range].[payment_date].[All]" allUniqueName="[Range].[payment_date].[All]" dimensionUniqueName="[Range]" displayFolder="" count="0" memberValueDatatype="7" unbalanced="0"/>
    <cacheHierarchy uniqueName="[Range].[payment_amount]" caption="payment_amount" attribute="1" defaultMemberUniqueName="[Range].[payment_amount].[All]" allUniqueName="[Range].[payment_amount].[All]" dimensionUniqueName="[Range]" displayFolder="" count="0" memberValueDatatype="5" unbalanced="0"/>
    <cacheHierarchy uniqueName="[Range].[payment_status]" caption="payment_status" attribute="1" defaultMemberUniqueName="[Range].[payment_status].[All]" allUniqueName="[Range].[payment_status].[All]" dimensionUniqueName="[Range]" displayFolder="" count="0" memberValueDatatype="13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Current Plan ID]" caption="Current Plan ID" attribute="1" defaultMemberUniqueName="[Range].[Current Plan ID].[All]" allUniqueName="[Range].[Current Plan ID].[All]" dimensionUniqueName="[Range]" displayFolder="" count="0" memberValueDatatype="20" unbalanced="0"/>
    <cacheHierarchy uniqueName="[Range].[User Name]" caption="User Name" attribute="1" defaultMemberUniqueName="[Range].[User Name].[All]" allUniqueName="[Range].[User Name].[All]" dimensionUniqueName="[Range]" displayFolder="" count="0" memberValueDatatype="130" unbalanced="0"/>
    <cacheHierarchy uniqueName="[Range].[plan_name]" caption="plan_name" attribute="1" defaultMemberUniqueName="[Range].[plan_name].[All]" allUniqueName="[Range].[plan_name].[All]" dimensionUniqueName="[Range]" displayFolder="" count="0" memberValueDatatype="130" unbalanced="0"/>
    <cacheHierarchy uniqueName="[Range].[plan_type]" caption="plan_type" attribute="1" defaultMemberUniqueName="[Range].[plan_type].[All]" allUniqueName="[Range].[plan_type].[All]" dimensionUniqueName="[Range]" displayFolder="" count="0" memberValueDatatype="130" unbalanced="0"/>
    <cacheHierarchy uniqueName="[Range 1].[referral_id]" caption="referral_id" attribute="1" defaultMemberUniqueName="[Range 1].[referral_id].[All]" allUniqueName="[Range 1].[referral_id].[All]" dimensionUniqueName="[Range 1]" displayFolder="" count="0" memberValueDatatype="20" unbalanced="0"/>
    <cacheHierarchy uniqueName="[Range 1].[referring_user_id]" caption="referring_user_id" attribute="1" defaultMemberUniqueName="[Range 1].[referring_user_id].[All]" allUniqueName="[Range 1].[referring_user_id].[All]" dimensionUniqueName="[Range 1]" displayFolder="" count="0" memberValueDatatype="20" unbalanced="0"/>
    <cacheHierarchy uniqueName="[Range 1].[referred_user_id]" caption="referred_user_id" attribute="1" defaultMemberUniqueName="[Range 1].[referred_user_id].[All]" allUniqueName="[Range 1].[referred_user_id].[All]" dimensionUniqueName="[Range 1]" displayFolder="" count="0" memberValueDatatype="20" unbalanced="0"/>
    <cacheHierarchy uniqueName="[Range 1].[referral_date]" caption="referral_date" attribute="1" time="1" defaultMemberUniqueName="[Range 1].[referral_date].[All]" allUniqueName="[Range 1].[referral_date].[All]" dimensionUniqueName="[Range 1]" displayFolder="" count="0" memberValueDatatype="7" unbalanced="0"/>
    <cacheHierarchy uniqueName="[Range 1].[referral_status]" caption="referral_status" attribute="1" defaultMemberUniqueName="[Range 1].[referral_status].[All]" allUniqueName="[Range 1].[referral_status].[All]" dimensionUniqueName="[Range 1]" displayFolder="" count="0" memberValueDatatype="130" unbalanced="0"/>
    <cacheHierarchy uniqueName="[Range 1].[referral_date (Month)]" caption="referral_date (Month)" attribute="1" defaultMemberUniqueName="[Range 1].[referral_date (Month)].[All]" allUniqueName="[Range 1].[referral_date (Month)].[All]" dimensionUniqueName="[Range 1]" displayFolder="" count="0" memberValueDatatype="130" unbalanced="0"/>
    <cacheHierarchy uniqueName="[Range 3].[payment_id]" caption="payment_id" attribute="1" defaultMemberUniqueName="[Range 3].[payment_id].[All]" allUniqueName="[Range 3].[payment_id].[All]" dimensionUniqueName="[Range 3]" displayFolder="" count="0" memberValueDatatype="20" unbalanced="0"/>
    <cacheHierarchy uniqueName="[Range 3].[user_id]" caption="user_id" attribute="1" defaultMemberUniqueName="[Range 3].[user_id].[All]" allUniqueName="[Range 3].[user_id].[All]" dimensionUniqueName="[Range 3]" displayFolder="" count="0" memberValueDatatype="20" unbalanced="0"/>
    <cacheHierarchy uniqueName="[Range 3].[payment_date]" caption="payment_date" attribute="1" time="1" defaultMemberUniqueName="[Range 3].[payment_date].[All]" allUniqueName="[Range 3].[payment_date].[All]" dimensionUniqueName="[Range 3]" displayFolder="" count="0" memberValueDatatype="7" unbalanced="0"/>
    <cacheHierarchy uniqueName="[Range 3].[payment_amount]" caption="payment_amount" attribute="1" defaultMemberUniqueName="[Range 3].[payment_amount].[All]" allUniqueName="[Range 3].[payment_amount].[All]" dimensionUniqueName="[Range 3]" displayFolder="" count="0" memberValueDatatype="5" unbalanced="0"/>
    <cacheHierarchy uniqueName="[Range 3].[payment_status]" caption="payment_status" attribute="1" defaultMemberUniqueName="[Range 3].[payment_status].[All]" allUniqueName="[Range 3].[payment_status].[All]" dimensionUniqueName="[Range 3]" displayFolder="" count="2" memberValueDatatype="130" unbalanced="0">
      <fieldsUsage count="2">
        <fieldUsage x="-1"/>
        <fieldUsage x="2"/>
      </fieldsUsage>
    </cacheHierarchy>
    <cacheHierarchy uniqueName="[Range 3].[payment_method]" caption="payment_method" attribute="1" defaultMemberUniqueName="[Range 3].[payment_method].[All]" allUniqueName="[Range 3].[payment_method].[All]" dimensionUniqueName="[Range 3]" displayFolder="" count="0" memberValueDatatype="130" unbalanced="0"/>
    <cacheHierarchy uniqueName="[Range 3].[Current Plan ID]" caption="Current Plan ID" attribute="1" defaultMemberUniqueName="[Range 3].[Current Plan ID].[All]" allUniqueName="[Range 3].[Current Plan ID].[All]" dimensionUniqueName="[Range 3]" displayFolder="" count="0" memberValueDatatype="20" unbalanced="0"/>
    <cacheHierarchy uniqueName="[Range 3].[User Name]" caption="User Name" attribute="1" defaultMemberUniqueName="[Range 3].[User Name].[All]" allUniqueName="[Range 3].[User Name].[All]" dimensionUniqueName="[Range 3]" displayFolder="" count="0" memberValueDatatype="130" unbalanced="0"/>
    <cacheHierarchy uniqueName="[Range 3].[plan_name]" caption="plan_name" attribute="1" defaultMemberUniqueName="[Range 3].[plan_name].[All]" allUniqueName="[Range 3].[plan_name].[All]" dimensionUniqueName="[Range 3]" displayFolder="" count="2" memberValueDatatype="130" unbalanced="0"/>
    <cacheHierarchy uniqueName="[Range 3].[plan_type]" caption="plan_type" attribute="1" defaultMemberUniqueName="[Range 3].[plan_type].[All]" allUniqueName="[Range 3].[plan_type].[All]" dimensionUniqueName="[Range 3]" displayFolder="" count="2" memberValueDatatype="130" unbalanced="0">
      <fieldsUsage count="2">
        <fieldUsage x="-1"/>
        <fieldUsage x="0"/>
      </fieldsUsage>
    </cacheHierarchy>
    <cacheHierarchy uniqueName="[Range 3].[User Age]" caption="User Age" attribute="1" defaultMemberUniqueName="[Range 3].[User Age].[All]" allUniqueName="[Range 3].[User Age].[All]" dimensionUniqueName="[Range 3]" displayFolder="" count="0" memberValueDatatype="20" unbalanced="0"/>
    <cacheHierarchy uniqueName="[Range 3].[city]" caption="city" attribute="1" defaultMemberUniqueName="[Range 3].[city].[All]" allUniqueName="[Range 3].[city].[All]" dimensionUniqueName="[Range 3]" displayFolder="" count="2" memberValueDatatype="130" unbalanced="0"/>
    <cacheHierarchy uniqueName="[Range 3].[gender]" caption="gender" attribute="1" defaultMemberUniqueName="[Range 3].[gender].[All]" allUniqueName="[Range 3].[gender].[All]" dimensionUniqueName="[Range 3]" displayFolder="" count="0" memberValueDatatype="130" unbalanced="0"/>
    <cacheHierarchy uniqueName="[Range 3].[health_condition]" caption="health_condition" attribute="1" defaultMemberUniqueName="[Range 3].[health_condition].[All]" allUniqueName="[Range 3].[health_condition].[All]" dimensionUniqueName="[Range 3]" displayFolder="" count="0" memberValueDatatype="130" unbalanced="0"/>
    <cacheHierarchy uniqueName="[Range 3].[referral_source]" caption="referral_source" attribute="1" defaultMemberUniqueName="[Range 3].[referral_source].[All]" allUniqueName="[Range 3].[referral_source].[All]" dimensionUniqueName="[Range 3]" displayFolder="" count="0" memberValueDatatype="130" unbalanced="0"/>
    <cacheHierarchy uniqueName="[Range 3].[goal_type]" caption="goal_type" attribute="1" defaultMemberUniqueName="[Range 3].[goal_type].[All]" allUniqueName="[Range 3].[goal_type].[All]" dimensionUniqueName="[Range 3]" displayFolder="" count="0" memberValueDatatype="130" unbalanced="0"/>
    <cacheHierarchy uniqueName="[Range 3].[goal_target]" caption="goal_target" attribute="1" defaultMemberUniqueName="[Range 3].[goal_target].[All]" allUniqueName="[Range 3].[goal_target].[All]" dimensionUniqueName="[Range 3]" displayFolder="" count="0" memberValueDatatype="20" unbalanced="0"/>
    <cacheHierarchy uniqueName="[Range 3].[goal_status]" caption="goal_status" attribute="1" defaultMemberUniqueName="[Range 3].[goal_status].[All]" allUniqueName="[Range 3].[goal_status].[All]" dimensionUniqueName="[Range 3]" displayFolder="" count="0" memberValueDatatype="130" unbalanced="0"/>
    <cacheHierarchy uniqueName="[Range 3].[goal_completion_date]" caption="goal_completion_date" attribute="1" time="1" defaultMemberUniqueName="[Range 3].[goal_completion_date].[All]" allUniqueName="[Range 3].[goal_completion_date].[All]" dimensionUniqueName="[Range 3]" displayFolder="" count="0" memberValueDatatype="7" unbalanced="0"/>
    <cacheHierarchy uniqueName="[Range 1].[referral_date (Month Index)]" caption="referral_date (Month Index)" attribute="1" defaultMemberUniqueName="[Range 1].[referral_date (Month Index)].[All]" allUniqueName="[Range 1].[referral_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payment_amount]" caption="Sum of payment_amount" measure="1" displayFolder="" measureGroup="Range" count="0" hidden="1">
      <extLst>
        <ext xmlns:x15="http://schemas.microsoft.com/office/spreadsheetml/2010/11/main" uri="{B97F6D7D-B522-45F9-BDA1-12C45D357490}">
          <x15:cacheHierarchy aggregatedColumn="3"/>
        </ext>
      </extLst>
    </cacheHierarchy>
    <cacheHierarchy uniqueName="[Measures].[Sum of referral_id]" caption="Sum of referral_id" measure="1" displayFolder="" measureGroup="Range 1" count="0" hidden="1">
      <extLst>
        <ext xmlns:x15="http://schemas.microsoft.com/office/spreadsheetml/2010/11/main" uri="{B97F6D7D-B522-45F9-BDA1-12C45D357490}">
          <x15:cacheHierarchy aggregatedColumn="10"/>
        </ext>
      </extLst>
    </cacheHierarchy>
    <cacheHierarchy uniqueName="[Measures].[Average of payment_amount]" caption="Average of payment_amount" measure="1" displayFolder="" measureGroup="Range" count="0" hidden="1">
      <extLst>
        <ext xmlns:x15="http://schemas.microsoft.com/office/spreadsheetml/2010/11/main" uri="{B97F6D7D-B522-45F9-BDA1-12C45D357490}">
          <x15:cacheHierarchy aggregatedColumn="3"/>
        </ext>
      </extLst>
    </cacheHierarchy>
    <cacheHierarchy uniqueName="[Measures].[Count of payment_date]" caption="Count of payment_date" measure="1" displayFolder="" measureGroup="Range" count="0" hidden="1">
      <extLst>
        <ext xmlns:x15="http://schemas.microsoft.com/office/spreadsheetml/2010/11/main" uri="{B97F6D7D-B522-45F9-BDA1-12C45D357490}">
          <x15:cacheHierarchy aggregatedColumn="2"/>
        </ext>
      </extLst>
    </cacheHierarchy>
    <cacheHierarchy uniqueName="[Measures].[Count of referral_id]" caption="Count of referral_id" measure="1" displayFolder="" measureGroup="Range 1" count="0" hidden="1">
      <extLst>
        <ext xmlns:x15="http://schemas.microsoft.com/office/spreadsheetml/2010/11/main" uri="{B97F6D7D-B522-45F9-BDA1-12C45D357490}">
          <x15:cacheHierarchy aggregatedColumn="10"/>
        </ext>
      </extLst>
    </cacheHierarchy>
    <cacheHierarchy uniqueName="[Measures].[Sum of payment_amount 3]" caption="Sum of payment_amount 3" measure="1" displayFolder="" measureGroup="Range 3"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user_id]" caption="Sum of user_id" measure="1" displayFolder="" measureGroup="Range 3" count="0" hidden="1">
      <extLst>
        <ext xmlns:x15="http://schemas.microsoft.com/office/spreadsheetml/2010/11/main" uri="{B97F6D7D-B522-45F9-BDA1-12C45D357490}">
          <x15:cacheHierarchy aggregatedColumn="17"/>
        </ext>
      </extLst>
    </cacheHierarchy>
    <cacheHierarchy uniqueName="[Measures].[Count of user_id]" caption="Count of user_id" measure="1" displayFolder="" measureGroup="Range 3" count="0" hidden="1">
      <extLst>
        <ext xmlns:x15="http://schemas.microsoft.com/office/spreadsheetml/2010/11/main" uri="{B97F6D7D-B522-45F9-BDA1-12C45D357490}">
          <x15:cacheHierarchy aggregatedColumn="17"/>
        </ext>
      </extLst>
    </cacheHierarchy>
    <cacheHierarchy uniqueName="[Measures].[Count of payment_date 2]" caption="Count of payment_date 2" measure="1" displayFolder="" measureGroup="Range 3" count="0" hidden="1">
      <extLst>
        <ext xmlns:x15="http://schemas.microsoft.com/office/spreadsheetml/2010/11/main" uri="{B97F6D7D-B522-45F9-BDA1-12C45D357490}">
          <x15:cacheHierarchy aggregatedColumn="18"/>
        </ext>
      </extLst>
    </cacheHierarchy>
  </cacheHierarchies>
  <kpis count="0"/>
  <dimensions count="4">
    <dimension measure="1" name="Measures" uniqueName="[Measures]" caption="Measures"/>
    <dimension name="Range" uniqueName="[Range]" caption="Range"/>
    <dimension name="Range 1" uniqueName="[Range 1]" caption="Range 1"/>
    <dimension name="Range 3" uniqueName="[Range 3]" caption="Range 3"/>
  </dimensions>
  <measureGroups count="3">
    <measureGroup name="Range" caption="Range"/>
    <measureGroup name="Range 1" caption="Range 1"/>
    <measureGroup name="Range 3" caption="Range 3"/>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com" refreshedDate="45831.156207754633" backgroundQuery="1" createdVersion="8" refreshedVersion="8" minRefreshableVersion="3" recordCount="0" supportSubquery="1" supportAdvancedDrill="1" xr:uid="{ED6FEF35-AAC9-4E78-A642-A42D9AE1427D}">
  <cacheSource type="external" connectionId="1"/>
  <cacheFields count="3">
    <cacheField name="[Range 3].[payment_method].[payment_method]" caption="payment_method" numFmtId="0" hierarchy="21" level="1">
      <sharedItems count="3">
        <s v="Bank Transfer"/>
        <s v="Credit Card"/>
        <s v="PayPal"/>
      </sharedItems>
    </cacheField>
    <cacheField name="[Measures].[Sum of payment_amount 3]" caption="Sum of payment_amount 3" numFmtId="0" hierarchy="45" level="32767"/>
    <cacheField name="[Range 3].[payment_status].[payment_status]" caption="payment_status" numFmtId="0" hierarchy="20" level="1">
      <sharedItems containsSemiMixedTypes="0" containsNonDate="0" containsString="0"/>
    </cacheField>
  </cacheFields>
  <cacheHierarchies count="49">
    <cacheHierarchy uniqueName="[Range].[payment_id]" caption="payment_id" attribute="1" defaultMemberUniqueName="[Range].[payment_id].[All]" allUniqueName="[Range].[payment_id].[All]" dimensionUniqueName="[Range]" displayFolder="" count="0" memberValueDatatype="20" unbalanced="0"/>
    <cacheHierarchy uniqueName="[Range].[user_id]" caption="user_id" attribute="1" defaultMemberUniqueName="[Range].[user_id].[All]" allUniqueName="[Range].[user_id].[All]" dimensionUniqueName="[Range]" displayFolder="" count="0" memberValueDatatype="20" unbalanced="0"/>
    <cacheHierarchy uniqueName="[Range].[payment_date]" caption="payment_date" attribute="1" time="1" defaultMemberUniqueName="[Range].[payment_date].[All]" allUniqueName="[Range].[payment_date].[All]" dimensionUniqueName="[Range]" displayFolder="" count="0" memberValueDatatype="7" unbalanced="0"/>
    <cacheHierarchy uniqueName="[Range].[payment_amount]" caption="payment_amount" attribute="1" defaultMemberUniqueName="[Range].[payment_amount].[All]" allUniqueName="[Range].[payment_amount].[All]" dimensionUniqueName="[Range]" displayFolder="" count="0" memberValueDatatype="5" unbalanced="0"/>
    <cacheHierarchy uniqueName="[Range].[payment_status]" caption="payment_status" attribute="1" defaultMemberUniqueName="[Range].[payment_status].[All]" allUniqueName="[Range].[payment_status].[All]" dimensionUniqueName="[Range]" displayFolder="" count="0" memberValueDatatype="13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Current Plan ID]" caption="Current Plan ID" attribute="1" defaultMemberUniqueName="[Range].[Current Plan ID].[All]" allUniqueName="[Range].[Current Plan ID].[All]" dimensionUniqueName="[Range]" displayFolder="" count="0" memberValueDatatype="20" unbalanced="0"/>
    <cacheHierarchy uniqueName="[Range].[User Name]" caption="User Name" attribute="1" defaultMemberUniqueName="[Range].[User Name].[All]" allUniqueName="[Range].[User Name].[All]" dimensionUniqueName="[Range]" displayFolder="" count="0" memberValueDatatype="130" unbalanced="0"/>
    <cacheHierarchy uniqueName="[Range].[plan_name]" caption="plan_name" attribute="1" defaultMemberUniqueName="[Range].[plan_name].[All]" allUniqueName="[Range].[plan_name].[All]" dimensionUniqueName="[Range]" displayFolder="" count="0" memberValueDatatype="130" unbalanced="0"/>
    <cacheHierarchy uniqueName="[Range].[plan_type]" caption="plan_type" attribute="1" defaultMemberUniqueName="[Range].[plan_type].[All]" allUniqueName="[Range].[plan_type].[All]" dimensionUniqueName="[Range]" displayFolder="" count="0" memberValueDatatype="130" unbalanced="0"/>
    <cacheHierarchy uniqueName="[Range 1].[referral_id]" caption="referral_id" attribute="1" defaultMemberUniqueName="[Range 1].[referral_id].[All]" allUniqueName="[Range 1].[referral_id].[All]" dimensionUniqueName="[Range 1]" displayFolder="" count="0" memberValueDatatype="20" unbalanced="0"/>
    <cacheHierarchy uniqueName="[Range 1].[referring_user_id]" caption="referring_user_id" attribute="1" defaultMemberUniqueName="[Range 1].[referring_user_id].[All]" allUniqueName="[Range 1].[referring_user_id].[All]" dimensionUniqueName="[Range 1]" displayFolder="" count="0" memberValueDatatype="20" unbalanced="0"/>
    <cacheHierarchy uniqueName="[Range 1].[referred_user_id]" caption="referred_user_id" attribute="1" defaultMemberUniqueName="[Range 1].[referred_user_id].[All]" allUniqueName="[Range 1].[referred_user_id].[All]" dimensionUniqueName="[Range 1]" displayFolder="" count="0" memberValueDatatype="20" unbalanced="0"/>
    <cacheHierarchy uniqueName="[Range 1].[referral_date]" caption="referral_date" attribute="1" time="1" defaultMemberUniqueName="[Range 1].[referral_date].[All]" allUniqueName="[Range 1].[referral_date].[All]" dimensionUniqueName="[Range 1]" displayFolder="" count="0" memberValueDatatype="7" unbalanced="0"/>
    <cacheHierarchy uniqueName="[Range 1].[referral_status]" caption="referral_status" attribute="1" defaultMemberUniqueName="[Range 1].[referral_status].[All]" allUniqueName="[Range 1].[referral_status].[All]" dimensionUniqueName="[Range 1]" displayFolder="" count="0" memberValueDatatype="130" unbalanced="0"/>
    <cacheHierarchy uniqueName="[Range 1].[referral_date (Month)]" caption="referral_date (Month)" attribute="1" defaultMemberUniqueName="[Range 1].[referral_date (Month)].[All]" allUniqueName="[Range 1].[referral_date (Month)].[All]" dimensionUniqueName="[Range 1]" displayFolder="" count="0" memberValueDatatype="130" unbalanced="0"/>
    <cacheHierarchy uniqueName="[Range 3].[payment_id]" caption="payment_id" attribute="1" defaultMemberUniqueName="[Range 3].[payment_id].[All]" allUniqueName="[Range 3].[payment_id].[All]" dimensionUniqueName="[Range 3]" displayFolder="" count="0" memberValueDatatype="20" unbalanced="0"/>
    <cacheHierarchy uniqueName="[Range 3].[user_id]" caption="user_id" attribute="1" defaultMemberUniqueName="[Range 3].[user_id].[All]" allUniqueName="[Range 3].[user_id].[All]" dimensionUniqueName="[Range 3]" displayFolder="" count="0" memberValueDatatype="20" unbalanced="0"/>
    <cacheHierarchy uniqueName="[Range 3].[payment_date]" caption="payment_date" attribute="1" time="1" defaultMemberUniqueName="[Range 3].[payment_date].[All]" allUniqueName="[Range 3].[payment_date].[All]" dimensionUniqueName="[Range 3]" displayFolder="" count="0" memberValueDatatype="7" unbalanced="0"/>
    <cacheHierarchy uniqueName="[Range 3].[payment_amount]" caption="payment_amount" attribute="1" defaultMemberUniqueName="[Range 3].[payment_amount].[All]" allUniqueName="[Range 3].[payment_amount].[All]" dimensionUniqueName="[Range 3]" displayFolder="" count="0" memberValueDatatype="5" unbalanced="0"/>
    <cacheHierarchy uniqueName="[Range 3].[payment_status]" caption="payment_status" attribute="1" defaultMemberUniqueName="[Range 3].[payment_status].[All]" allUniqueName="[Range 3].[payment_status].[All]" dimensionUniqueName="[Range 3]" displayFolder="" count="2" memberValueDatatype="130" unbalanced="0">
      <fieldsUsage count="2">
        <fieldUsage x="-1"/>
        <fieldUsage x="2"/>
      </fieldsUsage>
    </cacheHierarchy>
    <cacheHierarchy uniqueName="[Range 3].[payment_method]" caption="payment_method" attribute="1" defaultMemberUniqueName="[Range 3].[payment_method].[All]" allUniqueName="[Range 3].[payment_method].[All]" dimensionUniqueName="[Range 3]" displayFolder="" count="2" memberValueDatatype="130" unbalanced="0">
      <fieldsUsage count="2">
        <fieldUsage x="-1"/>
        <fieldUsage x="0"/>
      </fieldsUsage>
    </cacheHierarchy>
    <cacheHierarchy uniqueName="[Range 3].[Current Plan ID]" caption="Current Plan ID" attribute="1" defaultMemberUniqueName="[Range 3].[Current Plan ID].[All]" allUniqueName="[Range 3].[Current Plan ID].[All]" dimensionUniqueName="[Range 3]" displayFolder="" count="0" memberValueDatatype="20" unbalanced="0"/>
    <cacheHierarchy uniqueName="[Range 3].[User Name]" caption="User Name" attribute="1" defaultMemberUniqueName="[Range 3].[User Name].[All]" allUniqueName="[Range 3].[User Name].[All]" dimensionUniqueName="[Range 3]" displayFolder="" count="0" memberValueDatatype="130" unbalanced="0"/>
    <cacheHierarchy uniqueName="[Range 3].[plan_name]" caption="plan_name" attribute="1" defaultMemberUniqueName="[Range 3].[plan_name].[All]" allUniqueName="[Range 3].[plan_name].[All]" dimensionUniqueName="[Range 3]" displayFolder="" count="2" memberValueDatatype="130" unbalanced="0"/>
    <cacheHierarchy uniqueName="[Range 3].[plan_type]" caption="plan_type" attribute="1" defaultMemberUniqueName="[Range 3].[plan_type].[All]" allUniqueName="[Range 3].[plan_type].[All]" dimensionUniqueName="[Range 3]" displayFolder="" count="0" memberValueDatatype="130" unbalanced="0"/>
    <cacheHierarchy uniqueName="[Range 3].[User Age]" caption="User Age" attribute="1" defaultMemberUniqueName="[Range 3].[User Age].[All]" allUniqueName="[Range 3].[User Age].[All]" dimensionUniqueName="[Range 3]" displayFolder="" count="0" memberValueDatatype="20" unbalanced="0"/>
    <cacheHierarchy uniqueName="[Range 3].[city]" caption="city" attribute="1" defaultMemberUniqueName="[Range 3].[city].[All]" allUniqueName="[Range 3].[city].[All]" dimensionUniqueName="[Range 3]" displayFolder="" count="2" memberValueDatatype="130" unbalanced="0"/>
    <cacheHierarchy uniqueName="[Range 3].[gender]" caption="gender" attribute="1" defaultMemberUniqueName="[Range 3].[gender].[All]" allUniqueName="[Range 3].[gender].[All]" dimensionUniqueName="[Range 3]" displayFolder="" count="0" memberValueDatatype="130" unbalanced="0"/>
    <cacheHierarchy uniqueName="[Range 3].[health_condition]" caption="health_condition" attribute="1" defaultMemberUniqueName="[Range 3].[health_condition].[All]" allUniqueName="[Range 3].[health_condition].[All]" dimensionUniqueName="[Range 3]" displayFolder="" count="0" memberValueDatatype="130" unbalanced="0"/>
    <cacheHierarchy uniqueName="[Range 3].[referral_source]" caption="referral_source" attribute="1" defaultMemberUniqueName="[Range 3].[referral_source].[All]" allUniqueName="[Range 3].[referral_source].[All]" dimensionUniqueName="[Range 3]" displayFolder="" count="0" memberValueDatatype="130" unbalanced="0"/>
    <cacheHierarchy uniqueName="[Range 3].[goal_type]" caption="goal_type" attribute="1" defaultMemberUniqueName="[Range 3].[goal_type].[All]" allUniqueName="[Range 3].[goal_type].[All]" dimensionUniqueName="[Range 3]" displayFolder="" count="0" memberValueDatatype="130" unbalanced="0"/>
    <cacheHierarchy uniqueName="[Range 3].[goal_target]" caption="goal_target" attribute="1" defaultMemberUniqueName="[Range 3].[goal_target].[All]" allUniqueName="[Range 3].[goal_target].[All]" dimensionUniqueName="[Range 3]" displayFolder="" count="0" memberValueDatatype="20" unbalanced="0"/>
    <cacheHierarchy uniqueName="[Range 3].[goal_status]" caption="goal_status" attribute="1" defaultMemberUniqueName="[Range 3].[goal_status].[All]" allUniqueName="[Range 3].[goal_status].[All]" dimensionUniqueName="[Range 3]" displayFolder="" count="0" memberValueDatatype="130" unbalanced="0"/>
    <cacheHierarchy uniqueName="[Range 3].[goal_completion_date]" caption="goal_completion_date" attribute="1" time="1" defaultMemberUniqueName="[Range 3].[goal_completion_date].[All]" allUniqueName="[Range 3].[goal_completion_date].[All]" dimensionUniqueName="[Range 3]" displayFolder="" count="0" memberValueDatatype="7" unbalanced="0"/>
    <cacheHierarchy uniqueName="[Range 1].[referral_date (Month Index)]" caption="referral_date (Month Index)" attribute="1" defaultMemberUniqueName="[Range 1].[referral_date (Month Index)].[All]" allUniqueName="[Range 1].[referral_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payment_amount]" caption="Sum of payment_amount" measure="1" displayFolder="" measureGroup="Range" count="0" hidden="1">
      <extLst>
        <ext xmlns:x15="http://schemas.microsoft.com/office/spreadsheetml/2010/11/main" uri="{B97F6D7D-B522-45F9-BDA1-12C45D357490}">
          <x15:cacheHierarchy aggregatedColumn="3"/>
        </ext>
      </extLst>
    </cacheHierarchy>
    <cacheHierarchy uniqueName="[Measures].[Sum of referral_id]" caption="Sum of referral_id" measure="1" displayFolder="" measureGroup="Range 1" count="0" hidden="1">
      <extLst>
        <ext xmlns:x15="http://schemas.microsoft.com/office/spreadsheetml/2010/11/main" uri="{B97F6D7D-B522-45F9-BDA1-12C45D357490}">
          <x15:cacheHierarchy aggregatedColumn="10"/>
        </ext>
      </extLst>
    </cacheHierarchy>
    <cacheHierarchy uniqueName="[Measures].[Average of payment_amount]" caption="Average of payment_amount" measure="1" displayFolder="" measureGroup="Range" count="0" hidden="1">
      <extLst>
        <ext xmlns:x15="http://schemas.microsoft.com/office/spreadsheetml/2010/11/main" uri="{B97F6D7D-B522-45F9-BDA1-12C45D357490}">
          <x15:cacheHierarchy aggregatedColumn="3"/>
        </ext>
      </extLst>
    </cacheHierarchy>
    <cacheHierarchy uniqueName="[Measures].[Count of payment_date]" caption="Count of payment_date" measure="1" displayFolder="" measureGroup="Range" count="0" hidden="1">
      <extLst>
        <ext xmlns:x15="http://schemas.microsoft.com/office/spreadsheetml/2010/11/main" uri="{B97F6D7D-B522-45F9-BDA1-12C45D357490}">
          <x15:cacheHierarchy aggregatedColumn="2"/>
        </ext>
      </extLst>
    </cacheHierarchy>
    <cacheHierarchy uniqueName="[Measures].[Count of referral_id]" caption="Count of referral_id" measure="1" displayFolder="" measureGroup="Range 1" count="0" hidden="1">
      <extLst>
        <ext xmlns:x15="http://schemas.microsoft.com/office/spreadsheetml/2010/11/main" uri="{B97F6D7D-B522-45F9-BDA1-12C45D357490}">
          <x15:cacheHierarchy aggregatedColumn="10"/>
        </ext>
      </extLst>
    </cacheHierarchy>
    <cacheHierarchy uniqueName="[Measures].[Sum of payment_amount 3]" caption="Sum of payment_amount 3" measure="1" displayFolder="" measureGroup="Range 3"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user_id]" caption="Sum of user_id" measure="1" displayFolder="" measureGroup="Range 3" count="0" hidden="1">
      <extLst>
        <ext xmlns:x15="http://schemas.microsoft.com/office/spreadsheetml/2010/11/main" uri="{B97F6D7D-B522-45F9-BDA1-12C45D357490}">
          <x15:cacheHierarchy aggregatedColumn="17"/>
        </ext>
      </extLst>
    </cacheHierarchy>
    <cacheHierarchy uniqueName="[Measures].[Count of user_id]" caption="Count of user_id" measure="1" displayFolder="" measureGroup="Range 3" count="0" hidden="1">
      <extLst>
        <ext xmlns:x15="http://schemas.microsoft.com/office/spreadsheetml/2010/11/main" uri="{B97F6D7D-B522-45F9-BDA1-12C45D357490}">
          <x15:cacheHierarchy aggregatedColumn="17"/>
        </ext>
      </extLst>
    </cacheHierarchy>
    <cacheHierarchy uniqueName="[Measures].[Count of payment_date 2]" caption="Count of payment_date 2" measure="1" displayFolder="" measureGroup="Range 3" count="0" hidden="1">
      <extLst>
        <ext xmlns:x15="http://schemas.microsoft.com/office/spreadsheetml/2010/11/main" uri="{B97F6D7D-B522-45F9-BDA1-12C45D357490}">
          <x15:cacheHierarchy aggregatedColumn="18"/>
        </ext>
      </extLst>
    </cacheHierarchy>
  </cacheHierarchies>
  <kpis count="0"/>
  <dimensions count="4">
    <dimension measure="1" name="Measures" uniqueName="[Measures]" caption="Measures"/>
    <dimension name="Range" uniqueName="[Range]" caption="Range"/>
    <dimension name="Range 1" uniqueName="[Range 1]" caption="Range 1"/>
    <dimension name="Range 3" uniqueName="[Range 3]" caption="Range 3"/>
  </dimensions>
  <measureGroups count="3">
    <measureGroup name="Range" caption="Range"/>
    <measureGroup name="Range 1" caption="Range 1"/>
    <measureGroup name="Range 3" caption="Range 3"/>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com" refreshedDate="45831.156208796296" backgroundQuery="1" createdVersion="8" refreshedVersion="8" minRefreshableVersion="3" recordCount="0" supportSubquery="1" supportAdvancedDrill="1" xr:uid="{A15DD26A-2906-4A7F-8AD8-A643ADB016CA}">
  <cacheSource type="external" connectionId="1"/>
  <cacheFields count="3">
    <cacheField name="[Range 3].[User Age].[User Age]" caption="User Age" numFmtId="0" hierarchy="26" level="1">
      <sharedItems containsSemiMixedTypes="0" containsString="0" containsNumber="1" containsInteger="1" minValue="18" maxValue="64" count="4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sharedItems>
      <extLst>
        <ext xmlns:x15="http://schemas.microsoft.com/office/spreadsheetml/2010/11/main" uri="{4F2E5C28-24EA-4eb8-9CBF-B6C8F9C3D259}">
          <x15:cachedUniqueNames>
            <x15:cachedUniqueName index="0" name="[Range 3].[User Age].&amp;[18]"/>
            <x15:cachedUniqueName index="1" name="[Range 3].[User Age].&amp;[19]"/>
            <x15:cachedUniqueName index="2" name="[Range 3].[User Age].&amp;[20]"/>
            <x15:cachedUniqueName index="3" name="[Range 3].[User Age].&amp;[21]"/>
            <x15:cachedUniqueName index="4" name="[Range 3].[User Age].&amp;[22]"/>
            <x15:cachedUniqueName index="5" name="[Range 3].[User Age].&amp;[23]"/>
            <x15:cachedUniqueName index="6" name="[Range 3].[User Age].&amp;[24]"/>
            <x15:cachedUniqueName index="7" name="[Range 3].[User Age].&amp;[25]"/>
            <x15:cachedUniqueName index="8" name="[Range 3].[User Age].&amp;[26]"/>
            <x15:cachedUniqueName index="9" name="[Range 3].[User Age].&amp;[27]"/>
            <x15:cachedUniqueName index="10" name="[Range 3].[User Age].&amp;[28]"/>
            <x15:cachedUniqueName index="11" name="[Range 3].[User Age].&amp;[29]"/>
            <x15:cachedUniqueName index="12" name="[Range 3].[User Age].&amp;[30]"/>
            <x15:cachedUniqueName index="13" name="[Range 3].[User Age].&amp;[31]"/>
            <x15:cachedUniqueName index="14" name="[Range 3].[User Age].&amp;[32]"/>
            <x15:cachedUniqueName index="15" name="[Range 3].[User Age].&amp;[33]"/>
            <x15:cachedUniqueName index="16" name="[Range 3].[User Age].&amp;[34]"/>
            <x15:cachedUniqueName index="17" name="[Range 3].[User Age].&amp;[35]"/>
            <x15:cachedUniqueName index="18" name="[Range 3].[User Age].&amp;[36]"/>
            <x15:cachedUniqueName index="19" name="[Range 3].[User Age].&amp;[37]"/>
            <x15:cachedUniqueName index="20" name="[Range 3].[User Age].&amp;[38]"/>
            <x15:cachedUniqueName index="21" name="[Range 3].[User Age].&amp;[39]"/>
            <x15:cachedUniqueName index="22" name="[Range 3].[User Age].&amp;[40]"/>
            <x15:cachedUniqueName index="23" name="[Range 3].[User Age].&amp;[41]"/>
            <x15:cachedUniqueName index="24" name="[Range 3].[User Age].&amp;[42]"/>
            <x15:cachedUniqueName index="25" name="[Range 3].[User Age].&amp;[43]"/>
            <x15:cachedUniqueName index="26" name="[Range 3].[User Age].&amp;[44]"/>
            <x15:cachedUniqueName index="27" name="[Range 3].[User Age].&amp;[45]"/>
            <x15:cachedUniqueName index="28" name="[Range 3].[User Age].&amp;[46]"/>
            <x15:cachedUniqueName index="29" name="[Range 3].[User Age].&amp;[47]"/>
            <x15:cachedUniqueName index="30" name="[Range 3].[User Age].&amp;[48]"/>
            <x15:cachedUniqueName index="31" name="[Range 3].[User Age].&amp;[49]"/>
            <x15:cachedUniqueName index="32" name="[Range 3].[User Age].&amp;[50]"/>
            <x15:cachedUniqueName index="33" name="[Range 3].[User Age].&amp;[51]"/>
            <x15:cachedUniqueName index="34" name="[Range 3].[User Age].&amp;[52]"/>
            <x15:cachedUniqueName index="35" name="[Range 3].[User Age].&amp;[53]"/>
            <x15:cachedUniqueName index="36" name="[Range 3].[User Age].&amp;[54]"/>
            <x15:cachedUniqueName index="37" name="[Range 3].[User Age].&amp;[55]"/>
            <x15:cachedUniqueName index="38" name="[Range 3].[User Age].&amp;[56]"/>
            <x15:cachedUniqueName index="39" name="[Range 3].[User Age].&amp;[57]"/>
            <x15:cachedUniqueName index="40" name="[Range 3].[User Age].&amp;[58]"/>
            <x15:cachedUniqueName index="41" name="[Range 3].[User Age].&amp;[59]"/>
            <x15:cachedUniqueName index="42" name="[Range 3].[User Age].&amp;[60]"/>
            <x15:cachedUniqueName index="43" name="[Range 3].[User Age].&amp;[61]"/>
            <x15:cachedUniqueName index="44" name="[Range 3].[User Age].&amp;[62]"/>
            <x15:cachedUniqueName index="45" name="[Range 3].[User Age].&amp;[63]"/>
            <x15:cachedUniqueName index="46" name="[Range 3].[User Age].&amp;[64]"/>
          </x15:cachedUniqueNames>
        </ext>
      </extLst>
    </cacheField>
    <cacheField name="[Measures].[Sum of payment_amount 3]" caption="Sum of payment_amount 3" numFmtId="0" hierarchy="45" level="32767"/>
    <cacheField name="[Range 3].[payment_status].[payment_status]" caption="payment_status" numFmtId="0" hierarchy="20" level="1">
      <sharedItems containsSemiMixedTypes="0" containsNonDate="0" containsString="0"/>
    </cacheField>
  </cacheFields>
  <cacheHierarchies count="49">
    <cacheHierarchy uniqueName="[Range].[payment_id]" caption="payment_id" attribute="1" defaultMemberUniqueName="[Range].[payment_id].[All]" allUniqueName="[Range].[payment_id].[All]" dimensionUniqueName="[Range]" displayFolder="" count="0" memberValueDatatype="20" unbalanced="0"/>
    <cacheHierarchy uniqueName="[Range].[user_id]" caption="user_id" attribute="1" defaultMemberUniqueName="[Range].[user_id].[All]" allUniqueName="[Range].[user_id].[All]" dimensionUniqueName="[Range]" displayFolder="" count="0" memberValueDatatype="20" unbalanced="0"/>
    <cacheHierarchy uniqueName="[Range].[payment_date]" caption="payment_date" attribute="1" time="1" defaultMemberUniqueName="[Range].[payment_date].[All]" allUniqueName="[Range].[payment_date].[All]" dimensionUniqueName="[Range]" displayFolder="" count="0" memberValueDatatype="7" unbalanced="0"/>
    <cacheHierarchy uniqueName="[Range].[payment_amount]" caption="payment_amount" attribute="1" defaultMemberUniqueName="[Range].[payment_amount].[All]" allUniqueName="[Range].[payment_amount].[All]" dimensionUniqueName="[Range]" displayFolder="" count="0" memberValueDatatype="5" unbalanced="0"/>
    <cacheHierarchy uniqueName="[Range].[payment_status]" caption="payment_status" attribute="1" defaultMemberUniqueName="[Range].[payment_status].[All]" allUniqueName="[Range].[payment_status].[All]" dimensionUniqueName="[Range]" displayFolder="" count="0" memberValueDatatype="13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Current Plan ID]" caption="Current Plan ID" attribute="1" defaultMemberUniqueName="[Range].[Current Plan ID].[All]" allUniqueName="[Range].[Current Plan ID].[All]" dimensionUniqueName="[Range]" displayFolder="" count="0" memberValueDatatype="20" unbalanced="0"/>
    <cacheHierarchy uniqueName="[Range].[User Name]" caption="User Name" attribute="1" defaultMemberUniqueName="[Range].[User Name].[All]" allUniqueName="[Range].[User Name].[All]" dimensionUniqueName="[Range]" displayFolder="" count="0" memberValueDatatype="130" unbalanced="0"/>
    <cacheHierarchy uniqueName="[Range].[plan_name]" caption="plan_name" attribute="1" defaultMemberUniqueName="[Range].[plan_name].[All]" allUniqueName="[Range].[plan_name].[All]" dimensionUniqueName="[Range]" displayFolder="" count="0" memberValueDatatype="130" unbalanced="0"/>
    <cacheHierarchy uniqueName="[Range].[plan_type]" caption="plan_type" attribute="1" defaultMemberUniqueName="[Range].[plan_type].[All]" allUniqueName="[Range].[plan_type].[All]" dimensionUniqueName="[Range]" displayFolder="" count="0" memberValueDatatype="130" unbalanced="0"/>
    <cacheHierarchy uniqueName="[Range 1].[referral_id]" caption="referral_id" attribute="1" defaultMemberUniqueName="[Range 1].[referral_id].[All]" allUniqueName="[Range 1].[referral_id].[All]" dimensionUniqueName="[Range 1]" displayFolder="" count="0" memberValueDatatype="20" unbalanced="0"/>
    <cacheHierarchy uniqueName="[Range 1].[referring_user_id]" caption="referring_user_id" attribute="1" defaultMemberUniqueName="[Range 1].[referring_user_id].[All]" allUniqueName="[Range 1].[referring_user_id].[All]" dimensionUniqueName="[Range 1]" displayFolder="" count="0" memberValueDatatype="20" unbalanced="0"/>
    <cacheHierarchy uniqueName="[Range 1].[referred_user_id]" caption="referred_user_id" attribute="1" defaultMemberUniqueName="[Range 1].[referred_user_id].[All]" allUniqueName="[Range 1].[referred_user_id].[All]" dimensionUniqueName="[Range 1]" displayFolder="" count="0" memberValueDatatype="20" unbalanced="0"/>
    <cacheHierarchy uniqueName="[Range 1].[referral_date]" caption="referral_date" attribute="1" time="1" defaultMemberUniqueName="[Range 1].[referral_date].[All]" allUniqueName="[Range 1].[referral_date].[All]" dimensionUniqueName="[Range 1]" displayFolder="" count="0" memberValueDatatype="7" unbalanced="0"/>
    <cacheHierarchy uniqueName="[Range 1].[referral_status]" caption="referral_status" attribute="1" defaultMemberUniqueName="[Range 1].[referral_status].[All]" allUniqueName="[Range 1].[referral_status].[All]" dimensionUniqueName="[Range 1]" displayFolder="" count="0" memberValueDatatype="130" unbalanced="0"/>
    <cacheHierarchy uniqueName="[Range 1].[referral_date (Month)]" caption="referral_date (Month)" attribute="1" defaultMemberUniqueName="[Range 1].[referral_date (Month)].[All]" allUniqueName="[Range 1].[referral_date (Month)].[All]" dimensionUniqueName="[Range 1]" displayFolder="" count="0" memberValueDatatype="130" unbalanced="0"/>
    <cacheHierarchy uniqueName="[Range 3].[payment_id]" caption="payment_id" attribute="1" defaultMemberUniqueName="[Range 3].[payment_id].[All]" allUniqueName="[Range 3].[payment_id].[All]" dimensionUniqueName="[Range 3]" displayFolder="" count="0" memberValueDatatype="20" unbalanced="0"/>
    <cacheHierarchy uniqueName="[Range 3].[user_id]" caption="user_id" attribute="1" defaultMemberUniqueName="[Range 3].[user_id].[All]" allUniqueName="[Range 3].[user_id].[All]" dimensionUniqueName="[Range 3]" displayFolder="" count="0" memberValueDatatype="20" unbalanced="0"/>
    <cacheHierarchy uniqueName="[Range 3].[payment_date]" caption="payment_date" attribute="1" time="1" defaultMemberUniqueName="[Range 3].[payment_date].[All]" allUniqueName="[Range 3].[payment_date].[All]" dimensionUniqueName="[Range 3]" displayFolder="" count="0" memberValueDatatype="7" unbalanced="0"/>
    <cacheHierarchy uniqueName="[Range 3].[payment_amount]" caption="payment_amount" attribute="1" defaultMemberUniqueName="[Range 3].[payment_amount].[All]" allUniqueName="[Range 3].[payment_amount].[All]" dimensionUniqueName="[Range 3]" displayFolder="" count="0" memberValueDatatype="5" unbalanced="0"/>
    <cacheHierarchy uniqueName="[Range 3].[payment_status]" caption="payment_status" attribute="1" defaultMemberUniqueName="[Range 3].[payment_status].[All]" allUniqueName="[Range 3].[payment_status].[All]" dimensionUniqueName="[Range 3]" displayFolder="" count="2" memberValueDatatype="130" unbalanced="0">
      <fieldsUsage count="2">
        <fieldUsage x="-1"/>
        <fieldUsage x="2"/>
      </fieldsUsage>
    </cacheHierarchy>
    <cacheHierarchy uniqueName="[Range 3].[payment_method]" caption="payment_method" attribute="1" defaultMemberUniqueName="[Range 3].[payment_method].[All]" allUniqueName="[Range 3].[payment_method].[All]" dimensionUniqueName="[Range 3]" displayFolder="" count="0" memberValueDatatype="130" unbalanced="0"/>
    <cacheHierarchy uniqueName="[Range 3].[Current Plan ID]" caption="Current Plan ID" attribute="1" defaultMemberUniqueName="[Range 3].[Current Plan ID].[All]" allUniqueName="[Range 3].[Current Plan ID].[All]" dimensionUniqueName="[Range 3]" displayFolder="" count="0" memberValueDatatype="20" unbalanced="0"/>
    <cacheHierarchy uniqueName="[Range 3].[User Name]" caption="User Name" attribute="1" defaultMemberUniqueName="[Range 3].[User Name].[All]" allUniqueName="[Range 3].[User Name].[All]" dimensionUniqueName="[Range 3]" displayFolder="" count="0" memberValueDatatype="130" unbalanced="0"/>
    <cacheHierarchy uniqueName="[Range 3].[plan_name]" caption="plan_name" attribute="1" defaultMemberUniqueName="[Range 3].[plan_name].[All]" allUniqueName="[Range 3].[plan_name].[All]" dimensionUniqueName="[Range 3]" displayFolder="" count="2" memberValueDatatype="130" unbalanced="0"/>
    <cacheHierarchy uniqueName="[Range 3].[plan_type]" caption="plan_type" attribute="1" defaultMemberUniqueName="[Range 3].[plan_type].[All]" allUniqueName="[Range 3].[plan_type].[All]" dimensionUniqueName="[Range 3]" displayFolder="" count="0" memberValueDatatype="130" unbalanced="0"/>
    <cacheHierarchy uniqueName="[Range 3].[User Age]" caption="User Age" attribute="1" defaultMemberUniqueName="[Range 3].[User Age].[All]" allUniqueName="[Range 3].[User Age].[All]" dimensionUniqueName="[Range 3]" displayFolder="" count="2" memberValueDatatype="20" unbalanced="0">
      <fieldsUsage count="2">
        <fieldUsage x="-1"/>
        <fieldUsage x="0"/>
      </fieldsUsage>
    </cacheHierarchy>
    <cacheHierarchy uniqueName="[Range 3].[city]" caption="city" attribute="1" defaultMemberUniqueName="[Range 3].[city].[All]" allUniqueName="[Range 3].[city].[All]" dimensionUniqueName="[Range 3]" displayFolder="" count="2" memberValueDatatype="130" unbalanced="0"/>
    <cacheHierarchy uniqueName="[Range 3].[gender]" caption="gender" attribute="1" defaultMemberUniqueName="[Range 3].[gender].[All]" allUniqueName="[Range 3].[gender].[All]" dimensionUniqueName="[Range 3]" displayFolder="" count="0" memberValueDatatype="130" unbalanced="0"/>
    <cacheHierarchy uniqueName="[Range 3].[health_condition]" caption="health_condition" attribute="1" defaultMemberUniqueName="[Range 3].[health_condition].[All]" allUniqueName="[Range 3].[health_condition].[All]" dimensionUniqueName="[Range 3]" displayFolder="" count="0" memberValueDatatype="130" unbalanced="0"/>
    <cacheHierarchy uniqueName="[Range 3].[referral_source]" caption="referral_source" attribute="1" defaultMemberUniqueName="[Range 3].[referral_source].[All]" allUniqueName="[Range 3].[referral_source].[All]" dimensionUniqueName="[Range 3]" displayFolder="" count="0" memberValueDatatype="130" unbalanced="0"/>
    <cacheHierarchy uniqueName="[Range 3].[goal_type]" caption="goal_type" attribute="1" defaultMemberUniqueName="[Range 3].[goal_type].[All]" allUniqueName="[Range 3].[goal_type].[All]" dimensionUniqueName="[Range 3]" displayFolder="" count="0" memberValueDatatype="130" unbalanced="0"/>
    <cacheHierarchy uniqueName="[Range 3].[goal_target]" caption="goal_target" attribute="1" defaultMemberUniqueName="[Range 3].[goal_target].[All]" allUniqueName="[Range 3].[goal_target].[All]" dimensionUniqueName="[Range 3]" displayFolder="" count="0" memberValueDatatype="20" unbalanced="0"/>
    <cacheHierarchy uniqueName="[Range 3].[goal_status]" caption="goal_status" attribute="1" defaultMemberUniqueName="[Range 3].[goal_status].[All]" allUniqueName="[Range 3].[goal_status].[All]" dimensionUniqueName="[Range 3]" displayFolder="" count="0" memberValueDatatype="130" unbalanced="0"/>
    <cacheHierarchy uniqueName="[Range 3].[goal_completion_date]" caption="goal_completion_date" attribute="1" time="1" defaultMemberUniqueName="[Range 3].[goal_completion_date].[All]" allUniqueName="[Range 3].[goal_completion_date].[All]" dimensionUniqueName="[Range 3]" displayFolder="" count="0" memberValueDatatype="7" unbalanced="0"/>
    <cacheHierarchy uniqueName="[Range 1].[referral_date (Month Index)]" caption="referral_date (Month Index)" attribute="1" defaultMemberUniqueName="[Range 1].[referral_date (Month Index)].[All]" allUniqueName="[Range 1].[referral_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payment_amount]" caption="Sum of payment_amount" measure="1" displayFolder="" measureGroup="Range" count="0" hidden="1">
      <extLst>
        <ext xmlns:x15="http://schemas.microsoft.com/office/spreadsheetml/2010/11/main" uri="{B97F6D7D-B522-45F9-BDA1-12C45D357490}">
          <x15:cacheHierarchy aggregatedColumn="3"/>
        </ext>
      </extLst>
    </cacheHierarchy>
    <cacheHierarchy uniqueName="[Measures].[Sum of referral_id]" caption="Sum of referral_id" measure="1" displayFolder="" measureGroup="Range 1" count="0" hidden="1">
      <extLst>
        <ext xmlns:x15="http://schemas.microsoft.com/office/spreadsheetml/2010/11/main" uri="{B97F6D7D-B522-45F9-BDA1-12C45D357490}">
          <x15:cacheHierarchy aggregatedColumn="10"/>
        </ext>
      </extLst>
    </cacheHierarchy>
    <cacheHierarchy uniqueName="[Measures].[Average of payment_amount]" caption="Average of payment_amount" measure="1" displayFolder="" measureGroup="Range" count="0" hidden="1">
      <extLst>
        <ext xmlns:x15="http://schemas.microsoft.com/office/spreadsheetml/2010/11/main" uri="{B97F6D7D-B522-45F9-BDA1-12C45D357490}">
          <x15:cacheHierarchy aggregatedColumn="3"/>
        </ext>
      </extLst>
    </cacheHierarchy>
    <cacheHierarchy uniqueName="[Measures].[Count of payment_date]" caption="Count of payment_date" measure="1" displayFolder="" measureGroup="Range" count="0" hidden="1">
      <extLst>
        <ext xmlns:x15="http://schemas.microsoft.com/office/spreadsheetml/2010/11/main" uri="{B97F6D7D-B522-45F9-BDA1-12C45D357490}">
          <x15:cacheHierarchy aggregatedColumn="2"/>
        </ext>
      </extLst>
    </cacheHierarchy>
    <cacheHierarchy uniqueName="[Measures].[Count of referral_id]" caption="Count of referral_id" measure="1" displayFolder="" measureGroup="Range 1" count="0" hidden="1">
      <extLst>
        <ext xmlns:x15="http://schemas.microsoft.com/office/spreadsheetml/2010/11/main" uri="{B97F6D7D-B522-45F9-BDA1-12C45D357490}">
          <x15:cacheHierarchy aggregatedColumn="10"/>
        </ext>
      </extLst>
    </cacheHierarchy>
    <cacheHierarchy uniqueName="[Measures].[Sum of payment_amount 3]" caption="Sum of payment_amount 3" measure="1" displayFolder="" measureGroup="Range 3"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user_id]" caption="Sum of user_id" measure="1" displayFolder="" measureGroup="Range 3" count="0" hidden="1">
      <extLst>
        <ext xmlns:x15="http://schemas.microsoft.com/office/spreadsheetml/2010/11/main" uri="{B97F6D7D-B522-45F9-BDA1-12C45D357490}">
          <x15:cacheHierarchy aggregatedColumn="17"/>
        </ext>
      </extLst>
    </cacheHierarchy>
    <cacheHierarchy uniqueName="[Measures].[Count of user_id]" caption="Count of user_id" measure="1" displayFolder="" measureGroup="Range 3" count="0" hidden="1">
      <extLst>
        <ext xmlns:x15="http://schemas.microsoft.com/office/spreadsheetml/2010/11/main" uri="{B97F6D7D-B522-45F9-BDA1-12C45D357490}">
          <x15:cacheHierarchy aggregatedColumn="17"/>
        </ext>
      </extLst>
    </cacheHierarchy>
    <cacheHierarchy uniqueName="[Measures].[Count of payment_date 2]" caption="Count of payment_date 2" measure="1" displayFolder="" measureGroup="Range 3" count="0" hidden="1">
      <extLst>
        <ext xmlns:x15="http://schemas.microsoft.com/office/spreadsheetml/2010/11/main" uri="{B97F6D7D-B522-45F9-BDA1-12C45D357490}">
          <x15:cacheHierarchy aggregatedColumn="18"/>
        </ext>
      </extLst>
    </cacheHierarchy>
  </cacheHierarchies>
  <kpis count="0"/>
  <dimensions count="4">
    <dimension measure="1" name="Measures" uniqueName="[Measures]" caption="Measures"/>
    <dimension name="Range" uniqueName="[Range]" caption="Range"/>
    <dimension name="Range 1" uniqueName="[Range 1]" caption="Range 1"/>
    <dimension name="Range 3" uniqueName="[Range 3]" caption="Range 3"/>
  </dimensions>
  <measureGroups count="3">
    <measureGroup name="Range" caption="Range"/>
    <measureGroup name="Range 1" caption="Range 1"/>
    <measureGroup name="Range 3" caption="Range 3"/>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com" refreshedDate="45831.156209953704" backgroundQuery="1" createdVersion="8" refreshedVersion="8" minRefreshableVersion="3" recordCount="0" supportSubquery="1" supportAdvancedDrill="1" xr:uid="{4887D96B-EF90-4CA3-9876-055E8E265C2E}">
  <cacheSource type="external" connectionId="1"/>
  <cacheFields count="3">
    <cacheField name="[Range 1].[referral_date (Month)].[referral_date (Month)]" caption="referral_date (Month)" numFmtId="0" hierarchy="15" level="1">
      <sharedItems count="12">
        <s v="Jan"/>
        <s v="Feb"/>
        <s v="Mar"/>
        <s v="Apr"/>
        <s v="May"/>
        <s v="Jun"/>
        <s v="Jul"/>
        <s v="Aug"/>
        <s v="Sep"/>
        <s v="Oct"/>
        <s v="Nov"/>
        <s v="Dec"/>
      </sharedItems>
    </cacheField>
    <cacheField name="[Measures].[Count of referral_id]" caption="Count of referral_id" numFmtId="0" hierarchy="44" level="32767"/>
    <cacheField name="[Range 3].[payment_status].[payment_status]" caption="payment_status" numFmtId="0" hierarchy="20" level="1">
      <sharedItems containsSemiMixedTypes="0" containsNonDate="0" containsString="0"/>
    </cacheField>
  </cacheFields>
  <cacheHierarchies count="49">
    <cacheHierarchy uniqueName="[Range].[payment_id]" caption="payment_id" attribute="1" defaultMemberUniqueName="[Range].[payment_id].[All]" allUniqueName="[Range].[payment_id].[All]" dimensionUniqueName="[Range]" displayFolder="" count="0" memberValueDatatype="20" unbalanced="0"/>
    <cacheHierarchy uniqueName="[Range].[user_id]" caption="user_id" attribute="1" defaultMemberUniqueName="[Range].[user_id].[All]" allUniqueName="[Range].[user_id].[All]" dimensionUniqueName="[Range]" displayFolder="" count="0" memberValueDatatype="20" unbalanced="0"/>
    <cacheHierarchy uniqueName="[Range].[payment_date]" caption="payment_date" attribute="1" time="1" defaultMemberUniqueName="[Range].[payment_date].[All]" allUniqueName="[Range].[payment_date].[All]" dimensionUniqueName="[Range]" displayFolder="" count="0" memberValueDatatype="7" unbalanced="0"/>
    <cacheHierarchy uniqueName="[Range].[payment_amount]" caption="payment_amount" attribute="1" defaultMemberUniqueName="[Range].[payment_amount].[All]" allUniqueName="[Range].[payment_amount].[All]" dimensionUniqueName="[Range]" displayFolder="" count="0" memberValueDatatype="5" unbalanced="0"/>
    <cacheHierarchy uniqueName="[Range].[payment_status]" caption="payment_status" attribute="1" defaultMemberUniqueName="[Range].[payment_status].[All]" allUniqueName="[Range].[payment_status].[All]" dimensionUniqueName="[Range]" displayFolder="" count="0" memberValueDatatype="13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Current Plan ID]" caption="Current Plan ID" attribute="1" defaultMemberUniqueName="[Range].[Current Plan ID].[All]" allUniqueName="[Range].[Current Plan ID].[All]" dimensionUniqueName="[Range]" displayFolder="" count="0" memberValueDatatype="20" unbalanced="0"/>
    <cacheHierarchy uniqueName="[Range].[User Name]" caption="User Name" attribute="1" defaultMemberUniqueName="[Range].[User Name].[All]" allUniqueName="[Range].[User Name].[All]" dimensionUniqueName="[Range]" displayFolder="" count="0" memberValueDatatype="130" unbalanced="0"/>
    <cacheHierarchy uniqueName="[Range].[plan_name]" caption="plan_name" attribute="1" defaultMemberUniqueName="[Range].[plan_name].[All]" allUniqueName="[Range].[plan_name].[All]" dimensionUniqueName="[Range]" displayFolder="" count="0" memberValueDatatype="130" unbalanced="0"/>
    <cacheHierarchy uniqueName="[Range].[plan_type]" caption="plan_type" attribute="1" defaultMemberUniqueName="[Range].[plan_type].[All]" allUniqueName="[Range].[plan_type].[All]" dimensionUniqueName="[Range]" displayFolder="" count="0" memberValueDatatype="130" unbalanced="0"/>
    <cacheHierarchy uniqueName="[Range 1].[referral_id]" caption="referral_id" attribute="1" defaultMemberUniqueName="[Range 1].[referral_id].[All]" allUniqueName="[Range 1].[referral_id].[All]" dimensionUniqueName="[Range 1]" displayFolder="" count="0" memberValueDatatype="20" unbalanced="0"/>
    <cacheHierarchy uniqueName="[Range 1].[referring_user_id]" caption="referring_user_id" attribute="1" defaultMemberUniqueName="[Range 1].[referring_user_id].[All]" allUniqueName="[Range 1].[referring_user_id].[All]" dimensionUniqueName="[Range 1]" displayFolder="" count="0" memberValueDatatype="20" unbalanced="0"/>
    <cacheHierarchy uniqueName="[Range 1].[referred_user_id]" caption="referred_user_id" attribute="1" defaultMemberUniqueName="[Range 1].[referred_user_id].[All]" allUniqueName="[Range 1].[referred_user_id].[All]" dimensionUniqueName="[Range 1]" displayFolder="" count="0" memberValueDatatype="20" unbalanced="0"/>
    <cacheHierarchy uniqueName="[Range 1].[referral_date]" caption="referral_date" attribute="1" time="1" defaultMemberUniqueName="[Range 1].[referral_date].[All]" allUniqueName="[Range 1].[referral_date].[All]" dimensionUniqueName="[Range 1]" displayFolder="" count="0" memberValueDatatype="7" unbalanced="0"/>
    <cacheHierarchy uniqueName="[Range 1].[referral_status]" caption="referral_status" attribute="1" defaultMemberUniqueName="[Range 1].[referral_status].[All]" allUniqueName="[Range 1].[referral_status].[All]" dimensionUniqueName="[Range 1]" displayFolder="" count="0" memberValueDatatype="130" unbalanced="0"/>
    <cacheHierarchy uniqueName="[Range 1].[referral_date (Month)]" caption="referral_date (Month)" attribute="1" defaultMemberUniqueName="[Range 1].[referral_date (Month)].[All]" allUniqueName="[Range 1].[referral_date (Month)].[All]" dimensionUniqueName="[Range 1]" displayFolder="" count="2" memberValueDatatype="130" unbalanced="0">
      <fieldsUsage count="2">
        <fieldUsage x="-1"/>
        <fieldUsage x="0"/>
      </fieldsUsage>
    </cacheHierarchy>
    <cacheHierarchy uniqueName="[Range 3].[payment_id]" caption="payment_id" attribute="1" defaultMemberUniqueName="[Range 3].[payment_id].[All]" allUniqueName="[Range 3].[payment_id].[All]" dimensionUniqueName="[Range 3]" displayFolder="" count="0" memberValueDatatype="20" unbalanced="0"/>
    <cacheHierarchy uniqueName="[Range 3].[user_id]" caption="user_id" attribute="1" defaultMemberUniqueName="[Range 3].[user_id].[All]" allUniqueName="[Range 3].[user_id].[All]" dimensionUniqueName="[Range 3]" displayFolder="" count="0" memberValueDatatype="20" unbalanced="0"/>
    <cacheHierarchy uniqueName="[Range 3].[payment_date]" caption="payment_date" attribute="1" time="1" defaultMemberUniqueName="[Range 3].[payment_date].[All]" allUniqueName="[Range 3].[payment_date].[All]" dimensionUniqueName="[Range 3]" displayFolder="" count="0" memberValueDatatype="7" unbalanced="0"/>
    <cacheHierarchy uniqueName="[Range 3].[payment_amount]" caption="payment_amount" attribute="1" defaultMemberUniqueName="[Range 3].[payment_amount].[All]" allUniqueName="[Range 3].[payment_amount].[All]" dimensionUniqueName="[Range 3]" displayFolder="" count="0" memberValueDatatype="5" unbalanced="0"/>
    <cacheHierarchy uniqueName="[Range 3].[payment_status]" caption="payment_status" attribute="1" defaultMemberUniqueName="[Range 3].[payment_status].[All]" allUniqueName="[Range 3].[payment_status].[All]" dimensionUniqueName="[Range 3]" displayFolder="" count="2" memberValueDatatype="130" unbalanced="0">
      <fieldsUsage count="2">
        <fieldUsage x="-1"/>
        <fieldUsage x="2"/>
      </fieldsUsage>
    </cacheHierarchy>
    <cacheHierarchy uniqueName="[Range 3].[payment_method]" caption="payment_method" attribute="1" defaultMemberUniqueName="[Range 3].[payment_method].[All]" allUniqueName="[Range 3].[payment_method].[All]" dimensionUniqueName="[Range 3]" displayFolder="" count="0" memberValueDatatype="130" unbalanced="0"/>
    <cacheHierarchy uniqueName="[Range 3].[Current Plan ID]" caption="Current Plan ID" attribute="1" defaultMemberUniqueName="[Range 3].[Current Plan ID].[All]" allUniqueName="[Range 3].[Current Plan ID].[All]" dimensionUniqueName="[Range 3]" displayFolder="" count="0" memberValueDatatype="20" unbalanced="0"/>
    <cacheHierarchy uniqueName="[Range 3].[User Name]" caption="User Name" attribute="1" defaultMemberUniqueName="[Range 3].[User Name].[All]" allUniqueName="[Range 3].[User Name].[All]" dimensionUniqueName="[Range 3]" displayFolder="" count="0" memberValueDatatype="130" unbalanced="0"/>
    <cacheHierarchy uniqueName="[Range 3].[plan_name]" caption="plan_name" attribute="1" defaultMemberUniqueName="[Range 3].[plan_name].[All]" allUniqueName="[Range 3].[plan_name].[All]" dimensionUniqueName="[Range 3]" displayFolder="" count="2" memberValueDatatype="130" unbalanced="0"/>
    <cacheHierarchy uniqueName="[Range 3].[plan_type]" caption="plan_type" attribute="1" defaultMemberUniqueName="[Range 3].[plan_type].[All]" allUniqueName="[Range 3].[plan_type].[All]" dimensionUniqueName="[Range 3]" displayFolder="" count="0" memberValueDatatype="130" unbalanced="0"/>
    <cacheHierarchy uniqueName="[Range 3].[User Age]" caption="User Age" attribute="1" defaultMemberUniqueName="[Range 3].[User Age].[All]" allUniqueName="[Range 3].[User Age].[All]" dimensionUniqueName="[Range 3]" displayFolder="" count="0" memberValueDatatype="20" unbalanced="0"/>
    <cacheHierarchy uniqueName="[Range 3].[city]" caption="city" attribute="1" defaultMemberUniqueName="[Range 3].[city].[All]" allUniqueName="[Range 3].[city].[All]" dimensionUniqueName="[Range 3]" displayFolder="" count="2" memberValueDatatype="130" unbalanced="0"/>
    <cacheHierarchy uniqueName="[Range 3].[gender]" caption="gender" attribute="1" defaultMemberUniqueName="[Range 3].[gender].[All]" allUniqueName="[Range 3].[gender].[All]" dimensionUniqueName="[Range 3]" displayFolder="" count="0" memberValueDatatype="130" unbalanced="0"/>
    <cacheHierarchy uniqueName="[Range 3].[health_condition]" caption="health_condition" attribute="1" defaultMemberUniqueName="[Range 3].[health_condition].[All]" allUniqueName="[Range 3].[health_condition].[All]" dimensionUniqueName="[Range 3]" displayFolder="" count="0" memberValueDatatype="130" unbalanced="0"/>
    <cacheHierarchy uniqueName="[Range 3].[referral_source]" caption="referral_source" attribute="1" defaultMemberUniqueName="[Range 3].[referral_source].[All]" allUniqueName="[Range 3].[referral_source].[All]" dimensionUniqueName="[Range 3]" displayFolder="" count="0" memberValueDatatype="130" unbalanced="0"/>
    <cacheHierarchy uniqueName="[Range 3].[goal_type]" caption="goal_type" attribute="1" defaultMemberUniqueName="[Range 3].[goal_type].[All]" allUniqueName="[Range 3].[goal_type].[All]" dimensionUniqueName="[Range 3]" displayFolder="" count="0" memberValueDatatype="130" unbalanced="0"/>
    <cacheHierarchy uniqueName="[Range 3].[goal_target]" caption="goal_target" attribute="1" defaultMemberUniqueName="[Range 3].[goal_target].[All]" allUniqueName="[Range 3].[goal_target].[All]" dimensionUniqueName="[Range 3]" displayFolder="" count="0" memberValueDatatype="20" unbalanced="0"/>
    <cacheHierarchy uniqueName="[Range 3].[goal_status]" caption="goal_status" attribute="1" defaultMemberUniqueName="[Range 3].[goal_status].[All]" allUniqueName="[Range 3].[goal_status].[All]" dimensionUniqueName="[Range 3]" displayFolder="" count="0" memberValueDatatype="130" unbalanced="0"/>
    <cacheHierarchy uniqueName="[Range 3].[goal_completion_date]" caption="goal_completion_date" attribute="1" time="1" defaultMemberUniqueName="[Range 3].[goal_completion_date].[All]" allUniqueName="[Range 3].[goal_completion_date].[All]" dimensionUniqueName="[Range 3]" displayFolder="" count="0" memberValueDatatype="7" unbalanced="0"/>
    <cacheHierarchy uniqueName="[Range 1].[referral_date (Month Index)]" caption="referral_date (Month Index)" attribute="1" defaultMemberUniqueName="[Range 1].[referral_date (Month Index)].[All]" allUniqueName="[Range 1].[referral_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payment_amount]" caption="Sum of payment_amount" measure="1" displayFolder="" measureGroup="Range" count="0" hidden="1">
      <extLst>
        <ext xmlns:x15="http://schemas.microsoft.com/office/spreadsheetml/2010/11/main" uri="{B97F6D7D-B522-45F9-BDA1-12C45D357490}">
          <x15:cacheHierarchy aggregatedColumn="3"/>
        </ext>
      </extLst>
    </cacheHierarchy>
    <cacheHierarchy uniqueName="[Measures].[Sum of referral_id]" caption="Sum of referral_id" measure="1" displayFolder="" measureGroup="Range 1" count="0" hidden="1">
      <extLst>
        <ext xmlns:x15="http://schemas.microsoft.com/office/spreadsheetml/2010/11/main" uri="{B97F6D7D-B522-45F9-BDA1-12C45D357490}">
          <x15:cacheHierarchy aggregatedColumn="10"/>
        </ext>
      </extLst>
    </cacheHierarchy>
    <cacheHierarchy uniqueName="[Measures].[Average of payment_amount]" caption="Average of payment_amount" measure="1" displayFolder="" measureGroup="Range" count="0" hidden="1">
      <extLst>
        <ext xmlns:x15="http://schemas.microsoft.com/office/spreadsheetml/2010/11/main" uri="{B97F6D7D-B522-45F9-BDA1-12C45D357490}">
          <x15:cacheHierarchy aggregatedColumn="3"/>
        </ext>
      </extLst>
    </cacheHierarchy>
    <cacheHierarchy uniqueName="[Measures].[Count of payment_date]" caption="Count of payment_date" measure="1" displayFolder="" measureGroup="Range" count="0" hidden="1">
      <extLst>
        <ext xmlns:x15="http://schemas.microsoft.com/office/spreadsheetml/2010/11/main" uri="{B97F6D7D-B522-45F9-BDA1-12C45D357490}">
          <x15:cacheHierarchy aggregatedColumn="2"/>
        </ext>
      </extLst>
    </cacheHierarchy>
    <cacheHierarchy uniqueName="[Measures].[Count of referral_id]" caption="Count of referral_id" measure="1" displayFolder="" measureGroup="Range 1"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payment_amount 3]" caption="Sum of payment_amount 3" measure="1" displayFolder="" measureGroup="Range 3" count="0" hidden="1">
      <extLst>
        <ext xmlns:x15="http://schemas.microsoft.com/office/spreadsheetml/2010/11/main" uri="{B97F6D7D-B522-45F9-BDA1-12C45D357490}">
          <x15:cacheHierarchy aggregatedColumn="19"/>
        </ext>
      </extLst>
    </cacheHierarchy>
    <cacheHierarchy uniqueName="[Measures].[Sum of user_id]" caption="Sum of user_id" measure="1" displayFolder="" measureGroup="Range 3" count="0" hidden="1">
      <extLst>
        <ext xmlns:x15="http://schemas.microsoft.com/office/spreadsheetml/2010/11/main" uri="{B97F6D7D-B522-45F9-BDA1-12C45D357490}">
          <x15:cacheHierarchy aggregatedColumn="17"/>
        </ext>
      </extLst>
    </cacheHierarchy>
    <cacheHierarchy uniqueName="[Measures].[Count of user_id]" caption="Count of user_id" measure="1" displayFolder="" measureGroup="Range 3" count="0" hidden="1">
      <extLst>
        <ext xmlns:x15="http://schemas.microsoft.com/office/spreadsheetml/2010/11/main" uri="{B97F6D7D-B522-45F9-BDA1-12C45D357490}">
          <x15:cacheHierarchy aggregatedColumn="17"/>
        </ext>
      </extLst>
    </cacheHierarchy>
    <cacheHierarchy uniqueName="[Measures].[Count of payment_date 2]" caption="Count of payment_date 2" measure="1" displayFolder="" measureGroup="Range 3" count="0" hidden="1">
      <extLst>
        <ext xmlns:x15="http://schemas.microsoft.com/office/spreadsheetml/2010/11/main" uri="{B97F6D7D-B522-45F9-BDA1-12C45D357490}">
          <x15:cacheHierarchy aggregatedColumn="18"/>
        </ext>
      </extLst>
    </cacheHierarchy>
  </cacheHierarchies>
  <kpis count="0"/>
  <dimensions count="4">
    <dimension measure="1" name="Measures" uniqueName="[Measures]" caption="Measures"/>
    <dimension name="Range" uniqueName="[Range]" caption="Range"/>
    <dimension name="Range 1" uniqueName="[Range 1]" caption="Range 1"/>
    <dimension name="Range 3" uniqueName="[Range 3]" caption="Range 3"/>
  </dimensions>
  <measureGroups count="3">
    <measureGroup name="Range" caption="Range"/>
    <measureGroup name="Range 1" caption="Range 1"/>
    <measureGroup name="Range 3" caption="Range 3"/>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com" refreshedDate="45831.156211111112" backgroundQuery="1" createdVersion="8" refreshedVersion="8" minRefreshableVersion="3" recordCount="0" supportSubquery="1" supportAdvancedDrill="1" xr:uid="{0EB467CB-F22C-4AC9-A552-12E6FCE91E48}">
  <cacheSource type="external" connectionId="1"/>
  <cacheFields count="3">
    <cacheField name="[Range 1].[referral_date (Month)].[referral_date (Month)]" caption="referral_date (Month)" numFmtId="0" hierarchy="15" level="1">
      <sharedItems count="12">
        <s v="Jan"/>
        <s v="Feb"/>
        <s v="Mar"/>
        <s v="Apr"/>
        <s v="May"/>
        <s v="Jun"/>
        <s v="Jul"/>
        <s v="Aug"/>
        <s v="Sep"/>
        <s v="Oct"/>
        <s v="Nov"/>
        <s v="Dec"/>
      </sharedItems>
    </cacheField>
    <cacheField name="[Measures].[Count of referral_id]" caption="Count of referral_id" numFmtId="0" hierarchy="44" level="32767"/>
    <cacheField name="[Range 3].[payment_status].[payment_status]" caption="payment_status" numFmtId="0" hierarchy="20" level="1">
      <sharedItems containsSemiMixedTypes="0" containsNonDate="0" containsString="0"/>
    </cacheField>
  </cacheFields>
  <cacheHierarchies count="49">
    <cacheHierarchy uniqueName="[Range].[payment_id]" caption="payment_id" attribute="1" defaultMemberUniqueName="[Range].[payment_id].[All]" allUniqueName="[Range].[payment_id].[All]" dimensionUniqueName="[Range]" displayFolder="" count="0" memberValueDatatype="20" unbalanced="0"/>
    <cacheHierarchy uniqueName="[Range].[user_id]" caption="user_id" attribute="1" defaultMemberUniqueName="[Range].[user_id].[All]" allUniqueName="[Range].[user_id].[All]" dimensionUniqueName="[Range]" displayFolder="" count="0" memberValueDatatype="20" unbalanced="0"/>
    <cacheHierarchy uniqueName="[Range].[payment_date]" caption="payment_date" attribute="1" time="1" defaultMemberUniqueName="[Range].[payment_date].[All]" allUniqueName="[Range].[payment_date].[All]" dimensionUniqueName="[Range]" displayFolder="" count="0" memberValueDatatype="7" unbalanced="0"/>
    <cacheHierarchy uniqueName="[Range].[payment_amount]" caption="payment_amount" attribute="1" defaultMemberUniqueName="[Range].[payment_amount].[All]" allUniqueName="[Range].[payment_amount].[All]" dimensionUniqueName="[Range]" displayFolder="" count="0" memberValueDatatype="5" unbalanced="0"/>
    <cacheHierarchy uniqueName="[Range].[payment_status]" caption="payment_status" attribute="1" defaultMemberUniqueName="[Range].[payment_status].[All]" allUniqueName="[Range].[payment_status].[All]" dimensionUniqueName="[Range]" displayFolder="" count="0" memberValueDatatype="13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Current Plan ID]" caption="Current Plan ID" attribute="1" defaultMemberUniqueName="[Range].[Current Plan ID].[All]" allUniqueName="[Range].[Current Plan ID].[All]" dimensionUniqueName="[Range]" displayFolder="" count="0" memberValueDatatype="20" unbalanced="0"/>
    <cacheHierarchy uniqueName="[Range].[User Name]" caption="User Name" attribute="1" defaultMemberUniqueName="[Range].[User Name].[All]" allUniqueName="[Range].[User Name].[All]" dimensionUniqueName="[Range]" displayFolder="" count="0" memberValueDatatype="130" unbalanced="0"/>
    <cacheHierarchy uniqueName="[Range].[plan_name]" caption="plan_name" attribute="1" defaultMemberUniqueName="[Range].[plan_name].[All]" allUniqueName="[Range].[plan_name].[All]" dimensionUniqueName="[Range]" displayFolder="" count="0" memberValueDatatype="130" unbalanced="0"/>
    <cacheHierarchy uniqueName="[Range].[plan_type]" caption="plan_type" attribute="1" defaultMemberUniqueName="[Range].[plan_type].[All]" allUniqueName="[Range].[plan_type].[All]" dimensionUniqueName="[Range]" displayFolder="" count="0" memberValueDatatype="130" unbalanced="0"/>
    <cacheHierarchy uniqueName="[Range 1].[referral_id]" caption="referral_id" attribute="1" defaultMemberUniqueName="[Range 1].[referral_id].[All]" allUniqueName="[Range 1].[referral_id].[All]" dimensionUniqueName="[Range 1]" displayFolder="" count="0" memberValueDatatype="20" unbalanced="0"/>
    <cacheHierarchy uniqueName="[Range 1].[referring_user_id]" caption="referring_user_id" attribute="1" defaultMemberUniqueName="[Range 1].[referring_user_id].[All]" allUniqueName="[Range 1].[referring_user_id].[All]" dimensionUniqueName="[Range 1]" displayFolder="" count="0" memberValueDatatype="20" unbalanced="0"/>
    <cacheHierarchy uniqueName="[Range 1].[referred_user_id]" caption="referred_user_id" attribute="1" defaultMemberUniqueName="[Range 1].[referred_user_id].[All]" allUniqueName="[Range 1].[referred_user_id].[All]" dimensionUniqueName="[Range 1]" displayFolder="" count="0" memberValueDatatype="20" unbalanced="0"/>
    <cacheHierarchy uniqueName="[Range 1].[referral_date]" caption="referral_date" attribute="1" time="1" defaultMemberUniqueName="[Range 1].[referral_date].[All]" allUniqueName="[Range 1].[referral_date].[All]" dimensionUniqueName="[Range 1]" displayFolder="" count="0" memberValueDatatype="7" unbalanced="0"/>
    <cacheHierarchy uniqueName="[Range 1].[referral_status]" caption="referral_status" attribute="1" defaultMemberUniqueName="[Range 1].[referral_status].[All]" allUniqueName="[Range 1].[referral_status].[All]" dimensionUniqueName="[Range 1]" displayFolder="" count="0" memberValueDatatype="130" unbalanced="0"/>
    <cacheHierarchy uniqueName="[Range 1].[referral_date (Month)]" caption="referral_date (Month)" attribute="1" defaultMemberUniqueName="[Range 1].[referral_date (Month)].[All]" allUniqueName="[Range 1].[referral_date (Month)].[All]" dimensionUniqueName="[Range 1]" displayFolder="" count="2" memberValueDatatype="130" unbalanced="0">
      <fieldsUsage count="2">
        <fieldUsage x="-1"/>
        <fieldUsage x="0"/>
      </fieldsUsage>
    </cacheHierarchy>
    <cacheHierarchy uniqueName="[Range 3].[payment_id]" caption="payment_id" attribute="1" defaultMemberUniqueName="[Range 3].[payment_id].[All]" allUniqueName="[Range 3].[payment_id].[All]" dimensionUniqueName="[Range 3]" displayFolder="" count="0" memberValueDatatype="20" unbalanced="0"/>
    <cacheHierarchy uniqueName="[Range 3].[user_id]" caption="user_id" attribute="1" defaultMemberUniqueName="[Range 3].[user_id].[All]" allUniqueName="[Range 3].[user_id].[All]" dimensionUniqueName="[Range 3]" displayFolder="" count="0" memberValueDatatype="20" unbalanced="0"/>
    <cacheHierarchy uniqueName="[Range 3].[payment_date]" caption="payment_date" attribute="1" time="1" defaultMemberUniqueName="[Range 3].[payment_date].[All]" allUniqueName="[Range 3].[payment_date].[All]" dimensionUniqueName="[Range 3]" displayFolder="" count="0" memberValueDatatype="7" unbalanced="0"/>
    <cacheHierarchy uniqueName="[Range 3].[payment_amount]" caption="payment_amount" attribute="1" defaultMemberUniqueName="[Range 3].[payment_amount].[All]" allUniqueName="[Range 3].[payment_amount].[All]" dimensionUniqueName="[Range 3]" displayFolder="" count="0" memberValueDatatype="5" unbalanced="0"/>
    <cacheHierarchy uniqueName="[Range 3].[payment_status]" caption="payment_status" attribute="1" defaultMemberUniqueName="[Range 3].[payment_status].[All]" allUniqueName="[Range 3].[payment_status].[All]" dimensionUniqueName="[Range 3]" displayFolder="" count="2" memberValueDatatype="130" unbalanced="0">
      <fieldsUsage count="2">
        <fieldUsage x="-1"/>
        <fieldUsage x="2"/>
      </fieldsUsage>
    </cacheHierarchy>
    <cacheHierarchy uniqueName="[Range 3].[payment_method]" caption="payment_method" attribute="1" defaultMemberUniqueName="[Range 3].[payment_method].[All]" allUniqueName="[Range 3].[payment_method].[All]" dimensionUniqueName="[Range 3]" displayFolder="" count="0" memberValueDatatype="130" unbalanced="0"/>
    <cacheHierarchy uniqueName="[Range 3].[Current Plan ID]" caption="Current Plan ID" attribute="1" defaultMemberUniqueName="[Range 3].[Current Plan ID].[All]" allUniqueName="[Range 3].[Current Plan ID].[All]" dimensionUniqueName="[Range 3]" displayFolder="" count="0" memberValueDatatype="20" unbalanced="0"/>
    <cacheHierarchy uniqueName="[Range 3].[User Name]" caption="User Name" attribute="1" defaultMemberUniqueName="[Range 3].[User Name].[All]" allUniqueName="[Range 3].[User Name].[All]" dimensionUniqueName="[Range 3]" displayFolder="" count="0" memberValueDatatype="130" unbalanced="0"/>
    <cacheHierarchy uniqueName="[Range 3].[plan_name]" caption="plan_name" attribute="1" defaultMemberUniqueName="[Range 3].[plan_name].[All]" allUniqueName="[Range 3].[plan_name].[All]" dimensionUniqueName="[Range 3]" displayFolder="" count="2" memberValueDatatype="130" unbalanced="0"/>
    <cacheHierarchy uniqueName="[Range 3].[plan_type]" caption="plan_type" attribute="1" defaultMemberUniqueName="[Range 3].[plan_type].[All]" allUniqueName="[Range 3].[plan_type].[All]" dimensionUniqueName="[Range 3]" displayFolder="" count="0" memberValueDatatype="130" unbalanced="0"/>
    <cacheHierarchy uniqueName="[Range 3].[User Age]" caption="User Age" attribute="1" defaultMemberUniqueName="[Range 3].[User Age].[All]" allUniqueName="[Range 3].[User Age].[All]" dimensionUniqueName="[Range 3]" displayFolder="" count="0" memberValueDatatype="20" unbalanced="0"/>
    <cacheHierarchy uniqueName="[Range 3].[city]" caption="city" attribute="1" defaultMemberUniqueName="[Range 3].[city].[All]" allUniqueName="[Range 3].[city].[All]" dimensionUniqueName="[Range 3]" displayFolder="" count="2" memberValueDatatype="130" unbalanced="0"/>
    <cacheHierarchy uniqueName="[Range 3].[gender]" caption="gender" attribute="1" defaultMemberUniqueName="[Range 3].[gender].[All]" allUniqueName="[Range 3].[gender].[All]" dimensionUniqueName="[Range 3]" displayFolder="" count="0" memberValueDatatype="130" unbalanced="0"/>
    <cacheHierarchy uniqueName="[Range 3].[health_condition]" caption="health_condition" attribute="1" defaultMemberUniqueName="[Range 3].[health_condition].[All]" allUniqueName="[Range 3].[health_condition].[All]" dimensionUniqueName="[Range 3]" displayFolder="" count="0" memberValueDatatype="130" unbalanced="0"/>
    <cacheHierarchy uniqueName="[Range 3].[referral_source]" caption="referral_source" attribute="1" defaultMemberUniqueName="[Range 3].[referral_source].[All]" allUniqueName="[Range 3].[referral_source].[All]" dimensionUniqueName="[Range 3]" displayFolder="" count="0" memberValueDatatype="130" unbalanced="0"/>
    <cacheHierarchy uniqueName="[Range 3].[goal_type]" caption="goal_type" attribute="1" defaultMemberUniqueName="[Range 3].[goal_type].[All]" allUniqueName="[Range 3].[goal_type].[All]" dimensionUniqueName="[Range 3]" displayFolder="" count="0" memberValueDatatype="130" unbalanced="0"/>
    <cacheHierarchy uniqueName="[Range 3].[goal_target]" caption="goal_target" attribute="1" defaultMemberUniqueName="[Range 3].[goal_target].[All]" allUniqueName="[Range 3].[goal_target].[All]" dimensionUniqueName="[Range 3]" displayFolder="" count="0" memberValueDatatype="20" unbalanced="0"/>
    <cacheHierarchy uniqueName="[Range 3].[goal_status]" caption="goal_status" attribute="1" defaultMemberUniqueName="[Range 3].[goal_status].[All]" allUniqueName="[Range 3].[goal_status].[All]" dimensionUniqueName="[Range 3]" displayFolder="" count="0" memberValueDatatype="130" unbalanced="0"/>
    <cacheHierarchy uniqueName="[Range 3].[goal_completion_date]" caption="goal_completion_date" attribute="1" time="1" defaultMemberUniqueName="[Range 3].[goal_completion_date].[All]" allUniqueName="[Range 3].[goal_completion_date].[All]" dimensionUniqueName="[Range 3]" displayFolder="" count="0" memberValueDatatype="7" unbalanced="0"/>
    <cacheHierarchy uniqueName="[Range 1].[referral_date (Month Index)]" caption="referral_date (Month Index)" attribute="1" defaultMemberUniqueName="[Range 1].[referral_date (Month Index)].[All]" allUniqueName="[Range 1].[referral_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payment_amount]" caption="Sum of payment_amount" measure="1" displayFolder="" measureGroup="Range" count="0" hidden="1">
      <extLst>
        <ext xmlns:x15="http://schemas.microsoft.com/office/spreadsheetml/2010/11/main" uri="{B97F6D7D-B522-45F9-BDA1-12C45D357490}">
          <x15:cacheHierarchy aggregatedColumn="3"/>
        </ext>
      </extLst>
    </cacheHierarchy>
    <cacheHierarchy uniqueName="[Measures].[Sum of referral_id]" caption="Sum of referral_id" measure="1" displayFolder="" measureGroup="Range 1" count="0" hidden="1">
      <extLst>
        <ext xmlns:x15="http://schemas.microsoft.com/office/spreadsheetml/2010/11/main" uri="{B97F6D7D-B522-45F9-BDA1-12C45D357490}">
          <x15:cacheHierarchy aggregatedColumn="10"/>
        </ext>
      </extLst>
    </cacheHierarchy>
    <cacheHierarchy uniqueName="[Measures].[Average of payment_amount]" caption="Average of payment_amount" measure="1" displayFolder="" measureGroup="Range" count="0" hidden="1">
      <extLst>
        <ext xmlns:x15="http://schemas.microsoft.com/office/spreadsheetml/2010/11/main" uri="{B97F6D7D-B522-45F9-BDA1-12C45D357490}">
          <x15:cacheHierarchy aggregatedColumn="3"/>
        </ext>
      </extLst>
    </cacheHierarchy>
    <cacheHierarchy uniqueName="[Measures].[Count of payment_date]" caption="Count of payment_date" measure="1" displayFolder="" measureGroup="Range" count="0" hidden="1">
      <extLst>
        <ext xmlns:x15="http://schemas.microsoft.com/office/spreadsheetml/2010/11/main" uri="{B97F6D7D-B522-45F9-BDA1-12C45D357490}">
          <x15:cacheHierarchy aggregatedColumn="2"/>
        </ext>
      </extLst>
    </cacheHierarchy>
    <cacheHierarchy uniqueName="[Measures].[Count of referral_id]" caption="Count of referral_id" measure="1" displayFolder="" measureGroup="Range 1"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payment_amount 3]" caption="Sum of payment_amount 3" measure="1" displayFolder="" measureGroup="Range 3" count="0" hidden="1">
      <extLst>
        <ext xmlns:x15="http://schemas.microsoft.com/office/spreadsheetml/2010/11/main" uri="{B97F6D7D-B522-45F9-BDA1-12C45D357490}">
          <x15:cacheHierarchy aggregatedColumn="19"/>
        </ext>
      </extLst>
    </cacheHierarchy>
    <cacheHierarchy uniqueName="[Measures].[Sum of user_id]" caption="Sum of user_id" measure="1" displayFolder="" measureGroup="Range 3" count="0" hidden="1">
      <extLst>
        <ext xmlns:x15="http://schemas.microsoft.com/office/spreadsheetml/2010/11/main" uri="{B97F6D7D-B522-45F9-BDA1-12C45D357490}">
          <x15:cacheHierarchy aggregatedColumn="17"/>
        </ext>
      </extLst>
    </cacheHierarchy>
    <cacheHierarchy uniqueName="[Measures].[Count of user_id]" caption="Count of user_id" measure="1" displayFolder="" measureGroup="Range 3" count="0" hidden="1">
      <extLst>
        <ext xmlns:x15="http://schemas.microsoft.com/office/spreadsheetml/2010/11/main" uri="{B97F6D7D-B522-45F9-BDA1-12C45D357490}">
          <x15:cacheHierarchy aggregatedColumn="17"/>
        </ext>
      </extLst>
    </cacheHierarchy>
    <cacheHierarchy uniqueName="[Measures].[Count of payment_date 2]" caption="Count of payment_date 2" measure="1" displayFolder="" measureGroup="Range 3" count="0" hidden="1">
      <extLst>
        <ext xmlns:x15="http://schemas.microsoft.com/office/spreadsheetml/2010/11/main" uri="{B97F6D7D-B522-45F9-BDA1-12C45D357490}">
          <x15:cacheHierarchy aggregatedColumn="18"/>
        </ext>
      </extLst>
    </cacheHierarchy>
  </cacheHierarchies>
  <kpis count="0"/>
  <dimensions count="4">
    <dimension measure="1" name="Measures" uniqueName="[Measures]" caption="Measures"/>
    <dimension name="Range" uniqueName="[Range]" caption="Range"/>
    <dimension name="Range 1" uniqueName="[Range 1]" caption="Range 1"/>
    <dimension name="Range 3" uniqueName="[Range 3]" caption="Range 3"/>
  </dimensions>
  <measureGroups count="3">
    <measureGroup name="Range" caption="Range"/>
    <measureGroup name="Range 1" caption="Range 1"/>
    <measureGroup name="Range 3" caption="Range 3"/>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com" refreshedDate="45831.156211805559" backgroundQuery="1" createdVersion="8" refreshedVersion="8" minRefreshableVersion="3" recordCount="0" supportSubquery="1" supportAdvancedDrill="1" xr:uid="{F2771261-E69D-4BBF-95B0-76E29042866E}">
  <cacheSource type="external" connectionId="1"/>
  <cacheFields count="4">
    <cacheField name="[Measures].[Count of user_id]" caption="Count of user_id" numFmtId="0" hierarchy="47" level="32767"/>
    <cacheField name="[Range 3].[gender].[gender]" caption="gender" numFmtId="0" hierarchy="28" level="1">
      <sharedItems count="2">
        <s v="Female"/>
        <s v="Male"/>
      </sharedItems>
    </cacheField>
    <cacheField name="[Range 3].[health_condition].[health_condition]" caption="health_condition" numFmtId="0" hierarchy="29" level="1">
      <sharedItems count="4">
        <s v="Diabetes"/>
        <s v="Healthy"/>
        <s v="Hypertension"/>
        <s v="Obesity"/>
      </sharedItems>
    </cacheField>
    <cacheField name="[Range 3].[payment_status].[payment_status]" caption="payment_status" numFmtId="0" hierarchy="20" level="1">
      <sharedItems containsSemiMixedTypes="0" containsNonDate="0" containsString="0"/>
    </cacheField>
  </cacheFields>
  <cacheHierarchies count="49">
    <cacheHierarchy uniqueName="[Range].[payment_id]" caption="payment_id" attribute="1" defaultMemberUniqueName="[Range].[payment_id].[All]" allUniqueName="[Range].[payment_id].[All]" dimensionUniqueName="[Range]" displayFolder="" count="0" memberValueDatatype="20" unbalanced="0"/>
    <cacheHierarchy uniqueName="[Range].[user_id]" caption="user_id" attribute="1" defaultMemberUniqueName="[Range].[user_id].[All]" allUniqueName="[Range].[user_id].[All]" dimensionUniqueName="[Range]" displayFolder="" count="0" memberValueDatatype="20" unbalanced="0"/>
    <cacheHierarchy uniqueName="[Range].[payment_date]" caption="payment_date" attribute="1" time="1" defaultMemberUniqueName="[Range].[payment_date].[All]" allUniqueName="[Range].[payment_date].[All]" dimensionUniqueName="[Range]" displayFolder="" count="0" memberValueDatatype="7" unbalanced="0"/>
    <cacheHierarchy uniqueName="[Range].[payment_amount]" caption="payment_amount" attribute="1" defaultMemberUniqueName="[Range].[payment_amount].[All]" allUniqueName="[Range].[payment_amount].[All]" dimensionUniqueName="[Range]" displayFolder="" count="0" memberValueDatatype="5" unbalanced="0"/>
    <cacheHierarchy uniqueName="[Range].[payment_status]" caption="payment_status" attribute="1" defaultMemberUniqueName="[Range].[payment_status].[All]" allUniqueName="[Range].[payment_status].[All]" dimensionUniqueName="[Range]" displayFolder="" count="0" memberValueDatatype="13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Current Plan ID]" caption="Current Plan ID" attribute="1" defaultMemberUniqueName="[Range].[Current Plan ID].[All]" allUniqueName="[Range].[Current Plan ID].[All]" dimensionUniqueName="[Range]" displayFolder="" count="0" memberValueDatatype="20" unbalanced="0"/>
    <cacheHierarchy uniqueName="[Range].[User Name]" caption="User Name" attribute="1" defaultMemberUniqueName="[Range].[User Name].[All]" allUniqueName="[Range].[User Name].[All]" dimensionUniqueName="[Range]" displayFolder="" count="0" memberValueDatatype="130" unbalanced="0"/>
    <cacheHierarchy uniqueName="[Range].[plan_name]" caption="plan_name" attribute="1" defaultMemberUniqueName="[Range].[plan_name].[All]" allUniqueName="[Range].[plan_name].[All]" dimensionUniqueName="[Range]" displayFolder="" count="0" memberValueDatatype="130" unbalanced="0"/>
    <cacheHierarchy uniqueName="[Range].[plan_type]" caption="plan_type" attribute="1" defaultMemberUniqueName="[Range].[plan_type].[All]" allUniqueName="[Range].[plan_type].[All]" dimensionUniqueName="[Range]" displayFolder="" count="0" memberValueDatatype="130" unbalanced="0"/>
    <cacheHierarchy uniqueName="[Range 1].[referral_id]" caption="referral_id" attribute="1" defaultMemberUniqueName="[Range 1].[referral_id].[All]" allUniqueName="[Range 1].[referral_id].[All]" dimensionUniqueName="[Range 1]" displayFolder="" count="0" memberValueDatatype="20" unbalanced="0"/>
    <cacheHierarchy uniqueName="[Range 1].[referring_user_id]" caption="referring_user_id" attribute="1" defaultMemberUniqueName="[Range 1].[referring_user_id].[All]" allUniqueName="[Range 1].[referring_user_id].[All]" dimensionUniqueName="[Range 1]" displayFolder="" count="0" memberValueDatatype="20" unbalanced="0"/>
    <cacheHierarchy uniqueName="[Range 1].[referred_user_id]" caption="referred_user_id" attribute="1" defaultMemberUniqueName="[Range 1].[referred_user_id].[All]" allUniqueName="[Range 1].[referred_user_id].[All]" dimensionUniqueName="[Range 1]" displayFolder="" count="0" memberValueDatatype="20" unbalanced="0"/>
    <cacheHierarchy uniqueName="[Range 1].[referral_date]" caption="referral_date" attribute="1" time="1" defaultMemberUniqueName="[Range 1].[referral_date].[All]" allUniqueName="[Range 1].[referral_date].[All]" dimensionUniqueName="[Range 1]" displayFolder="" count="0" memberValueDatatype="7" unbalanced="0"/>
    <cacheHierarchy uniqueName="[Range 1].[referral_status]" caption="referral_status" attribute="1" defaultMemberUniqueName="[Range 1].[referral_status].[All]" allUniqueName="[Range 1].[referral_status].[All]" dimensionUniqueName="[Range 1]" displayFolder="" count="0" memberValueDatatype="130" unbalanced="0"/>
    <cacheHierarchy uniqueName="[Range 1].[referral_date (Month)]" caption="referral_date (Month)" attribute="1" defaultMemberUniqueName="[Range 1].[referral_date (Month)].[All]" allUniqueName="[Range 1].[referral_date (Month)].[All]" dimensionUniqueName="[Range 1]" displayFolder="" count="0" memberValueDatatype="130" unbalanced="0"/>
    <cacheHierarchy uniqueName="[Range 3].[payment_id]" caption="payment_id" attribute="1" defaultMemberUniqueName="[Range 3].[payment_id].[All]" allUniqueName="[Range 3].[payment_id].[All]" dimensionUniqueName="[Range 3]" displayFolder="" count="0" memberValueDatatype="20" unbalanced="0"/>
    <cacheHierarchy uniqueName="[Range 3].[user_id]" caption="user_id" attribute="1" defaultMemberUniqueName="[Range 3].[user_id].[All]" allUniqueName="[Range 3].[user_id].[All]" dimensionUniqueName="[Range 3]" displayFolder="" count="0" memberValueDatatype="20" unbalanced="0"/>
    <cacheHierarchy uniqueName="[Range 3].[payment_date]" caption="payment_date" attribute="1" time="1" defaultMemberUniqueName="[Range 3].[payment_date].[All]" allUniqueName="[Range 3].[payment_date].[All]" dimensionUniqueName="[Range 3]" displayFolder="" count="0" memberValueDatatype="7" unbalanced="0"/>
    <cacheHierarchy uniqueName="[Range 3].[payment_amount]" caption="payment_amount" attribute="1" defaultMemberUniqueName="[Range 3].[payment_amount].[All]" allUniqueName="[Range 3].[payment_amount].[All]" dimensionUniqueName="[Range 3]" displayFolder="" count="0" memberValueDatatype="5" unbalanced="0"/>
    <cacheHierarchy uniqueName="[Range 3].[payment_status]" caption="payment_status" attribute="1" defaultMemberUniqueName="[Range 3].[payment_status].[All]" allUniqueName="[Range 3].[payment_status].[All]" dimensionUniqueName="[Range 3]" displayFolder="" count="2" memberValueDatatype="130" unbalanced="0">
      <fieldsUsage count="2">
        <fieldUsage x="-1"/>
        <fieldUsage x="3"/>
      </fieldsUsage>
    </cacheHierarchy>
    <cacheHierarchy uniqueName="[Range 3].[payment_method]" caption="payment_method" attribute="1" defaultMemberUniqueName="[Range 3].[payment_method].[All]" allUniqueName="[Range 3].[payment_method].[All]" dimensionUniqueName="[Range 3]" displayFolder="" count="0" memberValueDatatype="130" unbalanced="0"/>
    <cacheHierarchy uniqueName="[Range 3].[Current Plan ID]" caption="Current Plan ID" attribute="1" defaultMemberUniqueName="[Range 3].[Current Plan ID].[All]" allUniqueName="[Range 3].[Current Plan ID].[All]" dimensionUniqueName="[Range 3]" displayFolder="" count="0" memberValueDatatype="20" unbalanced="0"/>
    <cacheHierarchy uniqueName="[Range 3].[User Name]" caption="User Name" attribute="1" defaultMemberUniqueName="[Range 3].[User Name].[All]" allUniqueName="[Range 3].[User Name].[All]" dimensionUniqueName="[Range 3]" displayFolder="" count="0" memberValueDatatype="130" unbalanced="0"/>
    <cacheHierarchy uniqueName="[Range 3].[plan_name]" caption="plan_name" attribute="1" defaultMemberUniqueName="[Range 3].[plan_name].[All]" allUniqueName="[Range 3].[plan_name].[All]" dimensionUniqueName="[Range 3]" displayFolder="" count="2" memberValueDatatype="130" unbalanced="0"/>
    <cacheHierarchy uniqueName="[Range 3].[plan_type]" caption="plan_type" attribute="1" defaultMemberUniqueName="[Range 3].[plan_type].[All]" allUniqueName="[Range 3].[plan_type].[All]" dimensionUniqueName="[Range 3]" displayFolder="" count="0" memberValueDatatype="130" unbalanced="0"/>
    <cacheHierarchy uniqueName="[Range 3].[User Age]" caption="User Age" attribute="1" defaultMemberUniqueName="[Range 3].[User Age].[All]" allUniqueName="[Range 3].[User Age].[All]" dimensionUniqueName="[Range 3]" displayFolder="" count="0" memberValueDatatype="20" unbalanced="0"/>
    <cacheHierarchy uniqueName="[Range 3].[city]" caption="city" attribute="1" defaultMemberUniqueName="[Range 3].[city].[All]" allUniqueName="[Range 3].[city].[All]" dimensionUniqueName="[Range 3]" displayFolder="" count="2" memberValueDatatype="130" unbalanced="0"/>
    <cacheHierarchy uniqueName="[Range 3].[gender]" caption="gender" attribute="1" defaultMemberUniqueName="[Range 3].[gender].[All]" allUniqueName="[Range 3].[gender].[All]" dimensionUniqueName="[Range 3]" displayFolder="" count="2" memberValueDatatype="130" unbalanced="0">
      <fieldsUsage count="2">
        <fieldUsage x="-1"/>
        <fieldUsage x="1"/>
      </fieldsUsage>
    </cacheHierarchy>
    <cacheHierarchy uniqueName="[Range 3].[health_condition]" caption="health_condition" attribute="1" defaultMemberUniqueName="[Range 3].[health_condition].[All]" allUniqueName="[Range 3].[health_condition].[All]" dimensionUniqueName="[Range 3]" displayFolder="" count="2" memberValueDatatype="130" unbalanced="0">
      <fieldsUsage count="2">
        <fieldUsage x="-1"/>
        <fieldUsage x="2"/>
      </fieldsUsage>
    </cacheHierarchy>
    <cacheHierarchy uniqueName="[Range 3].[referral_source]" caption="referral_source" attribute="1" defaultMemberUniqueName="[Range 3].[referral_source].[All]" allUniqueName="[Range 3].[referral_source].[All]" dimensionUniqueName="[Range 3]" displayFolder="" count="0" memberValueDatatype="130" unbalanced="0"/>
    <cacheHierarchy uniqueName="[Range 3].[goal_type]" caption="goal_type" attribute="1" defaultMemberUniqueName="[Range 3].[goal_type].[All]" allUniqueName="[Range 3].[goal_type].[All]" dimensionUniqueName="[Range 3]" displayFolder="" count="0" memberValueDatatype="130" unbalanced="0"/>
    <cacheHierarchy uniqueName="[Range 3].[goal_target]" caption="goal_target" attribute="1" defaultMemberUniqueName="[Range 3].[goal_target].[All]" allUniqueName="[Range 3].[goal_target].[All]" dimensionUniqueName="[Range 3]" displayFolder="" count="0" memberValueDatatype="20" unbalanced="0"/>
    <cacheHierarchy uniqueName="[Range 3].[goal_status]" caption="goal_status" attribute="1" defaultMemberUniqueName="[Range 3].[goal_status].[All]" allUniqueName="[Range 3].[goal_status].[All]" dimensionUniqueName="[Range 3]" displayFolder="" count="0" memberValueDatatype="130" unbalanced="0"/>
    <cacheHierarchy uniqueName="[Range 3].[goal_completion_date]" caption="goal_completion_date" attribute="1" time="1" defaultMemberUniqueName="[Range 3].[goal_completion_date].[All]" allUniqueName="[Range 3].[goal_completion_date].[All]" dimensionUniqueName="[Range 3]" displayFolder="" count="0" memberValueDatatype="7" unbalanced="0"/>
    <cacheHierarchy uniqueName="[Range 1].[referral_date (Month Index)]" caption="referral_date (Month Index)" attribute="1" defaultMemberUniqueName="[Range 1].[referral_date (Month Index)].[All]" allUniqueName="[Range 1].[referral_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payment_amount]" caption="Sum of payment_amount" measure="1" displayFolder="" measureGroup="Range" count="0" hidden="1">
      <extLst>
        <ext xmlns:x15="http://schemas.microsoft.com/office/spreadsheetml/2010/11/main" uri="{B97F6D7D-B522-45F9-BDA1-12C45D357490}">
          <x15:cacheHierarchy aggregatedColumn="3"/>
        </ext>
      </extLst>
    </cacheHierarchy>
    <cacheHierarchy uniqueName="[Measures].[Sum of referral_id]" caption="Sum of referral_id" measure="1" displayFolder="" measureGroup="Range 1" count="0" hidden="1">
      <extLst>
        <ext xmlns:x15="http://schemas.microsoft.com/office/spreadsheetml/2010/11/main" uri="{B97F6D7D-B522-45F9-BDA1-12C45D357490}">
          <x15:cacheHierarchy aggregatedColumn="10"/>
        </ext>
      </extLst>
    </cacheHierarchy>
    <cacheHierarchy uniqueName="[Measures].[Average of payment_amount]" caption="Average of payment_amount" measure="1" displayFolder="" measureGroup="Range" count="0" hidden="1">
      <extLst>
        <ext xmlns:x15="http://schemas.microsoft.com/office/spreadsheetml/2010/11/main" uri="{B97F6D7D-B522-45F9-BDA1-12C45D357490}">
          <x15:cacheHierarchy aggregatedColumn="3"/>
        </ext>
      </extLst>
    </cacheHierarchy>
    <cacheHierarchy uniqueName="[Measures].[Count of payment_date]" caption="Count of payment_date" measure="1" displayFolder="" measureGroup="Range" count="0" hidden="1">
      <extLst>
        <ext xmlns:x15="http://schemas.microsoft.com/office/spreadsheetml/2010/11/main" uri="{B97F6D7D-B522-45F9-BDA1-12C45D357490}">
          <x15:cacheHierarchy aggregatedColumn="2"/>
        </ext>
      </extLst>
    </cacheHierarchy>
    <cacheHierarchy uniqueName="[Measures].[Count of referral_id]" caption="Count of referral_id" measure="1" displayFolder="" measureGroup="Range 1" count="0" hidden="1">
      <extLst>
        <ext xmlns:x15="http://schemas.microsoft.com/office/spreadsheetml/2010/11/main" uri="{B97F6D7D-B522-45F9-BDA1-12C45D357490}">
          <x15:cacheHierarchy aggregatedColumn="10"/>
        </ext>
      </extLst>
    </cacheHierarchy>
    <cacheHierarchy uniqueName="[Measures].[Sum of payment_amount 3]" caption="Sum of payment_amount 3" measure="1" displayFolder="" measureGroup="Range 3" count="0" hidden="1">
      <extLst>
        <ext xmlns:x15="http://schemas.microsoft.com/office/spreadsheetml/2010/11/main" uri="{B97F6D7D-B522-45F9-BDA1-12C45D357490}">
          <x15:cacheHierarchy aggregatedColumn="19"/>
        </ext>
      </extLst>
    </cacheHierarchy>
    <cacheHierarchy uniqueName="[Measures].[Sum of user_id]" caption="Sum of user_id" measure="1" displayFolder="" measureGroup="Range 3" count="0" hidden="1">
      <extLst>
        <ext xmlns:x15="http://schemas.microsoft.com/office/spreadsheetml/2010/11/main" uri="{B97F6D7D-B522-45F9-BDA1-12C45D357490}">
          <x15:cacheHierarchy aggregatedColumn="17"/>
        </ext>
      </extLst>
    </cacheHierarchy>
    <cacheHierarchy uniqueName="[Measures].[Count of user_id]" caption="Count of user_id" measure="1" displayFolder="" measureGroup="Range 3"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payment_date 2]" caption="Count of payment_date 2" measure="1" displayFolder="" measureGroup="Range 3" count="0" hidden="1">
      <extLst>
        <ext xmlns:x15="http://schemas.microsoft.com/office/spreadsheetml/2010/11/main" uri="{B97F6D7D-B522-45F9-BDA1-12C45D357490}">
          <x15:cacheHierarchy aggregatedColumn="18"/>
        </ext>
      </extLst>
    </cacheHierarchy>
  </cacheHierarchies>
  <kpis count="0"/>
  <dimensions count="4">
    <dimension measure="1" name="Measures" uniqueName="[Measures]" caption="Measures"/>
    <dimension name="Range" uniqueName="[Range]" caption="Range"/>
    <dimension name="Range 1" uniqueName="[Range 1]" caption="Range 1"/>
    <dimension name="Range 3" uniqueName="[Range 3]" caption="Range 3"/>
  </dimensions>
  <measureGroups count="3">
    <measureGroup name="Range" caption="Range"/>
    <measureGroup name="Range 1" caption="Range 1"/>
    <measureGroup name="Range 3" caption="Range 3"/>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com" refreshedDate="45831.156212499998" backgroundQuery="1" createdVersion="8" refreshedVersion="8" minRefreshableVersion="3" recordCount="0" supportSubquery="1" supportAdvancedDrill="1" xr:uid="{8EF49286-D614-47B9-9E65-B35E5F7C2A06}">
  <cacheSource type="external" connectionId="1"/>
  <cacheFields count="3">
    <cacheField name="[Measures].[Count of user_id]" caption="Count of user_id" numFmtId="0" hierarchy="47" level="32767"/>
    <cacheField name="[Range 3].[referral_source].[referral_source]" caption="referral_source" numFmtId="0" hierarchy="30" level="1">
      <sharedItems count="4">
        <s v="Friend"/>
        <s v="Google Ads"/>
        <s v="Social Media"/>
        <s v="Word of Mouth"/>
      </sharedItems>
    </cacheField>
    <cacheField name="[Range 3].[payment_status].[payment_status]" caption="payment_status" numFmtId="0" hierarchy="20" level="1">
      <sharedItems containsSemiMixedTypes="0" containsNonDate="0" containsString="0"/>
    </cacheField>
  </cacheFields>
  <cacheHierarchies count="49">
    <cacheHierarchy uniqueName="[Range].[payment_id]" caption="payment_id" attribute="1" defaultMemberUniqueName="[Range].[payment_id].[All]" allUniqueName="[Range].[payment_id].[All]" dimensionUniqueName="[Range]" displayFolder="" count="0" memberValueDatatype="20" unbalanced="0"/>
    <cacheHierarchy uniqueName="[Range].[user_id]" caption="user_id" attribute="1" defaultMemberUniqueName="[Range].[user_id].[All]" allUniqueName="[Range].[user_id].[All]" dimensionUniqueName="[Range]" displayFolder="" count="0" memberValueDatatype="20" unbalanced="0"/>
    <cacheHierarchy uniqueName="[Range].[payment_date]" caption="payment_date" attribute="1" time="1" defaultMemberUniqueName="[Range].[payment_date].[All]" allUniqueName="[Range].[payment_date].[All]" dimensionUniqueName="[Range]" displayFolder="" count="0" memberValueDatatype="7" unbalanced="0"/>
    <cacheHierarchy uniqueName="[Range].[payment_amount]" caption="payment_amount" attribute="1" defaultMemberUniqueName="[Range].[payment_amount].[All]" allUniqueName="[Range].[payment_amount].[All]" dimensionUniqueName="[Range]" displayFolder="" count="0" memberValueDatatype="5" unbalanced="0"/>
    <cacheHierarchy uniqueName="[Range].[payment_status]" caption="payment_status" attribute="1" defaultMemberUniqueName="[Range].[payment_status].[All]" allUniqueName="[Range].[payment_status].[All]" dimensionUniqueName="[Range]" displayFolder="" count="0" memberValueDatatype="13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Current Plan ID]" caption="Current Plan ID" attribute="1" defaultMemberUniqueName="[Range].[Current Plan ID].[All]" allUniqueName="[Range].[Current Plan ID].[All]" dimensionUniqueName="[Range]" displayFolder="" count="0" memberValueDatatype="20" unbalanced="0"/>
    <cacheHierarchy uniqueName="[Range].[User Name]" caption="User Name" attribute="1" defaultMemberUniqueName="[Range].[User Name].[All]" allUniqueName="[Range].[User Name].[All]" dimensionUniqueName="[Range]" displayFolder="" count="0" memberValueDatatype="130" unbalanced="0"/>
    <cacheHierarchy uniqueName="[Range].[plan_name]" caption="plan_name" attribute="1" defaultMemberUniqueName="[Range].[plan_name].[All]" allUniqueName="[Range].[plan_name].[All]" dimensionUniqueName="[Range]" displayFolder="" count="0" memberValueDatatype="130" unbalanced="0"/>
    <cacheHierarchy uniqueName="[Range].[plan_type]" caption="plan_type" attribute="1" defaultMemberUniqueName="[Range].[plan_type].[All]" allUniqueName="[Range].[plan_type].[All]" dimensionUniqueName="[Range]" displayFolder="" count="0" memberValueDatatype="130" unbalanced="0"/>
    <cacheHierarchy uniqueName="[Range 1].[referral_id]" caption="referral_id" attribute="1" defaultMemberUniqueName="[Range 1].[referral_id].[All]" allUniqueName="[Range 1].[referral_id].[All]" dimensionUniqueName="[Range 1]" displayFolder="" count="0" memberValueDatatype="20" unbalanced="0"/>
    <cacheHierarchy uniqueName="[Range 1].[referring_user_id]" caption="referring_user_id" attribute="1" defaultMemberUniqueName="[Range 1].[referring_user_id].[All]" allUniqueName="[Range 1].[referring_user_id].[All]" dimensionUniqueName="[Range 1]" displayFolder="" count="0" memberValueDatatype="20" unbalanced="0"/>
    <cacheHierarchy uniqueName="[Range 1].[referred_user_id]" caption="referred_user_id" attribute="1" defaultMemberUniqueName="[Range 1].[referred_user_id].[All]" allUniqueName="[Range 1].[referred_user_id].[All]" dimensionUniqueName="[Range 1]" displayFolder="" count="0" memberValueDatatype="20" unbalanced="0"/>
    <cacheHierarchy uniqueName="[Range 1].[referral_date]" caption="referral_date" attribute="1" time="1" defaultMemberUniqueName="[Range 1].[referral_date].[All]" allUniqueName="[Range 1].[referral_date].[All]" dimensionUniqueName="[Range 1]" displayFolder="" count="0" memberValueDatatype="7" unbalanced="0"/>
    <cacheHierarchy uniqueName="[Range 1].[referral_status]" caption="referral_status" attribute="1" defaultMemberUniqueName="[Range 1].[referral_status].[All]" allUniqueName="[Range 1].[referral_status].[All]" dimensionUniqueName="[Range 1]" displayFolder="" count="0" memberValueDatatype="130" unbalanced="0"/>
    <cacheHierarchy uniqueName="[Range 1].[referral_date (Month)]" caption="referral_date (Month)" attribute="1" defaultMemberUniqueName="[Range 1].[referral_date (Month)].[All]" allUniqueName="[Range 1].[referral_date (Month)].[All]" dimensionUniqueName="[Range 1]" displayFolder="" count="0" memberValueDatatype="130" unbalanced="0"/>
    <cacheHierarchy uniqueName="[Range 3].[payment_id]" caption="payment_id" attribute="1" defaultMemberUniqueName="[Range 3].[payment_id].[All]" allUniqueName="[Range 3].[payment_id].[All]" dimensionUniqueName="[Range 3]" displayFolder="" count="0" memberValueDatatype="20" unbalanced="0"/>
    <cacheHierarchy uniqueName="[Range 3].[user_id]" caption="user_id" attribute="1" defaultMemberUniqueName="[Range 3].[user_id].[All]" allUniqueName="[Range 3].[user_id].[All]" dimensionUniqueName="[Range 3]" displayFolder="" count="0" memberValueDatatype="20" unbalanced="0"/>
    <cacheHierarchy uniqueName="[Range 3].[payment_date]" caption="payment_date" attribute="1" time="1" defaultMemberUniqueName="[Range 3].[payment_date].[All]" allUniqueName="[Range 3].[payment_date].[All]" dimensionUniqueName="[Range 3]" displayFolder="" count="0" memberValueDatatype="7" unbalanced="0"/>
    <cacheHierarchy uniqueName="[Range 3].[payment_amount]" caption="payment_amount" attribute="1" defaultMemberUniqueName="[Range 3].[payment_amount].[All]" allUniqueName="[Range 3].[payment_amount].[All]" dimensionUniqueName="[Range 3]" displayFolder="" count="0" memberValueDatatype="5" unbalanced="0"/>
    <cacheHierarchy uniqueName="[Range 3].[payment_status]" caption="payment_status" attribute="1" defaultMemberUniqueName="[Range 3].[payment_status].[All]" allUniqueName="[Range 3].[payment_status].[All]" dimensionUniqueName="[Range 3]" displayFolder="" count="2" memberValueDatatype="130" unbalanced="0">
      <fieldsUsage count="2">
        <fieldUsage x="-1"/>
        <fieldUsage x="2"/>
      </fieldsUsage>
    </cacheHierarchy>
    <cacheHierarchy uniqueName="[Range 3].[payment_method]" caption="payment_method" attribute="1" defaultMemberUniqueName="[Range 3].[payment_method].[All]" allUniqueName="[Range 3].[payment_method].[All]" dimensionUniqueName="[Range 3]" displayFolder="" count="0" memberValueDatatype="130" unbalanced="0"/>
    <cacheHierarchy uniqueName="[Range 3].[Current Plan ID]" caption="Current Plan ID" attribute="1" defaultMemberUniqueName="[Range 3].[Current Plan ID].[All]" allUniqueName="[Range 3].[Current Plan ID].[All]" dimensionUniqueName="[Range 3]" displayFolder="" count="0" memberValueDatatype="20" unbalanced="0"/>
    <cacheHierarchy uniqueName="[Range 3].[User Name]" caption="User Name" attribute="1" defaultMemberUniqueName="[Range 3].[User Name].[All]" allUniqueName="[Range 3].[User Name].[All]" dimensionUniqueName="[Range 3]" displayFolder="" count="0" memberValueDatatype="130" unbalanced="0"/>
    <cacheHierarchy uniqueName="[Range 3].[plan_name]" caption="plan_name" attribute="1" defaultMemberUniqueName="[Range 3].[plan_name].[All]" allUniqueName="[Range 3].[plan_name].[All]" dimensionUniqueName="[Range 3]" displayFolder="" count="2" memberValueDatatype="130" unbalanced="0"/>
    <cacheHierarchy uniqueName="[Range 3].[plan_type]" caption="plan_type" attribute="1" defaultMemberUniqueName="[Range 3].[plan_type].[All]" allUniqueName="[Range 3].[plan_type].[All]" dimensionUniqueName="[Range 3]" displayFolder="" count="0" memberValueDatatype="130" unbalanced="0"/>
    <cacheHierarchy uniqueName="[Range 3].[User Age]" caption="User Age" attribute="1" defaultMemberUniqueName="[Range 3].[User Age].[All]" allUniqueName="[Range 3].[User Age].[All]" dimensionUniqueName="[Range 3]" displayFolder="" count="0" memberValueDatatype="20" unbalanced="0"/>
    <cacheHierarchy uniqueName="[Range 3].[city]" caption="city" attribute="1" defaultMemberUniqueName="[Range 3].[city].[All]" allUniqueName="[Range 3].[city].[All]" dimensionUniqueName="[Range 3]" displayFolder="" count="2" memberValueDatatype="130" unbalanced="0"/>
    <cacheHierarchy uniqueName="[Range 3].[gender]" caption="gender" attribute="1" defaultMemberUniqueName="[Range 3].[gender].[All]" allUniqueName="[Range 3].[gender].[All]" dimensionUniqueName="[Range 3]" displayFolder="" count="0" memberValueDatatype="130" unbalanced="0"/>
    <cacheHierarchy uniqueName="[Range 3].[health_condition]" caption="health_condition" attribute="1" defaultMemberUniqueName="[Range 3].[health_condition].[All]" allUniqueName="[Range 3].[health_condition].[All]" dimensionUniqueName="[Range 3]" displayFolder="" count="0" memberValueDatatype="130" unbalanced="0"/>
    <cacheHierarchy uniqueName="[Range 3].[referral_source]" caption="referral_source" attribute="1" defaultMemberUniqueName="[Range 3].[referral_source].[All]" allUniqueName="[Range 3].[referral_source].[All]" dimensionUniqueName="[Range 3]" displayFolder="" count="2" memberValueDatatype="130" unbalanced="0">
      <fieldsUsage count="2">
        <fieldUsage x="-1"/>
        <fieldUsage x="1"/>
      </fieldsUsage>
    </cacheHierarchy>
    <cacheHierarchy uniqueName="[Range 3].[goal_type]" caption="goal_type" attribute="1" defaultMemberUniqueName="[Range 3].[goal_type].[All]" allUniqueName="[Range 3].[goal_type].[All]" dimensionUniqueName="[Range 3]" displayFolder="" count="0" memberValueDatatype="130" unbalanced="0"/>
    <cacheHierarchy uniqueName="[Range 3].[goal_target]" caption="goal_target" attribute="1" defaultMemberUniqueName="[Range 3].[goal_target].[All]" allUniqueName="[Range 3].[goal_target].[All]" dimensionUniqueName="[Range 3]" displayFolder="" count="0" memberValueDatatype="20" unbalanced="0"/>
    <cacheHierarchy uniqueName="[Range 3].[goal_status]" caption="goal_status" attribute="1" defaultMemberUniqueName="[Range 3].[goal_status].[All]" allUniqueName="[Range 3].[goal_status].[All]" dimensionUniqueName="[Range 3]" displayFolder="" count="0" memberValueDatatype="130" unbalanced="0"/>
    <cacheHierarchy uniqueName="[Range 3].[goal_completion_date]" caption="goal_completion_date" attribute="1" time="1" defaultMemberUniqueName="[Range 3].[goal_completion_date].[All]" allUniqueName="[Range 3].[goal_completion_date].[All]" dimensionUniqueName="[Range 3]" displayFolder="" count="0" memberValueDatatype="7" unbalanced="0"/>
    <cacheHierarchy uniqueName="[Range 1].[referral_date (Month Index)]" caption="referral_date (Month Index)" attribute="1" defaultMemberUniqueName="[Range 1].[referral_date (Month Index)].[All]" allUniqueName="[Range 1].[referral_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payment_amount]" caption="Sum of payment_amount" measure="1" displayFolder="" measureGroup="Range" count="0" hidden="1">
      <extLst>
        <ext xmlns:x15="http://schemas.microsoft.com/office/spreadsheetml/2010/11/main" uri="{B97F6D7D-B522-45F9-BDA1-12C45D357490}">
          <x15:cacheHierarchy aggregatedColumn="3"/>
        </ext>
      </extLst>
    </cacheHierarchy>
    <cacheHierarchy uniqueName="[Measures].[Sum of referral_id]" caption="Sum of referral_id" measure="1" displayFolder="" measureGroup="Range 1" count="0" hidden="1">
      <extLst>
        <ext xmlns:x15="http://schemas.microsoft.com/office/spreadsheetml/2010/11/main" uri="{B97F6D7D-B522-45F9-BDA1-12C45D357490}">
          <x15:cacheHierarchy aggregatedColumn="10"/>
        </ext>
      </extLst>
    </cacheHierarchy>
    <cacheHierarchy uniqueName="[Measures].[Average of payment_amount]" caption="Average of payment_amount" measure="1" displayFolder="" measureGroup="Range" count="0" hidden="1">
      <extLst>
        <ext xmlns:x15="http://schemas.microsoft.com/office/spreadsheetml/2010/11/main" uri="{B97F6D7D-B522-45F9-BDA1-12C45D357490}">
          <x15:cacheHierarchy aggregatedColumn="3"/>
        </ext>
      </extLst>
    </cacheHierarchy>
    <cacheHierarchy uniqueName="[Measures].[Count of payment_date]" caption="Count of payment_date" measure="1" displayFolder="" measureGroup="Range" count="0" hidden="1">
      <extLst>
        <ext xmlns:x15="http://schemas.microsoft.com/office/spreadsheetml/2010/11/main" uri="{B97F6D7D-B522-45F9-BDA1-12C45D357490}">
          <x15:cacheHierarchy aggregatedColumn="2"/>
        </ext>
      </extLst>
    </cacheHierarchy>
    <cacheHierarchy uniqueName="[Measures].[Count of referral_id]" caption="Count of referral_id" measure="1" displayFolder="" measureGroup="Range 1" count="0" hidden="1">
      <extLst>
        <ext xmlns:x15="http://schemas.microsoft.com/office/spreadsheetml/2010/11/main" uri="{B97F6D7D-B522-45F9-BDA1-12C45D357490}">
          <x15:cacheHierarchy aggregatedColumn="10"/>
        </ext>
      </extLst>
    </cacheHierarchy>
    <cacheHierarchy uniqueName="[Measures].[Sum of payment_amount 3]" caption="Sum of payment_amount 3" measure="1" displayFolder="" measureGroup="Range 3" count="0" hidden="1">
      <extLst>
        <ext xmlns:x15="http://schemas.microsoft.com/office/spreadsheetml/2010/11/main" uri="{B97F6D7D-B522-45F9-BDA1-12C45D357490}">
          <x15:cacheHierarchy aggregatedColumn="19"/>
        </ext>
      </extLst>
    </cacheHierarchy>
    <cacheHierarchy uniqueName="[Measures].[Sum of user_id]" caption="Sum of user_id" measure="1" displayFolder="" measureGroup="Range 3" count="0" hidden="1">
      <extLst>
        <ext xmlns:x15="http://schemas.microsoft.com/office/spreadsheetml/2010/11/main" uri="{B97F6D7D-B522-45F9-BDA1-12C45D357490}">
          <x15:cacheHierarchy aggregatedColumn="17"/>
        </ext>
      </extLst>
    </cacheHierarchy>
    <cacheHierarchy uniqueName="[Measures].[Count of user_id]" caption="Count of user_id" measure="1" displayFolder="" measureGroup="Range 3"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payment_date 2]" caption="Count of payment_date 2" measure="1" displayFolder="" measureGroup="Range 3" count="0" hidden="1">
      <extLst>
        <ext xmlns:x15="http://schemas.microsoft.com/office/spreadsheetml/2010/11/main" uri="{B97F6D7D-B522-45F9-BDA1-12C45D357490}">
          <x15:cacheHierarchy aggregatedColumn="18"/>
        </ext>
      </extLst>
    </cacheHierarchy>
  </cacheHierarchies>
  <kpis count="0"/>
  <dimensions count="4">
    <dimension measure="1" name="Measures" uniqueName="[Measures]" caption="Measures"/>
    <dimension name="Range" uniqueName="[Range]" caption="Range"/>
    <dimension name="Range 1" uniqueName="[Range 1]" caption="Range 1"/>
    <dimension name="Range 3" uniqueName="[Range 3]" caption="Range 3"/>
  </dimensions>
  <measureGroups count="3">
    <measureGroup name="Range" caption="Range"/>
    <measureGroup name="Range 1" caption="Range 1"/>
    <measureGroup name="Range 3" caption="Range 3"/>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com" refreshedDate="45827.511962962963" backgroundQuery="1" createdVersion="3" refreshedVersion="8" minRefreshableVersion="3" recordCount="0" supportSubquery="1" supportAdvancedDrill="1" xr:uid="{12307B3F-B38E-4BC4-A989-761B3BD50CD6}">
  <cacheSource type="external" connectionId="1">
    <extLst>
      <ext xmlns:x14="http://schemas.microsoft.com/office/spreadsheetml/2009/9/main" uri="{F057638F-6D5F-4e77-A914-E7F072B9BCA8}">
        <x14:sourceConnection name="ThisWorkbookDataModel"/>
      </ext>
    </extLst>
  </cacheSource>
  <cacheFields count="0"/>
  <cacheHierarchies count="46">
    <cacheHierarchy uniqueName="[Range].[payment_id]" caption="payment_id" attribute="1" defaultMemberUniqueName="[Range].[payment_id].[All]" allUniqueName="[Range].[payment_id].[All]" dimensionUniqueName="[Range]" displayFolder="" count="0" memberValueDatatype="20" unbalanced="0"/>
    <cacheHierarchy uniqueName="[Range].[user_id]" caption="user_id" attribute="1" defaultMemberUniqueName="[Range].[user_id].[All]" allUniqueName="[Range].[user_id].[All]" dimensionUniqueName="[Range]" displayFolder="" count="0" memberValueDatatype="20" unbalanced="0"/>
    <cacheHierarchy uniqueName="[Range].[payment_date]" caption="payment_date" attribute="1" time="1" defaultMemberUniqueName="[Range].[payment_date].[All]" allUniqueName="[Range].[payment_date].[All]" dimensionUniqueName="[Range]" displayFolder="" count="0" memberValueDatatype="7" unbalanced="0"/>
    <cacheHierarchy uniqueName="[Range].[payment_amount]" caption="payment_amount" attribute="1" defaultMemberUniqueName="[Range].[payment_amount].[All]" allUniqueName="[Range].[payment_amount].[All]" dimensionUniqueName="[Range]" displayFolder="" count="0" memberValueDatatype="5" unbalanced="0"/>
    <cacheHierarchy uniqueName="[Range].[payment_status]" caption="payment_status" attribute="1" defaultMemberUniqueName="[Range].[payment_status].[All]" allUniqueName="[Range].[payment_status].[All]" dimensionUniqueName="[Range]" displayFolder="" count="0" memberValueDatatype="13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Current Plan ID]" caption="Current Plan ID" attribute="1" defaultMemberUniqueName="[Range].[Current Plan ID].[All]" allUniqueName="[Range].[Current Plan ID].[All]" dimensionUniqueName="[Range]" displayFolder="" count="0" memberValueDatatype="20" unbalanced="0"/>
    <cacheHierarchy uniqueName="[Range].[User Name]" caption="User Name" attribute="1" defaultMemberUniqueName="[Range].[User Name].[All]" allUniqueName="[Range].[User Name].[All]" dimensionUniqueName="[Range]" displayFolder="" count="0" memberValueDatatype="130" unbalanced="0"/>
    <cacheHierarchy uniqueName="[Range].[plan_name]" caption="plan_name" attribute="1" defaultMemberUniqueName="[Range].[plan_name].[All]" allUniqueName="[Range].[plan_name].[All]" dimensionUniqueName="[Range]" displayFolder="" count="0" memberValueDatatype="130" unbalanced="0"/>
    <cacheHierarchy uniqueName="[Range].[plan_type]" caption="plan_type" attribute="1" defaultMemberUniqueName="[Range].[plan_type].[All]" allUniqueName="[Range].[plan_type].[All]" dimensionUniqueName="[Range]" displayFolder="" count="0" memberValueDatatype="130" unbalanced="0"/>
    <cacheHierarchy uniqueName="[Range 1].[referral_id]" caption="referral_id" attribute="1" defaultMemberUniqueName="[Range 1].[referral_id].[All]" allUniqueName="[Range 1].[referral_id].[All]" dimensionUniqueName="[Range 1]" displayFolder="" count="0" memberValueDatatype="20" unbalanced="0"/>
    <cacheHierarchy uniqueName="[Range 1].[referring_user_id]" caption="referring_user_id" attribute="1" defaultMemberUniqueName="[Range 1].[referring_user_id].[All]" allUniqueName="[Range 1].[referring_user_id].[All]" dimensionUniqueName="[Range 1]" displayFolder="" count="0" memberValueDatatype="20" unbalanced="0"/>
    <cacheHierarchy uniqueName="[Range 1].[referred_user_id]" caption="referred_user_id" attribute="1" defaultMemberUniqueName="[Range 1].[referred_user_id].[All]" allUniqueName="[Range 1].[referred_user_id].[All]" dimensionUniqueName="[Range 1]" displayFolder="" count="0" memberValueDatatype="20" unbalanced="0"/>
    <cacheHierarchy uniqueName="[Range 1].[referral_date]" caption="referral_date" attribute="1" time="1" defaultMemberUniqueName="[Range 1].[referral_date].[All]" allUniqueName="[Range 1].[referral_date].[All]" dimensionUniqueName="[Range 1]" displayFolder="" count="0" memberValueDatatype="7" unbalanced="0"/>
    <cacheHierarchy uniqueName="[Range 1].[referral_status]" caption="referral_status" attribute="1" defaultMemberUniqueName="[Range 1].[referral_status].[All]" allUniqueName="[Range 1].[referral_status].[All]" dimensionUniqueName="[Range 1]" displayFolder="" count="0" memberValueDatatype="130" unbalanced="0"/>
    <cacheHierarchy uniqueName="[Range 1].[referral_date (Month)]" caption="referral_date (Month)" attribute="1" defaultMemberUniqueName="[Range 1].[referral_date (Month)].[All]" allUniqueName="[Range 1].[referral_date (Month)].[All]" dimensionUniqueName="[Range 1]" displayFolder="" count="0" memberValueDatatype="130" unbalanced="0"/>
    <cacheHierarchy uniqueName="[Range 3].[payment_id]" caption="payment_id" attribute="1" defaultMemberUniqueName="[Range 3].[payment_id].[All]" allUniqueName="[Range 3].[payment_id].[All]" dimensionUniqueName="[Range 3]" displayFolder="" count="0" memberValueDatatype="20" unbalanced="0"/>
    <cacheHierarchy uniqueName="[Range 3].[user_id]" caption="user_id" attribute="1" defaultMemberUniqueName="[Range 3].[user_id].[All]" allUniqueName="[Range 3].[user_id].[All]" dimensionUniqueName="[Range 3]" displayFolder="" count="0" memberValueDatatype="20" unbalanced="0"/>
    <cacheHierarchy uniqueName="[Range 3].[payment_date]" caption="payment_date" attribute="1" time="1" defaultMemberUniqueName="[Range 3].[payment_date].[All]" allUniqueName="[Range 3].[payment_date].[All]" dimensionUniqueName="[Range 3]" displayFolder="" count="0" memberValueDatatype="7" unbalanced="0"/>
    <cacheHierarchy uniqueName="[Range 3].[payment_amount]" caption="payment_amount" attribute="1" defaultMemberUniqueName="[Range 3].[payment_amount].[All]" allUniqueName="[Range 3].[payment_amount].[All]" dimensionUniqueName="[Range 3]" displayFolder="" count="0" memberValueDatatype="5" unbalanced="0"/>
    <cacheHierarchy uniqueName="[Range 3].[payment_status]" caption="payment_status" attribute="1" defaultMemberUniqueName="[Range 3].[payment_status].[All]" allUniqueName="[Range 3].[payment_status].[All]" dimensionUniqueName="[Range 3]" displayFolder="" count="0" memberValueDatatype="130" unbalanced="0"/>
    <cacheHierarchy uniqueName="[Range 3].[payment_method]" caption="payment_method" attribute="1" defaultMemberUniqueName="[Range 3].[payment_method].[All]" allUniqueName="[Range 3].[payment_method].[All]" dimensionUniqueName="[Range 3]" displayFolder="" count="0" memberValueDatatype="130" unbalanced="0"/>
    <cacheHierarchy uniqueName="[Range 3].[Current Plan ID]" caption="Current Plan ID" attribute="1" defaultMemberUniqueName="[Range 3].[Current Plan ID].[All]" allUniqueName="[Range 3].[Current Plan ID].[All]" dimensionUniqueName="[Range 3]" displayFolder="" count="0" memberValueDatatype="20" unbalanced="0"/>
    <cacheHierarchy uniqueName="[Range 3].[User Name]" caption="User Name" attribute="1" defaultMemberUniqueName="[Range 3].[User Name].[All]" allUniqueName="[Range 3].[User Name].[All]" dimensionUniqueName="[Range 3]" displayFolder="" count="0" memberValueDatatype="130" unbalanced="0"/>
    <cacheHierarchy uniqueName="[Range 3].[plan_name]" caption="plan_name" attribute="1" defaultMemberUniqueName="[Range 3].[plan_name].[All]" allUniqueName="[Range 3].[plan_name].[All]" dimensionUniqueName="[Range 3]" displayFolder="" count="2" memberValueDatatype="130" unbalanced="0"/>
    <cacheHierarchy uniqueName="[Range 3].[plan_type]" caption="plan_type" attribute="1" defaultMemberUniqueName="[Range 3].[plan_type].[All]" allUniqueName="[Range 3].[plan_type].[All]" dimensionUniqueName="[Range 3]" displayFolder="" count="0" memberValueDatatype="130" unbalanced="0"/>
    <cacheHierarchy uniqueName="[Range 3].[User Age]" caption="User Age" attribute="1" defaultMemberUniqueName="[Range 3].[User Age].[All]" allUniqueName="[Range 3].[User Age].[All]" dimensionUniqueName="[Range 3]" displayFolder="" count="0" memberValueDatatype="20" unbalanced="0"/>
    <cacheHierarchy uniqueName="[Range 3].[city]" caption="city" attribute="1" defaultMemberUniqueName="[Range 3].[city].[All]" allUniqueName="[Range 3].[city].[All]" dimensionUniqueName="[Range 3]" displayFolder="" count="0" memberValueDatatype="130" unbalanced="0"/>
    <cacheHierarchy uniqueName="[Range 3].[gender]" caption="gender" attribute="1" defaultMemberUniqueName="[Range 3].[gender].[All]" allUniqueName="[Range 3].[gender].[All]" dimensionUniqueName="[Range 3]" displayFolder="" count="0" memberValueDatatype="130" unbalanced="0"/>
    <cacheHierarchy uniqueName="[Range 3].[health_condition]" caption="health_condition" attribute="1" defaultMemberUniqueName="[Range 3].[health_condition].[All]" allUniqueName="[Range 3].[health_condition].[All]" dimensionUniqueName="[Range 3]" displayFolder="" count="0" memberValueDatatype="130" unbalanced="0"/>
    <cacheHierarchy uniqueName="[Range 3].[referral_source]" caption="referral_source" attribute="1" defaultMemberUniqueName="[Range 3].[referral_source].[All]" allUniqueName="[Range 3].[referral_source].[All]" dimensionUniqueName="[Range 3]" displayFolder="" count="2" memberValueDatatype="130" unbalanced="0"/>
    <cacheHierarchy uniqueName="[Range 3].[goal_type]" caption="goal_type" attribute="1" defaultMemberUniqueName="[Range 3].[goal_type].[All]" allUniqueName="[Range 3].[goal_type].[All]" dimensionUniqueName="[Range 3]" displayFolder="" count="0" memberValueDatatype="130" unbalanced="0"/>
    <cacheHierarchy uniqueName="[Range 3].[goal_target]" caption="goal_target" attribute="1" defaultMemberUniqueName="[Range 3].[goal_target].[All]" allUniqueName="[Range 3].[goal_target].[All]" dimensionUniqueName="[Range 3]" displayFolder="" count="0" memberValueDatatype="20" unbalanced="0"/>
    <cacheHierarchy uniqueName="[Range 3].[goal_status]" caption="goal_status" attribute="1" defaultMemberUniqueName="[Range 3].[goal_status].[All]" allUniqueName="[Range 3].[goal_status].[All]" dimensionUniqueName="[Range 3]" displayFolder="" count="0" memberValueDatatype="130" unbalanced="0"/>
    <cacheHierarchy uniqueName="[Range 3].[goal_completion_date]" caption="goal_completion_date" attribute="1" time="1" defaultMemberUniqueName="[Range 3].[goal_completion_date].[All]" allUniqueName="[Range 3].[goal_completion_date].[All]" dimensionUniqueName="[Range 3]" displayFolder="" count="0" memberValueDatatype="7" unbalanced="0"/>
    <cacheHierarchy uniqueName="[Range 1].[referral_date (Month Index)]" caption="referral_date (Month Index)" attribute="1" defaultMemberUniqueName="[Range 1].[referral_date (Month Index)].[All]" allUniqueName="[Range 1].[referral_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payment_amount]" caption="Sum of payment_amount" measure="1" displayFolder="" measureGroup="Range" count="0" hidden="1">
      <extLst>
        <ext xmlns:x15="http://schemas.microsoft.com/office/spreadsheetml/2010/11/main" uri="{B97F6D7D-B522-45F9-BDA1-12C45D357490}">
          <x15:cacheHierarchy aggregatedColumn="3"/>
        </ext>
      </extLst>
    </cacheHierarchy>
    <cacheHierarchy uniqueName="[Measures].[Sum of referral_id]" caption="Sum of referral_id" measure="1" displayFolder="" measureGroup="Range 1" count="0" hidden="1">
      <extLst>
        <ext xmlns:x15="http://schemas.microsoft.com/office/spreadsheetml/2010/11/main" uri="{B97F6D7D-B522-45F9-BDA1-12C45D357490}">
          <x15:cacheHierarchy aggregatedColumn="10"/>
        </ext>
      </extLst>
    </cacheHierarchy>
    <cacheHierarchy uniqueName="[Measures].[Average of payment_amount]" caption="Average of payment_amount" measure="1" displayFolder="" measureGroup="Range" count="0" hidden="1">
      <extLst>
        <ext xmlns:x15="http://schemas.microsoft.com/office/spreadsheetml/2010/11/main" uri="{B97F6D7D-B522-45F9-BDA1-12C45D357490}">
          <x15:cacheHierarchy aggregatedColumn="3"/>
        </ext>
      </extLst>
    </cacheHierarchy>
    <cacheHierarchy uniqueName="[Measures].[Count of payment_date]" caption="Count of payment_date" measure="1" displayFolder="" measureGroup="Range" count="0" hidden="1">
      <extLst>
        <ext xmlns:x15="http://schemas.microsoft.com/office/spreadsheetml/2010/11/main" uri="{B97F6D7D-B522-45F9-BDA1-12C45D357490}">
          <x15:cacheHierarchy aggregatedColumn="2"/>
        </ext>
      </extLst>
    </cacheHierarchy>
    <cacheHierarchy uniqueName="[Measures].[Count of referral_id]" caption="Count of referral_id" measure="1" displayFolder="" measureGroup="Range 1" count="0" hidden="1">
      <extLst>
        <ext xmlns:x15="http://schemas.microsoft.com/office/spreadsheetml/2010/11/main" uri="{B97F6D7D-B522-45F9-BDA1-12C45D357490}">
          <x15:cacheHierarchy aggregatedColumn="10"/>
        </ext>
      </extLst>
    </cacheHierarchy>
    <cacheHierarchy uniqueName="[Measures].[Sum of payment_amount 3]" caption="Sum of payment_amount 3" measure="1" displayFolder="" measureGroup="Range 3" count="0" hidden="1">
      <extLst>
        <ext xmlns:x15="http://schemas.microsoft.com/office/spreadsheetml/2010/11/main" uri="{B97F6D7D-B522-45F9-BDA1-12C45D357490}">
          <x15:cacheHierarchy aggregatedColumn="19"/>
        </ext>
      </extLst>
    </cacheHierarchy>
  </cacheHierarchies>
  <kpis count="0"/>
  <dimensions count="4">
    <dimension measure="1" name="Measures" uniqueName="[Measures]" caption="Measures"/>
    <dimension name="Range" uniqueName="[Range]" caption="Range"/>
    <dimension name="Range 1" uniqueName="[Range 1]" caption="Range 1"/>
    <dimension name="Range 3" uniqueName="[Range 3]" caption="Range 3"/>
  </dimensions>
  <measureGroups count="3">
    <measureGroup name="Range" caption="Range"/>
    <measureGroup name="Range 1" caption="Range 1"/>
    <measureGroup name="Range 3" caption="Range 3"/>
  </measureGroups>
  <maps count="3">
    <map measureGroup="0" dimension="1"/>
    <map measureGroup="1" dimension="2"/>
    <map measureGroup="2" dimension="3"/>
  </maps>
  <extLst>
    <ext xmlns:x14="http://schemas.microsoft.com/office/spreadsheetml/2009/9/main" uri="{725AE2AE-9491-48be-B2B4-4EB974FC3084}">
      <x14:pivotCacheDefinition slicerData="1" pivotCacheId="320758284"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com" refreshedDate="45827.823665277778" backgroundQuery="1" createdVersion="3" refreshedVersion="8" minRefreshableVersion="3" recordCount="0" supportSubquery="1" supportAdvancedDrill="1" xr:uid="{29ADCF5B-30FD-40D9-B1DE-258F4F4DEA8E}">
  <cacheSource type="external" connectionId="1">
    <extLst>
      <ext xmlns:x14="http://schemas.microsoft.com/office/spreadsheetml/2009/9/main" uri="{F057638F-6D5F-4e77-A914-E7F072B9BCA8}">
        <x14:sourceConnection name="ThisWorkbookDataModel"/>
      </ext>
    </extLst>
  </cacheSource>
  <cacheFields count="0"/>
  <cacheHierarchies count="48">
    <cacheHierarchy uniqueName="[Range].[payment_id]" caption="payment_id" attribute="1" defaultMemberUniqueName="[Range].[payment_id].[All]" allUniqueName="[Range].[payment_id].[All]" dimensionUniqueName="[Range]" displayFolder="" count="0" memberValueDatatype="20" unbalanced="0"/>
    <cacheHierarchy uniqueName="[Range].[user_id]" caption="user_id" attribute="1" defaultMemberUniqueName="[Range].[user_id].[All]" allUniqueName="[Range].[user_id].[All]" dimensionUniqueName="[Range]" displayFolder="" count="0" memberValueDatatype="20" unbalanced="0"/>
    <cacheHierarchy uniqueName="[Range].[payment_date]" caption="payment_date" attribute="1" time="1" defaultMemberUniqueName="[Range].[payment_date].[All]" allUniqueName="[Range].[payment_date].[All]" dimensionUniqueName="[Range]" displayFolder="" count="0" memberValueDatatype="7" unbalanced="0"/>
    <cacheHierarchy uniqueName="[Range].[payment_amount]" caption="payment_amount" attribute="1" defaultMemberUniqueName="[Range].[payment_amount].[All]" allUniqueName="[Range].[payment_amount].[All]" dimensionUniqueName="[Range]" displayFolder="" count="0" memberValueDatatype="5" unbalanced="0"/>
    <cacheHierarchy uniqueName="[Range].[payment_status]" caption="payment_status" attribute="1" defaultMemberUniqueName="[Range].[payment_status].[All]" allUniqueName="[Range].[payment_status].[All]" dimensionUniqueName="[Range]" displayFolder="" count="0" memberValueDatatype="13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Current Plan ID]" caption="Current Plan ID" attribute="1" defaultMemberUniqueName="[Range].[Current Plan ID].[All]" allUniqueName="[Range].[Current Plan ID].[All]" dimensionUniqueName="[Range]" displayFolder="" count="0" memberValueDatatype="20" unbalanced="0"/>
    <cacheHierarchy uniqueName="[Range].[User Name]" caption="User Name" attribute="1" defaultMemberUniqueName="[Range].[User Name].[All]" allUniqueName="[Range].[User Name].[All]" dimensionUniqueName="[Range]" displayFolder="" count="0" memberValueDatatype="130" unbalanced="0"/>
    <cacheHierarchy uniqueName="[Range].[plan_name]" caption="plan_name" attribute="1" defaultMemberUniqueName="[Range].[plan_name].[All]" allUniqueName="[Range].[plan_name].[All]" dimensionUniqueName="[Range]" displayFolder="" count="0" memberValueDatatype="130" unbalanced="0"/>
    <cacheHierarchy uniqueName="[Range].[plan_type]" caption="plan_type" attribute="1" defaultMemberUniqueName="[Range].[plan_type].[All]" allUniqueName="[Range].[plan_type].[All]" dimensionUniqueName="[Range]" displayFolder="" count="0" memberValueDatatype="130" unbalanced="0"/>
    <cacheHierarchy uniqueName="[Range 1].[referral_id]" caption="referral_id" attribute="1" defaultMemberUniqueName="[Range 1].[referral_id].[All]" allUniqueName="[Range 1].[referral_id].[All]" dimensionUniqueName="[Range 1]" displayFolder="" count="0" memberValueDatatype="20" unbalanced="0"/>
    <cacheHierarchy uniqueName="[Range 1].[referring_user_id]" caption="referring_user_id" attribute="1" defaultMemberUniqueName="[Range 1].[referring_user_id].[All]" allUniqueName="[Range 1].[referring_user_id].[All]" dimensionUniqueName="[Range 1]" displayFolder="" count="0" memberValueDatatype="20" unbalanced="0"/>
    <cacheHierarchy uniqueName="[Range 1].[referred_user_id]" caption="referred_user_id" attribute="1" defaultMemberUniqueName="[Range 1].[referred_user_id].[All]" allUniqueName="[Range 1].[referred_user_id].[All]" dimensionUniqueName="[Range 1]" displayFolder="" count="0" memberValueDatatype="20" unbalanced="0"/>
    <cacheHierarchy uniqueName="[Range 1].[referral_date]" caption="referral_date" attribute="1" time="1" defaultMemberUniqueName="[Range 1].[referral_date].[All]" allUniqueName="[Range 1].[referral_date].[All]" dimensionUniqueName="[Range 1]" displayFolder="" count="0" memberValueDatatype="7" unbalanced="0"/>
    <cacheHierarchy uniqueName="[Range 1].[referral_status]" caption="referral_status" attribute="1" defaultMemberUniqueName="[Range 1].[referral_status].[All]" allUniqueName="[Range 1].[referral_status].[All]" dimensionUniqueName="[Range 1]" displayFolder="" count="0" memberValueDatatype="130" unbalanced="0"/>
    <cacheHierarchy uniqueName="[Range 1].[referral_date (Month)]" caption="referral_date (Month)" attribute="1" defaultMemberUniqueName="[Range 1].[referral_date (Month)].[All]" allUniqueName="[Range 1].[referral_date (Month)].[All]" dimensionUniqueName="[Range 1]" displayFolder="" count="0" memberValueDatatype="130" unbalanced="0"/>
    <cacheHierarchy uniqueName="[Range 3].[payment_id]" caption="payment_id" attribute="1" defaultMemberUniqueName="[Range 3].[payment_id].[All]" allUniqueName="[Range 3].[payment_id].[All]" dimensionUniqueName="[Range 3]" displayFolder="" count="0" memberValueDatatype="20" unbalanced="0"/>
    <cacheHierarchy uniqueName="[Range 3].[user_id]" caption="user_id" attribute="1" defaultMemberUniqueName="[Range 3].[user_id].[All]" allUniqueName="[Range 3].[user_id].[All]" dimensionUniqueName="[Range 3]" displayFolder="" count="0" memberValueDatatype="20" unbalanced="0"/>
    <cacheHierarchy uniqueName="[Range 3].[payment_date]" caption="payment_date" attribute="1" time="1" defaultMemberUniqueName="[Range 3].[payment_date].[All]" allUniqueName="[Range 3].[payment_date].[All]" dimensionUniqueName="[Range 3]" displayFolder="" count="0" memberValueDatatype="7" unbalanced="0"/>
    <cacheHierarchy uniqueName="[Range 3].[payment_amount]" caption="payment_amount" attribute="1" defaultMemberUniqueName="[Range 3].[payment_amount].[All]" allUniqueName="[Range 3].[payment_amount].[All]" dimensionUniqueName="[Range 3]" displayFolder="" count="0" memberValueDatatype="5" unbalanced="0"/>
    <cacheHierarchy uniqueName="[Range 3].[payment_status]" caption="payment_status" attribute="1" defaultMemberUniqueName="[Range 3].[payment_status].[All]" allUniqueName="[Range 3].[payment_status].[All]" dimensionUniqueName="[Range 3]" displayFolder="" count="2" memberValueDatatype="130" unbalanced="0"/>
    <cacheHierarchy uniqueName="[Range 3].[payment_method]" caption="payment_method" attribute="1" defaultMemberUniqueName="[Range 3].[payment_method].[All]" allUniqueName="[Range 3].[payment_method].[All]" dimensionUniqueName="[Range 3]" displayFolder="" count="0" memberValueDatatype="130" unbalanced="0"/>
    <cacheHierarchy uniqueName="[Range 3].[Current Plan ID]" caption="Current Plan ID" attribute="1" defaultMemberUniqueName="[Range 3].[Current Plan ID].[All]" allUniqueName="[Range 3].[Current Plan ID].[All]" dimensionUniqueName="[Range 3]" displayFolder="" count="0" memberValueDatatype="20" unbalanced="0"/>
    <cacheHierarchy uniqueName="[Range 3].[User Name]" caption="User Name" attribute="1" defaultMemberUniqueName="[Range 3].[User Name].[All]" allUniqueName="[Range 3].[User Name].[All]" dimensionUniqueName="[Range 3]" displayFolder="" count="0" memberValueDatatype="130" unbalanced="0"/>
    <cacheHierarchy uniqueName="[Range 3].[plan_name]" caption="plan_name" attribute="1" defaultMemberUniqueName="[Range 3].[plan_name].[All]" allUniqueName="[Range 3].[plan_name].[All]" dimensionUniqueName="[Range 3]" displayFolder="" count="0" memberValueDatatype="130" unbalanced="0"/>
    <cacheHierarchy uniqueName="[Range 3].[plan_type]" caption="plan_type" attribute="1" defaultMemberUniqueName="[Range 3].[plan_type].[All]" allUniqueName="[Range 3].[plan_type].[All]" dimensionUniqueName="[Range 3]" displayFolder="" count="0" memberValueDatatype="130" unbalanced="0"/>
    <cacheHierarchy uniqueName="[Range 3].[User Age]" caption="User Age" attribute="1" defaultMemberUniqueName="[Range 3].[User Age].[All]" allUniqueName="[Range 3].[User Age].[All]" dimensionUniqueName="[Range 3]" displayFolder="" count="0" memberValueDatatype="20" unbalanced="0"/>
    <cacheHierarchy uniqueName="[Range 3].[city]" caption="city" attribute="1" defaultMemberUniqueName="[Range 3].[city].[All]" allUniqueName="[Range 3].[city].[All]" dimensionUniqueName="[Range 3]" displayFolder="" count="0" memberValueDatatype="130" unbalanced="0"/>
    <cacheHierarchy uniqueName="[Range 3].[gender]" caption="gender" attribute="1" defaultMemberUniqueName="[Range 3].[gender].[All]" allUniqueName="[Range 3].[gender].[All]" dimensionUniqueName="[Range 3]" displayFolder="" count="0" memberValueDatatype="130" unbalanced="0"/>
    <cacheHierarchy uniqueName="[Range 3].[health_condition]" caption="health_condition" attribute="1" defaultMemberUniqueName="[Range 3].[health_condition].[All]" allUniqueName="[Range 3].[health_condition].[All]" dimensionUniqueName="[Range 3]" displayFolder="" count="0" memberValueDatatype="130" unbalanced="0"/>
    <cacheHierarchy uniqueName="[Range 3].[referral_source]" caption="referral_source" attribute="1" defaultMemberUniqueName="[Range 3].[referral_source].[All]" allUniqueName="[Range 3].[referral_source].[All]" dimensionUniqueName="[Range 3]" displayFolder="" count="0" memberValueDatatype="130" unbalanced="0"/>
    <cacheHierarchy uniqueName="[Range 3].[goal_type]" caption="goal_type" attribute="1" defaultMemberUniqueName="[Range 3].[goal_type].[All]" allUniqueName="[Range 3].[goal_type].[All]" dimensionUniqueName="[Range 3]" displayFolder="" count="0" memberValueDatatype="130" unbalanced="0"/>
    <cacheHierarchy uniqueName="[Range 3].[goal_target]" caption="goal_target" attribute="1" defaultMemberUniqueName="[Range 3].[goal_target].[All]" allUniqueName="[Range 3].[goal_target].[All]" dimensionUniqueName="[Range 3]" displayFolder="" count="0" memberValueDatatype="20" unbalanced="0"/>
    <cacheHierarchy uniqueName="[Range 3].[goal_status]" caption="goal_status" attribute="1" defaultMemberUniqueName="[Range 3].[goal_status].[All]" allUniqueName="[Range 3].[goal_status].[All]" dimensionUniqueName="[Range 3]" displayFolder="" count="0" memberValueDatatype="130" unbalanced="0"/>
    <cacheHierarchy uniqueName="[Range 3].[goal_completion_date]" caption="goal_completion_date" attribute="1" time="1" defaultMemberUniqueName="[Range 3].[goal_completion_date].[All]" allUniqueName="[Range 3].[goal_completion_date].[All]" dimensionUniqueName="[Range 3]" displayFolder="" count="0" memberValueDatatype="7" unbalanced="0"/>
    <cacheHierarchy uniqueName="[Range 1].[referral_date (Month Index)]" caption="referral_date (Month Index)" attribute="1" defaultMemberUniqueName="[Range 1].[referral_date (Month Index)].[All]" allUniqueName="[Range 1].[referral_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payment_amount]" caption="Sum of payment_amount" measure="1" displayFolder="" measureGroup="Range" count="0" hidden="1">
      <extLst>
        <ext xmlns:x15="http://schemas.microsoft.com/office/spreadsheetml/2010/11/main" uri="{B97F6D7D-B522-45F9-BDA1-12C45D357490}">
          <x15:cacheHierarchy aggregatedColumn="3"/>
        </ext>
      </extLst>
    </cacheHierarchy>
    <cacheHierarchy uniqueName="[Measures].[Sum of referral_id]" caption="Sum of referral_id" measure="1" displayFolder="" measureGroup="Range 1" count="0" hidden="1">
      <extLst>
        <ext xmlns:x15="http://schemas.microsoft.com/office/spreadsheetml/2010/11/main" uri="{B97F6D7D-B522-45F9-BDA1-12C45D357490}">
          <x15:cacheHierarchy aggregatedColumn="10"/>
        </ext>
      </extLst>
    </cacheHierarchy>
    <cacheHierarchy uniqueName="[Measures].[Average of payment_amount]" caption="Average of payment_amount" measure="1" displayFolder="" measureGroup="Range" count="0" hidden="1">
      <extLst>
        <ext xmlns:x15="http://schemas.microsoft.com/office/spreadsheetml/2010/11/main" uri="{B97F6D7D-B522-45F9-BDA1-12C45D357490}">
          <x15:cacheHierarchy aggregatedColumn="3"/>
        </ext>
      </extLst>
    </cacheHierarchy>
    <cacheHierarchy uniqueName="[Measures].[Count of payment_date]" caption="Count of payment_date" measure="1" displayFolder="" measureGroup="Range" count="0" hidden="1">
      <extLst>
        <ext xmlns:x15="http://schemas.microsoft.com/office/spreadsheetml/2010/11/main" uri="{B97F6D7D-B522-45F9-BDA1-12C45D357490}">
          <x15:cacheHierarchy aggregatedColumn="2"/>
        </ext>
      </extLst>
    </cacheHierarchy>
    <cacheHierarchy uniqueName="[Measures].[Count of referral_id]" caption="Count of referral_id" measure="1" displayFolder="" measureGroup="Range 1" count="0" hidden="1">
      <extLst>
        <ext xmlns:x15="http://schemas.microsoft.com/office/spreadsheetml/2010/11/main" uri="{B97F6D7D-B522-45F9-BDA1-12C45D357490}">
          <x15:cacheHierarchy aggregatedColumn="10"/>
        </ext>
      </extLst>
    </cacheHierarchy>
    <cacheHierarchy uniqueName="[Measures].[Sum of payment_amount 3]" caption="Sum of payment_amount 3" measure="1" displayFolder="" measureGroup="Range 3" count="0" hidden="1">
      <extLst>
        <ext xmlns:x15="http://schemas.microsoft.com/office/spreadsheetml/2010/11/main" uri="{B97F6D7D-B522-45F9-BDA1-12C45D357490}">
          <x15:cacheHierarchy aggregatedColumn="19"/>
        </ext>
      </extLst>
    </cacheHierarchy>
    <cacheHierarchy uniqueName="[Measures].[Sum of user_id]" caption="Sum of user_id" measure="1" displayFolder="" measureGroup="Range 3" count="0" hidden="1">
      <extLst>
        <ext xmlns:x15="http://schemas.microsoft.com/office/spreadsheetml/2010/11/main" uri="{B97F6D7D-B522-45F9-BDA1-12C45D357490}">
          <x15:cacheHierarchy aggregatedColumn="17"/>
        </ext>
      </extLst>
    </cacheHierarchy>
    <cacheHierarchy uniqueName="[Measures].[Count of user_id]" caption="Count of user_id" measure="1" displayFolder="" measureGroup="Range 3" count="0" hidden="1">
      <extLst>
        <ext xmlns:x15="http://schemas.microsoft.com/office/spreadsheetml/2010/11/main" uri="{B97F6D7D-B522-45F9-BDA1-12C45D357490}">
          <x15:cacheHierarchy aggregatedColumn="17"/>
        </ext>
      </extLst>
    </cacheHierarchy>
  </cacheHierarchies>
  <kpis count="0"/>
  <extLst>
    <ext xmlns:x14="http://schemas.microsoft.com/office/spreadsheetml/2009/9/main" uri="{725AE2AE-9491-48be-B2B4-4EB974FC3084}">
      <x14:pivotCacheDefinition slicerData="1" pivotCacheId="1807427001"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com" refreshedDate="45827.841280555556" backgroundQuery="1" createdVersion="3" refreshedVersion="8" minRefreshableVersion="3" recordCount="0" supportSubquery="1" supportAdvancedDrill="1" xr:uid="{BF318749-06EA-4B24-9AA2-CDBB4727279D}">
  <cacheSource type="external" connectionId="1">
    <extLst>
      <ext xmlns:x14="http://schemas.microsoft.com/office/spreadsheetml/2009/9/main" uri="{F057638F-6D5F-4e77-A914-E7F072B9BCA8}">
        <x14:sourceConnection name="ThisWorkbookDataModel"/>
      </ext>
    </extLst>
  </cacheSource>
  <cacheFields count="0"/>
  <cacheHierarchies count="48">
    <cacheHierarchy uniqueName="[Range].[payment_id]" caption="payment_id" attribute="1" defaultMemberUniqueName="[Range].[payment_id].[All]" allUniqueName="[Range].[payment_id].[All]" dimensionUniqueName="[Range]" displayFolder="" count="0" memberValueDatatype="20" unbalanced="0"/>
    <cacheHierarchy uniqueName="[Range].[user_id]" caption="user_id" attribute="1" defaultMemberUniqueName="[Range].[user_id].[All]" allUniqueName="[Range].[user_id].[All]" dimensionUniqueName="[Range]" displayFolder="" count="0" memberValueDatatype="20" unbalanced="0"/>
    <cacheHierarchy uniqueName="[Range].[payment_date]" caption="payment_date" attribute="1" time="1" defaultMemberUniqueName="[Range].[payment_date].[All]" allUniqueName="[Range].[payment_date].[All]" dimensionUniqueName="[Range]" displayFolder="" count="0" memberValueDatatype="7" unbalanced="0"/>
    <cacheHierarchy uniqueName="[Range].[payment_amount]" caption="payment_amount" attribute="1" defaultMemberUniqueName="[Range].[payment_amount].[All]" allUniqueName="[Range].[payment_amount].[All]" dimensionUniqueName="[Range]" displayFolder="" count="0" memberValueDatatype="5" unbalanced="0"/>
    <cacheHierarchy uniqueName="[Range].[payment_status]" caption="payment_status" attribute="1" defaultMemberUniqueName="[Range].[payment_status].[All]" allUniqueName="[Range].[payment_status].[All]" dimensionUniqueName="[Range]" displayFolder="" count="0" memberValueDatatype="13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Current Plan ID]" caption="Current Plan ID" attribute="1" defaultMemberUniqueName="[Range].[Current Plan ID].[All]" allUniqueName="[Range].[Current Plan ID].[All]" dimensionUniqueName="[Range]" displayFolder="" count="0" memberValueDatatype="20" unbalanced="0"/>
    <cacheHierarchy uniqueName="[Range].[User Name]" caption="User Name" attribute="1" defaultMemberUniqueName="[Range].[User Name].[All]" allUniqueName="[Range].[User Name].[All]" dimensionUniqueName="[Range]" displayFolder="" count="0" memberValueDatatype="130" unbalanced="0"/>
    <cacheHierarchy uniqueName="[Range].[plan_name]" caption="plan_name" attribute="1" defaultMemberUniqueName="[Range].[plan_name].[All]" allUniqueName="[Range].[plan_name].[All]" dimensionUniqueName="[Range]" displayFolder="" count="0" memberValueDatatype="130" unbalanced="0"/>
    <cacheHierarchy uniqueName="[Range].[plan_type]" caption="plan_type" attribute="1" defaultMemberUniqueName="[Range].[plan_type].[All]" allUniqueName="[Range].[plan_type].[All]" dimensionUniqueName="[Range]" displayFolder="" count="0" memberValueDatatype="130" unbalanced="0"/>
    <cacheHierarchy uniqueName="[Range 1].[referral_id]" caption="referral_id" attribute="1" defaultMemberUniqueName="[Range 1].[referral_id].[All]" allUniqueName="[Range 1].[referral_id].[All]" dimensionUniqueName="[Range 1]" displayFolder="" count="0" memberValueDatatype="20" unbalanced="0"/>
    <cacheHierarchy uniqueName="[Range 1].[referring_user_id]" caption="referring_user_id" attribute="1" defaultMemberUniqueName="[Range 1].[referring_user_id].[All]" allUniqueName="[Range 1].[referring_user_id].[All]" dimensionUniqueName="[Range 1]" displayFolder="" count="0" memberValueDatatype="20" unbalanced="0"/>
    <cacheHierarchy uniqueName="[Range 1].[referred_user_id]" caption="referred_user_id" attribute="1" defaultMemberUniqueName="[Range 1].[referred_user_id].[All]" allUniqueName="[Range 1].[referred_user_id].[All]" dimensionUniqueName="[Range 1]" displayFolder="" count="0" memberValueDatatype="20" unbalanced="0"/>
    <cacheHierarchy uniqueName="[Range 1].[referral_date]" caption="referral_date" attribute="1" time="1" defaultMemberUniqueName="[Range 1].[referral_date].[All]" allUniqueName="[Range 1].[referral_date].[All]" dimensionUniqueName="[Range 1]" displayFolder="" count="0" memberValueDatatype="7" unbalanced="0"/>
    <cacheHierarchy uniqueName="[Range 1].[referral_status]" caption="referral_status" attribute="1" defaultMemberUniqueName="[Range 1].[referral_status].[All]" allUniqueName="[Range 1].[referral_status].[All]" dimensionUniqueName="[Range 1]" displayFolder="" count="0" memberValueDatatype="130" unbalanced="0"/>
    <cacheHierarchy uniqueName="[Range 1].[referral_date (Month)]" caption="referral_date (Month)" attribute="1" defaultMemberUniqueName="[Range 1].[referral_date (Month)].[All]" allUniqueName="[Range 1].[referral_date (Month)].[All]" dimensionUniqueName="[Range 1]" displayFolder="" count="0" memberValueDatatype="130" unbalanced="0"/>
    <cacheHierarchy uniqueName="[Range 3].[payment_id]" caption="payment_id" attribute="1" defaultMemberUniqueName="[Range 3].[payment_id].[All]" allUniqueName="[Range 3].[payment_id].[All]" dimensionUniqueName="[Range 3]" displayFolder="" count="0" memberValueDatatype="20" unbalanced="0"/>
    <cacheHierarchy uniqueName="[Range 3].[user_id]" caption="user_id" attribute="1" defaultMemberUniqueName="[Range 3].[user_id].[All]" allUniqueName="[Range 3].[user_id].[All]" dimensionUniqueName="[Range 3]" displayFolder="" count="0" memberValueDatatype="20" unbalanced="0"/>
    <cacheHierarchy uniqueName="[Range 3].[payment_date]" caption="payment_date" attribute="1" time="1" defaultMemberUniqueName="[Range 3].[payment_date].[All]" allUniqueName="[Range 3].[payment_date].[All]" dimensionUniqueName="[Range 3]" displayFolder="" count="0" memberValueDatatype="7" unbalanced="0"/>
    <cacheHierarchy uniqueName="[Range 3].[payment_amount]" caption="payment_amount" attribute="1" defaultMemberUniqueName="[Range 3].[payment_amount].[All]" allUniqueName="[Range 3].[payment_amount].[All]" dimensionUniqueName="[Range 3]" displayFolder="" count="0" memberValueDatatype="5" unbalanced="0"/>
    <cacheHierarchy uniqueName="[Range 3].[payment_status]" caption="payment_status" attribute="1" defaultMemberUniqueName="[Range 3].[payment_status].[All]" allUniqueName="[Range 3].[payment_status].[All]" dimensionUniqueName="[Range 3]" displayFolder="" count="0" memberValueDatatype="130" unbalanced="0"/>
    <cacheHierarchy uniqueName="[Range 3].[payment_method]" caption="payment_method" attribute="1" defaultMemberUniqueName="[Range 3].[payment_method].[All]" allUniqueName="[Range 3].[payment_method].[All]" dimensionUniqueName="[Range 3]" displayFolder="" count="0" memberValueDatatype="130" unbalanced="0"/>
    <cacheHierarchy uniqueName="[Range 3].[Current Plan ID]" caption="Current Plan ID" attribute="1" defaultMemberUniqueName="[Range 3].[Current Plan ID].[All]" allUniqueName="[Range 3].[Current Plan ID].[All]" dimensionUniqueName="[Range 3]" displayFolder="" count="0" memberValueDatatype="20" unbalanced="0"/>
    <cacheHierarchy uniqueName="[Range 3].[User Name]" caption="User Name" attribute="1" defaultMemberUniqueName="[Range 3].[User Name].[All]" allUniqueName="[Range 3].[User Name].[All]" dimensionUniqueName="[Range 3]" displayFolder="" count="0" memberValueDatatype="130" unbalanced="0"/>
    <cacheHierarchy uniqueName="[Range 3].[plan_name]" caption="plan_name" attribute="1" defaultMemberUniqueName="[Range 3].[plan_name].[All]" allUniqueName="[Range 3].[plan_name].[All]" dimensionUniqueName="[Range 3]" displayFolder="" count="0" memberValueDatatype="130" unbalanced="0"/>
    <cacheHierarchy uniqueName="[Range 3].[plan_type]" caption="plan_type" attribute="1" defaultMemberUniqueName="[Range 3].[plan_type].[All]" allUniqueName="[Range 3].[plan_type].[All]" dimensionUniqueName="[Range 3]" displayFolder="" count="0" memberValueDatatype="130" unbalanced="0"/>
    <cacheHierarchy uniqueName="[Range 3].[User Age]" caption="User Age" attribute="1" defaultMemberUniqueName="[Range 3].[User Age].[All]" allUniqueName="[Range 3].[User Age].[All]" dimensionUniqueName="[Range 3]" displayFolder="" count="0" memberValueDatatype="20" unbalanced="0"/>
    <cacheHierarchy uniqueName="[Range 3].[city]" caption="city" attribute="1" defaultMemberUniqueName="[Range 3].[city].[All]" allUniqueName="[Range 3].[city].[All]" dimensionUniqueName="[Range 3]" displayFolder="" count="2" memberValueDatatype="130" unbalanced="0"/>
    <cacheHierarchy uniqueName="[Range 3].[gender]" caption="gender" attribute="1" defaultMemberUniqueName="[Range 3].[gender].[All]" allUniqueName="[Range 3].[gender].[All]" dimensionUniqueName="[Range 3]" displayFolder="" count="0" memberValueDatatype="130" unbalanced="0"/>
    <cacheHierarchy uniqueName="[Range 3].[health_condition]" caption="health_condition" attribute="1" defaultMemberUniqueName="[Range 3].[health_condition].[All]" allUniqueName="[Range 3].[health_condition].[All]" dimensionUniqueName="[Range 3]" displayFolder="" count="0" memberValueDatatype="130" unbalanced="0"/>
    <cacheHierarchy uniqueName="[Range 3].[referral_source]" caption="referral_source" attribute="1" defaultMemberUniqueName="[Range 3].[referral_source].[All]" allUniqueName="[Range 3].[referral_source].[All]" dimensionUniqueName="[Range 3]" displayFolder="" count="0" memberValueDatatype="130" unbalanced="0"/>
    <cacheHierarchy uniqueName="[Range 3].[goal_type]" caption="goal_type" attribute="1" defaultMemberUniqueName="[Range 3].[goal_type].[All]" allUniqueName="[Range 3].[goal_type].[All]" dimensionUniqueName="[Range 3]" displayFolder="" count="0" memberValueDatatype="130" unbalanced="0"/>
    <cacheHierarchy uniqueName="[Range 3].[goal_target]" caption="goal_target" attribute="1" defaultMemberUniqueName="[Range 3].[goal_target].[All]" allUniqueName="[Range 3].[goal_target].[All]" dimensionUniqueName="[Range 3]" displayFolder="" count="0" memberValueDatatype="20" unbalanced="0"/>
    <cacheHierarchy uniqueName="[Range 3].[goal_status]" caption="goal_status" attribute="1" defaultMemberUniqueName="[Range 3].[goal_status].[All]" allUniqueName="[Range 3].[goal_status].[All]" dimensionUniqueName="[Range 3]" displayFolder="" count="0" memberValueDatatype="130" unbalanced="0"/>
    <cacheHierarchy uniqueName="[Range 3].[goal_completion_date]" caption="goal_completion_date" attribute="1" time="1" defaultMemberUniqueName="[Range 3].[goal_completion_date].[All]" allUniqueName="[Range 3].[goal_completion_date].[All]" dimensionUniqueName="[Range 3]" displayFolder="" count="0" memberValueDatatype="7" unbalanced="0"/>
    <cacheHierarchy uniqueName="[Range 1].[referral_date (Month Index)]" caption="referral_date (Month Index)" attribute="1" defaultMemberUniqueName="[Range 1].[referral_date (Month Index)].[All]" allUniqueName="[Range 1].[referral_date (Month Index)].[All]" dimensionUniqueName="[Range 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3]" caption="__XL_Count Range 3" measure="1" displayFolder="" measureGroup="Range 3" count="0" hidden="1"/>
    <cacheHierarchy uniqueName="[Measures].[__No measures defined]" caption="__No measures defined" measure="1" displayFolder="" count="0" hidden="1"/>
    <cacheHierarchy uniqueName="[Measures].[Sum of payment_amount]" caption="Sum of payment_amount" measure="1" displayFolder="" measureGroup="Range" count="0" hidden="1">
      <extLst>
        <ext xmlns:x15="http://schemas.microsoft.com/office/spreadsheetml/2010/11/main" uri="{B97F6D7D-B522-45F9-BDA1-12C45D357490}">
          <x15:cacheHierarchy aggregatedColumn="3"/>
        </ext>
      </extLst>
    </cacheHierarchy>
    <cacheHierarchy uniqueName="[Measures].[Sum of referral_id]" caption="Sum of referral_id" measure="1" displayFolder="" measureGroup="Range 1" count="0" hidden="1">
      <extLst>
        <ext xmlns:x15="http://schemas.microsoft.com/office/spreadsheetml/2010/11/main" uri="{B97F6D7D-B522-45F9-BDA1-12C45D357490}">
          <x15:cacheHierarchy aggregatedColumn="10"/>
        </ext>
      </extLst>
    </cacheHierarchy>
    <cacheHierarchy uniqueName="[Measures].[Average of payment_amount]" caption="Average of payment_amount" measure="1" displayFolder="" measureGroup="Range" count="0" hidden="1">
      <extLst>
        <ext xmlns:x15="http://schemas.microsoft.com/office/spreadsheetml/2010/11/main" uri="{B97F6D7D-B522-45F9-BDA1-12C45D357490}">
          <x15:cacheHierarchy aggregatedColumn="3"/>
        </ext>
      </extLst>
    </cacheHierarchy>
    <cacheHierarchy uniqueName="[Measures].[Count of payment_date]" caption="Count of payment_date" measure="1" displayFolder="" measureGroup="Range" count="0" hidden="1">
      <extLst>
        <ext xmlns:x15="http://schemas.microsoft.com/office/spreadsheetml/2010/11/main" uri="{B97F6D7D-B522-45F9-BDA1-12C45D357490}">
          <x15:cacheHierarchy aggregatedColumn="2"/>
        </ext>
      </extLst>
    </cacheHierarchy>
    <cacheHierarchy uniqueName="[Measures].[Count of referral_id]" caption="Count of referral_id" measure="1" displayFolder="" measureGroup="Range 1" count="0" hidden="1">
      <extLst>
        <ext xmlns:x15="http://schemas.microsoft.com/office/spreadsheetml/2010/11/main" uri="{B97F6D7D-B522-45F9-BDA1-12C45D357490}">
          <x15:cacheHierarchy aggregatedColumn="10"/>
        </ext>
      </extLst>
    </cacheHierarchy>
    <cacheHierarchy uniqueName="[Measures].[Sum of payment_amount 3]" caption="Sum of payment_amount 3" measure="1" displayFolder="" measureGroup="Range 3" count="0" hidden="1">
      <extLst>
        <ext xmlns:x15="http://schemas.microsoft.com/office/spreadsheetml/2010/11/main" uri="{B97F6D7D-B522-45F9-BDA1-12C45D357490}">
          <x15:cacheHierarchy aggregatedColumn="19"/>
        </ext>
      </extLst>
    </cacheHierarchy>
    <cacheHierarchy uniqueName="[Measures].[Sum of user_id]" caption="Sum of user_id" measure="1" displayFolder="" measureGroup="Range 3" count="0" hidden="1">
      <extLst>
        <ext xmlns:x15="http://schemas.microsoft.com/office/spreadsheetml/2010/11/main" uri="{B97F6D7D-B522-45F9-BDA1-12C45D357490}">
          <x15:cacheHierarchy aggregatedColumn="17"/>
        </ext>
      </extLst>
    </cacheHierarchy>
    <cacheHierarchy uniqueName="[Measures].[Count of user_id]" caption="Count of user_id" measure="1" displayFolder="" measureGroup="Range 3" count="0" hidden="1">
      <extLst>
        <ext xmlns:x15="http://schemas.microsoft.com/office/spreadsheetml/2010/11/main" uri="{B97F6D7D-B522-45F9-BDA1-12C45D357490}">
          <x15:cacheHierarchy aggregatedColumn="17"/>
        </ext>
      </extLst>
    </cacheHierarchy>
  </cacheHierarchies>
  <kpis count="0"/>
  <extLst>
    <ext xmlns:x14="http://schemas.microsoft.com/office/spreadsheetml/2009/9/main" uri="{725AE2AE-9491-48be-B2B4-4EB974FC3084}">
      <x14:pivotCacheDefinition slicerData="1" pivotCacheId="185723608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E1FFD7E-96EA-4304-8FA1-EE5E4C934F6F}" name="PivotTable14" cacheId="47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rowHeaderCaption="Customers">
  <location ref="H8:I859" firstHeaderRow="1" firstDataRow="1" firstDataCol="1"/>
  <pivotFields count="3">
    <pivotField axis="axisRow" allDrilled="1" subtotalTop="0" showAll="0" sortType="descending" defaultSubtotal="0" defaultAttributeDrillState="1">
      <items count="8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851">
    <i>
      <x v="756"/>
    </i>
    <i>
      <x v="712"/>
    </i>
    <i>
      <x v="817"/>
    </i>
    <i>
      <x v="572"/>
    </i>
    <i>
      <x v="735"/>
    </i>
    <i>
      <x v="573"/>
    </i>
    <i>
      <x v="789"/>
    </i>
    <i>
      <x v="577"/>
    </i>
    <i>
      <x v="841"/>
    </i>
    <i>
      <x v="578"/>
    </i>
    <i>
      <x v="730"/>
    </i>
    <i>
      <x v="584"/>
    </i>
    <i>
      <x v="744"/>
    </i>
    <i>
      <x v="585"/>
    </i>
    <i>
      <x v="775"/>
    </i>
    <i>
      <x v="587"/>
    </i>
    <i>
      <x v="806"/>
    </i>
    <i>
      <x v="600"/>
    </i>
    <i>
      <x v="828"/>
    </i>
    <i>
      <x v="604"/>
    </i>
    <i>
      <x v="705"/>
    </i>
    <i>
      <x v="605"/>
    </i>
    <i>
      <x v="726"/>
    </i>
    <i>
      <x v="613"/>
    </i>
    <i>
      <x v="733"/>
    </i>
    <i>
      <x v="615"/>
    </i>
    <i>
      <x v="738"/>
    </i>
    <i>
      <x v="622"/>
    </i>
    <i>
      <x v="746"/>
    </i>
    <i>
      <x v="627"/>
    </i>
    <i>
      <x v="773"/>
    </i>
    <i>
      <x v="629"/>
    </i>
    <i>
      <x v="784"/>
    </i>
    <i>
      <x v="632"/>
    </i>
    <i>
      <x v="803"/>
    </i>
    <i>
      <x v="633"/>
    </i>
    <i>
      <x v="810"/>
    </i>
    <i>
      <x v="634"/>
    </i>
    <i>
      <x v="825"/>
    </i>
    <i>
      <x v="636"/>
    </i>
    <i>
      <x v="837"/>
    </i>
    <i>
      <x v="641"/>
    </i>
    <i>
      <x v="846"/>
    </i>
    <i>
      <x v="646"/>
    </i>
    <i>
      <x v="709"/>
    </i>
    <i>
      <x v="649"/>
    </i>
    <i>
      <x v="717"/>
    </i>
    <i>
      <x v="652"/>
    </i>
    <i>
      <x v="729"/>
    </i>
    <i>
      <x v="654"/>
    </i>
    <i>
      <x v="732"/>
    </i>
    <i>
      <x v="655"/>
    </i>
    <i>
      <x v="734"/>
    </i>
    <i>
      <x v="656"/>
    </i>
    <i>
      <x v="737"/>
    </i>
    <i>
      <x v="660"/>
    </i>
    <i>
      <x v="739"/>
    </i>
    <i>
      <x v="661"/>
    </i>
    <i>
      <x v="745"/>
    </i>
    <i>
      <x v="662"/>
    </i>
    <i>
      <x v="751"/>
    </i>
    <i>
      <x v="664"/>
    </i>
    <i>
      <x v="765"/>
    </i>
    <i>
      <x v="665"/>
    </i>
    <i>
      <x v="774"/>
    </i>
    <i>
      <x v="666"/>
    </i>
    <i>
      <x v="783"/>
    </i>
    <i>
      <x v="672"/>
    </i>
    <i>
      <x v="785"/>
    </i>
    <i>
      <x v="679"/>
    </i>
    <i>
      <x v="791"/>
    </i>
    <i>
      <x v="680"/>
    </i>
    <i>
      <x v="804"/>
    </i>
    <i>
      <x v="681"/>
    </i>
    <i>
      <x v="809"/>
    </i>
    <i>
      <x v="683"/>
    </i>
    <i>
      <x v="814"/>
    </i>
    <i>
      <x v="686"/>
    </i>
    <i>
      <x v="822"/>
    </i>
    <i>
      <x v="687"/>
    </i>
    <i>
      <x v="827"/>
    </i>
    <i>
      <x v="690"/>
    </i>
    <i>
      <x v="830"/>
    </i>
    <i>
      <x v="692"/>
    </i>
    <i>
      <x v="839"/>
    </i>
    <i>
      <x v="693"/>
    </i>
    <i>
      <x v="842"/>
    </i>
    <i>
      <x v="697"/>
    </i>
    <i>
      <x v="704"/>
    </i>
    <i>
      <x v="848"/>
    </i>
    <i>
      <x v="533"/>
    </i>
    <i>
      <x v="454"/>
    </i>
    <i>
      <x v="421"/>
    </i>
    <i>
      <x v="289"/>
    </i>
    <i>
      <x v="496"/>
    </i>
    <i>
      <x v="297"/>
    </i>
    <i>
      <x v="414"/>
    </i>
    <i>
      <x v="299"/>
    </i>
    <i>
      <x v="431"/>
    </i>
    <i>
      <x v="302"/>
    </i>
    <i>
      <x v="476"/>
    </i>
    <i>
      <x v="304"/>
    </i>
    <i>
      <x v="521"/>
    </i>
    <i>
      <x v="311"/>
    </i>
    <i>
      <x v="407"/>
    </i>
    <i>
      <x v="316"/>
    </i>
    <i>
      <x v="418"/>
    </i>
    <i>
      <x v="321"/>
    </i>
    <i>
      <x v="427"/>
    </i>
    <i>
      <x v="330"/>
    </i>
    <i>
      <x v="439"/>
    </i>
    <i>
      <x v="332"/>
    </i>
    <i>
      <x v="468"/>
    </i>
    <i>
      <x v="333"/>
    </i>
    <i>
      <x v="489"/>
    </i>
    <i>
      <x v="343"/>
    </i>
    <i>
      <x v="504"/>
    </i>
    <i>
      <x v="345"/>
    </i>
    <i>
      <x v="526"/>
    </i>
    <i>
      <x v="348"/>
    </i>
    <i>
      <x v="548"/>
    </i>
    <i>
      <x v="350"/>
    </i>
    <i>
      <x v="409"/>
    </i>
    <i>
      <x v="357"/>
    </i>
    <i>
      <x v="415"/>
    </i>
    <i>
      <x v="359"/>
    </i>
    <i>
      <x v="419"/>
    </i>
    <i>
      <x v="361"/>
    </i>
    <i>
      <x v="563"/>
    </i>
    <i>
      <x v="363"/>
    </i>
    <i>
      <x v="430"/>
    </i>
    <i>
      <x v="365"/>
    </i>
    <i>
      <x v="433"/>
    </i>
    <i>
      <x v="371"/>
    </i>
    <i>
      <x v="448"/>
    </i>
    <i>
      <x v="374"/>
    </i>
    <i>
      <x v="458"/>
    </i>
    <i>
      <x v="383"/>
    </i>
    <i>
      <x v="472"/>
    </i>
    <i>
      <x v="384"/>
    </i>
    <i>
      <x v="486"/>
    </i>
    <i>
      <x v="385"/>
    </i>
    <i>
      <x v="493"/>
    </i>
    <i>
      <x v="390"/>
    </i>
    <i>
      <x v="502"/>
    </i>
    <i>
      <x v="391"/>
    </i>
    <i>
      <x v="513"/>
    </i>
    <i>
      <x v="396"/>
    </i>
    <i>
      <x v="524"/>
    </i>
    <i>
      <x v="397"/>
    </i>
    <i>
      <x v="528"/>
    </i>
    <i>
      <x v="400"/>
    </i>
    <i>
      <x v="543"/>
    </i>
    <i>
      <x v="401"/>
    </i>
    <i>
      <x v="554"/>
    </i>
    <i>
      <x v="406"/>
    </i>
    <i>
      <x v="567"/>
    </i>
    <i>
      <x v="244"/>
    </i>
    <i>
      <x v="192"/>
    </i>
    <i>
      <x v="162"/>
    </i>
    <i>
      <x v="1"/>
    </i>
    <i>
      <x v="215"/>
    </i>
    <i>
      <x v="3"/>
    </i>
    <i>
      <x v="271"/>
    </i>
    <i>
      <x v="12"/>
    </i>
    <i>
      <x v="178"/>
    </i>
    <i>
      <x v="18"/>
    </i>
    <i>
      <x v="205"/>
    </i>
    <i>
      <x v="20"/>
    </i>
    <i>
      <x v="236"/>
    </i>
    <i>
      <x v="29"/>
    </i>
    <i>
      <x v="260"/>
    </i>
    <i>
      <x v="31"/>
    </i>
    <i>
      <x v="281"/>
    </i>
    <i>
      <x v="32"/>
    </i>
    <i>
      <x v="168"/>
    </i>
    <i>
      <x v="37"/>
    </i>
    <i>
      <x v="185"/>
    </i>
    <i>
      <x v="41"/>
    </i>
    <i>
      <x v="199"/>
    </i>
    <i>
      <x v="51"/>
    </i>
    <i>
      <x v="211"/>
    </i>
    <i>
      <x v="54"/>
    </i>
    <i>
      <x v="229"/>
    </i>
    <i>
      <x v="56"/>
    </i>
    <i>
      <x v="239"/>
    </i>
    <i>
      <x v="66"/>
    </i>
    <i>
      <x v="246"/>
    </i>
    <i>
      <x v="67"/>
    </i>
    <i>
      <x v="262"/>
    </i>
    <i>
      <x v="75"/>
    </i>
    <i>
      <x v="274"/>
    </i>
    <i>
      <x v="79"/>
    </i>
    <i>
      <x v="156"/>
    </i>
    <i>
      <x v="86"/>
    </i>
    <i>
      <x v="167"/>
    </i>
    <i>
      <x v="90"/>
    </i>
    <i>
      <x v="171"/>
    </i>
    <i>
      <x v="94"/>
    </i>
    <i>
      <x v="182"/>
    </i>
    <i>
      <x v="99"/>
    </i>
    <i>
      <x v="191"/>
    </i>
    <i>
      <x v="101"/>
    </i>
    <i>
      <x v="195"/>
    </i>
    <i>
      <x v="103"/>
    </i>
    <i>
      <x v="202"/>
    </i>
    <i>
      <x v="113"/>
    </i>
    <i>
      <x v="208"/>
    </i>
    <i>
      <x v="117"/>
    </i>
    <i>
      <x v="214"/>
    </i>
    <i>
      <x v="119"/>
    </i>
    <i>
      <x v="220"/>
    </i>
    <i>
      <x v="120"/>
    </i>
    <i>
      <x v="231"/>
    </i>
    <i>
      <x v="127"/>
    </i>
    <i>
      <x v="238"/>
    </i>
    <i>
      <x v="133"/>
    </i>
    <i>
      <x v="241"/>
    </i>
    <i>
      <x v="134"/>
    </i>
    <i>
      <x v="245"/>
    </i>
    <i>
      <x v="136"/>
    </i>
    <i>
      <x v="252"/>
    </i>
    <i>
      <x/>
    </i>
    <i>
      <x v="261"/>
    </i>
    <i>
      <x v="142"/>
    </i>
    <i>
      <x v="269"/>
    </i>
    <i>
      <x v="145"/>
    </i>
    <i>
      <x v="272"/>
    </i>
    <i>
      <x v="150"/>
    </i>
    <i>
      <x v="151"/>
    </i>
    <i>
      <x v="152"/>
    </i>
    <i>
      <x v="460"/>
    </i>
    <i>
      <x v="452"/>
    </i>
    <i>
      <x v="640"/>
    </i>
    <i>
      <x v="781"/>
    </i>
    <i>
      <x v="643"/>
    </i>
    <i>
      <x v="522"/>
    </i>
    <i>
      <x v="434"/>
    </i>
    <i>
      <x v="499"/>
    </i>
    <i>
      <x v="161"/>
    </i>
    <i>
      <x v="200"/>
    </i>
    <i>
      <x v="169"/>
    </i>
    <i>
      <x v="667"/>
    </i>
    <i>
      <x v="770"/>
    </i>
    <i>
      <x v="678"/>
    </i>
    <i>
      <x v="831"/>
    </i>
    <i>
      <x v="337"/>
    </i>
    <i>
      <x v="309"/>
    </i>
    <i>
      <x v="495"/>
    </i>
    <i>
      <x v="422"/>
    </i>
    <i>
      <x v="308"/>
    </i>
    <i>
      <x v="487"/>
    </i>
    <i>
      <x v="456"/>
    </i>
    <i>
      <x v="273"/>
    </i>
    <i>
      <x v="254"/>
    </i>
    <i>
      <x v="69"/>
    </i>
    <i>
      <x v="105"/>
    </i>
    <i>
      <x v="124"/>
    </i>
    <i>
      <x v="55"/>
    </i>
    <i>
      <x v="23"/>
    </i>
    <i>
      <x v="603"/>
    </i>
    <i>
      <x v="847"/>
    </i>
    <i>
      <x v="698"/>
    </i>
    <i>
      <x v="721"/>
    </i>
    <i>
      <x v="589"/>
    </i>
    <i>
      <x v="724"/>
    </i>
    <i>
      <x v="787"/>
    </i>
    <i>
      <x v="829"/>
    </i>
    <i>
      <x v="642"/>
    </i>
    <i>
      <x v="766"/>
    </i>
    <i>
      <x v="644"/>
    </i>
    <i>
      <x v="599"/>
    </i>
    <i>
      <x v="715"/>
    </i>
    <i>
      <x v="635"/>
    </i>
    <i>
      <x v="834"/>
    </i>
    <i>
      <x v="833"/>
    </i>
    <i>
      <x v="417"/>
    </i>
    <i>
      <x v="464"/>
    </i>
    <i>
      <x v="358"/>
    </i>
    <i>
      <x v="490"/>
    </i>
    <i>
      <x v="444"/>
    </i>
    <i>
      <x v="479"/>
    </i>
    <i>
      <x v="450"/>
    </i>
    <i>
      <x v="335"/>
    </i>
    <i>
      <x v="440"/>
    </i>
    <i>
      <x v="324"/>
    </i>
    <i>
      <x v="442"/>
    </i>
    <i>
      <x v="553"/>
    </i>
    <i>
      <x v="445"/>
    </i>
    <i>
      <x v="364"/>
    </i>
    <i>
      <x v="535"/>
    </i>
    <i>
      <x v="556"/>
    </i>
    <i>
      <x v="488"/>
    </i>
    <i>
      <x v="469"/>
    </i>
    <i>
      <x v="352"/>
    </i>
    <i>
      <x v="555"/>
    </i>
    <i>
      <x v="318"/>
    </i>
    <i>
      <x v="560"/>
    </i>
    <i>
      <x v="438"/>
    </i>
    <i>
      <x v="511"/>
    </i>
    <i>
      <x v="566"/>
    </i>
    <i>
      <x v="225"/>
    </i>
    <i>
      <x v="39"/>
    </i>
    <i>
      <x v="89"/>
    </i>
    <i>
      <x v="243"/>
    </i>
    <i>
      <x v="198"/>
    </i>
    <i>
      <x v="183"/>
    </i>
    <i>
      <x v="121"/>
    </i>
    <i>
      <x v="76"/>
    </i>
    <i>
      <x v="218"/>
    </i>
    <i>
      <x v="207"/>
    </i>
    <i>
      <x v="275"/>
    </i>
    <i>
      <x v="19"/>
    </i>
    <i>
      <x v="115"/>
    </i>
    <i>
      <x v="173"/>
    </i>
    <i>
      <x v="201"/>
    </i>
    <i>
      <x v="174"/>
    </i>
    <i>
      <x v="116"/>
    </i>
    <i>
      <x v="33"/>
    </i>
    <i>
      <x v="81"/>
    </i>
    <i>
      <x v="180"/>
    </i>
    <i>
      <x v="141"/>
    </i>
    <i>
      <x v="114"/>
    </i>
    <i>
      <x v="618"/>
    </i>
    <i>
      <x v="514"/>
    </i>
    <i>
      <x v="562"/>
    </i>
    <i>
      <x v="525"/>
    </i>
    <i>
      <x v="447"/>
    </i>
    <i>
      <x v="386"/>
    </i>
    <i>
      <x v="95"/>
    </i>
    <i>
      <x v="11"/>
    </i>
    <i>
      <x v="84"/>
    </i>
    <i>
      <x v="651"/>
    </i>
    <i>
      <x v="799"/>
    </i>
    <i>
      <x v="788"/>
    </i>
    <i>
      <x v="706"/>
    </i>
    <i>
      <x v="813"/>
    </i>
    <i>
      <x v="671"/>
    </i>
    <i>
      <x v="579"/>
    </i>
    <i>
      <x v="849"/>
    </i>
    <i>
      <x v="792"/>
    </i>
    <i>
      <x v="710"/>
    </i>
    <i>
      <x v="694"/>
    </i>
    <i>
      <x v="711"/>
    </i>
    <i>
      <x v="823"/>
    </i>
    <i>
      <x v="713"/>
    </i>
    <i>
      <x v="682"/>
    </i>
    <i>
      <x v="601"/>
    </i>
    <i>
      <x v="786"/>
    </i>
    <i>
      <x v="716"/>
    </i>
    <i>
      <x v="790"/>
    </i>
    <i>
      <x v="718"/>
    </i>
    <i>
      <x v="796"/>
    </i>
    <i>
      <x v="673"/>
    </i>
    <i>
      <x v="610"/>
    </i>
    <i>
      <x v="722"/>
    </i>
    <i>
      <x v="811"/>
    </i>
    <i>
      <x v="723"/>
    </i>
    <i>
      <x v="818"/>
    </i>
    <i>
      <x v="659"/>
    </i>
    <i>
      <x v="826"/>
    </i>
    <i>
      <x v="727"/>
    </i>
    <i>
      <x v="702"/>
    </i>
    <i>
      <x v="728"/>
    </i>
    <i>
      <x v="778"/>
    </i>
    <i>
      <x v="684"/>
    </i>
    <i>
      <x v="782"/>
    </i>
    <i>
      <x v="637"/>
    </i>
    <i>
      <x v="741"/>
    </i>
    <i>
      <x v="685"/>
    </i>
    <i>
      <x v="628"/>
    </i>
    <i>
      <x v="639"/>
    </i>
    <i>
      <x v="749"/>
    </i>
    <i>
      <x v="607"/>
    </i>
    <i>
      <x v="845"/>
    </i>
    <i>
      <x v="794"/>
    </i>
    <i>
      <x v="832"/>
    </i>
    <i>
      <x v="798"/>
    </i>
    <i>
      <x v="602"/>
    </i>
    <i>
      <x v="608"/>
    </i>
    <i>
      <x v="840"/>
    </i>
    <i>
      <x v="808"/>
    </i>
    <i>
      <x v="594"/>
    </i>
    <i>
      <x v="645"/>
    </i>
    <i>
      <x v="757"/>
    </i>
    <i>
      <x v="812"/>
    </i>
    <i>
      <x v="760"/>
    </i>
    <i>
      <x v="669"/>
    </i>
    <i>
      <x v="761"/>
    </i>
    <i>
      <x v="648"/>
    </i>
    <i>
      <x v="763"/>
    </i>
    <i>
      <x v="590"/>
    </i>
    <i>
      <x v="598"/>
    </i>
    <i>
      <x v="650"/>
    </i>
    <i>
      <x v="768"/>
    </i>
    <i>
      <x v="701"/>
    </i>
    <i>
      <x v="571"/>
    </i>
    <i>
      <x v="612"/>
    </i>
    <i>
      <x v="586"/>
    </i>
    <i>
      <x v="657"/>
    </i>
    <i>
      <x v="653"/>
    </i>
    <i>
      <x v="658"/>
    </i>
    <i>
      <x v="593"/>
    </i>
    <i>
      <x v="754"/>
    </i>
    <i>
      <x v="843"/>
    </i>
    <i>
      <x v="631"/>
    </i>
    <i>
      <x v="750"/>
    </i>
    <i>
      <x v="294"/>
    </i>
    <i>
      <x v="545"/>
    </i>
    <i>
      <x v="339"/>
    </i>
    <i>
      <x v="437"/>
    </i>
    <i>
      <x v="498"/>
    </i>
    <i>
      <x v="315"/>
    </i>
    <i>
      <x v="519"/>
    </i>
    <i>
      <x v="441"/>
    </i>
    <i>
      <x v="532"/>
    </i>
    <i>
      <x v="285"/>
    </i>
    <i>
      <x v="314"/>
    </i>
    <i>
      <x v="443"/>
    </i>
    <i>
      <x v="399"/>
    </i>
    <i>
      <x v="320"/>
    </i>
    <i>
      <x v="432"/>
    </i>
    <i>
      <x v="351"/>
    </i>
    <i>
      <x v="523"/>
    </i>
    <i>
      <x v="449"/>
    </i>
    <i>
      <x v="529"/>
    </i>
    <i>
      <x v="323"/>
    </i>
    <i>
      <x v="411"/>
    </i>
    <i>
      <x v="451"/>
    </i>
    <i>
      <x v="416"/>
    </i>
    <i>
      <x v="290"/>
    </i>
    <i>
      <x v="305"/>
    </i>
    <i>
      <x v="325"/>
    </i>
    <i>
      <x v="398"/>
    </i>
    <i>
      <x v="457"/>
    </i>
    <i>
      <x v="509"/>
    </i>
    <i>
      <x v="465"/>
    </i>
    <i>
      <x v="512"/>
    </i>
    <i>
      <x v="467"/>
    </i>
    <i>
      <x v="515"/>
    </i>
    <i>
      <x v="382"/>
    </i>
    <i>
      <x v="520"/>
    </i>
    <i>
      <x v="326"/>
    </i>
    <i>
      <x v="356"/>
    </i>
    <i>
      <x v="327"/>
    </i>
    <i>
      <x v="408"/>
    </i>
    <i>
      <x v="477"/>
    </i>
    <i>
      <x v="531"/>
    </i>
    <i>
      <x v="478"/>
    </i>
    <i>
      <x v="340"/>
    </i>
    <i>
      <x v="328"/>
    </i>
    <i>
      <x v="341"/>
    </i>
    <i>
      <x v="287"/>
    </i>
    <i>
      <x v="547"/>
    </i>
    <i>
      <x v="557"/>
    </i>
    <i>
      <x v="346"/>
    </i>
    <i>
      <x v="353"/>
    </i>
    <i>
      <x v="393"/>
    </i>
    <i>
      <x v="559"/>
    </i>
    <i>
      <x v="565"/>
    </i>
    <i>
      <x v="303"/>
    </i>
    <i>
      <x v="389"/>
    </i>
    <i>
      <x v="203"/>
    </i>
    <i>
      <x v="34"/>
    </i>
    <i>
      <x v="224"/>
    </i>
    <i>
      <x v="123"/>
    </i>
    <i>
      <x v="5"/>
    </i>
    <i>
      <x v="125"/>
    </i>
    <i>
      <x v="24"/>
    </i>
    <i>
      <x v="42"/>
    </i>
    <i>
      <x v="247"/>
    </i>
    <i>
      <x v="131"/>
    </i>
    <i>
      <x v="280"/>
    </i>
    <i>
      <x v="132"/>
    </i>
    <i>
      <x v="196"/>
    </i>
    <i>
      <x v="43"/>
    </i>
    <i>
      <x v="209"/>
    </i>
    <i>
      <x v="44"/>
    </i>
    <i>
      <x v="221"/>
    </i>
    <i>
      <x v="135"/>
    </i>
    <i>
      <x v="35"/>
    </i>
    <i>
      <x v="138"/>
    </i>
    <i>
      <x v="258"/>
    </i>
    <i>
      <x v="143"/>
    </i>
    <i>
      <x v="102"/>
    </i>
    <i>
      <x v="144"/>
    </i>
    <i>
      <x v="188"/>
    </i>
    <i>
      <x v="49"/>
    </i>
    <i>
      <x v="106"/>
    </i>
    <i>
      <x v="50"/>
    </i>
    <i>
      <x v="21"/>
    </i>
    <i>
      <x v="15"/>
    </i>
    <i>
      <x v="74"/>
    </i>
    <i>
      <x v="158"/>
    </i>
    <i>
      <x v="78"/>
    </i>
    <i>
      <x v="16"/>
    </i>
    <i>
      <x v="219"/>
    </i>
    <i>
      <x v="163"/>
    </i>
    <i>
      <x v="223"/>
    </i>
    <i>
      <x v="230"/>
    </i>
    <i>
      <x v="228"/>
    </i>
    <i>
      <x v="233"/>
    </i>
    <i>
      <x v="85"/>
    </i>
    <i>
      <x v="4"/>
    </i>
    <i>
      <x v="235"/>
    </i>
    <i>
      <x v="57"/>
    </i>
    <i>
      <x v="237"/>
    </i>
    <i>
      <x v="170"/>
    </i>
    <i>
      <x v="250"/>
    </i>
    <i>
      <x v="172"/>
    </i>
    <i>
      <x v="259"/>
    </i>
    <i>
      <x v="175"/>
    </i>
    <i>
      <x v="264"/>
    </i>
    <i>
      <x v="176"/>
    </i>
    <i>
      <x v="277"/>
    </i>
    <i>
      <x v="177"/>
    </i>
    <i>
      <x v="282"/>
    </i>
    <i>
      <x v="184"/>
    </i>
    <i>
      <x v="194"/>
    </i>
    <i>
      <x v="614"/>
    </i>
    <i>
      <x v="64"/>
    </i>
    <i>
      <x v="310"/>
    </i>
    <i>
      <x v="838"/>
    </i>
    <i>
      <x v="596"/>
    </i>
    <i>
      <x v="376"/>
    </i>
    <i>
      <x v="405"/>
    </i>
    <i>
      <x v="462"/>
    </i>
    <i>
      <x v="550"/>
    </i>
    <i>
      <x v="507"/>
    </i>
    <i>
      <x v="510"/>
    </i>
    <i>
      <x v="492"/>
    </i>
    <i>
      <x v="216"/>
    </i>
    <i>
      <x v="104"/>
    </i>
    <i>
      <x v="222"/>
    </i>
    <i>
      <x v="166"/>
    </i>
    <i>
      <x v="22"/>
    </i>
    <i>
      <x v="47"/>
    </i>
    <i>
      <x v="675"/>
    </i>
    <i>
      <x v="700"/>
    </i>
    <i>
      <x v="805"/>
    </i>
    <i>
      <x v="695"/>
    </i>
    <i>
      <x v="779"/>
    </i>
    <i>
      <x v="606"/>
    </i>
    <i>
      <x v="597"/>
    </i>
    <i>
      <x v="624"/>
    </i>
    <i>
      <x v="703"/>
    </i>
    <i>
      <x v="582"/>
    </i>
    <i>
      <x v="824"/>
    </i>
    <i>
      <x v="595"/>
    </i>
    <i>
      <x v="714"/>
    </i>
    <i>
      <x v="748"/>
    </i>
    <i>
      <x v="620"/>
    </i>
    <i>
      <x v="780"/>
    </i>
    <i>
      <x v="621"/>
    </i>
    <i>
      <x v="844"/>
    </i>
    <i>
      <x v="764"/>
    </i>
    <i>
      <x v="581"/>
    </i>
    <i>
      <x v="630"/>
    </i>
    <i>
      <x v="483"/>
    </i>
    <i>
      <x v="428"/>
    </i>
    <i>
      <x v="362"/>
    </i>
    <i>
      <x v="402"/>
    </i>
    <i>
      <x v="481"/>
    </i>
    <i>
      <x v="470"/>
    </i>
    <i>
      <x v="485"/>
    </i>
    <i>
      <x v="517"/>
    </i>
    <i>
      <x v="463"/>
    </i>
    <i>
      <x v="298"/>
    </i>
    <i>
      <x v="501"/>
    </i>
    <i>
      <x v="475"/>
    </i>
    <i>
      <x v="482"/>
    </i>
    <i>
      <x v="404"/>
    </i>
    <i>
      <x v="484"/>
    </i>
    <i>
      <x v="379"/>
    </i>
    <i>
      <x v="540"/>
    </i>
    <i>
      <x v="491"/>
    </i>
    <i>
      <x v="336"/>
    </i>
    <i>
      <x v="394"/>
    </i>
    <i>
      <x v="291"/>
    </i>
    <i>
      <x v="312"/>
    </i>
    <i>
      <x v="378"/>
    </i>
    <i>
      <x v="368"/>
    </i>
    <i>
      <x v="435"/>
    </i>
    <i>
      <x v="360"/>
    </i>
    <i>
      <x v="349"/>
    </i>
    <i>
      <x v="338"/>
    </i>
    <i>
      <x v="564"/>
    </i>
    <i>
      <x v="461"/>
    </i>
    <i>
      <x v="68"/>
    </i>
    <i>
      <x v="60"/>
    </i>
    <i>
      <x v="157"/>
    </i>
    <i>
      <x v="197"/>
    </i>
    <i>
      <x v="146"/>
    </i>
    <i>
      <x v="139"/>
    </i>
    <i>
      <x v="153"/>
    </i>
    <i>
      <x v="70"/>
    </i>
    <i>
      <x v="118"/>
    </i>
    <i>
      <x v="71"/>
    </i>
    <i>
      <x v="25"/>
    </i>
    <i>
      <x v="107"/>
    </i>
    <i>
      <x v="186"/>
    </i>
    <i>
      <x v="255"/>
    </i>
    <i>
      <x v="40"/>
    </i>
    <i>
      <x v="97"/>
    </i>
    <i>
      <x v="28"/>
    </i>
    <i>
      <x v="279"/>
    </i>
    <i>
      <x v="93"/>
    </i>
    <i>
      <x v="38"/>
    </i>
    <i>
      <x v="179"/>
    </i>
    <i>
      <x v="270"/>
    </i>
    <i>
      <x v="210"/>
    </i>
    <i>
      <x v="77"/>
    </i>
    <i>
      <x v="13"/>
    </i>
    <i>
      <x v="313"/>
    </i>
    <i>
      <x v="354"/>
    </i>
    <i>
      <x v="26"/>
    </i>
    <i>
      <x v="801"/>
    </i>
    <i>
      <x v="592"/>
    </i>
    <i>
      <x v="815"/>
    </i>
    <i>
      <x v="611"/>
    </i>
    <i>
      <x v="569"/>
    </i>
    <i>
      <x v="742"/>
    </i>
    <i>
      <x v="689"/>
    </i>
    <i>
      <x v="494"/>
    </i>
    <i>
      <x v="296"/>
    </i>
    <i>
      <x v="381"/>
    </i>
    <i>
      <x v="436"/>
    </i>
    <i>
      <x v="306"/>
    </i>
    <i>
      <x v="300"/>
    </i>
    <i>
      <x v="424"/>
    </i>
    <i>
      <x v="248"/>
    </i>
    <i>
      <x v="109"/>
    </i>
    <i>
      <x v="53"/>
    </i>
    <i>
      <x v="164"/>
    </i>
    <i>
      <x v="265"/>
    </i>
    <i>
      <x v="148"/>
    </i>
    <i>
      <x v="743"/>
    </i>
    <i>
      <x v="574"/>
    </i>
    <i>
      <x v="820"/>
    </i>
    <i>
      <x v="446"/>
    </i>
    <i>
      <x v="544"/>
    </i>
    <i>
      <x v="256"/>
    </i>
    <i>
      <x v="263"/>
    </i>
    <i>
      <x v="561"/>
    </i>
    <i>
      <x v="72"/>
    </i>
    <i>
      <x v="147"/>
    </i>
    <i>
      <x v="691"/>
    </i>
    <i>
      <x v="776"/>
    </i>
    <i>
      <x v="771"/>
    </i>
    <i>
      <x v="699"/>
    </i>
    <i>
      <x v="576"/>
    </i>
    <i>
      <x v="793"/>
    </i>
    <i>
      <x v="674"/>
    </i>
    <i>
      <x v="583"/>
    </i>
    <i>
      <x v="575"/>
    </i>
    <i>
      <x v="795"/>
    </i>
    <i>
      <x v="580"/>
    </i>
    <i>
      <x v="747"/>
    </i>
    <i>
      <x v="762"/>
    </i>
    <i>
      <x v="797"/>
    </i>
    <i>
      <x v="609"/>
    </i>
    <i>
      <x v="677"/>
    </i>
    <i>
      <x v="769"/>
    </i>
    <i>
      <x v="616"/>
    </i>
    <i>
      <x v="835"/>
    </i>
    <i>
      <x v="800"/>
    </i>
    <i>
      <x v="626"/>
    </i>
    <i>
      <x v="625"/>
    </i>
    <i>
      <x v="740"/>
    </i>
    <i>
      <x v="802"/>
    </i>
    <i>
      <x v="647"/>
    </i>
    <i>
      <x v="819"/>
    </i>
    <i>
      <x v="676"/>
    </i>
    <i>
      <x v="821"/>
    </i>
    <i>
      <x v="588"/>
    </i>
    <i>
      <x v="725"/>
    </i>
    <i>
      <x v="663"/>
    </i>
    <i>
      <x v="617"/>
    </i>
    <i>
      <x v="719"/>
    </i>
    <i>
      <x v="570"/>
    </i>
    <i>
      <x v="720"/>
    </i>
    <i>
      <x v="767"/>
    </i>
    <i>
      <x v="807"/>
    </i>
    <i>
      <x v="591"/>
    </i>
    <i>
      <x v="753"/>
    </i>
    <i>
      <x v="619"/>
    </i>
    <i>
      <x v="668"/>
    </i>
    <i>
      <x v="772"/>
    </i>
    <i>
      <x v="755"/>
    </i>
    <i>
      <x v="836"/>
    </i>
    <i>
      <x v="688"/>
    </i>
    <i>
      <x v="731"/>
    </i>
    <i>
      <x v="623"/>
    </i>
    <i>
      <x v="670"/>
    </i>
    <i>
      <x v="736"/>
    </i>
    <i>
      <x v="777"/>
    </i>
    <i>
      <x v="759"/>
    </i>
    <i>
      <x v="696"/>
    </i>
    <i>
      <x v="638"/>
    </i>
    <i>
      <x v="816"/>
    </i>
    <i>
      <x v="758"/>
    </i>
    <i>
      <x v="752"/>
    </i>
    <i>
      <x v="707"/>
    </i>
    <i>
      <x v="568"/>
    </i>
    <i>
      <x v="708"/>
    </i>
    <i>
      <x v="410"/>
    </i>
    <i>
      <x v="480"/>
    </i>
    <i>
      <x v="537"/>
    </i>
    <i>
      <x v="412"/>
    </i>
    <i>
      <x v="369"/>
    </i>
    <i>
      <x v="500"/>
    </i>
    <i>
      <x v="392"/>
    </i>
    <i>
      <x v="413"/>
    </i>
    <i>
      <x v="541"/>
    </i>
    <i>
      <x v="453"/>
    </i>
    <i>
      <x v="549"/>
    </i>
    <i>
      <x v="503"/>
    </i>
    <i>
      <x v="403"/>
    </i>
    <i>
      <x v="380"/>
    </i>
    <i>
      <x v="474"/>
    </i>
    <i>
      <x v="505"/>
    </i>
    <i>
      <x v="347"/>
    </i>
    <i>
      <x v="506"/>
    </i>
    <i>
      <x v="539"/>
    </i>
    <i>
      <x v="455"/>
    </i>
    <i>
      <x v="395"/>
    </i>
    <i>
      <x v="508"/>
    </i>
    <i>
      <x v="366"/>
    </i>
    <i>
      <x v="355"/>
    </i>
    <i>
      <x v="551"/>
    </i>
    <i>
      <x v="286"/>
    </i>
    <i>
      <x v="334"/>
    </i>
    <i>
      <x v="317"/>
    </i>
    <i>
      <x v="373"/>
    </i>
    <i>
      <x v="459"/>
    </i>
    <i>
      <x v="307"/>
    </i>
    <i>
      <x v="292"/>
    </i>
    <i>
      <x v="429"/>
    </i>
    <i>
      <x v="342"/>
    </i>
    <i>
      <x v="534"/>
    </i>
    <i>
      <x v="420"/>
    </i>
    <i>
      <x v="536"/>
    </i>
    <i>
      <x v="516"/>
    </i>
    <i>
      <x v="538"/>
    </i>
    <i>
      <x v="329"/>
    </i>
    <i>
      <x v="293"/>
    </i>
    <i>
      <x v="518"/>
    </i>
    <i>
      <x v="542"/>
    </i>
    <i>
      <x v="387"/>
    </i>
    <i>
      <x v="497"/>
    </i>
    <i>
      <x v="423"/>
    </i>
    <i>
      <x v="546"/>
    </i>
    <i>
      <x v="466"/>
    </i>
    <i>
      <x v="367"/>
    </i>
    <i>
      <x v="388"/>
    </i>
    <i>
      <x v="288"/>
    </i>
    <i>
      <x v="344"/>
    </i>
    <i>
      <x v="552"/>
    </i>
    <i>
      <x v="426"/>
    </i>
    <i>
      <x v="370"/>
    </i>
    <i>
      <x v="319"/>
    </i>
    <i>
      <x v="372"/>
    </i>
    <i>
      <x v="471"/>
    </i>
    <i>
      <x v="558"/>
    </i>
    <i>
      <x v="322"/>
    </i>
    <i>
      <x v="301"/>
    </i>
    <i>
      <x v="375"/>
    </i>
    <i>
      <x v="527"/>
    </i>
    <i>
      <x v="295"/>
    </i>
    <i>
      <x v="331"/>
    </i>
    <i>
      <x v="377"/>
    </i>
    <i>
      <x v="473"/>
    </i>
    <i>
      <x v="530"/>
    </i>
    <i>
      <x v="284"/>
    </i>
    <i>
      <x v="425"/>
    </i>
    <i>
      <x v="276"/>
    </i>
    <i>
      <x v="14"/>
    </i>
    <i>
      <x v="59"/>
    </i>
    <i>
      <x v="181"/>
    </i>
    <i>
      <x v="268"/>
    </i>
    <i>
      <x v="63"/>
    </i>
    <i>
      <x v="92"/>
    </i>
    <i>
      <x v="212"/>
    </i>
    <i>
      <x v="8"/>
    </i>
    <i>
      <x v="213"/>
    </i>
    <i>
      <x v="129"/>
    </i>
    <i>
      <x v="58"/>
    </i>
    <i>
      <x v="100"/>
    </i>
    <i>
      <x v="36"/>
    </i>
    <i>
      <x v="46"/>
    </i>
    <i>
      <x v="65"/>
    </i>
    <i>
      <x v="137"/>
    </i>
    <i>
      <x v="217"/>
    </i>
    <i>
      <x v="17"/>
    </i>
    <i>
      <x v="80"/>
    </i>
    <i>
      <x v="206"/>
    </i>
    <i>
      <x v="48"/>
    </i>
    <i>
      <x v="160"/>
    </i>
    <i>
      <x v="130"/>
    </i>
    <i>
      <x v="266"/>
    </i>
    <i>
      <x v="187"/>
    </i>
    <i>
      <x v="7"/>
    </i>
    <i>
      <x v="2"/>
    </i>
    <i>
      <x v="111"/>
    </i>
    <i>
      <x v="278"/>
    </i>
    <i>
      <x v="62"/>
    </i>
    <i>
      <x v="140"/>
    </i>
    <i>
      <x v="165"/>
    </i>
    <i>
      <x v="189"/>
    </i>
    <i>
      <x v="91"/>
    </i>
    <i>
      <x v="82"/>
    </i>
    <i>
      <x v="52"/>
    </i>
    <i>
      <x v="226"/>
    </i>
    <i>
      <x v="249"/>
    </i>
    <i>
      <x v="227"/>
    </i>
    <i>
      <x v="251"/>
    </i>
    <i>
      <x v="149"/>
    </i>
    <i>
      <x v="253"/>
    </i>
    <i>
      <x v="83"/>
    </i>
    <i>
      <x v="112"/>
    </i>
    <i>
      <x v="190"/>
    </i>
    <i>
      <x v="257"/>
    </i>
    <i>
      <x v="122"/>
    </i>
    <i>
      <x v="159"/>
    </i>
    <i>
      <x v="232"/>
    </i>
    <i>
      <x v="96"/>
    </i>
    <i>
      <x v="108"/>
    </i>
    <i>
      <x v="128"/>
    </i>
    <i>
      <x v="110"/>
    </i>
    <i>
      <x v="61"/>
    </i>
    <i>
      <x v="234"/>
    </i>
    <i>
      <x v="267"/>
    </i>
    <i>
      <x v="45"/>
    </i>
    <i>
      <x v="98"/>
    </i>
    <i>
      <x v="154"/>
    </i>
    <i>
      <x v="30"/>
    </i>
    <i>
      <x v="155"/>
    </i>
    <i>
      <x v="9"/>
    </i>
    <i>
      <x v="6"/>
    </i>
    <i>
      <x v="10"/>
    </i>
    <i>
      <x v="87"/>
    </i>
    <i>
      <x v="126"/>
    </i>
    <i>
      <x v="240"/>
    </i>
    <i>
      <x v="73"/>
    </i>
    <i>
      <x v="88"/>
    </i>
    <i>
      <x v="204"/>
    </i>
    <i>
      <x v="242"/>
    </i>
    <i>
      <x v="283"/>
    </i>
    <i>
      <x v="27"/>
    </i>
    <i>
      <x v="193"/>
    </i>
    <i t="grand">
      <x/>
    </i>
  </rowItems>
  <colItems count="1">
    <i/>
  </colItems>
  <dataFields count="1">
    <dataField name="Average Spending Amount" fld="1" subtotal="average" baseField="0" baseItem="23"/>
  </dataFields>
  <pivotHierarchies count="49">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Revenue"/>
    <pivotHierarchy dragToData="1"/>
    <pivotHierarchy dragToData="1" caption="Average Spending Amount"/>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mbined Data!$A$1:$J$2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0CDCED9-26F9-456C-8168-B73CBF93F6A1}" name="PivotTable12" cacheId="47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rowHeaderCaption="Month">
  <location ref="K8:L21" firstHeaderRow="1" firstDataRow="1" firstDataCol="1" rowPageCount="1" colPageCount="1"/>
  <pivotFields count="3">
    <pivotField axis="axisRow" allDrilled="1" subtotalTop="0" showAll="0" dataSourceSort="1" defaultSubtotal="0">
      <items count="12">
        <item x="0" e="0"/>
        <item x="1" e="0"/>
        <item x="2" e="0"/>
        <item x="3" e="0"/>
        <item x="4" e="0"/>
        <item x="5" e="0"/>
        <item x="6" e="0"/>
        <item x="7" e="0"/>
        <item x="8" e="0"/>
        <item x="9" e="0"/>
        <item x="10" e="0"/>
        <item x="11" e="0"/>
      </items>
    </pivotField>
    <pivotField axis="axisPage" allDrilled="1" subtotalTop="0" showAll="0" dataSourceSort="1" defaultSubtotal="0" defaultAttributeDrillState="1"/>
    <pivotField dataField="1" subtotalTop="0" showAll="0" defaultSubtotal="0"/>
  </pivotFields>
  <rowFields count="1">
    <field x="0"/>
  </rowFields>
  <rowItems count="13">
    <i>
      <x/>
    </i>
    <i>
      <x v="1"/>
    </i>
    <i>
      <x v="2"/>
    </i>
    <i>
      <x v="3"/>
    </i>
    <i>
      <x v="4"/>
    </i>
    <i>
      <x v="5"/>
    </i>
    <i>
      <x v="6"/>
    </i>
    <i>
      <x v="7"/>
    </i>
    <i>
      <x v="8"/>
    </i>
    <i>
      <x v="9"/>
    </i>
    <i>
      <x v="10"/>
    </i>
    <i>
      <x v="11"/>
    </i>
    <i t="grand">
      <x/>
    </i>
  </rowItems>
  <colItems count="1">
    <i/>
  </colItems>
  <pageFields count="1">
    <pageField fld="1" hier="14" name="[Range 1].[referral_status].&amp;[Successful]" cap="Successful"/>
  </pageFields>
  <dataFields count="1">
    <dataField name="Count of referral_id" fld="2" subtotal="count" baseField="0" baseItem="0"/>
  </dataFields>
  <pivotHierarchies count="49">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 1].[referral_status].&amp;[Successfu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referral_id"/>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CE4F03F-1A2F-4FB4-A65A-813B82F7B914}" name="PivotTable11" cacheId="47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rowHeaderCaption="Customers">
  <location ref="E8:F14" firstHeaderRow="1" firstDataRow="1"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i>
    <i>
      <x v="4"/>
    </i>
    <i>
      <x v="3"/>
    </i>
    <i>
      <x v="1"/>
    </i>
    <i>
      <x v="2"/>
    </i>
    <i t="grand">
      <x/>
    </i>
  </rowItems>
  <colItems count="1">
    <i/>
  </colItems>
  <dataFields count="1">
    <dataField name="Total Spending Amount" fld="1" baseField="0" baseItem="0"/>
  </dataFields>
  <pivotHierarchies count="49">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Revenue"/>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3" iMeasureHier="40">
      <autoFilter ref="A1">
        <filterColumn colId="0">
          <top10 val="5" filterVal="5"/>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mbined Data!$A$1:$J$2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0F90D72-B0C9-4A80-883F-71677F9A10DF}" name="PivotTable17" cacheId="47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rowHeaderCaption="Customers">
  <location ref="V9:W860" firstHeaderRow="1" firstDataRow="1" firstDataCol="1"/>
  <pivotFields count="3">
    <pivotField axis="axisRow" allDrilled="1" subtotalTop="0" showAll="0" sortType="descending" defaultSubtotal="0" defaultAttributeDrillState="1">
      <items count="8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851">
    <i>
      <x v="23"/>
    </i>
    <i>
      <x v="460"/>
    </i>
    <i>
      <x v="452"/>
    </i>
    <i>
      <x v="64"/>
    </i>
    <i>
      <x v="310"/>
    </i>
    <i>
      <x v="114"/>
    </i>
    <i>
      <x v="260"/>
    </i>
    <i>
      <x v="26"/>
    </i>
    <i>
      <x v="614"/>
    </i>
    <i>
      <x v="781"/>
    </i>
    <i>
      <x v="643"/>
    </i>
    <i>
      <x v="640"/>
    </i>
    <i>
      <x v="499"/>
    </i>
    <i>
      <x v="522"/>
    </i>
    <i>
      <x v="434"/>
    </i>
    <i>
      <x v="161"/>
    </i>
    <i>
      <x v="169"/>
    </i>
    <i>
      <x v="200"/>
    </i>
    <i>
      <x v="60"/>
    </i>
    <i>
      <x v="313"/>
    </i>
    <i>
      <x v="354"/>
    </i>
    <i>
      <x v="618"/>
    </i>
    <i>
      <x v="447"/>
    </i>
    <i>
      <x v="562"/>
    </i>
    <i>
      <x v="514"/>
    </i>
    <i>
      <x v="525"/>
    </i>
    <i>
      <x v="386"/>
    </i>
    <i>
      <x v="84"/>
    </i>
    <i>
      <x v="11"/>
    </i>
    <i>
      <x v="95"/>
    </i>
    <i>
      <x v="806"/>
    </i>
    <i>
      <x v="739"/>
    </i>
    <i>
      <x v="330"/>
    </i>
    <i>
      <x v="561"/>
    </i>
    <i>
      <x v="72"/>
    </i>
    <i>
      <x v="147"/>
    </i>
    <i>
      <x v="596"/>
    </i>
    <i>
      <x v="838"/>
    </i>
    <i>
      <x v="510"/>
    </i>
    <i>
      <x v="462"/>
    </i>
    <i>
      <x v="550"/>
    </i>
    <i>
      <x v="376"/>
    </i>
    <i>
      <x v="492"/>
    </i>
    <i>
      <x v="405"/>
    </i>
    <i>
      <x v="507"/>
    </i>
    <i>
      <x v="216"/>
    </i>
    <i>
      <x v="47"/>
    </i>
    <i>
      <x v="222"/>
    </i>
    <i>
      <x v="104"/>
    </i>
    <i>
      <x v="22"/>
    </i>
    <i>
      <x v="166"/>
    </i>
    <i>
      <x v="770"/>
    </i>
    <i>
      <x v="667"/>
    </i>
    <i>
      <x v="831"/>
    </i>
    <i>
      <x v="678"/>
    </i>
    <i>
      <x v="308"/>
    </i>
    <i>
      <x v="487"/>
    </i>
    <i>
      <x v="337"/>
    </i>
    <i>
      <x v="495"/>
    </i>
    <i>
      <x v="422"/>
    </i>
    <i>
      <x v="309"/>
    </i>
    <i>
      <x v="456"/>
    </i>
    <i>
      <x v="254"/>
    </i>
    <i>
      <x v="69"/>
    </i>
    <i>
      <x v="273"/>
    </i>
    <i>
      <x v="105"/>
    </i>
    <i>
      <x v="55"/>
    </i>
    <i>
      <x v="124"/>
    </i>
    <i>
      <x v="820"/>
    </i>
    <i>
      <x v="743"/>
    </i>
    <i>
      <x v="574"/>
    </i>
    <i>
      <x v="544"/>
    </i>
    <i>
      <x v="446"/>
    </i>
    <i>
      <x v="263"/>
    </i>
    <i>
      <x v="256"/>
    </i>
    <i>
      <x v="722"/>
    </i>
    <i>
      <x v="811"/>
    </i>
    <i>
      <x v="648"/>
    </i>
    <i>
      <x v="723"/>
    </i>
    <i>
      <x v="669"/>
    </i>
    <i>
      <x v="601"/>
    </i>
    <i>
      <x v="794"/>
    </i>
    <i>
      <x v="673"/>
    </i>
    <i>
      <x v="685"/>
    </i>
    <i>
      <x v="327"/>
    </i>
    <i>
      <x v="559"/>
    </i>
    <i>
      <x v="389"/>
    </i>
    <i>
      <x v="339"/>
    </i>
    <i>
      <x v="512"/>
    </i>
    <i>
      <x v="416"/>
    </i>
    <i>
      <x v="477"/>
    </i>
    <i>
      <x v="15"/>
    </i>
    <i>
      <x v="277"/>
    </i>
    <i>
      <x v="5"/>
    </i>
    <i>
      <x v="163"/>
    </i>
    <i>
      <x v="280"/>
    </i>
    <i>
      <x v="50"/>
    </i>
    <i>
      <x v="221"/>
    </i>
    <i>
      <x v="35"/>
    </i>
    <i>
      <x v="132"/>
    </i>
    <i>
      <x v="170"/>
    </i>
    <i>
      <x v="143"/>
    </i>
    <i>
      <x v="172"/>
    </i>
    <i>
      <x v="74"/>
    </i>
    <i>
      <x v="57"/>
    </i>
    <i>
      <x v="203"/>
    </i>
    <i>
      <x v="158"/>
    </i>
    <i>
      <x v="809"/>
    </i>
    <i>
      <x v="756"/>
    </i>
    <i>
      <x v="629"/>
    </i>
    <i>
      <x v="641"/>
    </i>
    <i>
      <x v="785"/>
    </i>
    <i>
      <x v="600"/>
    </i>
    <i>
      <x v="830"/>
    </i>
    <i>
      <x v="681"/>
    </i>
    <i>
      <x v="839"/>
    </i>
    <i>
      <x v="634"/>
    </i>
    <i>
      <x v="502"/>
    </i>
    <i>
      <x v="528"/>
    </i>
    <i>
      <x v="430"/>
    </i>
    <i>
      <x v="486"/>
    </i>
    <i>
      <x v="357"/>
    </i>
    <i>
      <x v="361"/>
    </i>
    <i>
      <x v="400"/>
    </i>
    <i>
      <x v="236"/>
    </i>
    <i>
      <x v="215"/>
    </i>
    <i>
      <x v="94"/>
    </i>
    <i>
      <x v="167"/>
    </i>
    <i>
      <x v="3"/>
    </i>
    <i>
      <x v="178"/>
    </i>
    <i>
      <x v="239"/>
    </i>
    <i>
      <x v="182"/>
    </i>
    <i>
      <x v="162"/>
    </i>
    <i>
      <x v="185"/>
    </i>
    <i>
      <x v="208"/>
    </i>
    <i>
      <x v="387"/>
    </i>
    <i>
      <x v="815"/>
    </i>
    <i>
      <x v="569"/>
    </i>
    <i>
      <x v="611"/>
    </i>
    <i>
      <x v="801"/>
    </i>
    <i>
      <x v="689"/>
    </i>
    <i>
      <x v="592"/>
    </i>
    <i>
      <x v="742"/>
    </i>
    <i>
      <x v="381"/>
    </i>
    <i>
      <x v="306"/>
    </i>
    <i>
      <x v="424"/>
    </i>
    <i>
      <x v="300"/>
    </i>
    <i>
      <x v="436"/>
    </i>
    <i>
      <x v="296"/>
    </i>
    <i>
      <x v="494"/>
    </i>
    <i>
      <x v="53"/>
    </i>
    <i>
      <x v="148"/>
    </i>
    <i>
      <x v="248"/>
    </i>
    <i>
      <x v="164"/>
    </i>
    <i>
      <x v="109"/>
    </i>
    <i>
      <x v="265"/>
    </i>
    <i>
      <x v="834"/>
    </i>
    <i>
      <x v="589"/>
    </i>
    <i>
      <x v="787"/>
    </i>
    <i>
      <x v="847"/>
    </i>
    <i>
      <x v="644"/>
    </i>
    <i>
      <x v="715"/>
    </i>
    <i>
      <x v="599"/>
    </i>
    <i>
      <x v="721"/>
    </i>
    <i>
      <x v="642"/>
    </i>
    <i>
      <x v="603"/>
    </i>
    <i>
      <x v="829"/>
    </i>
    <i>
      <x v="724"/>
    </i>
    <i>
      <x v="833"/>
    </i>
    <i>
      <x v="635"/>
    </i>
    <i>
      <x v="766"/>
    </i>
    <i>
      <x v="698"/>
    </i>
    <i>
      <x v="535"/>
    </i>
    <i>
      <x v="444"/>
    </i>
    <i>
      <x v="555"/>
    </i>
    <i>
      <x v="560"/>
    </i>
    <i>
      <x v="324"/>
    </i>
    <i>
      <x v="488"/>
    </i>
    <i>
      <x v="352"/>
    </i>
    <i>
      <x v="490"/>
    </i>
    <i>
      <x v="511"/>
    </i>
    <i>
      <x v="364"/>
    </i>
    <i>
      <x v="318"/>
    </i>
    <i>
      <x v="556"/>
    </i>
    <i>
      <x v="445"/>
    </i>
    <i>
      <x v="358"/>
    </i>
    <i>
      <x v="566"/>
    </i>
    <i>
      <x v="464"/>
    </i>
    <i>
      <x v="553"/>
    </i>
    <i>
      <x v="469"/>
    </i>
    <i>
      <x v="450"/>
    </i>
    <i>
      <x v="417"/>
    </i>
    <i>
      <x v="335"/>
    </i>
    <i>
      <x v="479"/>
    </i>
    <i>
      <x v="438"/>
    </i>
    <i>
      <x v="442"/>
    </i>
    <i>
      <x v="440"/>
    </i>
    <i>
      <x v="207"/>
    </i>
    <i>
      <x v="201"/>
    </i>
    <i>
      <x v="19"/>
    </i>
    <i>
      <x v="39"/>
    </i>
    <i>
      <x v="121"/>
    </i>
    <i>
      <x v="115"/>
    </i>
    <i>
      <x v="174"/>
    </i>
    <i>
      <x v="76"/>
    </i>
    <i>
      <x v="243"/>
    </i>
    <i>
      <x v="33"/>
    </i>
    <i>
      <x v="89"/>
    </i>
    <i>
      <x v="198"/>
    </i>
    <i>
      <x v="180"/>
    </i>
    <i>
      <x v="116"/>
    </i>
    <i>
      <x v="225"/>
    </i>
    <i>
      <x v="218"/>
    </i>
    <i>
      <x v="275"/>
    </i>
    <i>
      <x v="81"/>
    </i>
    <i>
      <x v="183"/>
    </i>
    <i>
      <x v="173"/>
    </i>
    <i>
      <x v="141"/>
    </i>
    <i>
      <x v="580"/>
    </i>
    <i>
      <x v="619"/>
    </i>
    <i>
      <x v="426"/>
    </i>
    <i>
      <x v="549"/>
    </i>
    <i>
      <x v="301"/>
    </i>
    <i>
      <x v="403"/>
    </i>
    <i>
      <x v="45"/>
    </i>
    <i>
      <x v="160"/>
    </i>
    <i>
      <x v="80"/>
    </i>
    <i>
      <x v="140"/>
    </i>
    <i>
      <x v="703"/>
    </i>
    <i>
      <x v="624"/>
    </i>
    <i>
      <x v="621"/>
    </i>
    <i>
      <x v="582"/>
    </i>
    <i>
      <x v="597"/>
    </i>
    <i>
      <x v="714"/>
    </i>
    <i>
      <x v="581"/>
    </i>
    <i>
      <x v="606"/>
    </i>
    <i>
      <x v="779"/>
    </i>
    <i>
      <x v="824"/>
    </i>
    <i>
      <x v="695"/>
    </i>
    <i>
      <x v="748"/>
    </i>
    <i>
      <x v="844"/>
    </i>
    <i>
      <x v="675"/>
    </i>
    <i>
      <x v="764"/>
    </i>
    <i>
      <x v="805"/>
    </i>
    <i>
      <x v="630"/>
    </i>
    <i>
      <x v="620"/>
    </i>
    <i>
      <x v="595"/>
    </i>
    <i>
      <x v="780"/>
    </i>
    <i>
      <x v="700"/>
    </i>
    <i>
      <x v="461"/>
    </i>
    <i>
      <x v="475"/>
    </i>
    <i>
      <x v="368"/>
    </i>
    <i>
      <x v="485"/>
    </i>
    <i>
      <x v="482"/>
    </i>
    <i>
      <x v="491"/>
    </i>
    <i>
      <x v="463"/>
    </i>
    <i>
      <x v="338"/>
    </i>
    <i>
      <x v="312"/>
    </i>
    <i>
      <x v="564"/>
    </i>
    <i>
      <x v="379"/>
    </i>
    <i>
      <x v="360"/>
    </i>
    <i>
      <x v="517"/>
    </i>
    <i>
      <x v="291"/>
    </i>
    <i>
      <x v="349"/>
    </i>
    <i>
      <x v="501"/>
    </i>
    <i>
      <x v="540"/>
    </i>
    <i>
      <x v="394"/>
    </i>
    <i>
      <x v="428"/>
    </i>
    <i>
      <x v="298"/>
    </i>
    <i>
      <x v="470"/>
    </i>
    <i>
      <x v="402"/>
    </i>
    <i>
      <x v="378"/>
    </i>
    <i>
      <x v="483"/>
    </i>
    <i>
      <x v="481"/>
    </i>
    <i>
      <x v="484"/>
    </i>
    <i>
      <x v="336"/>
    </i>
    <i>
      <x v="362"/>
    </i>
    <i>
      <x v="404"/>
    </i>
    <i>
      <x v="435"/>
    </i>
    <i>
      <x v="71"/>
    </i>
    <i>
      <x v="97"/>
    </i>
    <i>
      <x v="25"/>
    </i>
    <i>
      <x v="107"/>
    </i>
    <i>
      <x v="179"/>
    </i>
    <i>
      <x v="118"/>
    </i>
    <i>
      <x v="77"/>
    </i>
    <i>
      <x v="139"/>
    </i>
    <i>
      <x v="93"/>
    </i>
    <i>
      <x v="279"/>
    </i>
    <i>
      <x v="13"/>
    </i>
    <i>
      <x v="197"/>
    </i>
    <i>
      <x v="28"/>
    </i>
    <i>
      <x v="68"/>
    </i>
    <i>
      <x v="210"/>
    </i>
    <i>
      <x v="146"/>
    </i>
    <i>
      <x v="70"/>
    </i>
    <i>
      <x v="38"/>
    </i>
    <i>
      <x v="255"/>
    </i>
    <i>
      <x v="153"/>
    </i>
    <i>
      <x v="270"/>
    </i>
    <i>
      <x v="157"/>
    </i>
    <i>
      <x v="40"/>
    </i>
    <i>
      <x v="186"/>
    </i>
    <i>
      <x v="577"/>
    </i>
    <i>
      <x v="837"/>
    </i>
    <i>
      <x v="738"/>
    </i>
    <i>
      <x v="652"/>
    </i>
    <i>
      <x v="751"/>
    </i>
    <i>
      <x v="692"/>
    </i>
    <i>
      <x v="735"/>
    </i>
    <i>
      <x v="655"/>
    </i>
    <i>
      <x v="683"/>
    </i>
    <i>
      <x v="697"/>
    </i>
    <i>
      <x v="841"/>
    </i>
    <i>
      <x v="661"/>
    </i>
    <i>
      <x v="810"/>
    </i>
    <i>
      <x v="662"/>
    </i>
    <i>
      <x v="730"/>
    </i>
    <i>
      <x v="664"/>
    </i>
    <i>
      <x v="827"/>
    </i>
    <i>
      <x v="784"/>
    </i>
    <i>
      <x v="679"/>
    </i>
    <i>
      <x v="704"/>
    </i>
    <i>
      <x v="745"/>
    </i>
    <i>
      <x v="789"/>
    </i>
    <i>
      <x v="636"/>
    </i>
    <i>
      <x v="791"/>
    </i>
    <i>
      <x v="842"/>
    </i>
    <i>
      <x v="584"/>
    </i>
    <i>
      <x v="846"/>
    </i>
    <i>
      <x v="717"/>
    </i>
    <i>
      <x v="632"/>
    </i>
    <i>
      <x v="343"/>
    </i>
    <i>
      <x v="524"/>
    </i>
    <i>
      <x v="454"/>
    </i>
    <i>
      <x v="345"/>
    </i>
    <i>
      <x v="374"/>
    </i>
    <i>
      <x v="397"/>
    </i>
    <i>
      <x v="563"/>
    </i>
    <i>
      <x v="409"/>
    </i>
    <i>
      <x v="567"/>
    </i>
    <i>
      <x v="489"/>
    </i>
    <i>
      <x v="439"/>
    </i>
    <i>
      <x v="418"/>
    </i>
    <i>
      <x v="554"/>
    </i>
    <i>
      <x v="359"/>
    </i>
    <i>
      <x v="383"/>
    </i>
    <i>
      <x v="496"/>
    </i>
    <i>
      <x v="304"/>
    </i>
    <i>
      <x v="427"/>
    </i>
    <i>
      <x v="66"/>
    </i>
    <i>
      <x v="205"/>
    </i>
    <i>
      <x v="51"/>
    </i>
    <i>
      <x v="1"/>
    </i>
    <i>
      <x v="79"/>
    </i>
    <i>
      <x v="229"/>
    </i>
    <i>
      <x v="246"/>
    </i>
    <i>
      <x v="231"/>
    </i>
    <i>
      <x v="75"/>
    </i>
    <i>
      <x v="238"/>
    </i>
    <i>
      <x v="37"/>
    </i>
    <i>
      <x v="192"/>
    </i>
    <i>
      <x v="214"/>
    </i>
    <i>
      <x v="241"/>
    </i>
    <i>
      <x v="195"/>
    </i>
    <i>
      <x v="54"/>
    </i>
    <i>
      <x v="771"/>
    </i>
    <i>
      <x v="583"/>
    </i>
    <i>
      <x v="793"/>
    </i>
    <i>
      <x v="752"/>
    </i>
    <i>
      <x v="747"/>
    </i>
    <i>
      <x v="647"/>
    </i>
    <i>
      <x v="725"/>
    </i>
    <i>
      <x v="674"/>
    </i>
    <i>
      <x v="776"/>
    </i>
    <i>
      <x v="617"/>
    </i>
    <i>
      <x v="802"/>
    </i>
    <i>
      <x v="777"/>
    </i>
    <i>
      <x v="707"/>
    </i>
    <i>
      <x v="373"/>
    </i>
    <i>
      <x v="369"/>
    </i>
    <i>
      <x v="500"/>
    </i>
    <i>
      <x v="410"/>
    </i>
    <i>
      <x v="455"/>
    </i>
    <i>
      <x v="420"/>
    </i>
    <i>
      <x v="541"/>
    </i>
    <i>
      <x v="423"/>
    </i>
    <i>
      <x v="355"/>
    </i>
    <i>
      <x v="96"/>
    </i>
    <i>
      <x v="61"/>
    </i>
    <i>
      <x v="206"/>
    </i>
    <i>
      <x v="36"/>
    </i>
    <i>
      <x v="234"/>
    </i>
    <i>
      <x v="27"/>
    </i>
    <i>
      <x v="82"/>
    </i>
    <i>
      <x v="840"/>
    </i>
    <i>
      <x v="796"/>
    </i>
    <i>
      <x v="659"/>
    </i>
    <i>
      <x v="594"/>
    </i>
    <i>
      <x v="571"/>
    </i>
    <i>
      <x v="694"/>
    </i>
    <i>
      <x v="653"/>
    </i>
    <i>
      <x v="628"/>
    </i>
    <i>
      <x v="788"/>
    </i>
    <i>
      <x v="701"/>
    </i>
    <i>
      <x v="671"/>
    </i>
    <i>
      <x v="702"/>
    </i>
    <i>
      <x v="832"/>
    </i>
    <i>
      <x v="579"/>
    </i>
    <i>
      <x v="651"/>
    </i>
    <i>
      <x v="706"/>
    </i>
    <i>
      <x v="657"/>
    </i>
    <i>
      <x v="849"/>
    </i>
    <i>
      <x v="610"/>
    </i>
    <i>
      <x v="710"/>
    </i>
    <i>
      <x v="612"/>
    </i>
    <i>
      <x v="711"/>
    </i>
    <i>
      <x v="799"/>
    </i>
    <i>
      <x v="713"/>
    </i>
    <i>
      <x v="813"/>
    </i>
    <i>
      <x v="631"/>
    </i>
    <i>
      <x v="826"/>
    </i>
    <i>
      <x v="716"/>
    </i>
    <i>
      <x v="593"/>
    </i>
    <i>
      <x v="718"/>
    </i>
    <i>
      <x v="845"/>
    </i>
    <i>
      <x v="598"/>
    </i>
    <i>
      <x v="608"/>
    </i>
    <i>
      <x v="637"/>
    </i>
    <i>
      <x v="778"/>
    </i>
    <i>
      <x v="727"/>
    </i>
    <i>
      <x v="658"/>
    </i>
    <i>
      <x v="728"/>
    </i>
    <i>
      <x v="782"/>
    </i>
    <i>
      <x v="639"/>
    </i>
    <i>
      <x v="786"/>
    </i>
    <i>
      <x v="602"/>
    </i>
    <i>
      <x v="790"/>
    </i>
    <i>
      <x v="741"/>
    </i>
    <i>
      <x v="792"/>
    </i>
    <i>
      <x v="645"/>
    </i>
    <i>
      <x v="798"/>
    </i>
    <i>
      <x v="586"/>
    </i>
    <i>
      <x v="808"/>
    </i>
    <i>
      <x v="749"/>
    </i>
    <i>
      <x v="812"/>
    </i>
    <i>
      <x v="750"/>
    </i>
    <i>
      <x v="818"/>
    </i>
    <i>
      <x v="607"/>
    </i>
    <i>
      <x v="823"/>
    </i>
    <i>
      <x v="754"/>
    </i>
    <i>
      <x v="590"/>
    </i>
    <i>
      <x v="650"/>
    </i>
    <i>
      <x v="682"/>
    </i>
    <i>
      <x v="757"/>
    </i>
    <i>
      <x v="684"/>
    </i>
    <i>
      <x v="760"/>
    </i>
    <i>
      <x v="843"/>
    </i>
    <i>
      <x v="761"/>
    </i>
    <i>
      <x v="763"/>
    </i>
    <i>
      <x v="768"/>
    </i>
    <i>
      <x v="545"/>
    </i>
    <i>
      <x v="290"/>
    </i>
    <i>
      <x v="557"/>
    </i>
    <i>
      <x v="408"/>
    </i>
    <i>
      <x v="398"/>
    </i>
    <i>
      <x v="285"/>
    </i>
    <i>
      <x v="340"/>
    </i>
    <i>
      <x v="457"/>
    </i>
    <i>
      <x v="451"/>
    </i>
    <i>
      <x v="393"/>
    </i>
    <i>
      <x v="531"/>
    </i>
    <i>
      <x v="498"/>
    </i>
    <i>
      <x v="328"/>
    </i>
    <i>
      <x v="351"/>
    </i>
    <i>
      <x v="323"/>
    </i>
    <i>
      <x v="356"/>
    </i>
    <i>
      <x v="341"/>
    </i>
    <i>
      <x v="314"/>
    </i>
    <i>
      <x v="449"/>
    </i>
    <i>
      <x v="465"/>
    </i>
    <i>
      <x v="287"/>
    </i>
    <i>
      <x v="315"/>
    </i>
    <i>
      <x v="529"/>
    </i>
    <i>
      <x v="509"/>
    </i>
    <i>
      <x v="532"/>
    </i>
    <i>
      <x v="305"/>
    </i>
    <i>
      <x v="399"/>
    </i>
    <i>
      <x v="432"/>
    </i>
    <i>
      <x v="441"/>
    </i>
    <i>
      <x v="467"/>
    </i>
    <i>
      <x v="547"/>
    </i>
    <i>
      <x v="320"/>
    </i>
    <i>
      <x v="443"/>
    </i>
    <i>
      <x v="515"/>
    </i>
    <i>
      <x v="325"/>
    </i>
    <i>
      <x v="411"/>
    </i>
    <i>
      <x v="478"/>
    </i>
    <i>
      <x v="565"/>
    </i>
    <i>
      <x v="382"/>
    </i>
    <i>
      <x v="520"/>
    </i>
    <i>
      <x v="353"/>
    </i>
    <i>
      <x v="523"/>
    </i>
    <i>
      <x v="326"/>
    </i>
    <i>
      <x v="303"/>
    </i>
    <i>
      <x v="346"/>
    </i>
    <i>
      <x v="294"/>
    </i>
    <i>
      <x v="519"/>
    </i>
    <i>
      <x v="437"/>
    </i>
    <i>
      <x v="131"/>
    </i>
    <i>
      <x v="223"/>
    </i>
    <i>
      <x v="138"/>
    </i>
    <i>
      <x v="135"/>
    </i>
    <i>
      <x v="233"/>
    </i>
    <i>
      <x v="85"/>
    </i>
    <i>
      <x v="106"/>
    </i>
    <i>
      <x v="42"/>
    </i>
    <i>
      <x v="209"/>
    </i>
    <i>
      <x v="43"/>
    </i>
    <i>
      <x v="228"/>
    </i>
    <i>
      <x v="44"/>
    </i>
    <i>
      <x v="235"/>
    </i>
    <i>
      <x v="49"/>
    </i>
    <i>
      <x v="125"/>
    </i>
    <i>
      <x v="175"/>
    </i>
    <i>
      <x v="282"/>
    </i>
    <i>
      <x v="176"/>
    </i>
    <i>
      <x v="144"/>
    </i>
    <i>
      <x v="177"/>
    </i>
    <i>
      <x v="219"/>
    </i>
    <i>
      <x v="102"/>
    </i>
    <i>
      <x v="224"/>
    </i>
    <i>
      <x v="247"/>
    </i>
    <i>
      <x v="230"/>
    </i>
    <i>
      <x v="250"/>
    </i>
    <i>
      <x v="24"/>
    </i>
    <i>
      <x v="258"/>
    </i>
    <i>
      <x v="237"/>
    </i>
    <i>
      <x v="264"/>
    </i>
    <i>
      <x v="78"/>
    </i>
    <i>
      <x v="21"/>
    </i>
    <i>
      <x v="4"/>
    </i>
    <i>
      <x v="259"/>
    </i>
    <i>
      <x v="184"/>
    </i>
    <i>
      <x v="34"/>
    </i>
    <i>
      <x v="188"/>
    </i>
    <i>
      <x v="123"/>
    </i>
    <i>
      <x v="194"/>
    </i>
    <i>
      <x v="196"/>
    </i>
    <i>
      <x v="16"/>
    </i>
    <i>
      <x v="670"/>
    </i>
    <i>
      <x v="719"/>
    </i>
    <i>
      <x v="753"/>
    </i>
    <i>
      <x v="762"/>
    </i>
    <i>
      <x v="623"/>
    </i>
    <i>
      <x v="767"/>
    </i>
    <i>
      <x v="616"/>
    </i>
    <i>
      <x v="609"/>
    </i>
    <i>
      <x v="688"/>
    </i>
    <i>
      <x v="795"/>
    </i>
    <i>
      <x v="720"/>
    </i>
    <i>
      <x v="668"/>
    </i>
    <i>
      <x v="372"/>
    </i>
    <i>
      <x v="380"/>
    </i>
    <i>
      <x v="537"/>
    </i>
    <i>
      <x v="413"/>
    </i>
    <i>
      <x v="558"/>
    </i>
    <i>
      <x v="516"/>
    </i>
    <i>
      <x v="307"/>
    </i>
    <i>
      <x v="319"/>
    </i>
    <i>
      <x v="539"/>
    </i>
    <i>
      <x v="518"/>
    </i>
    <i>
      <x v="473"/>
    </i>
    <i>
      <x v="429"/>
    </i>
    <i>
      <x v="329"/>
    </i>
    <i>
      <x v="466"/>
    </i>
    <i>
      <x v="342"/>
    </i>
    <i>
      <x v="552"/>
    </i>
    <i>
      <x v="536"/>
    </i>
    <i>
      <x v="292"/>
    </i>
    <i>
      <x v="538"/>
    </i>
    <i>
      <x v="366"/>
    </i>
    <i>
      <x v="480"/>
    </i>
    <i>
      <x v="295"/>
    </i>
    <i>
      <x v="425"/>
    </i>
    <i>
      <x v="10"/>
    </i>
    <i>
      <x v="46"/>
    </i>
    <i>
      <x v="126"/>
    </i>
    <i>
      <x v="130"/>
    </i>
    <i>
      <x v="48"/>
    </i>
    <i>
      <x v="98"/>
    </i>
    <i>
      <x v="17"/>
    </i>
    <i>
      <x v="240"/>
    </i>
    <i>
      <x v="165"/>
    </i>
    <i>
      <x v="189"/>
    </i>
    <i>
      <x v="111"/>
    </i>
    <i>
      <x v="249"/>
    </i>
    <i>
      <x v="8"/>
    </i>
    <i>
      <x v="108"/>
    </i>
    <i>
      <x v="278"/>
    </i>
    <i>
      <x v="73"/>
    </i>
    <i>
      <x v="7"/>
    </i>
    <i>
      <x v="212"/>
    </i>
    <i>
      <x v="190"/>
    </i>
    <i>
      <x v="204"/>
    </i>
    <i>
      <x v="822"/>
    </i>
    <i>
      <x v="775"/>
    </i>
    <i>
      <x v="633"/>
    </i>
    <i>
      <x v="656"/>
    </i>
    <i>
      <x v="814"/>
    </i>
    <i>
      <x v="709"/>
    </i>
    <i>
      <x v="573"/>
    </i>
    <i>
      <x v="729"/>
    </i>
    <i>
      <x v="705"/>
    </i>
    <i>
      <x v="693"/>
    </i>
    <i>
      <x v="605"/>
    </i>
    <i>
      <x v="783"/>
    </i>
    <i>
      <x v="817"/>
    </i>
    <i>
      <x v="660"/>
    </i>
    <i>
      <x v="825"/>
    </i>
    <i>
      <x v="732"/>
    </i>
    <i>
      <x v="572"/>
    </i>
    <i>
      <x v="733"/>
    </i>
    <i>
      <x v="773"/>
    </i>
    <i>
      <x v="587"/>
    </i>
    <i>
      <x v="687"/>
    </i>
    <i>
      <x v="734"/>
    </i>
    <i>
      <x v="615"/>
    </i>
    <i>
      <x v="737"/>
    </i>
    <i>
      <x v="744"/>
    </i>
    <i>
      <x v="665"/>
    </i>
    <i>
      <x v="654"/>
    </i>
    <i>
      <x v="666"/>
    </i>
    <i>
      <x v="746"/>
    </i>
    <i>
      <x v="765"/>
    </i>
    <i>
      <x v="646"/>
    </i>
    <i>
      <x v="585"/>
    </i>
    <i>
      <x v="828"/>
    </i>
    <i>
      <x v="627"/>
    </i>
    <i>
      <x v="680"/>
    </i>
    <i>
      <x v="690"/>
    </i>
    <i>
      <x v="578"/>
    </i>
    <i>
      <x v="803"/>
    </i>
    <i>
      <x v="649"/>
    </i>
    <i>
      <x v="804"/>
    </i>
    <i>
      <x v="622"/>
    </i>
    <i>
      <x v="726"/>
    </i>
    <i>
      <x v="686"/>
    </i>
    <i>
      <x v="712"/>
    </i>
    <i>
      <x v="774"/>
    </i>
    <i>
      <x v="604"/>
    </i>
    <i>
      <x v="848"/>
    </i>
    <i>
      <x v="672"/>
    </i>
    <i>
      <x v="613"/>
    </i>
    <i>
      <x v="332"/>
    </i>
    <i>
      <x v="350"/>
    </i>
    <i>
      <x v="433"/>
    </i>
    <i>
      <x v="297"/>
    </i>
    <i>
      <x v="543"/>
    </i>
    <i>
      <x v="396"/>
    </i>
    <i>
      <x v="384"/>
    </i>
    <i>
      <x v="299"/>
    </i>
    <i>
      <x v="415"/>
    </i>
    <i>
      <x v="363"/>
    </i>
    <i>
      <x v="419"/>
    </i>
    <i>
      <x v="504"/>
    </i>
    <i>
      <x v="548"/>
    </i>
    <i>
      <x v="365"/>
    </i>
    <i>
      <x v="302"/>
    </i>
    <i>
      <x v="401"/>
    </i>
    <i>
      <x v="321"/>
    </i>
    <i>
      <x v="448"/>
    </i>
    <i>
      <x v="414"/>
    </i>
    <i>
      <x v="513"/>
    </i>
    <i>
      <x v="533"/>
    </i>
    <i>
      <x v="316"/>
    </i>
    <i>
      <x v="468"/>
    </i>
    <i>
      <x v="406"/>
    </i>
    <i>
      <x v="472"/>
    </i>
    <i>
      <x v="407"/>
    </i>
    <i>
      <x v="421"/>
    </i>
    <i>
      <x v="371"/>
    </i>
    <i>
      <x v="476"/>
    </i>
    <i>
      <x v="521"/>
    </i>
    <i>
      <x v="333"/>
    </i>
    <i>
      <x v="458"/>
    </i>
    <i>
      <x v="289"/>
    </i>
    <i>
      <x v="348"/>
    </i>
    <i>
      <x v="385"/>
    </i>
    <i>
      <x v="526"/>
    </i>
    <i>
      <x v="431"/>
    </i>
    <i>
      <x v="390"/>
    </i>
    <i>
      <x v="311"/>
    </i>
    <i>
      <x v="493"/>
    </i>
    <i>
      <x v="391"/>
    </i>
    <i>
      <x v="151"/>
    </i>
    <i>
      <x v="134"/>
    </i>
    <i>
      <x v="271"/>
    </i>
    <i>
      <x v="29"/>
    </i>
    <i>
      <x v="20"/>
    </i>
    <i>
      <x v="136"/>
    </i>
    <i>
      <x v="262"/>
    </i>
    <i>
      <x v="199"/>
    </i>
    <i>
      <x v="191"/>
    </i>
    <i>
      <x v="202"/>
    </i>
    <i>
      <x v="244"/>
    </i>
    <i>
      <x v="41"/>
    </i>
    <i>
      <x v="119"/>
    </i>
    <i>
      <x v="90"/>
    </i>
    <i>
      <x v="120"/>
    </i>
    <i>
      <x/>
    </i>
    <i>
      <x v="103"/>
    </i>
    <i>
      <x v="142"/>
    </i>
    <i>
      <x v="274"/>
    </i>
    <i>
      <x v="211"/>
    </i>
    <i>
      <x v="281"/>
    </i>
    <i>
      <x v="99"/>
    </i>
    <i>
      <x v="117"/>
    </i>
    <i>
      <x v="18"/>
    </i>
    <i>
      <x v="245"/>
    </i>
    <i>
      <x v="220"/>
    </i>
    <i>
      <x v="252"/>
    </i>
    <i>
      <x v="67"/>
    </i>
    <i>
      <x v="150"/>
    </i>
    <i>
      <x v="168"/>
    </i>
    <i>
      <x v="152"/>
    </i>
    <i>
      <x v="12"/>
    </i>
    <i>
      <x v="261"/>
    </i>
    <i>
      <x v="171"/>
    </i>
    <i>
      <x v="56"/>
    </i>
    <i>
      <x v="145"/>
    </i>
    <i>
      <x v="269"/>
    </i>
    <i>
      <x v="113"/>
    </i>
    <i>
      <x v="272"/>
    </i>
    <i>
      <x v="101"/>
    </i>
    <i>
      <x v="127"/>
    </i>
    <i>
      <x v="133"/>
    </i>
    <i>
      <x v="86"/>
    </i>
    <i>
      <x v="156"/>
    </i>
    <i>
      <x v="32"/>
    </i>
    <i>
      <x v="31"/>
    </i>
    <i>
      <x v="807"/>
    </i>
    <i>
      <x v="759"/>
    </i>
    <i>
      <x v="736"/>
    </i>
    <i>
      <x v="819"/>
    </i>
    <i>
      <x v="816"/>
    </i>
    <i>
      <x v="740"/>
    </i>
    <i>
      <x v="835"/>
    </i>
    <i>
      <x v="821"/>
    </i>
    <i>
      <x v="638"/>
    </i>
    <i>
      <x v="800"/>
    </i>
    <i>
      <x v="755"/>
    </i>
    <i>
      <x v="691"/>
    </i>
    <i>
      <x v="696"/>
    </i>
    <i>
      <x v="676"/>
    </i>
    <i>
      <x v="576"/>
    </i>
    <i>
      <x v="758"/>
    </i>
    <i>
      <x v="836"/>
    </i>
    <i>
      <x v="626"/>
    </i>
    <i>
      <x v="772"/>
    </i>
    <i>
      <x v="677"/>
    </i>
    <i>
      <x v="731"/>
    </i>
    <i>
      <x v="699"/>
    </i>
    <i>
      <x v="625"/>
    </i>
    <i>
      <x v="570"/>
    </i>
    <i>
      <x v="797"/>
    </i>
    <i>
      <x v="591"/>
    </i>
    <i>
      <x v="575"/>
    </i>
    <i>
      <x v="588"/>
    </i>
    <i>
      <x v="663"/>
    </i>
    <i>
      <x v="769"/>
    </i>
    <i>
      <x v="568"/>
    </i>
    <i>
      <x v="708"/>
    </i>
    <i>
      <x v="286"/>
    </i>
    <i>
      <x v="503"/>
    </i>
    <i>
      <x v="284"/>
    </i>
    <i>
      <x v="505"/>
    </i>
    <i>
      <x v="453"/>
    </i>
    <i>
      <x v="506"/>
    </i>
    <i>
      <x v="344"/>
    </i>
    <i>
      <x v="377"/>
    </i>
    <i>
      <x v="412"/>
    </i>
    <i>
      <x v="370"/>
    </i>
    <i>
      <x v="317"/>
    </i>
    <i>
      <x v="471"/>
    </i>
    <i>
      <x v="534"/>
    </i>
    <i>
      <x v="497"/>
    </i>
    <i>
      <x v="551"/>
    </i>
    <i>
      <x v="542"/>
    </i>
    <i>
      <x v="334"/>
    </i>
    <i>
      <x v="508"/>
    </i>
    <i>
      <x v="527"/>
    </i>
    <i>
      <x v="331"/>
    </i>
    <i>
      <x v="367"/>
    </i>
    <i>
      <x v="474"/>
    </i>
    <i>
      <x v="293"/>
    </i>
    <i>
      <x v="546"/>
    </i>
    <i>
      <x v="322"/>
    </i>
    <i>
      <x v="395"/>
    </i>
    <i>
      <x v="388"/>
    </i>
    <i>
      <x v="459"/>
    </i>
    <i>
      <x v="375"/>
    </i>
    <i>
      <x v="347"/>
    </i>
    <i>
      <x v="288"/>
    </i>
    <i>
      <x v="392"/>
    </i>
    <i>
      <x v="530"/>
    </i>
    <i>
      <x v="100"/>
    </i>
    <i>
      <x v="6"/>
    </i>
    <i>
      <x v="30"/>
    </i>
    <i>
      <x v="9"/>
    </i>
    <i>
      <x v="267"/>
    </i>
    <i>
      <x v="242"/>
    </i>
    <i>
      <x v="2"/>
    </i>
    <i>
      <x v="65"/>
    </i>
    <i>
      <x v="283"/>
    </i>
    <i>
      <x v="91"/>
    </i>
    <i>
      <x v="137"/>
    </i>
    <i>
      <x v="83"/>
    </i>
    <i>
      <x v="232"/>
    </i>
    <i>
      <x v="88"/>
    </i>
    <i>
      <x v="187"/>
    </i>
    <i>
      <x v="52"/>
    </i>
    <i>
      <x v="154"/>
    </i>
    <i>
      <x v="110"/>
    </i>
    <i>
      <x v="87"/>
    </i>
    <i>
      <x v="149"/>
    </i>
    <i>
      <x v="112"/>
    </i>
    <i>
      <x v="14"/>
    </i>
    <i>
      <x v="128"/>
    </i>
    <i>
      <x v="251"/>
    </i>
    <i>
      <x v="266"/>
    </i>
    <i>
      <x v="58"/>
    </i>
    <i>
      <x v="268"/>
    </i>
    <i>
      <x v="253"/>
    </i>
    <i>
      <x v="122"/>
    </i>
    <i>
      <x v="181"/>
    </i>
    <i>
      <x v="213"/>
    </i>
    <i>
      <x v="62"/>
    </i>
    <i>
      <x v="92"/>
    </i>
    <i>
      <x v="59"/>
    </i>
    <i>
      <x v="276"/>
    </i>
    <i>
      <x v="257"/>
    </i>
    <i>
      <x v="155"/>
    </i>
    <i>
      <x v="129"/>
    </i>
    <i>
      <x v="63"/>
    </i>
    <i>
      <x v="226"/>
    </i>
    <i>
      <x v="193"/>
    </i>
    <i>
      <x v="227"/>
    </i>
    <i>
      <x v="217"/>
    </i>
    <i>
      <x v="159"/>
    </i>
    <i t="grand">
      <x/>
    </i>
  </rowItems>
  <colItems count="1">
    <i/>
  </colItems>
  <dataFields count="1">
    <dataField name="Total Spending Amount" fld="1" baseField="0" baseItem="0"/>
  </dataFields>
  <pivotHierarchies count="49">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Revenue"/>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mbined Data!$A$1:$J$2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5744336-4201-45BD-96C4-F65988916B72}" name="PivotTable10" cacheId="47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rowHeaderCaption="Plan Type">
  <location ref="B8:C11"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Total Revenue" fld="1" baseField="0" baseItem="0"/>
  </dataFields>
  <pivotHierarchies count="49">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Revenue"/>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mbined Data!$A$1:$J$2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B0FCB07-A407-48C7-93BF-BFF9C2AD5F2A}" name="PivotTable16" cacheId="47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rowHeaderCaption="Customers" colHeaderCaption="Plan Type">
  <location ref="N8:Q615" firstHeaderRow="1" firstDataRow="2" firstDataCol="1"/>
  <pivotFields count="4">
    <pivotField axis="axisRow" allDrilled="1" subtotalTop="0" showAll="0" measureFilter="1" dataSourceSort="1" defaultSubtotal="0" defaultAttributeDrillState="1">
      <items count="60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s>
    </pivotField>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60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t="grand">
      <x/>
    </i>
  </rowItems>
  <colFields count="1">
    <field x="1"/>
  </colFields>
  <colItems count="3">
    <i>
      <x/>
    </i>
    <i>
      <x v="1"/>
    </i>
    <i t="grand">
      <x/>
    </i>
  </colItems>
  <dataFields count="1">
    <dataField name="Count of payment_date" fld="2" subtotal="count" baseField="0" baseItem="0"/>
  </dataFields>
  <formats count="22">
    <format dxfId="21">
      <pivotArea type="all" dataOnly="0" outline="0" fieldPosition="0"/>
    </format>
    <format dxfId="20">
      <pivotArea outline="0" collapsedLevelsAreSubtotals="1" fieldPosition="0"/>
    </format>
    <format dxfId="19">
      <pivotArea type="origin" dataOnly="0" labelOnly="1" outline="0" fieldPosition="0"/>
    </format>
    <format dxfId="18">
      <pivotArea field="1" type="button" dataOnly="0" labelOnly="1" outline="0" axis="axisCol" fieldPosition="0"/>
    </format>
    <format dxfId="17">
      <pivotArea type="topRight" dataOnly="0" labelOnly="1" outline="0" fieldPosition="0"/>
    </format>
    <format dxfId="16">
      <pivotArea field="0" type="button" dataOnly="0" labelOnly="1" outline="0" axis="axisRow" fieldPosition="0"/>
    </format>
    <format dxfId="15">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4">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3">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2">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1">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0">
      <pivotArea dataOnly="0" labelOnly="1"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9">
      <pivotArea dataOnly="0" labelOnly="1"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8">
      <pivotArea dataOnly="0" labelOnly="1"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7">
      <pivotArea dataOnly="0" labelOnly="1"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6">
      <pivotArea dataOnly="0" labelOnly="1"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5">
      <pivotArea dataOnly="0" labelOnly="1"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4">
      <pivotArea dataOnly="0" labelOnly="1"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3">
      <pivotArea dataOnly="0" labelOnly="1" fieldPosition="0">
        <references count="1">
          <reference field="0" count="5">
            <x v="600"/>
            <x v="601"/>
            <x v="602"/>
            <x v="603"/>
            <x v="604"/>
          </reference>
        </references>
      </pivotArea>
    </format>
    <format dxfId="2">
      <pivotArea dataOnly="0" labelOnly="1" grandRow="1" outline="0" fieldPosition="0"/>
    </format>
    <format dxfId="1">
      <pivotArea dataOnly="0" labelOnly="1" fieldPosition="0">
        <references count="1">
          <reference field="1" count="0"/>
        </references>
      </pivotArea>
    </format>
    <format dxfId="0">
      <pivotArea dataOnly="0" labelOnly="1" grandCol="1" outline="0" fieldPosition="0"/>
    </format>
  </formats>
  <pivotHierarchies count="49">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Revenue"/>
    <pivotHierarchy dragToData="1"/>
    <pivotHierarchy dragToData="1" caption="Average Spending Amount"/>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valueGreaterThan" id="3" iMeasureHier="43">
      <autoFilter ref="A1">
        <filterColumn colId="0">
          <customFilters>
            <customFilter operator="greaterThan" val="1"/>
          </customFilters>
        </filterColumn>
      </autoFilter>
    </filter>
  </filters>
  <rowHierarchiesUsage count="1">
    <rowHierarchyUsage hierarchyUsage="7"/>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mbined Data!$A$1:$J$2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C50739D-934F-452D-8D99-DA48671B371B}" name="PivotTable19" cacheId="66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0" rowHeaderCaption="Payment Method">
  <location ref="D3:E7"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payment_amount" fld="1" baseField="0" baseItem="0"/>
  </dataFields>
  <chartFormats count="8">
    <chartFormat chart="21" format="5" series="1">
      <pivotArea type="data" outline="0" fieldPosition="0">
        <references count="1">
          <reference field="4294967294" count="1" selected="0">
            <x v="0"/>
          </reference>
        </references>
      </pivotArea>
    </chartFormat>
    <chartFormat chart="21" format="6">
      <pivotArea type="data" outline="0" fieldPosition="0">
        <references count="2">
          <reference field="4294967294" count="1" selected="0">
            <x v="0"/>
          </reference>
          <reference field="0" count="1" selected="0">
            <x v="0"/>
          </reference>
        </references>
      </pivotArea>
    </chartFormat>
    <chartFormat chart="21" format="7">
      <pivotArea type="data" outline="0" fieldPosition="0">
        <references count="2">
          <reference field="4294967294" count="1" selected="0">
            <x v="0"/>
          </reference>
          <reference field="0" count="1" selected="0">
            <x v="1"/>
          </reference>
        </references>
      </pivotArea>
    </chartFormat>
    <chartFormat chart="21" format="8">
      <pivotArea type="data" outline="0" fieldPosition="0">
        <references count="2">
          <reference field="4294967294" count="1" selected="0">
            <x v="0"/>
          </reference>
          <reference field="0" count="1" selected="0">
            <x v="2"/>
          </reference>
        </references>
      </pivotArea>
    </chartFormat>
    <chartFormat chart="37" format="13" series="1">
      <pivotArea type="data" outline="0" fieldPosition="0">
        <references count="1">
          <reference field="4294967294" count="1" selected="0">
            <x v="0"/>
          </reference>
        </references>
      </pivotArea>
    </chartFormat>
    <chartFormat chart="37" format="14">
      <pivotArea type="data" outline="0" fieldPosition="0">
        <references count="2">
          <reference field="4294967294" count="1" selected="0">
            <x v="0"/>
          </reference>
          <reference field="0" count="1" selected="0">
            <x v="0"/>
          </reference>
        </references>
      </pivotArea>
    </chartFormat>
    <chartFormat chart="37" format="15">
      <pivotArea type="data" outline="0" fieldPosition="0">
        <references count="2">
          <reference field="4294967294" count="1" selected="0">
            <x v="0"/>
          </reference>
          <reference field="0" count="1" selected="0">
            <x v="1"/>
          </reference>
        </references>
      </pivotArea>
    </chartFormat>
    <chartFormat chart="37" format="16">
      <pivotArea type="data" outline="0" fieldPosition="0">
        <references count="2">
          <reference field="4294967294" count="1" selected="0">
            <x v="0"/>
          </reference>
          <reference field="0" count="1" selected="0">
            <x v="2"/>
          </reference>
        </references>
      </pivotArea>
    </chartFormat>
  </chartFormat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9B9D1C8-F614-4CB5-8C8D-5E679EF07013}" name="PivotTable18" cacheId="65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6" rowHeaderCaption="Plan Type">
  <location ref="A3:B6"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Sum of payment_amount" fld="1" baseField="0" baseItem="0"/>
  </dataFields>
  <chartFormats count="2">
    <chartFormat chart="6" format="3"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7C3D2DD-E13E-4921-80AC-076EE36CA01D}" name="PivotTable25" cacheId="67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6">
  <location ref="AK3:AL16"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Count of referral_id" fld="1" subtotal="count" baseField="0" baseItem="0"/>
  </dataFields>
  <chartFormats count="2">
    <chartFormat chart="4" format="2"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referral_id"/>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eferrals!$A$1:$E$1001">
        <x15:activeTabTopLevelEntity name="[Range 1]"/>
        <x15:activeTabTopLevelEntity name="[Range 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7C8D38D-D10A-489D-8F53-3A968F15B7B3}" name="PivotTable3" cacheId="47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7">
  <location ref="AZ3:BC10" firstHeaderRow="1" firstDataRow="2"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6">
    <i>
      <x/>
    </i>
    <i>
      <x v="3"/>
    </i>
    <i>
      <x v="4"/>
    </i>
    <i>
      <x v="1"/>
    </i>
    <i>
      <x v="2"/>
    </i>
    <i t="grand">
      <x/>
    </i>
  </rowItems>
  <colFields count="1">
    <field x="1"/>
  </colFields>
  <colItems count="3">
    <i>
      <x/>
    </i>
    <i>
      <x v="1"/>
    </i>
    <i t="grand">
      <x/>
    </i>
  </colItems>
  <dataFields count="1">
    <dataField name="Count of payment_date" fld="2" subtotal="count" baseField="0" baseItem="0"/>
  </dataFields>
  <chartFormats count="4">
    <chartFormat chart="15" format="4" series="1">
      <pivotArea type="data" outline="0" fieldPosition="0">
        <references count="2">
          <reference field="4294967294" count="1" selected="0">
            <x v="0"/>
          </reference>
          <reference field="1" count="1" selected="0">
            <x v="0"/>
          </reference>
        </references>
      </pivotArea>
    </chartFormat>
    <chartFormat chart="15" format="5" series="1">
      <pivotArea type="data" outline="0" fieldPosition="0">
        <references count="2">
          <reference field="4294967294" count="1" selected="0">
            <x v="0"/>
          </reference>
          <reference field="1" count="1" selected="0">
            <x v="1"/>
          </reference>
        </references>
      </pivotArea>
    </chartFormat>
    <chartFormat chart="24" format="8" series="1">
      <pivotArea type="data" outline="0" fieldPosition="0">
        <references count="2">
          <reference field="4294967294" count="1" selected="0">
            <x v="0"/>
          </reference>
          <reference field="1" count="1" selected="0">
            <x v="0"/>
          </reference>
        </references>
      </pivotArea>
    </chartFormat>
    <chartFormat chart="24" format="9" series="1">
      <pivotArea type="data" outline="0" fieldPosition="0">
        <references count="2">
          <reference field="4294967294" count="1" selected="0">
            <x v="0"/>
          </reference>
          <reference field="1" count="1" selected="0">
            <x v="1"/>
          </reference>
        </references>
      </pivotArea>
    </chartFormat>
  </chartFormat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8">
      <autoFilter ref="A1">
        <filterColumn colId="0">
          <top10 val="5" filterVal="5"/>
        </filterColumn>
      </autoFilter>
    </filter>
  </filters>
  <rowHierarchiesUsage count="1">
    <rowHierarchyUsage hierarchyUsage="23"/>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mbined Data!$A$1:$S$2001">
        <x15:activeTabTopLevelEntity name="[Range 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9022777-9BBA-4E20-B557-44828EE789E8}" name="PivotTable1" cacheId="67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8">
  <location ref="AV3:AW8"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Count of user_id" fld="0" subtotal="count" baseField="0" baseItem="0"/>
  </dataFields>
  <chartFormats count="14">
    <chartFormat chart="10" format="24" series="1">
      <pivotArea type="data" outline="0" fieldPosition="0">
        <references count="1">
          <reference field="4294967294" count="1" selected="0">
            <x v="0"/>
          </reference>
        </references>
      </pivotArea>
    </chartFormat>
    <chartFormat chart="9" format="24" series="1">
      <pivotArea type="data" outline="0" fieldPosition="0">
        <references count="1">
          <reference field="4294967294" count="1" selected="0">
            <x v="0"/>
          </reference>
        </references>
      </pivotArea>
    </chartFormat>
    <chartFormat chart="8" format="20" series="1">
      <pivotArea type="data" outline="0" fieldPosition="0">
        <references count="1">
          <reference field="4294967294" count="1" selected="0">
            <x v="0"/>
          </reference>
        </references>
      </pivotArea>
    </chartFormat>
    <chartFormat chart="7" format="16" series="1">
      <pivotArea type="data" outline="0" fieldPosition="0">
        <references count="1">
          <reference field="4294967294" count="1" selected="0">
            <x v="0"/>
          </reference>
        </references>
      </pivotArea>
    </chartFormat>
    <chartFormat chart="17" format="6" series="1">
      <pivotArea type="data" outline="0" fieldPosition="0">
        <references count="1">
          <reference field="4294967294" count="1" selected="0">
            <x v="0"/>
          </reference>
        </references>
      </pivotArea>
    </chartFormat>
    <chartFormat chart="17" format="7">
      <pivotArea type="data" outline="0" fieldPosition="0">
        <references count="2">
          <reference field="4294967294" count="1" selected="0">
            <x v="0"/>
          </reference>
          <reference field="1" count="1" selected="0">
            <x v="0"/>
          </reference>
        </references>
      </pivotArea>
    </chartFormat>
    <chartFormat chart="17" format="8">
      <pivotArea type="data" outline="0" fieldPosition="0">
        <references count="2">
          <reference field="4294967294" count="1" selected="0">
            <x v="0"/>
          </reference>
          <reference field="1" count="1" selected="0">
            <x v="1"/>
          </reference>
        </references>
      </pivotArea>
    </chartFormat>
    <chartFormat chart="17" format="9">
      <pivotArea type="data" outline="0" fieldPosition="0">
        <references count="2">
          <reference field="4294967294" count="1" selected="0">
            <x v="0"/>
          </reference>
          <reference field="1" count="1" selected="0">
            <x v="2"/>
          </reference>
        </references>
      </pivotArea>
    </chartFormat>
    <chartFormat chart="17" format="10">
      <pivotArea type="data" outline="0" fieldPosition="0">
        <references count="2">
          <reference field="4294967294" count="1" selected="0">
            <x v="0"/>
          </reference>
          <reference field="1" count="1" selected="0">
            <x v="3"/>
          </reference>
        </references>
      </pivotArea>
    </chartFormat>
    <chartFormat chart="35" format="16" series="1">
      <pivotArea type="data" outline="0" fieldPosition="0">
        <references count="1">
          <reference field="4294967294" count="1" selected="0">
            <x v="0"/>
          </reference>
        </references>
      </pivotArea>
    </chartFormat>
    <chartFormat chart="35" format="17">
      <pivotArea type="data" outline="0" fieldPosition="0">
        <references count="2">
          <reference field="4294967294" count="1" selected="0">
            <x v="0"/>
          </reference>
          <reference field="1" count="1" selected="0">
            <x v="0"/>
          </reference>
        </references>
      </pivotArea>
    </chartFormat>
    <chartFormat chart="35" format="18">
      <pivotArea type="data" outline="0" fieldPosition="0">
        <references count="2">
          <reference field="4294967294" count="1" selected="0">
            <x v="0"/>
          </reference>
          <reference field="1" count="1" selected="0">
            <x v="1"/>
          </reference>
        </references>
      </pivotArea>
    </chartFormat>
    <chartFormat chart="35" format="19">
      <pivotArea type="data" outline="0" fieldPosition="0">
        <references count="2">
          <reference field="4294967294" count="1" selected="0">
            <x v="0"/>
          </reference>
          <reference field="1" count="1" selected="0">
            <x v="2"/>
          </reference>
        </references>
      </pivotArea>
    </chartFormat>
    <chartFormat chart="35" format="20">
      <pivotArea type="data" outline="0" fieldPosition="0">
        <references count="2">
          <reference field="4294967294" count="1" selected="0">
            <x v="0"/>
          </reference>
          <reference field="1" count="1" selected="0">
            <x v="3"/>
          </reference>
        </references>
      </pivotArea>
    </chartFormat>
  </chartFormat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Count of user_id"/>
    <pivotHierarchy dragToData="1"/>
  </pivotHierarchies>
  <pivotTableStyleInfo name="PivotStyleLight16" showRowHeaders="1" showColHeaders="1" showRowStripes="0" showColStripes="0" showLastColumn="1"/>
  <rowHierarchiesUsage count="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mbined Data!$A$1:$S$2001">
        <x15:activeTabTopLevelEntity name="[Range 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54F3B6B-F690-4B0D-94C4-8AE2256548B1}" name="PivotTable21" cacheId="66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rowHeaderCaption="Month">
  <location ref="J3:K16" firstHeaderRow="1" firstDataRow="1" firstDataCol="1"/>
  <pivotFields count="3">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Count of referral_id" fld="1" subtotal="count" baseField="0" baseItem="0"/>
  </dataField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referral_id"/>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eferrals!$A$1:$E$1001">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51CF5F5-BAF2-42A5-8286-A3388E0B2DD6}" name="PivotTable26" cacheId="67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9">
  <location ref="AP3:AS9" firstHeaderRow="1" firstDataRow="2" firstDataCol="1"/>
  <pivotFields count="4">
    <pivotField dataField="1" subtotalTop="0" showAll="0" defaultSubtotal="0"/>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2"/>
  </rowFields>
  <rowItems count="5">
    <i>
      <x/>
    </i>
    <i>
      <x v="1"/>
    </i>
    <i>
      <x v="2"/>
    </i>
    <i>
      <x v="3"/>
    </i>
    <i t="grand">
      <x/>
    </i>
  </rowItems>
  <colFields count="1">
    <field x="1"/>
  </colFields>
  <colItems count="3">
    <i>
      <x/>
    </i>
    <i>
      <x v="1"/>
    </i>
    <i t="grand">
      <x/>
    </i>
  </colItems>
  <dataFields count="1">
    <dataField name="Count of user_id" fld="0" subtotal="count" baseField="0" baseItem="0"/>
  </dataFields>
  <chartFormats count="11">
    <chartFormat chart="10" format="24" series="1">
      <pivotArea type="data" outline="0" fieldPosition="0">
        <references count="1">
          <reference field="4294967294" count="1" selected="0">
            <x v="0"/>
          </reference>
        </references>
      </pivotArea>
    </chartFormat>
    <chartFormat chart="9" format="24" series="1">
      <pivotArea type="data" outline="0" fieldPosition="0">
        <references count="1">
          <reference field="4294967294" count="1" selected="0">
            <x v="0"/>
          </reference>
        </references>
      </pivotArea>
    </chartFormat>
    <chartFormat chart="8" format="20" series="1">
      <pivotArea type="data" outline="0" fieldPosition="0">
        <references count="1">
          <reference field="4294967294" count="1" selected="0">
            <x v="0"/>
          </reference>
        </references>
      </pivotArea>
    </chartFormat>
    <chartFormat chart="7" format="16" series="1">
      <pivotArea type="data" outline="0" fieldPosition="0">
        <references count="1">
          <reference field="4294967294" count="1" selected="0">
            <x v="0"/>
          </reference>
        </references>
      </pivotArea>
    </chartFormat>
    <chartFormat chart="10" format="25" series="1">
      <pivotArea type="data" outline="0" fieldPosition="0">
        <references count="2">
          <reference field="4294967294" count="1" selected="0">
            <x v="0"/>
          </reference>
          <reference field="1" count="1" selected="0">
            <x v="1"/>
          </reference>
        </references>
      </pivotArea>
    </chartFormat>
    <chartFormat chart="9" format="25" series="1">
      <pivotArea type="data" outline="0" fieldPosition="0">
        <references count="2">
          <reference field="4294967294" count="1" selected="0">
            <x v="0"/>
          </reference>
          <reference field="1" count="1" selected="0">
            <x v="1"/>
          </reference>
        </references>
      </pivotArea>
    </chartFormat>
    <chartFormat chart="8" format="21" series="1">
      <pivotArea type="data" outline="0" fieldPosition="0">
        <references count="2">
          <reference field="4294967294" count="1" selected="0">
            <x v="0"/>
          </reference>
          <reference field="1" count="1" selected="0">
            <x v="1"/>
          </reference>
        </references>
      </pivotArea>
    </chartFormat>
    <chartFormat chart="7" format="17" series="1">
      <pivotArea type="data" outline="0" fieldPosition="0">
        <references count="2">
          <reference field="4294967294" count="1" selected="0">
            <x v="0"/>
          </reference>
          <reference field="1" count="1" selected="0">
            <x v="1"/>
          </reference>
        </references>
      </pivotArea>
    </chartFormat>
    <chartFormat chart="7" format="26" series="1">
      <pivotArea type="data" outline="0" fieldPosition="0">
        <references count="2">
          <reference field="4294967294" count="1" selected="0">
            <x v="0"/>
          </reference>
          <reference field="1" count="1" selected="0">
            <x v="0"/>
          </reference>
        </references>
      </pivotArea>
    </chartFormat>
    <chartFormat chart="26" format="29" series="1">
      <pivotArea type="data" outline="0" fieldPosition="0">
        <references count="2">
          <reference field="4294967294" count="1" selected="0">
            <x v="0"/>
          </reference>
          <reference field="1" count="1" selected="0">
            <x v="0"/>
          </reference>
        </references>
      </pivotArea>
    </chartFormat>
    <chartFormat chart="26" format="30" series="1">
      <pivotArea type="data" outline="0" fieldPosition="0">
        <references count="2">
          <reference field="4294967294" count="1" selected="0">
            <x v="0"/>
          </reference>
          <reference field="1" count="1" selected="0">
            <x v="1"/>
          </reference>
        </references>
      </pivotArea>
    </chartFormat>
  </chartFormat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Count of user_id"/>
    <pivotHierarchy dragToData="1"/>
  </pivotHierarchies>
  <pivotTableStyleInfo name="PivotStyleLight16" showRowHeaders="1" showColHeaders="1" showRowStripes="0" showColStripes="0" showLastColumn="1"/>
  <rowHierarchiesUsage count="1">
    <rowHierarchyUsage hierarchyUsage="29"/>
  </rowHierarchiesUsage>
  <colHierarchiesUsage count="1">
    <colHierarchyUsage hierarchyUsage="2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mbined Data!$A$1:$S$2001">
        <x15:activeTabTopLevelEntity name="[Range 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ECA9ACB-BD59-498D-BB09-F930A294A92E}" name="PivotTable20" cacheId="66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rowHeaderCaption="User Age">
  <location ref="G3:H51" firstHeaderRow="1" firstDataRow="1" firstDataCol="1"/>
  <pivotFields count="3">
    <pivotField axis="axisRow" allDrilled="1" subtotalTop="0" showAll="0" dataSourceSort="1" defaultSubtotal="0" defaultAttributeDrillState="1">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s>
    </pivotField>
    <pivotField dataField="1" subtotalTop="0" showAll="0" defaultSubtotal="0"/>
    <pivotField allDrilled="1" subtotalTop="0" showAll="0" dataSourceSort="1" defaultSubtotal="0" defaultAttributeDrillState="1"/>
  </pivotFields>
  <rowFields count="1">
    <field x="0"/>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rowItems>
  <colItems count="1">
    <i/>
  </colItems>
  <dataFields count="1">
    <dataField name="Sum of payment_amount" fld="1" baseField="0" baseItem="0"/>
  </dataField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mbined Data!$A$1:$S$2001">
        <x15:activeTabTopLevelEntity name="[Range 3]"/>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status" xr10:uid="{2C645139-A1FA-40B3-943C-0AFFBC0770E7}" sourceName="[Range].[payment_status]">
  <pivotTables>
    <pivotTable tabId="9" name="PivotTable10"/>
    <pivotTable tabId="9" name="PivotTable11"/>
    <pivotTable tabId="9" name="PivotTable12"/>
    <pivotTable tabId="9" name="PivotTable14"/>
    <pivotTable tabId="9" name="PivotTable16"/>
    <pivotTable tabId="9" name="PivotTable17"/>
  </pivotTables>
  <data>
    <olap pivotCacheId="320758284">
      <levels count="2">
        <level uniqueName="[Range].[payment_status].[(All)]" sourceCaption="(All)" count="0"/>
        <level uniqueName="[Range].[payment_status].[payment_status]" sourceCaption="payment_status" count="2">
          <ranges>
            <range startItem="0">
              <i n="[Range].[payment_status].&amp;[Failed]" c="Failed"/>
              <i n="[Range].[payment_status].&amp;[Successful]" c="Successful"/>
            </range>
          </ranges>
        </level>
      </levels>
      <selections count="1">
        <selection n="[Range].[payment_status].[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status1" xr10:uid="{CF2B832D-9D6C-4C9B-B78E-13A3BFC5C39A}" sourceName="[Range 3].[payment_status]">
  <pivotTables>
    <pivotTable tabId="10" name="PivotTable18"/>
    <pivotTable tabId="10" name="PivotTable19"/>
    <pivotTable tabId="10" name="PivotTable20"/>
    <pivotTable tabId="10" name="PivotTable21"/>
    <pivotTable tabId="10" name="PivotTable25"/>
    <pivotTable tabId="10" name="PivotTable26"/>
    <pivotTable tabId="10" name="PivotTable1"/>
  </pivotTables>
  <data>
    <olap pivotCacheId="1807427001">
      <levels count="2">
        <level uniqueName="[Range 3].[payment_status].[(All)]" sourceCaption="(All)" count="0"/>
        <level uniqueName="[Range 3].[payment_status].[payment_status]" sourceCaption="payment_status" count="2">
          <ranges>
            <range startItem="0">
              <i n="[Range 3].[payment_status].&amp;[Failed]" c="Failed"/>
              <i n="[Range 3].[payment_status].&amp;[Successful]" c="Successful"/>
            </range>
          </ranges>
        </level>
      </levels>
      <selections count="1">
        <selection n="[Range 3].[payment_status].[All]"/>
      </selections>
    </olap>
  </data>
  <extLst>
    <x:ext xmlns:x15="http://schemas.microsoft.com/office/spreadsheetml/2010/11/main" uri="{470722E0-AACD-4C17-9CDC-17EF765DBC7E}">
      <x15:slicerCacheHideItemsWithNoData count="1">
        <x15:slicerCacheOlapLevelName uniqueName="[Range 3].[payment_status].[payment_status]" count="0"/>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985BBEFB-9E65-4E5C-A35C-D878B89D0BB5}" sourceName="[Range 3].[city]">
  <pivotTables>
    <pivotTable tabId="10" name="PivotTable26"/>
    <pivotTable tabId="10" name="PivotTable18"/>
    <pivotTable tabId="10" name="PivotTable19"/>
    <pivotTable tabId="10" name="PivotTable20"/>
    <pivotTable tabId="10" name="PivotTable21"/>
    <pivotTable tabId="10" name="PivotTable25"/>
    <pivotTable tabId="10" name="PivotTable1"/>
  </pivotTables>
  <data>
    <olap pivotCacheId="1857236081">
      <levels count="2">
        <level uniqueName="[Range 3].[city].[(All)]" sourceCaption="(All)" count="0"/>
        <level uniqueName="[Range 3].[city].[city]" sourceCaption="city" count="5">
          <ranges>
            <range startItem="0">
              <i n="[Range 3].[city].&amp;[Bangalore]" c="Bangalore"/>
              <i n="[Range 3].[city].&amp;[Chennai]" c="Chennai"/>
              <i n="[Range 3].[city].&amp;[Delhi]" c="Delhi"/>
              <i n="[Range 3].[city].&amp;[Hyderabad]" c="Hyderabad"/>
              <i n="[Range 3].[city].&amp;[Mumbai]" c="Mumbai"/>
            </range>
          </ranges>
        </level>
      </levels>
      <selections count="1">
        <selection n="[Range 3].[city].[All]"/>
      </selections>
    </olap>
  </data>
  <extLst>
    <x:ext xmlns:x15="http://schemas.microsoft.com/office/spreadsheetml/2010/11/main" uri="{470722E0-AACD-4C17-9CDC-17EF765DBC7E}">
      <x15:slicerCacheHideItemsWithNoData count="1">
        <x15:slicerCacheOlapLevelName uniqueName="[Range 3].[city].[city]" count="0"/>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n_name" xr10:uid="{8274C3A5-4BFB-4913-82A8-D1E142DEED85}" sourceName="[Range 3].[plan_name]">
  <pivotTables>
    <pivotTable tabId="10" name="PivotTable1"/>
    <pivotTable tabId="10" name="PivotTable18"/>
    <pivotTable tabId="10" name="PivotTable19"/>
    <pivotTable tabId="10" name="PivotTable20"/>
    <pivotTable tabId="10" name="PivotTable21"/>
    <pivotTable tabId="10" name="PivotTable25"/>
    <pivotTable tabId="10" name="PivotTable26"/>
  </pivotTables>
  <data>
    <olap pivotCacheId="320758284">
      <levels count="2">
        <level uniqueName="[Range 3].[plan_name].[(All)]" sourceCaption="(All)" count="0"/>
        <level uniqueName="[Range 3].[plan_name].[plan_name]" sourceCaption="plan_name" count="2">
          <ranges>
            <range startItem="0">
              <i n="[Range 3].[plan_name].&amp;[12-month plan]" c="12-month plan"/>
              <i n="[Range 3].[plan_name].&amp;[6-month plan]" c="6-month plan"/>
            </range>
          </ranges>
        </level>
      </levels>
      <selections count="1">
        <selection n="[Range 3].[plan_name].[All]"/>
      </selections>
    </olap>
  </data>
  <extLst>
    <x:ext xmlns:x15="http://schemas.microsoft.com/office/spreadsheetml/2010/11/main" uri="{470722E0-AACD-4C17-9CDC-17EF765DBC7E}">
      <x15:slicerCacheHideItemsWithNoData count="1">
        <x15:slicerCacheOlapLevelName uniqueName="[Range 3].[plan_name].[plan_name]"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yment_status 2" xr10:uid="{513892F8-94F3-464E-A3F0-C6B416B2FDE3}" cache="Slicer_payment_status1" caption="Payment Status" columnCount="2" level="1" style="SlicerStyleDark6 2" rowHeight="548640"/>
  <slicer name="city 1" xr10:uid="{E08815BE-3DE1-4FA0-823D-951ACD206EE8}" cache="Slicer_city" caption="City" columnCount="5" level="1" style="SlicerStyleDark6 2" rowHeight="640080"/>
  <slicer name="plan_name 1" xr10:uid="{E31E689B-6B97-4E81-AAD0-99427252A415}" cache="Slicer_plan_name" caption="Plan Name" columnCount="2" level="1" style="SlicerStyleDark6 2" rowHeight="64008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yment_status 1" xr10:uid="{7AD7927A-7687-4491-A35E-B03B0609D6A8}" cache="Slicer_payment_status1" caption="payment_status" columnCount="2" level="1" style="SlicerStyleDark6 2" rowHeight="548640"/>
  <slicer name="city" xr10:uid="{9EB8D68C-A6E9-4E7D-9856-DC25F7825169}" cache="Slicer_city" caption="city" columnCount="5" level="1" style="SlicerStyleDark6 2" rowHeight="640080"/>
  <slicer name="plan_name" xr10:uid="{C9E58A55-4E80-4219-9912-BFC844FFDF3B}" cache="Slicer_plan_name" caption="plan_name" columnCount="2" level="1" style="SlicerStyleDark6 2" rowHeight="64008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yment_status" xr10:uid="{244072BA-2C57-46D3-AF10-D6703FAF93E9}" cache="Slicer_payment_status" caption="Select Payment Status" level="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1.png"/><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image" Target="../media/image5.jpeg"/><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8" Type="http://schemas.microsoft.com/office/2007/relationships/slicer" Target="../slicers/slicer3.xml"/><Relationship Id="rId3" Type="http://schemas.openxmlformats.org/officeDocument/2006/relationships/pivotTable" Target="../pivotTables/pivotTable3.xml"/><Relationship Id="rId7" Type="http://schemas.openxmlformats.org/officeDocument/2006/relationships/drawing" Target="../drawings/drawing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8" Type="http://schemas.openxmlformats.org/officeDocument/2006/relationships/pivotTable" Target="../pivotTables/pivotTable14.xml"/><Relationship Id="rId3" Type="http://schemas.openxmlformats.org/officeDocument/2006/relationships/pivotTable" Target="../pivotTables/pivotTable9.xml"/><Relationship Id="rId7" Type="http://schemas.openxmlformats.org/officeDocument/2006/relationships/pivotTable" Target="../pivotTables/pivotTable13.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ivotTable" Target="../pivotTables/pivotTable12.xml"/><Relationship Id="rId5" Type="http://schemas.openxmlformats.org/officeDocument/2006/relationships/pivotTable" Target="../pivotTables/pivotTable11.xml"/><Relationship Id="rId4" Type="http://schemas.openxmlformats.org/officeDocument/2006/relationships/pivotTable" Target="../pivotTables/pivotTable10.xml"/><Relationship Id="rId9"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217BF9-4A04-49C2-818F-651688B27886}">
  <dimension ref="A1:F3"/>
  <sheetViews>
    <sheetView workbookViewId="0">
      <selection activeCell="B1" sqref="B1:D1"/>
    </sheetView>
  </sheetViews>
  <sheetFormatPr defaultRowHeight="14.5" x14ac:dyDescent="0.35"/>
  <cols>
    <col min="1" max="1" width="7" bestFit="1" customWidth="1"/>
    <col min="2" max="2" width="13.1796875" bestFit="1" customWidth="1"/>
    <col min="3" max="3" width="9.1796875" bestFit="1" customWidth="1"/>
    <col min="4" max="4" width="9.54296875" bestFit="1" customWidth="1"/>
    <col min="5" max="5" width="9.6328125" bestFit="1" customWidth="1"/>
    <col min="6" max="6" width="9.453125" bestFit="1" customWidth="1"/>
  </cols>
  <sheetData>
    <row r="1" spans="1:6" x14ac:dyDescent="0.35">
      <c r="A1" s="1" t="s">
        <v>0</v>
      </c>
      <c r="B1" s="1" t="s">
        <v>1</v>
      </c>
      <c r="C1" s="1" t="s">
        <v>2</v>
      </c>
      <c r="D1" s="1" t="s">
        <v>3</v>
      </c>
      <c r="E1" s="1" t="s">
        <v>4</v>
      </c>
      <c r="F1" s="1" t="s">
        <v>5</v>
      </c>
    </row>
    <row r="2" spans="1:6" x14ac:dyDescent="0.35">
      <c r="A2" s="2">
        <v>1</v>
      </c>
      <c r="B2" s="2" t="s">
        <v>6</v>
      </c>
      <c r="C2" s="2" t="s">
        <v>7</v>
      </c>
      <c r="D2" s="2">
        <v>2499.9899999999998</v>
      </c>
      <c r="E2" s="3">
        <v>44197</v>
      </c>
      <c r="F2" s="3">
        <v>44377</v>
      </c>
    </row>
    <row r="3" spans="1:6" x14ac:dyDescent="0.35">
      <c r="A3" s="2">
        <v>2</v>
      </c>
      <c r="B3" s="2" t="s">
        <v>8</v>
      </c>
      <c r="C3" s="2" t="s">
        <v>9</v>
      </c>
      <c r="D3" s="2">
        <v>4499.99</v>
      </c>
      <c r="E3" s="3">
        <v>44260</v>
      </c>
      <c r="F3" s="3">
        <v>44625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25FDC-D23C-42A6-B85D-A2366DA8FDD1}">
  <dimension ref="A1:F2001"/>
  <sheetViews>
    <sheetView zoomScale="89" zoomScaleNormal="89" workbookViewId="0">
      <selection activeCell="D3" sqref="D3"/>
    </sheetView>
  </sheetViews>
  <sheetFormatPr defaultRowHeight="14.5" x14ac:dyDescent="0.35"/>
  <cols>
    <col min="1" max="1" width="10.81640625" bestFit="1" customWidth="1"/>
    <col min="2" max="2" width="7" bestFit="1" customWidth="1"/>
    <col min="3" max="3" width="13.1796875" bestFit="1" customWidth="1"/>
    <col min="4" max="4" width="16" bestFit="1" customWidth="1"/>
    <col min="5" max="5" width="14.54296875" bestFit="1" customWidth="1"/>
    <col min="6" max="6" width="16" bestFit="1" customWidth="1"/>
  </cols>
  <sheetData>
    <row r="1" spans="1:6" x14ac:dyDescent="0.35">
      <c r="A1" s="1" t="s">
        <v>10</v>
      </c>
      <c r="B1" s="1" t="s">
        <v>11</v>
      </c>
      <c r="C1" s="1" t="s">
        <v>12</v>
      </c>
      <c r="D1" s="1" t="s">
        <v>13</v>
      </c>
      <c r="E1" s="1" t="s">
        <v>14</v>
      </c>
      <c r="F1" s="1" t="s">
        <v>15</v>
      </c>
    </row>
    <row r="2" spans="1:6" x14ac:dyDescent="0.35">
      <c r="A2" s="2">
        <v>1</v>
      </c>
      <c r="B2" s="2">
        <v>525</v>
      </c>
      <c r="C2" s="3">
        <v>44315</v>
      </c>
      <c r="D2" s="2">
        <v>4499.99</v>
      </c>
      <c r="E2" s="2" t="s">
        <v>16</v>
      </c>
      <c r="F2" s="2" t="s">
        <v>17</v>
      </c>
    </row>
    <row r="3" spans="1:6" x14ac:dyDescent="0.35">
      <c r="A3" s="2">
        <v>2</v>
      </c>
      <c r="B3" s="2">
        <v>932</v>
      </c>
      <c r="C3" s="3">
        <v>44303</v>
      </c>
      <c r="D3" s="2">
        <v>4499.99</v>
      </c>
      <c r="E3" s="2" t="s">
        <v>18</v>
      </c>
      <c r="F3" s="2" t="s">
        <v>17</v>
      </c>
    </row>
    <row r="4" spans="1:6" x14ac:dyDescent="0.35">
      <c r="A4" s="2">
        <v>3</v>
      </c>
      <c r="B4" s="2">
        <v>488</v>
      </c>
      <c r="C4" s="3">
        <v>44527</v>
      </c>
      <c r="D4" s="2">
        <v>2499.9899999999998</v>
      </c>
      <c r="E4" s="2" t="s">
        <v>16</v>
      </c>
      <c r="F4" s="2" t="s">
        <v>17</v>
      </c>
    </row>
    <row r="5" spans="1:6" x14ac:dyDescent="0.35">
      <c r="A5" s="2">
        <v>4</v>
      </c>
      <c r="B5" s="2">
        <v>327</v>
      </c>
      <c r="C5" s="3">
        <v>44287</v>
      </c>
      <c r="D5" s="2">
        <v>2499.9899999999998</v>
      </c>
      <c r="E5" s="2" t="s">
        <v>16</v>
      </c>
      <c r="F5" s="2" t="s">
        <v>19</v>
      </c>
    </row>
    <row r="6" spans="1:6" x14ac:dyDescent="0.35">
      <c r="A6" s="2">
        <v>5</v>
      </c>
      <c r="B6" s="2">
        <v>280</v>
      </c>
      <c r="C6" s="3">
        <v>44220</v>
      </c>
      <c r="D6" s="2">
        <v>4499.99</v>
      </c>
      <c r="E6" s="2" t="s">
        <v>16</v>
      </c>
      <c r="F6" s="2" t="s">
        <v>19</v>
      </c>
    </row>
    <row r="7" spans="1:6" x14ac:dyDescent="0.35">
      <c r="A7" s="2">
        <v>6</v>
      </c>
      <c r="B7" s="2">
        <v>113</v>
      </c>
      <c r="C7" s="3">
        <v>44465</v>
      </c>
      <c r="D7" s="2">
        <v>2499.9899999999998</v>
      </c>
      <c r="E7" s="2" t="s">
        <v>18</v>
      </c>
      <c r="F7" s="2" t="s">
        <v>19</v>
      </c>
    </row>
    <row r="8" spans="1:6" x14ac:dyDescent="0.35">
      <c r="A8" s="2">
        <v>7</v>
      </c>
      <c r="B8" s="2">
        <v>357</v>
      </c>
      <c r="C8" s="3">
        <v>44450</v>
      </c>
      <c r="D8" s="2">
        <v>2499.9899999999998</v>
      </c>
      <c r="E8" s="2" t="s">
        <v>18</v>
      </c>
      <c r="F8" s="2" t="s">
        <v>19</v>
      </c>
    </row>
    <row r="9" spans="1:6" x14ac:dyDescent="0.35">
      <c r="A9" s="2">
        <v>8</v>
      </c>
      <c r="B9" s="2">
        <v>388</v>
      </c>
      <c r="C9" s="3">
        <v>44463</v>
      </c>
      <c r="D9" s="2">
        <v>2499.9899999999998</v>
      </c>
      <c r="E9" s="2" t="s">
        <v>16</v>
      </c>
      <c r="F9" s="2" t="s">
        <v>20</v>
      </c>
    </row>
    <row r="10" spans="1:6" x14ac:dyDescent="0.35">
      <c r="A10" s="2">
        <v>9</v>
      </c>
      <c r="B10" s="2">
        <v>145</v>
      </c>
      <c r="C10" s="3">
        <v>44476</v>
      </c>
      <c r="D10" s="2">
        <v>2499.9899999999998</v>
      </c>
      <c r="E10" s="2" t="s">
        <v>18</v>
      </c>
      <c r="F10" s="2" t="s">
        <v>19</v>
      </c>
    </row>
    <row r="11" spans="1:6" x14ac:dyDescent="0.35">
      <c r="A11" s="2">
        <v>10</v>
      </c>
      <c r="B11" s="2">
        <v>989</v>
      </c>
      <c r="C11" s="3">
        <v>44377</v>
      </c>
      <c r="D11" s="2">
        <v>4499.99</v>
      </c>
      <c r="E11" s="2" t="s">
        <v>18</v>
      </c>
      <c r="F11" s="2" t="s">
        <v>17</v>
      </c>
    </row>
    <row r="12" spans="1:6" x14ac:dyDescent="0.35">
      <c r="A12" s="2">
        <v>11</v>
      </c>
      <c r="B12" s="2">
        <v>589</v>
      </c>
      <c r="C12" s="3">
        <v>44289</v>
      </c>
      <c r="D12" s="2">
        <v>4499.99</v>
      </c>
      <c r="E12" s="2" t="s">
        <v>18</v>
      </c>
      <c r="F12" s="2" t="s">
        <v>20</v>
      </c>
    </row>
    <row r="13" spans="1:6" x14ac:dyDescent="0.35">
      <c r="A13" s="2">
        <v>12</v>
      </c>
      <c r="B13" s="2">
        <v>673</v>
      </c>
      <c r="C13" s="3">
        <v>44407</v>
      </c>
      <c r="D13" s="2">
        <v>2499.9899999999998</v>
      </c>
      <c r="E13" s="2" t="s">
        <v>16</v>
      </c>
      <c r="F13" s="2" t="s">
        <v>20</v>
      </c>
    </row>
    <row r="14" spans="1:6" x14ac:dyDescent="0.35">
      <c r="A14" s="2">
        <v>13</v>
      </c>
      <c r="B14" s="2">
        <v>47</v>
      </c>
      <c r="C14" s="3">
        <v>44315</v>
      </c>
      <c r="D14" s="2">
        <v>2499.9899999999998</v>
      </c>
      <c r="E14" s="2" t="s">
        <v>18</v>
      </c>
      <c r="F14" s="2" t="s">
        <v>20</v>
      </c>
    </row>
    <row r="15" spans="1:6" x14ac:dyDescent="0.35">
      <c r="A15" s="2">
        <v>14</v>
      </c>
      <c r="B15" s="2">
        <v>122</v>
      </c>
      <c r="C15" s="3">
        <v>44245</v>
      </c>
      <c r="D15" s="2">
        <v>4499.99</v>
      </c>
      <c r="E15" s="2" t="s">
        <v>18</v>
      </c>
      <c r="F15" s="2" t="s">
        <v>20</v>
      </c>
    </row>
    <row r="16" spans="1:6" x14ac:dyDescent="0.35">
      <c r="A16" s="2">
        <v>15</v>
      </c>
      <c r="B16" s="2">
        <v>611</v>
      </c>
      <c r="C16" s="3">
        <v>44212</v>
      </c>
      <c r="D16" s="2">
        <v>4499.99</v>
      </c>
      <c r="E16" s="2" t="s">
        <v>16</v>
      </c>
      <c r="F16" s="2" t="s">
        <v>17</v>
      </c>
    </row>
    <row r="17" spans="1:6" x14ac:dyDescent="0.35">
      <c r="A17" s="2">
        <v>16</v>
      </c>
      <c r="B17" s="2">
        <v>482</v>
      </c>
      <c r="C17" s="3">
        <v>44237</v>
      </c>
      <c r="D17" s="2">
        <v>2499.9899999999998</v>
      </c>
      <c r="E17" s="2" t="s">
        <v>16</v>
      </c>
      <c r="F17" s="2" t="s">
        <v>20</v>
      </c>
    </row>
    <row r="18" spans="1:6" x14ac:dyDescent="0.35">
      <c r="A18" s="2">
        <v>17</v>
      </c>
      <c r="B18" s="2">
        <v>4</v>
      </c>
      <c r="C18" s="3">
        <v>44280</v>
      </c>
      <c r="D18" s="2">
        <v>2499.9899999999998</v>
      </c>
      <c r="E18" s="2" t="s">
        <v>18</v>
      </c>
      <c r="F18" s="2" t="s">
        <v>17</v>
      </c>
    </row>
    <row r="19" spans="1:6" x14ac:dyDescent="0.35">
      <c r="A19" s="2">
        <v>18</v>
      </c>
      <c r="B19" s="2">
        <v>578</v>
      </c>
      <c r="C19" s="3">
        <v>44245</v>
      </c>
      <c r="D19" s="2">
        <v>4499.99</v>
      </c>
      <c r="E19" s="2" t="s">
        <v>16</v>
      </c>
      <c r="F19" s="2" t="s">
        <v>19</v>
      </c>
    </row>
    <row r="20" spans="1:6" x14ac:dyDescent="0.35">
      <c r="A20" s="2">
        <v>19</v>
      </c>
      <c r="B20" s="2">
        <v>400</v>
      </c>
      <c r="C20" s="3">
        <v>44388</v>
      </c>
      <c r="D20" s="2">
        <v>2499.9899999999998</v>
      </c>
      <c r="E20" s="2" t="s">
        <v>18</v>
      </c>
      <c r="F20" s="2" t="s">
        <v>17</v>
      </c>
    </row>
    <row r="21" spans="1:6" x14ac:dyDescent="0.35">
      <c r="A21" s="2">
        <v>20</v>
      </c>
      <c r="B21" s="2">
        <v>525</v>
      </c>
      <c r="C21" s="3">
        <v>44371</v>
      </c>
      <c r="D21" s="2">
        <v>2499.9899999999998</v>
      </c>
      <c r="E21" s="2" t="s">
        <v>18</v>
      </c>
      <c r="F21" s="2" t="s">
        <v>19</v>
      </c>
    </row>
    <row r="22" spans="1:6" x14ac:dyDescent="0.35">
      <c r="A22" s="2">
        <v>21</v>
      </c>
      <c r="B22" s="2">
        <v>493</v>
      </c>
      <c r="C22" s="3">
        <v>44532</v>
      </c>
      <c r="D22" s="2">
        <v>2499.9899999999998</v>
      </c>
      <c r="E22" s="2" t="s">
        <v>18</v>
      </c>
      <c r="F22" s="2" t="s">
        <v>19</v>
      </c>
    </row>
    <row r="23" spans="1:6" x14ac:dyDescent="0.35">
      <c r="A23" s="2">
        <v>22</v>
      </c>
      <c r="B23" s="2">
        <v>947</v>
      </c>
      <c r="C23" s="3">
        <v>44236</v>
      </c>
      <c r="D23" s="2">
        <v>4499.99</v>
      </c>
      <c r="E23" s="2" t="s">
        <v>18</v>
      </c>
      <c r="F23" s="2" t="s">
        <v>19</v>
      </c>
    </row>
    <row r="24" spans="1:6" x14ac:dyDescent="0.35">
      <c r="A24" s="2">
        <v>23</v>
      </c>
      <c r="B24" s="2">
        <v>972</v>
      </c>
      <c r="C24" s="3">
        <v>44243</v>
      </c>
      <c r="D24" s="2">
        <v>2499.9899999999998</v>
      </c>
      <c r="E24" s="2" t="s">
        <v>16</v>
      </c>
      <c r="F24" s="2" t="s">
        <v>17</v>
      </c>
    </row>
    <row r="25" spans="1:6" x14ac:dyDescent="0.35">
      <c r="A25" s="2">
        <v>24</v>
      </c>
      <c r="B25" s="2">
        <v>92</v>
      </c>
      <c r="C25" s="3">
        <v>44362</v>
      </c>
      <c r="D25" s="2">
        <v>4499.99</v>
      </c>
      <c r="E25" s="2" t="s">
        <v>16</v>
      </c>
      <c r="F25" s="2" t="s">
        <v>19</v>
      </c>
    </row>
    <row r="26" spans="1:6" x14ac:dyDescent="0.35">
      <c r="A26" s="2">
        <v>25</v>
      </c>
      <c r="B26" s="2">
        <v>717</v>
      </c>
      <c r="C26" s="3">
        <v>44210</v>
      </c>
      <c r="D26" s="2">
        <v>2499.9899999999998</v>
      </c>
      <c r="E26" s="2" t="s">
        <v>16</v>
      </c>
      <c r="F26" s="2" t="s">
        <v>20</v>
      </c>
    </row>
    <row r="27" spans="1:6" x14ac:dyDescent="0.35">
      <c r="A27" s="2">
        <v>26</v>
      </c>
      <c r="B27" s="2">
        <v>625</v>
      </c>
      <c r="C27" s="3">
        <v>44486</v>
      </c>
      <c r="D27" s="2">
        <v>4499.99</v>
      </c>
      <c r="E27" s="2" t="s">
        <v>18</v>
      </c>
      <c r="F27" s="2" t="s">
        <v>20</v>
      </c>
    </row>
    <row r="28" spans="1:6" x14ac:dyDescent="0.35">
      <c r="A28" s="2">
        <v>27</v>
      </c>
      <c r="B28" s="2">
        <v>212</v>
      </c>
      <c r="C28" s="3">
        <v>44280</v>
      </c>
      <c r="D28" s="2">
        <v>2499.9899999999998</v>
      </c>
      <c r="E28" s="2" t="s">
        <v>16</v>
      </c>
      <c r="F28" s="2" t="s">
        <v>19</v>
      </c>
    </row>
    <row r="29" spans="1:6" x14ac:dyDescent="0.35">
      <c r="A29" s="2">
        <v>28</v>
      </c>
      <c r="B29" s="2">
        <v>52</v>
      </c>
      <c r="C29" s="3">
        <v>44557</v>
      </c>
      <c r="D29" s="2">
        <v>4499.99</v>
      </c>
      <c r="E29" s="2" t="s">
        <v>18</v>
      </c>
      <c r="F29" s="2" t="s">
        <v>17</v>
      </c>
    </row>
    <row r="30" spans="1:6" x14ac:dyDescent="0.35">
      <c r="A30" s="2">
        <v>29</v>
      </c>
      <c r="B30" s="2">
        <v>195</v>
      </c>
      <c r="C30" s="3">
        <v>44293</v>
      </c>
      <c r="D30" s="2">
        <v>2499.9899999999998</v>
      </c>
      <c r="E30" s="2" t="s">
        <v>18</v>
      </c>
      <c r="F30" s="2" t="s">
        <v>19</v>
      </c>
    </row>
    <row r="31" spans="1:6" x14ac:dyDescent="0.35">
      <c r="A31" s="2">
        <v>30</v>
      </c>
      <c r="B31" s="2">
        <v>56</v>
      </c>
      <c r="C31" s="3">
        <v>44242</v>
      </c>
      <c r="D31" s="2">
        <v>2499.9899999999998</v>
      </c>
      <c r="E31" s="2" t="s">
        <v>16</v>
      </c>
      <c r="F31" s="2" t="s">
        <v>20</v>
      </c>
    </row>
    <row r="32" spans="1:6" x14ac:dyDescent="0.35">
      <c r="A32" s="2">
        <v>31</v>
      </c>
      <c r="B32" s="2">
        <v>84</v>
      </c>
      <c r="C32" s="3">
        <v>44208</v>
      </c>
      <c r="D32" s="2">
        <v>2499.9899999999998</v>
      </c>
      <c r="E32" s="2" t="s">
        <v>16</v>
      </c>
      <c r="F32" s="2" t="s">
        <v>19</v>
      </c>
    </row>
    <row r="33" spans="1:6" x14ac:dyDescent="0.35">
      <c r="A33" s="2">
        <v>32</v>
      </c>
      <c r="B33" s="2">
        <v>385</v>
      </c>
      <c r="C33" s="3">
        <v>44480</v>
      </c>
      <c r="D33" s="2">
        <v>4499.99</v>
      </c>
      <c r="E33" s="2" t="s">
        <v>16</v>
      </c>
      <c r="F33" s="2" t="s">
        <v>17</v>
      </c>
    </row>
    <row r="34" spans="1:6" x14ac:dyDescent="0.35">
      <c r="A34" s="2">
        <v>33</v>
      </c>
      <c r="B34" s="2">
        <v>316</v>
      </c>
      <c r="C34" s="3">
        <v>44294</v>
      </c>
      <c r="D34" s="2">
        <v>4499.99</v>
      </c>
      <c r="E34" s="2" t="s">
        <v>18</v>
      </c>
      <c r="F34" s="2" t="s">
        <v>17</v>
      </c>
    </row>
    <row r="35" spans="1:6" x14ac:dyDescent="0.35">
      <c r="A35" s="2">
        <v>34</v>
      </c>
      <c r="B35" s="2">
        <v>694</v>
      </c>
      <c r="C35" s="3">
        <v>44260</v>
      </c>
      <c r="D35" s="2">
        <v>2499.9899999999998</v>
      </c>
      <c r="E35" s="2" t="s">
        <v>18</v>
      </c>
      <c r="F35" s="2" t="s">
        <v>19</v>
      </c>
    </row>
    <row r="36" spans="1:6" x14ac:dyDescent="0.35">
      <c r="A36" s="2">
        <v>35</v>
      </c>
      <c r="B36" s="2">
        <v>908</v>
      </c>
      <c r="C36" s="3">
        <v>44393</v>
      </c>
      <c r="D36" s="2">
        <v>4499.99</v>
      </c>
      <c r="E36" s="2" t="s">
        <v>16</v>
      </c>
      <c r="F36" s="2" t="s">
        <v>20</v>
      </c>
    </row>
    <row r="37" spans="1:6" x14ac:dyDescent="0.35">
      <c r="A37" s="2">
        <v>36</v>
      </c>
      <c r="B37" s="2">
        <v>46</v>
      </c>
      <c r="C37" s="3">
        <v>44394</v>
      </c>
      <c r="D37" s="2">
        <v>4499.99</v>
      </c>
      <c r="E37" s="2" t="s">
        <v>18</v>
      </c>
      <c r="F37" s="2" t="s">
        <v>19</v>
      </c>
    </row>
    <row r="38" spans="1:6" x14ac:dyDescent="0.35">
      <c r="A38" s="2">
        <v>37</v>
      </c>
      <c r="B38" s="2">
        <v>927</v>
      </c>
      <c r="C38" s="3">
        <v>44410</v>
      </c>
      <c r="D38" s="2">
        <v>4499.99</v>
      </c>
      <c r="E38" s="2" t="s">
        <v>18</v>
      </c>
      <c r="F38" s="2" t="s">
        <v>17</v>
      </c>
    </row>
    <row r="39" spans="1:6" x14ac:dyDescent="0.35">
      <c r="A39" s="2">
        <v>38</v>
      </c>
      <c r="B39" s="2">
        <v>928</v>
      </c>
      <c r="C39" s="3">
        <v>44339</v>
      </c>
      <c r="D39" s="2">
        <v>4499.99</v>
      </c>
      <c r="E39" s="2" t="s">
        <v>18</v>
      </c>
      <c r="F39" s="2" t="s">
        <v>17</v>
      </c>
    </row>
    <row r="40" spans="1:6" x14ac:dyDescent="0.35">
      <c r="A40" s="2">
        <v>39</v>
      </c>
      <c r="B40" s="2">
        <v>572</v>
      </c>
      <c r="C40" s="3">
        <v>44345</v>
      </c>
      <c r="D40" s="2">
        <v>4499.99</v>
      </c>
      <c r="E40" s="2" t="s">
        <v>18</v>
      </c>
      <c r="F40" s="2" t="s">
        <v>19</v>
      </c>
    </row>
    <row r="41" spans="1:6" x14ac:dyDescent="0.35">
      <c r="A41" s="2">
        <v>40</v>
      </c>
      <c r="B41" s="2">
        <v>373</v>
      </c>
      <c r="C41" s="3">
        <v>44212</v>
      </c>
      <c r="D41" s="2">
        <v>2499.9899999999998</v>
      </c>
      <c r="E41" s="2" t="s">
        <v>18</v>
      </c>
      <c r="F41" s="2" t="s">
        <v>17</v>
      </c>
    </row>
    <row r="42" spans="1:6" x14ac:dyDescent="0.35">
      <c r="A42" s="2">
        <v>41</v>
      </c>
      <c r="B42" s="2">
        <v>99</v>
      </c>
      <c r="C42" s="3">
        <v>44320</v>
      </c>
      <c r="D42" s="2">
        <v>2499.9899999999998</v>
      </c>
      <c r="E42" s="2" t="s">
        <v>16</v>
      </c>
      <c r="F42" s="2" t="s">
        <v>20</v>
      </c>
    </row>
    <row r="43" spans="1:6" x14ac:dyDescent="0.35">
      <c r="A43" s="2">
        <v>42</v>
      </c>
      <c r="B43" s="2">
        <v>673</v>
      </c>
      <c r="C43" s="3">
        <v>44489</v>
      </c>
      <c r="D43" s="2">
        <v>2499.9899999999998</v>
      </c>
      <c r="E43" s="2" t="s">
        <v>16</v>
      </c>
      <c r="F43" s="2" t="s">
        <v>19</v>
      </c>
    </row>
    <row r="44" spans="1:6" x14ac:dyDescent="0.35">
      <c r="A44" s="2">
        <v>43</v>
      </c>
      <c r="B44" s="2">
        <v>448</v>
      </c>
      <c r="C44" s="3">
        <v>44426</v>
      </c>
      <c r="D44" s="2">
        <v>4499.99</v>
      </c>
      <c r="E44" s="2" t="s">
        <v>16</v>
      </c>
      <c r="F44" s="2" t="s">
        <v>20</v>
      </c>
    </row>
    <row r="45" spans="1:6" x14ac:dyDescent="0.35">
      <c r="A45" s="2">
        <v>44</v>
      </c>
      <c r="B45" s="2">
        <v>63</v>
      </c>
      <c r="C45" s="3">
        <v>44475</v>
      </c>
      <c r="D45" s="2">
        <v>2499.9899999999998</v>
      </c>
      <c r="E45" s="2" t="s">
        <v>18</v>
      </c>
      <c r="F45" s="2" t="s">
        <v>17</v>
      </c>
    </row>
    <row r="46" spans="1:6" x14ac:dyDescent="0.35">
      <c r="A46" s="2">
        <v>45</v>
      </c>
      <c r="B46" s="2">
        <v>933</v>
      </c>
      <c r="C46" s="3">
        <v>44403</v>
      </c>
      <c r="D46" s="2">
        <v>4499.99</v>
      </c>
      <c r="E46" s="2" t="s">
        <v>18</v>
      </c>
      <c r="F46" s="2" t="s">
        <v>20</v>
      </c>
    </row>
    <row r="47" spans="1:6" x14ac:dyDescent="0.35">
      <c r="A47" s="2">
        <v>46</v>
      </c>
      <c r="B47" s="2">
        <v>542</v>
      </c>
      <c r="C47" s="3">
        <v>44258</v>
      </c>
      <c r="D47" s="2">
        <v>4499.99</v>
      </c>
      <c r="E47" s="2" t="s">
        <v>16</v>
      </c>
      <c r="F47" s="2" t="s">
        <v>17</v>
      </c>
    </row>
    <row r="48" spans="1:6" x14ac:dyDescent="0.35">
      <c r="A48" s="2">
        <v>47</v>
      </c>
      <c r="B48" s="2">
        <v>581</v>
      </c>
      <c r="C48" s="3">
        <v>44393</v>
      </c>
      <c r="D48" s="2">
        <v>4499.99</v>
      </c>
      <c r="E48" s="2" t="s">
        <v>16</v>
      </c>
      <c r="F48" s="2" t="s">
        <v>19</v>
      </c>
    </row>
    <row r="49" spans="1:6" x14ac:dyDescent="0.35">
      <c r="A49" s="2">
        <v>48</v>
      </c>
      <c r="B49" s="2">
        <v>770</v>
      </c>
      <c r="C49" s="3">
        <v>44324</v>
      </c>
      <c r="D49" s="2">
        <v>2499.9899999999998</v>
      </c>
      <c r="E49" s="2" t="s">
        <v>18</v>
      </c>
      <c r="F49" s="2" t="s">
        <v>19</v>
      </c>
    </row>
    <row r="50" spans="1:6" x14ac:dyDescent="0.35">
      <c r="A50" s="2">
        <v>49</v>
      </c>
      <c r="B50" s="2">
        <v>567</v>
      </c>
      <c r="C50" s="3">
        <v>44209</v>
      </c>
      <c r="D50" s="2">
        <v>4499.99</v>
      </c>
      <c r="E50" s="2" t="s">
        <v>16</v>
      </c>
      <c r="F50" s="2" t="s">
        <v>17</v>
      </c>
    </row>
    <row r="51" spans="1:6" x14ac:dyDescent="0.35">
      <c r="A51" s="2">
        <v>50</v>
      </c>
      <c r="B51" s="2">
        <v>774</v>
      </c>
      <c r="C51" s="3">
        <v>44349</v>
      </c>
      <c r="D51" s="2">
        <v>2499.9899999999998</v>
      </c>
      <c r="E51" s="2" t="s">
        <v>18</v>
      </c>
      <c r="F51" s="2" t="s">
        <v>20</v>
      </c>
    </row>
    <row r="52" spans="1:6" x14ac:dyDescent="0.35">
      <c r="A52" s="2">
        <v>51</v>
      </c>
      <c r="B52" s="2">
        <v>300</v>
      </c>
      <c r="C52" s="3">
        <v>44364</v>
      </c>
      <c r="D52" s="2">
        <v>4499.99</v>
      </c>
      <c r="E52" s="2" t="s">
        <v>16</v>
      </c>
      <c r="F52" s="2" t="s">
        <v>19</v>
      </c>
    </row>
    <row r="53" spans="1:6" x14ac:dyDescent="0.35">
      <c r="A53" s="2">
        <v>52</v>
      </c>
      <c r="B53" s="2">
        <v>421</v>
      </c>
      <c r="C53" s="3">
        <v>44416</v>
      </c>
      <c r="D53" s="2">
        <v>2499.9899999999998</v>
      </c>
      <c r="E53" s="2" t="s">
        <v>18</v>
      </c>
      <c r="F53" s="2" t="s">
        <v>20</v>
      </c>
    </row>
    <row r="54" spans="1:6" x14ac:dyDescent="0.35">
      <c r="A54" s="2">
        <v>53</v>
      </c>
      <c r="B54" s="2">
        <v>970</v>
      </c>
      <c r="C54" s="3">
        <v>44216</v>
      </c>
      <c r="D54" s="2">
        <v>4499.99</v>
      </c>
      <c r="E54" s="2" t="s">
        <v>18</v>
      </c>
      <c r="F54" s="2" t="s">
        <v>19</v>
      </c>
    </row>
    <row r="55" spans="1:6" x14ac:dyDescent="0.35">
      <c r="A55" s="2">
        <v>54</v>
      </c>
      <c r="B55" s="2">
        <v>123</v>
      </c>
      <c r="C55" s="3">
        <v>44536</v>
      </c>
      <c r="D55" s="2">
        <v>2499.9899999999998</v>
      </c>
      <c r="E55" s="2" t="s">
        <v>18</v>
      </c>
      <c r="F55" s="2" t="s">
        <v>20</v>
      </c>
    </row>
    <row r="56" spans="1:6" x14ac:dyDescent="0.35">
      <c r="A56" s="2">
        <v>55</v>
      </c>
      <c r="B56" s="2">
        <v>749</v>
      </c>
      <c r="C56" s="3">
        <v>44411</v>
      </c>
      <c r="D56" s="2">
        <v>2499.9899999999998</v>
      </c>
      <c r="E56" s="2" t="s">
        <v>18</v>
      </c>
      <c r="F56" s="2" t="s">
        <v>20</v>
      </c>
    </row>
    <row r="57" spans="1:6" x14ac:dyDescent="0.35">
      <c r="A57" s="2">
        <v>56</v>
      </c>
      <c r="B57" s="2">
        <v>25</v>
      </c>
      <c r="C57" s="3">
        <v>44506</v>
      </c>
      <c r="D57" s="2">
        <v>4499.99</v>
      </c>
      <c r="E57" s="2" t="s">
        <v>16</v>
      </c>
      <c r="F57" s="2" t="s">
        <v>19</v>
      </c>
    </row>
    <row r="58" spans="1:6" x14ac:dyDescent="0.35">
      <c r="A58" s="2">
        <v>57</v>
      </c>
      <c r="B58" s="2">
        <v>355</v>
      </c>
      <c r="C58" s="3">
        <v>44425</v>
      </c>
      <c r="D58" s="2">
        <v>4499.99</v>
      </c>
      <c r="E58" s="2" t="s">
        <v>18</v>
      </c>
      <c r="F58" s="2" t="s">
        <v>19</v>
      </c>
    </row>
    <row r="59" spans="1:6" x14ac:dyDescent="0.35">
      <c r="A59" s="2">
        <v>58</v>
      </c>
      <c r="B59" s="2">
        <v>647</v>
      </c>
      <c r="C59" s="3">
        <v>44411</v>
      </c>
      <c r="D59" s="2">
        <v>2499.9899999999998</v>
      </c>
      <c r="E59" s="2" t="s">
        <v>18</v>
      </c>
      <c r="F59" s="2" t="s">
        <v>20</v>
      </c>
    </row>
    <row r="60" spans="1:6" x14ac:dyDescent="0.35">
      <c r="A60" s="2">
        <v>59</v>
      </c>
      <c r="B60" s="2">
        <v>270</v>
      </c>
      <c r="C60" s="3">
        <v>44201</v>
      </c>
      <c r="D60" s="2">
        <v>4499.99</v>
      </c>
      <c r="E60" s="2" t="s">
        <v>16</v>
      </c>
      <c r="F60" s="2" t="s">
        <v>19</v>
      </c>
    </row>
    <row r="61" spans="1:6" x14ac:dyDescent="0.35">
      <c r="A61" s="2">
        <v>60</v>
      </c>
      <c r="B61" s="2">
        <v>993</v>
      </c>
      <c r="C61" s="3">
        <v>44485</v>
      </c>
      <c r="D61" s="2">
        <v>2499.9899999999998</v>
      </c>
      <c r="E61" s="2" t="s">
        <v>18</v>
      </c>
      <c r="F61" s="2" t="s">
        <v>19</v>
      </c>
    </row>
    <row r="62" spans="1:6" x14ac:dyDescent="0.35">
      <c r="A62" s="2">
        <v>61</v>
      </c>
      <c r="B62" s="2">
        <v>606</v>
      </c>
      <c r="C62" s="3">
        <v>44346</v>
      </c>
      <c r="D62" s="2">
        <v>4499.99</v>
      </c>
      <c r="E62" s="2" t="s">
        <v>16</v>
      </c>
      <c r="F62" s="2" t="s">
        <v>19</v>
      </c>
    </row>
    <row r="63" spans="1:6" x14ac:dyDescent="0.35">
      <c r="A63" s="2">
        <v>62</v>
      </c>
      <c r="B63" s="2">
        <v>370</v>
      </c>
      <c r="C63" s="3">
        <v>44548</v>
      </c>
      <c r="D63" s="2">
        <v>2499.9899999999998</v>
      </c>
      <c r="E63" s="2" t="s">
        <v>16</v>
      </c>
      <c r="F63" s="2" t="s">
        <v>17</v>
      </c>
    </row>
    <row r="64" spans="1:6" x14ac:dyDescent="0.35">
      <c r="A64" s="2">
        <v>63</v>
      </c>
      <c r="B64" s="2">
        <v>940</v>
      </c>
      <c r="C64" s="3">
        <v>44254</v>
      </c>
      <c r="D64" s="2">
        <v>2499.9899999999998</v>
      </c>
      <c r="E64" s="2" t="s">
        <v>16</v>
      </c>
      <c r="F64" s="2" t="s">
        <v>20</v>
      </c>
    </row>
    <row r="65" spans="1:6" x14ac:dyDescent="0.35">
      <c r="A65" s="2">
        <v>64</v>
      </c>
      <c r="B65" s="2">
        <v>7</v>
      </c>
      <c r="C65" s="3">
        <v>44403</v>
      </c>
      <c r="D65" s="2">
        <v>2499.9899999999998</v>
      </c>
      <c r="E65" s="2" t="s">
        <v>16</v>
      </c>
      <c r="F65" s="2" t="s">
        <v>17</v>
      </c>
    </row>
    <row r="66" spans="1:6" x14ac:dyDescent="0.35">
      <c r="A66" s="2">
        <v>65</v>
      </c>
      <c r="B66" s="2">
        <v>361</v>
      </c>
      <c r="C66" s="3">
        <v>44294</v>
      </c>
      <c r="D66" s="2">
        <v>2499.9899999999998</v>
      </c>
      <c r="E66" s="2" t="s">
        <v>18</v>
      </c>
      <c r="F66" s="2" t="s">
        <v>17</v>
      </c>
    </row>
    <row r="67" spans="1:6" x14ac:dyDescent="0.35">
      <c r="A67" s="2">
        <v>66</v>
      </c>
      <c r="B67" s="2">
        <v>802</v>
      </c>
      <c r="C67" s="3">
        <v>44494</v>
      </c>
      <c r="D67" s="2">
        <v>4499.99</v>
      </c>
      <c r="E67" s="2" t="s">
        <v>18</v>
      </c>
      <c r="F67" s="2" t="s">
        <v>19</v>
      </c>
    </row>
    <row r="68" spans="1:6" x14ac:dyDescent="0.35">
      <c r="A68" s="2">
        <v>67</v>
      </c>
      <c r="B68" s="2">
        <v>176</v>
      </c>
      <c r="C68" s="3">
        <v>44557</v>
      </c>
      <c r="D68" s="2">
        <v>2499.9899999999998</v>
      </c>
      <c r="E68" s="2" t="s">
        <v>16</v>
      </c>
      <c r="F68" s="2" t="s">
        <v>19</v>
      </c>
    </row>
    <row r="69" spans="1:6" x14ac:dyDescent="0.35">
      <c r="A69" s="2">
        <v>68</v>
      </c>
      <c r="B69" s="2">
        <v>484</v>
      </c>
      <c r="C69" s="3">
        <v>44386</v>
      </c>
      <c r="D69" s="2">
        <v>2499.9899999999998</v>
      </c>
      <c r="E69" s="2" t="s">
        <v>16</v>
      </c>
      <c r="F69" s="2" t="s">
        <v>19</v>
      </c>
    </row>
    <row r="70" spans="1:6" x14ac:dyDescent="0.35">
      <c r="A70" s="2">
        <v>69</v>
      </c>
      <c r="B70" s="2">
        <v>317</v>
      </c>
      <c r="C70" s="3">
        <v>44464</v>
      </c>
      <c r="D70" s="2">
        <v>2499.9899999999998</v>
      </c>
      <c r="E70" s="2" t="s">
        <v>18</v>
      </c>
      <c r="F70" s="2" t="s">
        <v>19</v>
      </c>
    </row>
    <row r="71" spans="1:6" x14ac:dyDescent="0.35">
      <c r="A71" s="2">
        <v>70</v>
      </c>
      <c r="B71" s="2">
        <v>571</v>
      </c>
      <c r="C71" s="3">
        <v>44305</v>
      </c>
      <c r="D71" s="2">
        <v>2499.9899999999998</v>
      </c>
      <c r="E71" s="2" t="s">
        <v>18</v>
      </c>
      <c r="F71" s="2" t="s">
        <v>20</v>
      </c>
    </row>
    <row r="72" spans="1:6" x14ac:dyDescent="0.35">
      <c r="A72" s="2">
        <v>71</v>
      </c>
      <c r="B72" s="2">
        <v>867</v>
      </c>
      <c r="C72" s="3">
        <v>44343</v>
      </c>
      <c r="D72" s="2">
        <v>4499.99</v>
      </c>
      <c r="E72" s="2" t="s">
        <v>18</v>
      </c>
      <c r="F72" s="2" t="s">
        <v>17</v>
      </c>
    </row>
    <row r="73" spans="1:6" x14ac:dyDescent="0.35">
      <c r="A73" s="2">
        <v>72</v>
      </c>
      <c r="B73" s="2">
        <v>540</v>
      </c>
      <c r="C73" s="3">
        <v>44355</v>
      </c>
      <c r="D73" s="2">
        <v>2499.9899999999998</v>
      </c>
      <c r="E73" s="2" t="s">
        <v>18</v>
      </c>
      <c r="F73" s="2" t="s">
        <v>20</v>
      </c>
    </row>
    <row r="74" spans="1:6" x14ac:dyDescent="0.35">
      <c r="A74" s="2">
        <v>73</v>
      </c>
      <c r="B74" s="2">
        <v>41</v>
      </c>
      <c r="C74" s="3">
        <v>44243</v>
      </c>
      <c r="D74" s="2">
        <v>2499.9899999999998</v>
      </c>
      <c r="E74" s="2" t="s">
        <v>18</v>
      </c>
      <c r="F74" s="2" t="s">
        <v>20</v>
      </c>
    </row>
    <row r="75" spans="1:6" x14ac:dyDescent="0.35">
      <c r="A75" s="2">
        <v>74</v>
      </c>
      <c r="B75" s="2">
        <v>789</v>
      </c>
      <c r="C75" s="3">
        <v>44392</v>
      </c>
      <c r="D75" s="2">
        <v>4499.99</v>
      </c>
      <c r="E75" s="2" t="s">
        <v>16</v>
      </c>
      <c r="F75" s="2" t="s">
        <v>19</v>
      </c>
    </row>
    <row r="76" spans="1:6" x14ac:dyDescent="0.35">
      <c r="A76" s="2">
        <v>75</v>
      </c>
      <c r="B76" s="2">
        <v>564</v>
      </c>
      <c r="C76" s="3">
        <v>44504</v>
      </c>
      <c r="D76" s="2">
        <v>2499.9899999999998</v>
      </c>
      <c r="E76" s="2" t="s">
        <v>16</v>
      </c>
      <c r="F76" s="2" t="s">
        <v>20</v>
      </c>
    </row>
    <row r="77" spans="1:6" x14ac:dyDescent="0.35">
      <c r="A77" s="2">
        <v>76</v>
      </c>
      <c r="B77" s="2">
        <v>494</v>
      </c>
      <c r="C77" s="3">
        <v>44405</v>
      </c>
      <c r="D77" s="2">
        <v>4499.99</v>
      </c>
      <c r="E77" s="2" t="s">
        <v>18</v>
      </c>
      <c r="F77" s="2" t="s">
        <v>20</v>
      </c>
    </row>
    <row r="78" spans="1:6" x14ac:dyDescent="0.35">
      <c r="A78" s="2">
        <v>77</v>
      </c>
      <c r="B78" s="2">
        <v>595</v>
      </c>
      <c r="C78" s="3">
        <v>44542</v>
      </c>
      <c r="D78" s="2">
        <v>2499.9899999999998</v>
      </c>
      <c r="E78" s="2" t="s">
        <v>16</v>
      </c>
      <c r="F78" s="2" t="s">
        <v>17</v>
      </c>
    </row>
    <row r="79" spans="1:6" x14ac:dyDescent="0.35">
      <c r="A79" s="2">
        <v>78</v>
      </c>
      <c r="B79" s="2">
        <v>217</v>
      </c>
      <c r="C79" s="3">
        <v>44269</v>
      </c>
      <c r="D79" s="2">
        <v>4499.99</v>
      </c>
      <c r="E79" s="2" t="s">
        <v>18</v>
      </c>
      <c r="F79" s="2" t="s">
        <v>17</v>
      </c>
    </row>
    <row r="80" spans="1:6" x14ac:dyDescent="0.35">
      <c r="A80" s="2">
        <v>79</v>
      </c>
      <c r="B80" s="2">
        <v>980</v>
      </c>
      <c r="C80" s="3">
        <v>44502</v>
      </c>
      <c r="D80" s="2">
        <v>2499.9899999999998</v>
      </c>
      <c r="E80" s="2" t="s">
        <v>18</v>
      </c>
      <c r="F80" s="2" t="s">
        <v>20</v>
      </c>
    </row>
    <row r="81" spans="1:6" x14ac:dyDescent="0.35">
      <c r="A81" s="2">
        <v>80</v>
      </c>
      <c r="B81" s="2">
        <v>829</v>
      </c>
      <c r="C81" s="3">
        <v>44229</v>
      </c>
      <c r="D81" s="2">
        <v>4499.99</v>
      </c>
      <c r="E81" s="2" t="s">
        <v>18</v>
      </c>
      <c r="F81" s="2" t="s">
        <v>17</v>
      </c>
    </row>
    <row r="82" spans="1:6" x14ac:dyDescent="0.35">
      <c r="A82" s="2">
        <v>81</v>
      </c>
      <c r="B82" s="2">
        <v>925</v>
      </c>
      <c r="C82" s="3">
        <v>44425</v>
      </c>
      <c r="D82" s="2">
        <v>2499.9899999999998</v>
      </c>
      <c r="E82" s="2" t="s">
        <v>18</v>
      </c>
      <c r="F82" s="2" t="s">
        <v>20</v>
      </c>
    </row>
    <row r="83" spans="1:6" x14ac:dyDescent="0.35">
      <c r="A83" s="2">
        <v>82</v>
      </c>
      <c r="B83" s="2">
        <v>523</v>
      </c>
      <c r="C83" s="3">
        <v>44342</v>
      </c>
      <c r="D83" s="2">
        <v>4499.99</v>
      </c>
      <c r="E83" s="2" t="s">
        <v>16</v>
      </c>
      <c r="F83" s="2" t="s">
        <v>20</v>
      </c>
    </row>
    <row r="84" spans="1:6" x14ac:dyDescent="0.35">
      <c r="A84" s="2">
        <v>83</v>
      </c>
      <c r="B84" s="2">
        <v>997</v>
      </c>
      <c r="C84" s="3">
        <v>44540</v>
      </c>
      <c r="D84" s="2">
        <v>2499.9899999999998</v>
      </c>
      <c r="E84" s="2" t="s">
        <v>18</v>
      </c>
      <c r="F84" s="2" t="s">
        <v>20</v>
      </c>
    </row>
    <row r="85" spans="1:6" x14ac:dyDescent="0.35">
      <c r="A85" s="2">
        <v>84</v>
      </c>
      <c r="B85" s="2">
        <v>15</v>
      </c>
      <c r="C85" s="3">
        <v>44416</v>
      </c>
      <c r="D85" s="2">
        <v>2499.9899999999998</v>
      </c>
      <c r="E85" s="2" t="s">
        <v>18</v>
      </c>
      <c r="F85" s="2" t="s">
        <v>19</v>
      </c>
    </row>
    <row r="86" spans="1:6" x14ac:dyDescent="0.35">
      <c r="A86" s="2">
        <v>85</v>
      </c>
      <c r="B86" s="2">
        <v>2</v>
      </c>
      <c r="C86" s="3">
        <v>44246</v>
      </c>
      <c r="D86" s="2">
        <v>2499.9899999999998</v>
      </c>
      <c r="E86" s="2" t="s">
        <v>16</v>
      </c>
      <c r="F86" s="2" t="s">
        <v>20</v>
      </c>
    </row>
    <row r="87" spans="1:6" x14ac:dyDescent="0.35">
      <c r="A87" s="2">
        <v>86</v>
      </c>
      <c r="B87" s="2">
        <v>756</v>
      </c>
      <c r="C87" s="3">
        <v>44452</v>
      </c>
      <c r="D87" s="2">
        <v>2499.9899999999998</v>
      </c>
      <c r="E87" s="2" t="s">
        <v>18</v>
      </c>
      <c r="F87" s="2" t="s">
        <v>17</v>
      </c>
    </row>
    <row r="88" spans="1:6" x14ac:dyDescent="0.35">
      <c r="A88" s="2">
        <v>87</v>
      </c>
      <c r="B88" s="2">
        <v>11</v>
      </c>
      <c r="C88" s="3">
        <v>44208</v>
      </c>
      <c r="D88" s="2">
        <v>4499.99</v>
      </c>
      <c r="E88" s="2" t="s">
        <v>16</v>
      </c>
      <c r="F88" s="2" t="s">
        <v>17</v>
      </c>
    </row>
    <row r="89" spans="1:6" x14ac:dyDescent="0.35">
      <c r="A89" s="2">
        <v>88</v>
      </c>
      <c r="B89" s="2">
        <v>590</v>
      </c>
      <c r="C89" s="3">
        <v>44548</v>
      </c>
      <c r="D89" s="2">
        <v>2499.9899999999998</v>
      </c>
      <c r="E89" s="2" t="s">
        <v>18</v>
      </c>
      <c r="F89" s="2" t="s">
        <v>19</v>
      </c>
    </row>
    <row r="90" spans="1:6" x14ac:dyDescent="0.35">
      <c r="A90" s="2">
        <v>89</v>
      </c>
      <c r="B90" s="2">
        <v>760</v>
      </c>
      <c r="C90" s="3">
        <v>44216</v>
      </c>
      <c r="D90" s="2">
        <v>4499.99</v>
      </c>
      <c r="E90" s="2" t="s">
        <v>16</v>
      </c>
      <c r="F90" s="2" t="s">
        <v>20</v>
      </c>
    </row>
    <row r="91" spans="1:6" x14ac:dyDescent="0.35">
      <c r="A91" s="2">
        <v>90</v>
      </c>
      <c r="B91" s="2">
        <v>737</v>
      </c>
      <c r="C91" s="3">
        <v>44291</v>
      </c>
      <c r="D91" s="2">
        <v>4499.99</v>
      </c>
      <c r="E91" s="2" t="s">
        <v>16</v>
      </c>
      <c r="F91" s="2" t="s">
        <v>17</v>
      </c>
    </row>
    <row r="92" spans="1:6" x14ac:dyDescent="0.35">
      <c r="A92" s="2">
        <v>91</v>
      </c>
      <c r="B92" s="2">
        <v>133</v>
      </c>
      <c r="C92" s="3">
        <v>44205</v>
      </c>
      <c r="D92" s="2">
        <v>2499.9899999999998</v>
      </c>
      <c r="E92" s="2" t="s">
        <v>18</v>
      </c>
      <c r="F92" s="2" t="s">
        <v>19</v>
      </c>
    </row>
    <row r="93" spans="1:6" x14ac:dyDescent="0.35">
      <c r="A93" s="2">
        <v>92</v>
      </c>
      <c r="B93" s="2">
        <v>479</v>
      </c>
      <c r="C93" s="3">
        <v>44412</v>
      </c>
      <c r="D93" s="2">
        <v>4499.99</v>
      </c>
      <c r="E93" s="2" t="s">
        <v>18</v>
      </c>
      <c r="F93" s="2" t="s">
        <v>20</v>
      </c>
    </row>
    <row r="94" spans="1:6" x14ac:dyDescent="0.35">
      <c r="A94" s="2">
        <v>93</v>
      </c>
      <c r="B94" s="2">
        <v>746</v>
      </c>
      <c r="C94" s="3">
        <v>44366</v>
      </c>
      <c r="D94" s="2">
        <v>2499.9899999999998</v>
      </c>
      <c r="E94" s="2" t="s">
        <v>16</v>
      </c>
      <c r="F94" s="2" t="s">
        <v>20</v>
      </c>
    </row>
    <row r="95" spans="1:6" x14ac:dyDescent="0.35">
      <c r="A95" s="2">
        <v>94</v>
      </c>
      <c r="B95" s="2">
        <v>336</v>
      </c>
      <c r="C95" s="3">
        <v>44266</v>
      </c>
      <c r="D95" s="2">
        <v>4499.99</v>
      </c>
      <c r="E95" s="2" t="s">
        <v>16</v>
      </c>
      <c r="F95" s="2" t="s">
        <v>17</v>
      </c>
    </row>
    <row r="96" spans="1:6" x14ac:dyDescent="0.35">
      <c r="A96" s="2">
        <v>95</v>
      </c>
      <c r="B96" s="2">
        <v>737</v>
      </c>
      <c r="C96" s="3">
        <v>44475</v>
      </c>
      <c r="D96" s="2">
        <v>2499.9899999999998</v>
      </c>
      <c r="E96" s="2" t="s">
        <v>18</v>
      </c>
      <c r="F96" s="2" t="s">
        <v>17</v>
      </c>
    </row>
    <row r="97" spans="1:6" x14ac:dyDescent="0.35">
      <c r="A97" s="2">
        <v>96</v>
      </c>
      <c r="B97" s="2">
        <v>432</v>
      </c>
      <c r="C97" s="3">
        <v>44307</v>
      </c>
      <c r="D97" s="2">
        <v>2499.9899999999998</v>
      </c>
      <c r="E97" s="2" t="s">
        <v>16</v>
      </c>
      <c r="F97" s="2" t="s">
        <v>19</v>
      </c>
    </row>
    <row r="98" spans="1:6" x14ac:dyDescent="0.35">
      <c r="A98" s="2">
        <v>97</v>
      </c>
      <c r="B98" s="2">
        <v>809</v>
      </c>
      <c r="C98" s="3">
        <v>44471</v>
      </c>
      <c r="D98" s="2">
        <v>2499.9899999999998</v>
      </c>
      <c r="E98" s="2" t="s">
        <v>18</v>
      </c>
      <c r="F98" s="2" t="s">
        <v>19</v>
      </c>
    </row>
    <row r="99" spans="1:6" x14ac:dyDescent="0.35">
      <c r="A99" s="2">
        <v>98</v>
      </c>
      <c r="B99" s="2">
        <v>87</v>
      </c>
      <c r="C99" s="3">
        <v>44532</v>
      </c>
      <c r="D99" s="2">
        <v>2499.9899999999998</v>
      </c>
      <c r="E99" s="2" t="s">
        <v>16</v>
      </c>
      <c r="F99" s="2" t="s">
        <v>17</v>
      </c>
    </row>
    <row r="100" spans="1:6" x14ac:dyDescent="0.35">
      <c r="A100" s="2">
        <v>99</v>
      </c>
      <c r="B100" s="2">
        <v>101</v>
      </c>
      <c r="C100" s="3">
        <v>44206</v>
      </c>
      <c r="D100" s="2">
        <v>2499.9899999999998</v>
      </c>
      <c r="E100" s="2" t="s">
        <v>16</v>
      </c>
      <c r="F100" s="2" t="s">
        <v>20</v>
      </c>
    </row>
    <row r="101" spans="1:6" x14ac:dyDescent="0.35">
      <c r="A101" s="2">
        <v>100</v>
      </c>
      <c r="B101" s="2">
        <v>895</v>
      </c>
      <c r="C101" s="3">
        <v>44542</v>
      </c>
      <c r="D101" s="2">
        <v>2499.9899999999998</v>
      </c>
      <c r="E101" s="2" t="s">
        <v>18</v>
      </c>
      <c r="F101" s="2" t="s">
        <v>17</v>
      </c>
    </row>
    <row r="102" spans="1:6" x14ac:dyDescent="0.35">
      <c r="A102" s="2">
        <v>101</v>
      </c>
      <c r="B102" s="2">
        <v>706</v>
      </c>
      <c r="C102" s="3">
        <v>44415</v>
      </c>
      <c r="D102" s="2">
        <v>4499.99</v>
      </c>
      <c r="E102" s="2" t="s">
        <v>16</v>
      </c>
      <c r="F102" s="2" t="s">
        <v>17</v>
      </c>
    </row>
    <row r="103" spans="1:6" x14ac:dyDescent="0.35">
      <c r="A103" s="2">
        <v>102</v>
      </c>
      <c r="B103" s="2">
        <v>254</v>
      </c>
      <c r="C103" s="3">
        <v>44315</v>
      </c>
      <c r="D103" s="2">
        <v>4499.99</v>
      </c>
      <c r="E103" s="2" t="s">
        <v>16</v>
      </c>
      <c r="F103" s="2" t="s">
        <v>20</v>
      </c>
    </row>
    <row r="104" spans="1:6" x14ac:dyDescent="0.35">
      <c r="A104" s="2">
        <v>103</v>
      </c>
      <c r="B104" s="2">
        <v>152</v>
      </c>
      <c r="C104" s="3">
        <v>44290</v>
      </c>
      <c r="D104" s="2">
        <v>2499.9899999999998</v>
      </c>
      <c r="E104" s="2" t="s">
        <v>18</v>
      </c>
      <c r="F104" s="2" t="s">
        <v>17</v>
      </c>
    </row>
    <row r="105" spans="1:6" x14ac:dyDescent="0.35">
      <c r="A105" s="2">
        <v>104</v>
      </c>
      <c r="B105" s="2">
        <v>919</v>
      </c>
      <c r="C105" s="3">
        <v>44387</v>
      </c>
      <c r="D105" s="2">
        <v>2499.9899999999998</v>
      </c>
      <c r="E105" s="2" t="s">
        <v>16</v>
      </c>
      <c r="F105" s="2" t="s">
        <v>19</v>
      </c>
    </row>
    <row r="106" spans="1:6" x14ac:dyDescent="0.35">
      <c r="A106" s="2">
        <v>105</v>
      </c>
      <c r="B106" s="2">
        <v>982</v>
      </c>
      <c r="C106" s="3">
        <v>44498</v>
      </c>
      <c r="D106" s="2">
        <v>4499.99</v>
      </c>
      <c r="E106" s="2" t="s">
        <v>16</v>
      </c>
      <c r="F106" s="2" t="s">
        <v>17</v>
      </c>
    </row>
    <row r="107" spans="1:6" x14ac:dyDescent="0.35">
      <c r="A107" s="2">
        <v>106</v>
      </c>
      <c r="B107" s="2">
        <v>3</v>
      </c>
      <c r="C107" s="3">
        <v>44429</v>
      </c>
      <c r="D107" s="2">
        <v>4499.99</v>
      </c>
      <c r="E107" s="2" t="s">
        <v>18</v>
      </c>
      <c r="F107" s="2" t="s">
        <v>20</v>
      </c>
    </row>
    <row r="108" spans="1:6" x14ac:dyDescent="0.35">
      <c r="A108" s="2">
        <v>107</v>
      </c>
      <c r="B108" s="2">
        <v>417</v>
      </c>
      <c r="C108" s="3">
        <v>44518</v>
      </c>
      <c r="D108" s="2">
        <v>2499.9899999999998</v>
      </c>
      <c r="E108" s="2" t="s">
        <v>18</v>
      </c>
      <c r="F108" s="2" t="s">
        <v>19</v>
      </c>
    </row>
    <row r="109" spans="1:6" x14ac:dyDescent="0.35">
      <c r="A109" s="2">
        <v>108</v>
      </c>
      <c r="B109" s="2">
        <v>910</v>
      </c>
      <c r="C109" s="3">
        <v>44447</v>
      </c>
      <c r="D109" s="2">
        <v>2499.9899999999998</v>
      </c>
      <c r="E109" s="2" t="s">
        <v>18</v>
      </c>
      <c r="F109" s="2" t="s">
        <v>20</v>
      </c>
    </row>
    <row r="110" spans="1:6" x14ac:dyDescent="0.35">
      <c r="A110" s="2">
        <v>109</v>
      </c>
      <c r="B110" s="2">
        <v>17</v>
      </c>
      <c r="C110" s="3">
        <v>44285</v>
      </c>
      <c r="D110" s="2">
        <v>2499.9899999999998</v>
      </c>
      <c r="E110" s="2" t="s">
        <v>16</v>
      </c>
      <c r="F110" s="2" t="s">
        <v>17</v>
      </c>
    </row>
    <row r="111" spans="1:6" x14ac:dyDescent="0.35">
      <c r="A111" s="2">
        <v>110</v>
      </c>
      <c r="B111" s="2">
        <v>166</v>
      </c>
      <c r="C111" s="3">
        <v>44430</v>
      </c>
      <c r="D111" s="2">
        <v>2499.9899999999998</v>
      </c>
      <c r="E111" s="2" t="s">
        <v>16</v>
      </c>
      <c r="F111" s="2" t="s">
        <v>20</v>
      </c>
    </row>
    <row r="112" spans="1:6" x14ac:dyDescent="0.35">
      <c r="A112" s="2">
        <v>111</v>
      </c>
      <c r="B112" s="2">
        <v>955</v>
      </c>
      <c r="C112" s="3">
        <v>44391</v>
      </c>
      <c r="D112" s="2">
        <v>2499.9899999999998</v>
      </c>
      <c r="E112" s="2" t="s">
        <v>16</v>
      </c>
      <c r="F112" s="2" t="s">
        <v>20</v>
      </c>
    </row>
    <row r="113" spans="1:6" x14ac:dyDescent="0.35">
      <c r="A113" s="2">
        <v>112</v>
      </c>
      <c r="B113" s="2">
        <v>427</v>
      </c>
      <c r="C113" s="3">
        <v>44538</v>
      </c>
      <c r="D113" s="2">
        <v>4499.99</v>
      </c>
      <c r="E113" s="2" t="s">
        <v>18</v>
      </c>
      <c r="F113" s="2" t="s">
        <v>17</v>
      </c>
    </row>
    <row r="114" spans="1:6" x14ac:dyDescent="0.35">
      <c r="A114" s="2">
        <v>113</v>
      </c>
      <c r="B114" s="2">
        <v>386</v>
      </c>
      <c r="C114" s="3">
        <v>44432</v>
      </c>
      <c r="D114" s="2">
        <v>2499.9899999999998</v>
      </c>
      <c r="E114" s="2" t="s">
        <v>18</v>
      </c>
      <c r="F114" s="2" t="s">
        <v>19</v>
      </c>
    </row>
    <row r="115" spans="1:6" x14ac:dyDescent="0.35">
      <c r="A115" s="2">
        <v>114</v>
      </c>
      <c r="B115" s="2">
        <v>461</v>
      </c>
      <c r="C115" s="3">
        <v>44490</v>
      </c>
      <c r="D115" s="2">
        <v>2499.9899999999998</v>
      </c>
      <c r="E115" s="2" t="s">
        <v>18</v>
      </c>
      <c r="F115" s="2" t="s">
        <v>20</v>
      </c>
    </row>
    <row r="116" spans="1:6" x14ac:dyDescent="0.35">
      <c r="A116" s="2">
        <v>115</v>
      </c>
      <c r="B116" s="2">
        <v>29</v>
      </c>
      <c r="C116" s="3">
        <v>44296</v>
      </c>
      <c r="D116" s="2">
        <v>2499.9899999999998</v>
      </c>
      <c r="E116" s="2" t="s">
        <v>18</v>
      </c>
      <c r="F116" s="2" t="s">
        <v>20</v>
      </c>
    </row>
    <row r="117" spans="1:6" x14ac:dyDescent="0.35">
      <c r="A117" s="2">
        <v>116</v>
      </c>
      <c r="B117" s="2">
        <v>503</v>
      </c>
      <c r="C117" s="3">
        <v>44463</v>
      </c>
      <c r="D117" s="2">
        <v>2499.9899999999998</v>
      </c>
      <c r="E117" s="2" t="s">
        <v>18</v>
      </c>
      <c r="F117" s="2" t="s">
        <v>17</v>
      </c>
    </row>
    <row r="118" spans="1:6" x14ac:dyDescent="0.35">
      <c r="A118" s="2">
        <v>117</v>
      </c>
      <c r="B118" s="2">
        <v>550</v>
      </c>
      <c r="C118" s="3">
        <v>44428</v>
      </c>
      <c r="D118" s="2">
        <v>2499.9899999999998</v>
      </c>
      <c r="E118" s="2" t="s">
        <v>18</v>
      </c>
      <c r="F118" s="2" t="s">
        <v>20</v>
      </c>
    </row>
    <row r="119" spans="1:6" x14ac:dyDescent="0.35">
      <c r="A119" s="2">
        <v>118</v>
      </c>
      <c r="B119" s="2">
        <v>458</v>
      </c>
      <c r="C119" s="3">
        <v>44320</v>
      </c>
      <c r="D119" s="2">
        <v>4499.99</v>
      </c>
      <c r="E119" s="2" t="s">
        <v>18</v>
      </c>
      <c r="F119" s="2" t="s">
        <v>19</v>
      </c>
    </row>
    <row r="120" spans="1:6" x14ac:dyDescent="0.35">
      <c r="A120" s="2">
        <v>119</v>
      </c>
      <c r="B120" s="2">
        <v>598</v>
      </c>
      <c r="C120" s="3">
        <v>44328</v>
      </c>
      <c r="D120" s="2">
        <v>4499.99</v>
      </c>
      <c r="E120" s="2" t="s">
        <v>18</v>
      </c>
      <c r="F120" s="2" t="s">
        <v>17</v>
      </c>
    </row>
    <row r="121" spans="1:6" x14ac:dyDescent="0.35">
      <c r="A121" s="2">
        <v>120</v>
      </c>
      <c r="B121" s="2">
        <v>438</v>
      </c>
      <c r="C121" s="3">
        <v>44198</v>
      </c>
      <c r="D121" s="2">
        <v>2499.9899999999998</v>
      </c>
      <c r="E121" s="2" t="s">
        <v>18</v>
      </c>
      <c r="F121" s="2" t="s">
        <v>19</v>
      </c>
    </row>
    <row r="122" spans="1:6" x14ac:dyDescent="0.35">
      <c r="A122" s="2">
        <v>121</v>
      </c>
      <c r="B122" s="2">
        <v>942</v>
      </c>
      <c r="C122" s="3">
        <v>44424</v>
      </c>
      <c r="D122" s="2">
        <v>2499.9899999999998</v>
      </c>
      <c r="E122" s="2" t="s">
        <v>16</v>
      </c>
      <c r="F122" s="2" t="s">
        <v>17</v>
      </c>
    </row>
    <row r="123" spans="1:6" x14ac:dyDescent="0.35">
      <c r="A123" s="2">
        <v>122</v>
      </c>
      <c r="B123" s="2">
        <v>845</v>
      </c>
      <c r="C123" s="3">
        <v>44268</v>
      </c>
      <c r="D123" s="2">
        <v>2499.9899999999998</v>
      </c>
      <c r="E123" s="2" t="s">
        <v>16</v>
      </c>
      <c r="F123" s="2" t="s">
        <v>20</v>
      </c>
    </row>
    <row r="124" spans="1:6" x14ac:dyDescent="0.35">
      <c r="A124" s="2">
        <v>123</v>
      </c>
      <c r="B124" s="2">
        <v>844</v>
      </c>
      <c r="C124" s="3">
        <v>44398</v>
      </c>
      <c r="D124" s="2">
        <v>4499.99</v>
      </c>
      <c r="E124" s="2" t="s">
        <v>16</v>
      </c>
      <c r="F124" s="2" t="s">
        <v>17</v>
      </c>
    </row>
    <row r="125" spans="1:6" x14ac:dyDescent="0.35">
      <c r="A125" s="2">
        <v>124</v>
      </c>
      <c r="B125" s="2">
        <v>373</v>
      </c>
      <c r="C125" s="3">
        <v>44227</v>
      </c>
      <c r="D125" s="2">
        <v>2499.9899999999998</v>
      </c>
      <c r="E125" s="2" t="s">
        <v>18</v>
      </c>
      <c r="F125" s="2" t="s">
        <v>20</v>
      </c>
    </row>
    <row r="126" spans="1:6" x14ac:dyDescent="0.35">
      <c r="A126" s="2">
        <v>125</v>
      </c>
      <c r="B126" s="2">
        <v>826</v>
      </c>
      <c r="C126" s="3">
        <v>44397</v>
      </c>
      <c r="D126" s="2">
        <v>4499.99</v>
      </c>
      <c r="E126" s="2" t="s">
        <v>18</v>
      </c>
      <c r="F126" s="2" t="s">
        <v>20</v>
      </c>
    </row>
    <row r="127" spans="1:6" x14ac:dyDescent="0.35">
      <c r="A127" s="2">
        <v>126</v>
      </c>
      <c r="B127" s="2">
        <v>659</v>
      </c>
      <c r="C127" s="3">
        <v>44426</v>
      </c>
      <c r="D127" s="2">
        <v>4499.99</v>
      </c>
      <c r="E127" s="2" t="s">
        <v>16</v>
      </c>
      <c r="F127" s="2" t="s">
        <v>17</v>
      </c>
    </row>
    <row r="128" spans="1:6" x14ac:dyDescent="0.35">
      <c r="A128" s="2">
        <v>127</v>
      </c>
      <c r="B128" s="2">
        <v>640</v>
      </c>
      <c r="C128" s="3">
        <v>44545</v>
      </c>
      <c r="D128" s="2">
        <v>2499.9899999999998</v>
      </c>
      <c r="E128" s="2" t="s">
        <v>16</v>
      </c>
      <c r="F128" s="2" t="s">
        <v>20</v>
      </c>
    </row>
    <row r="129" spans="1:6" x14ac:dyDescent="0.35">
      <c r="A129" s="2">
        <v>128</v>
      </c>
      <c r="B129" s="2">
        <v>578</v>
      </c>
      <c r="C129" s="3">
        <v>44206</v>
      </c>
      <c r="D129" s="2">
        <v>2499.9899999999998</v>
      </c>
      <c r="E129" s="2" t="s">
        <v>16</v>
      </c>
      <c r="F129" s="2" t="s">
        <v>17</v>
      </c>
    </row>
    <row r="130" spans="1:6" x14ac:dyDescent="0.35">
      <c r="A130" s="2">
        <v>129</v>
      </c>
      <c r="B130" s="2">
        <v>776</v>
      </c>
      <c r="C130" s="3">
        <v>44251</v>
      </c>
      <c r="D130" s="2">
        <v>2499.9899999999998</v>
      </c>
      <c r="E130" s="2" t="s">
        <v>16</v>
      </c>
      <c r="F130" s="2" t="s">
        <v>19</v>
      </c>
    </row>
    <row r="131" spans="1:6" x14ac:dyDescent="0.35">
      <c r="A131" s="2">
        <v>130</v>
      </c>
      <c r="B131" s="2">
        <v>941</v>
      </c>
      <c r="C131" s="3">
        <v>44483</v>
      </c>
      <c r="D131" s="2">
        <v>2499.9899999999998</v>
      </c>
      <c r="E131" s="2" t="s">
        <v>16</v>
      </c>
      <c r="F131" s="2" t="s">
        <v>20</v>
      </c>
    </row>
    <row r="132" spans="1:6" x14ac:dyDescent="0.35">
      <c r="A132" s="2">
        <v>131</v>
      </c>
      <c r="B132" s="2">
        <v>370</v>
      </c>
      <c r="C132" s="3">
        <v>44478</v>
      </c>
      <c r="D132" s="2">
        <v>2499.9899999999998</v>
      </c>
      <c r="E132" s="2" t="s">
        <v>18</v>
      </c>
      <c r="F132" s="2" t="s">
        <v>20</v>
      </c>
    </row>
    <row r="133" spans="1:6" x14ac:dyDescent="0.35">
      <c r="A133" s="2">
        <v>132</v>
      </c>
      <c r="B133" s="2">
        <v>303</v>
      </c>
      <c r="C133" s="3">
        <v>44315</v>
      </c>
      <c r="D133" s="2">
        <v>2499.9899999999998</v>
      </c>
      <c r="E133" s="2" t="s">
        <v>16</v>
      </c>
      <c r="F133" s="2" t="s">
        <v>17</v>
      </c>
    </row>
    <row r="134" spans="1:6" x14ac:dyDescent="0.35">
      <c r="A134" s="2">
        <v>133</v>
      </c>
      <c r="B134" s="2">
        <v>975</v>
      </c>
      <c r="C134" s="3">
        <v>44198</v>
      </c>
      <c r="D134" s="2">
        <v>4499.99</v>
      </c>
      <c r="E134" s="2" t="s">
        <v>18</v>
      </c>
      <c r="F134" s="2" t="s">
        <v>19</v>
      </c>
    </row>
    <row r="135" spans="1:6" x14ac:dyDescent="0.35">
      <c r="A135" s="2">
        <v>134</v>
      </c>
      <c r="B135" s="2">
        <v>424</v>
      </c>
      <c r="C135" s="3">
        <v>44556</v>
      </c>
      <c r="D135" s="2">
        <v>4499.99</v>
      </c>
      <c r="E135" s="2" t="s">
        <v>18</v>
      </c>
      <c r="F135" s="2" t="s">
        <v>19</v>
      </c>
    </row>
    <row r="136" spans="1:6" x14ac:dyDescent="0.35">
      <c r="A136" s="2">
        <v>135</v>
      </c>
      <c r="B136" s="2">
        <v>904</v>
      </c>
      <c r="C136" s="3">
        <v>44305</v>
      </c>
      <c r="D136" s="2">
        <v>2499.9899999999998</v>
      </c>
      <c r="E136" s="2" t="s">
        <v>18</v>
      </c>
      <c r="F136" s="2" t="s">
        <v>17</v>
      </c>
    </row>
    <row r="137" spans="1:6" x14ac:dyDescent="0.35">
      <c r="A137" s="2">
        <v>136</v>
      </c>
      <c r="B137" s="2">
        <v>621</v>
      </c>
      <c r="C137" s="3">
        <v>44342</v>
      </c>
      <c r="D137" s="2">
        <v>4499.99</v>
      </c>
      <c r="E137" s="2" t="s">
        <v>18</v>
      </c>
      <c r="F137" s="2" t="s">
        <v>19</v>
      </c>
    </row>
    <row r="138" spans="1:6" x14ac:dyDescent="0.35">
      <c r="A138" s="2">
        <v>137</v>
      </c>
      <c r="B138" s="2">
        <v>31</v>
      </c>
      <c r="C138" s="3">
        <v>44514</v>
      </c>
      <c r="D138" s="2">
        <v>4499.99</v>
      </c>
      <c r="E138" s="2" t="s">
        <v>18</v>
      </c>
      <c r="F138" s="2" t="s">
        <v>20</v>
      </c>
    </row>
    <row r="139" spans="1:6" x14ac:dyDescent="0.35">
      <c r="A139" s="2">
        <v>138</v>
      </c>
      <c r="B139" s="2">
        <v>989</v>
      </c>
      <c r="C139" s="3">
        <v>44367</v>
      </c>
      <c r="D139" s="2">
        <v>4499.99</v>
      </c>
      <c r="E139" s="2" t="s">
        <v>16</v>
      </c>
      <c r="F139" s="2" t="s">
        <v>20</v>
      </c>
    </row>
    <row r="140" spans="1:6" x14ac:dyDescent="0.35">
      <c r="A140" s="2">
        <v>139</v>
      </c>
      <c r="B140" s="2">
        <v>249</v>
      </c>
      <c r="C140" s="3">
        <v>44555</v>
      </c>
      <c r="D140" s="2">
        <v>2499.9899999999998</v>
      </c>
      <c r="E140" s="2" t="s">
        <v>16</v>
      </c>
      <c r="F140" s="2" t="s">
        <v>17</v>
      </c>
    </row>
    <row r="141" spans="1:6" x14ac:dyDescent="0.35">
      <c r="A141" s="2">
        <v>140</v>
      </c>
      <c r="B141" s="2">
        <v>368</v>
      </c>
      <c r="C141" s="3">
        <v>44503</v>
      </c>
      <c r="D141" s="2">
        <v>4499.99</v>
      </c>
      <c r="E141" s="2" t="s">
        <v>16</v>
      </c>
      <c r="F141" s="2" t="s">
        <v>17</v>
      </c>
    </row>
    <row r="142" spans="1:6" x14ac:dyDescent="0.35">
      <c r="A142" s="2">
        <v>141</v>
      </c>
      <c r="B142" s="2">
        <v>630</v>
      </c>
      <c r="C142" s="3">
        <v>44550</v>
      </c>
      <c r="D142" s="2">
        <v>4499.99</v>
      </c>
      <c r="E142" s="2" t="s">
        <v>18</v>
      </c>
      <c r="F142" s="2" t="s">
        <v>17</v>
      </c>
    </row>
    <row r="143" spans="1:6" x14ac:dyDescent="0.35">
      <c r="A143" s="2">
        <v>142</v>
      </c>
      <c r="B143" s="2">
        <v>751</v>
      </c>
      <c r="C143" s="3">
        <v>44432</v>
      </c>
      <c r="D143" s="2">
        <v>4499.99</v>
      </c>
      <c r="E143" s="2" t="s">
        <v>18</v>
      </c>
      <c r="F143" s="2" t="s">
        <v>17</v>
      </c>
    </row>
    <row r="144" spans="1:6" x14ac:dyDescent="0.35">
      <c r="A144" s="2">
        <v>143</v>
      </c>
      <c r="B144" s="2">
        <v>607</v>
      </c>
      <c r="C144" s="3">
        <v>44246</v>
      </c>
      <c r="D144" s="2">
        <v>2499.9899999999998</v>
      </c>
      <c r="E144" s="2" t="s">
        <v>16</v>
      </c>
      <c r="F144" s="2" t="s">
        <v>19</v>
      </c>
    </row>
    <row r="145" spans="1:6" x14ac:dyDescent="0.35">
      <c r="A145" s="2">
        <v>144</v>
      </c>
      <c r="B145" s="2">
        <v>161</v>
      </c>
      <c r="C145" s="3">
        <v>44309</v>
      </c>
      <c r="D145" s="2">
        <v>2499.9899999999998</v>
      </c>
      <c r="E145" s="2" t="s">
        <v>16</v>
      </c>
      <c r="F145" s="2" t="s">
        <v>17</v>
      </c>
    </row>
    <row r="146" spans="1:6" x14ac:dyDescent="0.35">
      <c r="A146" s="2">
        <v>145</v>
      </c>
      <c r="B146" s="2">
        <v>362</v>
      </c>
      <c r="C146" s="3">
        <v>44531</v>
      </c>
      <c r="D146" s="2">
        <v>4499.99</v>
      </c>
      <c r="E146" s="2" t="s">
        <v>18</v>
      </c>
      <c r="F146" s="2" t="s">
        <v>19</v>
      </c>
    </row>
    <row r="147" spans="1:6" x14ac:dyDescent="0.35">
      <c r="A147" s="2">
        <v>146</v>
      </c>
      <c r="B147" s="2">
        <v>610</v>
      </c>
      <c r="C147" s="3">
        <v>44247</v>
      </c>
      <c r="D147" s="2">
        <v>2499.9899999999998</v>
      </c>
      <c r="E147" s="2" t="s">
        <v>16</v>
      </c>
      <c r="F147" s="2" t="s">
        <v>19</v>
      </c>
    </row>
    <row r="148" spans="1:6" x14ac:dyDescent="0.35">
      <c r="A148" s="2">
        <v>147</v>
      </c>
      <c r="B148" s="2">
        <v>228</v>
      </c>
      <c r="C148" s="3">
        <v>44390</v>
      </c>
      <c r="D148" s="2">
        <v>4499.99</v>
      </c>
      <c r="E148" s="2" t="s">
        <v>18</v>
      </c>
      <c r="F148" s="2" t="s">
        <v>20</v>
      </c>
    </row>
    <row r="149" spans="1:6" x14ac:dyDescent="0.35">
      <c r="A149" s="2">
        <v>148</v>
      </c>
      <c r="B149" s="2">
        <v>12</v>
      </c>
      <c r="C149" s="3">
        <v>44275</v>
      </c>
      <c r="D149" s="2">
        <v>2499.9899999999998</v>
      </c>
      <c r="E149" s="2" t="s">
        <v>18</v>
      </c>
      <c r="F149" s="2" t="s">
        <v>17</v>
      </c>
    </row>
    <row r="150" spans="1:6" x14ac:dyDescent="0.35">
      <c r="A150" s="2">
        <v>149</v>
      </c>
      <c r="B150" s="2">
        <v>778</v>
      </c>
      <c r="C150" s="3">
        <v>44452</v>
      </c>
      <c r="D150" s="2">
        <v>4499.99</v>
      </c>
      <c r="E150" s="2" t="s">
        <v>18</v>
      </c>
      <c r="F150" s="2" t="s">
        <v>19</v>
      </c>
    </row>
    <row r="151" spans="1:6" x14ac:dyDescent="0.35">
      <c r="A151" s="2">
        <v>150</v>
      </c>
      <c r="B151" s="2">
        <v>624</v>
      </c>
      <c r="C151" s="3">
        <v>44502</v>
      </c>
      <c r="D151" s="2">
        <v>4499.99</v>
      </c>
      <c r="E151" s="2" t="s">
        <v>18</v>
      </c>
      <c r="F151" s="2" t="s">
        <v>20</v>
      </c>
    </row>
    <row r="152" spans="1:6" x14ac:dyDescent="0.35">
      <c r="A152" s="2">
        <v>151</v>
      </c>
      <c r="B152" s="2">
        <v>658</v>
      </c>
      <c r="C152" s="3">
        <v>44277</v>
      </c>
      <c r="D152" s="2">
        <v>4499.99</v>
      </c>
      <c r="E152" s="2" t="s">
        <v>18</v>
      </c>
      <c r="F152" s="2" t="s">
        <v>20</v>
      </c>
    </row>
    <row r="153" spans="1:6" x14ac:dyDescent="0.35">
      <c r="A153" s="2">
        <v>152</v>
      </c>
      <c r="B153" s="2">
        <v>383</v>
      </c>
      <c r="C153" s="3">
        <v>44207</v>
      </c>
      <c r="D153" s="2">
        <v>4499.99</v>
      </c>
      <c r="E153" s="2" t="s">
        <v>18</v>
      </c>
      <c r="F153" s="2" t="s">
        <v>20</v>
      </c>
    </row>
    <row r="154" spans="1:6" x14ac:dyDescent="0.35">
      <c r="A154" s="2">
        <v>153</v>
      </c>
      <c r="B154" s="2">
        <v>850</v>
      </c>
      <c r="C154" s="3">
        <v>44510</v>
      </c>
      <c r="D154" s="2">
        <v>2499.9899999999998</v>
      </c>
      <c r="E154" s="2" t="s">
        <v>16</v>
      </c>
      <c r="F154" s="2" t="s">
        <v>17</v>
      </c>
    </row>
    <row r="155" spans="1:6" x14ac:dyDescent="0.35">
      <c r="A155" s="2">
        <v>154</v>
      </c>
      <c r="B155" s="2">
        <v>793</v>
      </c>
      <c r="C155" s="3">
        <v>44560</v>
      </c>
      <c r="D155" s="2">
        <v>4499.99</v>
      </c>
      <c r="E155" s="2" t="s">
        <v>18</v>
      </c>
      <c r="F155" s="2" t="s">
        <v>17</v>
      </c>
    </row>
    <row r="156" spans="1:6" x14ac:dyDescent="0.35">
      <c r="A156" s="2">
        <v>155</v>
      </c>
      <c r="B156" s="2">
        <v>317</v>
      </c>
      <c r="C156" s="3">
        <v>44301</v>
      </c>
      <c r="D156" s="2">
        <v>2499.9899999999998</v>
      </c>
      <c r="E156" s="2" t="s">
        <v>18</v>
      </c>
      <c r="F156" s="2" t="s">
        <v>20</v>
      </c>
    </row>
    <row r="157" spans="1:6" x14ac:dyDescent="0.35">
      <c r="A157" s="2">
        <v>156</v>
      </c>
      <c r="B157" s="2">
        <v>370</v>
      </c>
      <c r="C157" s="3">
        <v>44199</v>
      </c>
      <c r="D157" s="2">
        <v>4499.99</v>
      </c>
      <c r="E157" s="2" t="s">
        <v>18</v>
      </c>
      <c r="F157" s="2" t="s">
        <v>19</v>
      </c>
    </row>
    <row r="158" spans="1:6" x14ac:dyDescent="0.35">
      <c r="A158" s="2">
        <v>157</v>
      </c>
      <c r="B158" s="2">
        <v>378</v>
      </c>
      <c r="C158" s="3">
        <v>44343</v>
      </c>
      <c r="D158" s="2">
        <v>2499.9899999999998</v>
      </c>
      <c r="E158" s="2" t="s">
        <v>16</v>
      </c>
      <c r="F158" s="2" t="s">
        <v>19</v>
      </c>
    </row>
    <row r="159" spans="1:6" x14ac:dyDescent="0.35">
      <c r="A159" s="2">
        <v>158</v>
      </c>
      <c r="B159" s="2">
        <v>161</v>
      </c>
      <c r="C159" s="3">
        <v>44409</v>
      </c>
      <c r="D159" s="2">
        <v>2499.9899999999998</v>
      </c>
      <c r="E159" s="2" t="s">
        <v>18</v>
      </c>
      <c r="F159" s="2" t="s">
        <v>20</v>
      </c>
    </row>
    <row r="160" spans="1:6" x14ac:dyDescent="0.35">
      <c r="A160" s="2">
        <v>159</v>
      </c>
      <c r="B160" s="2">
        <v>751</v>
      </c>
      <c r="C160" s="3">
        <v>44487</v>
      </c>
      <c r="D160" s="2">
        <v>2499.9899999999998</v>
      </c>
      <c r="E160" s="2" t="s">
        <v>16</v>
      </c>
      <c r="F160" s="2" t="s">
        <v>20</v>
      </c>
    </row>
    <row r="161" spans="1:6" x14ac:dyDescent="0.35">
      <c r="A161" s="2">
        <v>160</v>
      </c>
      <c r="B161" s="2">
        <v>215</v>
      </c>
      <c r="C161" s="3">
        <v>44427</v>
      </c>
      <c r="D161" s="2">
        <v>2499.9899999999998</v>
      </c>
      <c r="E161" s="2" t="s">
        <v>18</v>
      </c>
      <c r="F161" s="2" t="s">
        <v>19</v>
      </c>
    </row>
    <row r="162" spans="1:6" x14ac:dyDescent="0.35">
      <c r="A162" s="2">
        <v>161</v>
      </c>
      <c r="B162" s="2">
        <v>747</v>
      </c>
      <c r="C162" s="3">
        <v>44497</v>
      </c>
      <c r="D162" s="2">
        <v>2499.9899999999998</v>
      </c>
      <c r="E162" s="2" t="s">
        <v>16</v>
      </c>
      <c r="F162" s="2" t="s">
        <v>17</v>
      </c>
    </row>
    <row r="163" spans="1:6" x14ac:dyDescent="0.35">
      <c r="A163" s="2">
        <v>162</v>
      </c>
      <c r="B163" s="2">
        <v>363</v>
      </c>
      <c r="C163" s="3">
        <v>44308</v>
      </c>
      <c r="D163" s="2">
        <v>2499.9899999999998</v>
      </c>
      <c r="E163" s="2" t="s">
        <v>16</v>
      </c>
      <c r="F163" s="2" t="s">
        <v>20</v>
      </c>
    </row>
    <row r="164" spans="1:6" x14ac:dyDescent="0.35">
      <c r="A164" s="2">
        <v>163</v>
      </c>
      <c r="B164" s="2">
        <v>976</v>
      </c>
      <c r="C164" s="3">
        <v>44515</v>
      </c>
      <c r="D164" s="2">
        <v>2499.9899999999998</v>
      </c>
      <c r="E164" s="2" t="s">
        <v>16</v>
      </c>
      <c r="F164" s="2" t="s">
        <v>20</v>
      </c>
    </row>
    <row r="165" spans="1:6" x14ac:dyDescent="0.35">
      <c r="A165" s="2">
        <v>164</v>
      </c>
      <c r="B165" s="2">
        <v>31</v>
      </c>
      <c r="C165" s="3">
        <v>44253</v>
      </c>
      <c r="D165" s="2">
        <v>2499.9899999999998</v>
      </c>
      <c r="E165" s="2" t="s">
        <v>16</v>
      </c>
      <c r="F165" s="2" t="s">
        <v>19</v>
      </c>
    </row>
    <row r="166" spans="1:6" x14ac:dyDescent="0.35">
      <c r="A166" s="2">
        <v>165</v>
      </c>
      <c r="B166" s="2">
        <v>600</v>
      </c>
      <c r="C166" s="3">
        <v>44361</v>
      </c>
      <c r="D166" s="2">
        <v>2499.9899999999998</v>
      </c>
      <c r="E166" s="2" t="s">
        <v>16</v>
      </c>
      <c r="F166" s="2" t="s">
        <v>17</v>
      </c>
    </row>
    <row r="167" spans="1:6" x14ac:dyDescent="0.35">
      <c r="A167" s="2">
        <v>166</v>
      </c>
      <c r="B167" s="2">
        <v>682</v>
      </c>
      <c r="C167" s="3">
        <v>44273</v>
      </c>
      <c r="D167" s="2">
        <v>2499.9899999999998</v>
      </c>
      <c r="E167" s="2" t="s">
        <v>18</v>
      </c>
      <c r="F167" s="2" t="s">
        <v>17</v>
      </c>
    </row>
    <row r="168" spans="1:6" x14ac:dyDescent="0.35">
      <c r="A168" s="2">
        <v>167</v>
      </c>
      <c r="B168" s="2">
        <v>526</v>
      </c>
      <c r="C168" s="3">
        <v>44289</v>
      </c>
      <c r="D168" s="2">
        <v>2499.9899999999998</v>
      </c>
      <c r="E168" s="2" t="s">
        <v>18</v>
      </c>
      <c r="F168" s="2" t="s">
        <v>19</v>
      </c>
    </row>
    <row r="169" spans="1:6" x14ac:dyDescent="0.35">
      <c r="A169" s="2">
        <v>168</v>
      </c>
      <c r="B169" s="2">
        <v>97</v>
      </c>
      <c r="C169" s="3">
        <v>44319</v>
      </c>
      <c r="D169" s="2">
        <v>2499.9899999999998</v>
      </c>
      <c r="E169" s="2" t="s">
        <v>18</v>
      </c>
      <c r="F169" s="2" t="s">
        <v>17</v>
      </c>
    </row>
    <row r="170" spans="1:6" x14ac:dyDescent="0.35">
      <c r="A170" s="2">
        <v>169</v>
      </c>
      <c r="B170" s="2">
        <v>171</v>
      </c>
      <c r="C170" s="3">
        <v>44327</v>
      </c>
      <c r="D170" s="2">
        <v>4499.99</v>
      </c>
      <c r="E170" s="2" t="s">
        <v>16</v>
      </c>
      <c r="F170" s="2" t="s">
        <v>19</v>
      </c>
    </row>
    <row r="171" spans="1:6" x14ac:dyDescent="0.35">
      <c r="A171" s="2">
        <v>170</v>
      </c>
      <c r="B171" s="2">
        <v>837</v>
      </c>
      <c r="C171" s="3">
        <v>44244</v>
      </c>
      <c r="D171" s="2">
        <v>4499.99</v>
      </c>
      <c r="E171" s="2" t="s">
        <v>16</v>
      </c>
      <c r="F171" s="2" t="s">
        <v>17</v>
      </c>
    </row>
    <row r="172" spans="1:6" x14ac:dyDescent="0.35">
      <c r="A172" s="2">
        <v>171</v>
      </c>
      <c r="B172" s="2">
        <v>490</v>
      </c>
      <c r="C172" s="3">
        <v>44336</v>
      </c>
      <c r="D172" s="2">
        <v>2499.9899999999998</v>
      </c>
      <c r="E172" s="2" t="s">
        <v>16</v>
      </c>
      <c r="F172" s="2" t="s">
        <v>19</v>
      </c>
    </row>
    <row r="173" spans="1:6" x14ac:dyDescent="0.35">
      <c r="A173" s="2">
        <v>172</v>
      </c>
      <c r="B173" s="2">
        <v>732</v>
      </c>
      <c r="C173" s="3">
        <v>44325</v>
      </c>
      <c r="D173" s="2">
        <v>4499.99</v>
      </c>
      <c r="E173" s="2" t="s">
        <v>16</v>
      </c>
      <c r="F173" s="2" t="s">
        <v>19</v>
      </c>
    </row>
    <row r="174" spans="1:6" x14ac:dyDescent="0.35">
      <c r="A174" s="2">
        <v>173</v>
      </c>
      <c r="B174" s="2">
        <v>636</v>
      </c>
      <c r="C174" s="3">
        <v>44250</v>
      </c>
      <c r="D174" s="2">
        <v>2499.9899999999998</v>
      </c>
      <c r="E174" s="2" t="s">
        <v>18</v>
      </c>
      <c r="F174" s="2" t="s">
        <v>20</v>
      </c>
    </row>
    <row r="175" spans="1:6" x14ac:dyDescent="0.35">
      <c r="A175" s="2">
        <v>174</v>
      </c>
      <c r="B175" s="2">
        <v>659</v>
      </c>
      <c r="C175" s="3">
        <v>44401</v>
      </c>
      <c r="D175" s="2">
        <v>4499.99</v>
      </c>
      <c r="E175" s="2" t="s">
        <v>16</v>
      </c>
      <c r="F175" s="2" t="s">
        <v>17</v>
      </c>
    </row>
    <row r="176" spans="1:6" x14ac:dyDescent="0.35">
      <c r="A176" s="2">
        <v>175</v>
      </c>
      <c r="B176" s="2">
        <v>606</v>
      </c>
      <c r="C176" s="3">
        <v>44209</v>
      </c>
      <c r="D176" s="2">
        <v>2499.9899999999998</v>
      </c>
      <c r="E176" s="2" t="s">
        <v>18</v>
      </c>
      <c r="F176" s="2" t="s">
        <v>17</v>
      </c>
    </row>
    <row r="177" spans="1:6" x14ac:dyDescent="0.35">
      <c r="A177" s="2">
        <v>176</v>
      </c>
      <c r="B177" s="2">
        <v>178</v>
      </c>
      <c r="C177" s="3">
        <v>44374</v>
      </c>
      <c r="D177" s="2">
        <v>2499.9899999999998</v>
      </c>
      <c r="E177" s="2" t="s">
        <v>18</v>
      </c>
      <c r="F177" s="2" t="s">
        <v>17</v>
      </c>
    </row>
    <row r="178" spans="1:6" x14ac:dyDescent="0.35">
      <c r="A178" s="2">
        <v>177</v>
      </c>
      <c r="B178" s="2">
        <v>626</v>
      </c>
      <c r="C178" s="3">
        <v>44464</v>
      </c>
      <c r="D178" s="2">
        <v>4499.99</v>
      </c>
      <c r="E178" s="2" t="s">
        <v>18</v>
      </c>
      <c r="F178" s="2" t="s">
        <v>17</v>
      </c>
    </row>
    <row r="179" spans="1:6" x14ac:dyDescent="0.35">
      <c r="A179" s="2">
        <v>178</v>
      </c>
      <c r="B179" s="2">
        <v>846</v>
      </c>
      <c r="C179" s="3">
        <v>44405</v>
      </c>
      <c r="D179" s="2">
        <v>2499.9899999999998</v>
      </c>
      <c r="E179" s="2" t="s">
        <v>16</v>
      </c>
      <c r="F179" s="2" t="s">
        <v>17</v>
      </c>
    </row>
    <row r="180" spans="1:6" x14ac:dyDescent="0.35">
      <c r="A180" s="2">
        <v>179</v>
      </c>
      <c r="B180" s="2">
        <v>515</v>
      </c>
      <c r="C180" s="3">
        <v>44346</v>
      </c>
      <c r="D180" s="2">
        <v>2499.9899999999998</v>
      </c>
      <c r="E180" s="2" t="s">
        <v>18</v>
      </c>
      <c r="F180" s="2" t="s">
        <v>17</v>
      </c>
    </row>
    <row r="181" spans="1:6" x14ac:dyDescent="0.35">
      <c r="A181" s="2">
        <v>180</v>
      </c>
      <c r="B181" s="2">
        <v>72</v>
      </c>
      <c r="C181" s="3">
        <v>44280</v>
      </c>
      <c r="D181" s="2">
        <v>4499.99</v>
      </c>
      <c r="E181" s="2" t="s">
        <v>16</v>
      </c>
      <c r="F181" s="2" t="s">
        <v>19</v>
      </c>
    </row>
    <row r="182" spans="1:6" x14ac:dyDescent="0.35">
      <c r="A182" s="2">
        <v>181</v>
      </c>
      <c r="B182" s="2">
        <v>514</v>
      </c>
      <c r="C182" s="3">
        <v>44244</v>
      </c>
      <c r="D182" s="2">
        <v>4499.99</v>
      </c>
      <c r="E182" s="2" t="s">
        <v>16</v>
      </c>
      <c r="F182" s="2" t="s">
        <v>19</v>
      </c>
    </row>
    <row r="183" spans="1:6" x14ac:dyDescent="0.35">
      <c r="A183" s="2">
        <v>182</v>
      </c>
      <c r="B183" s="2">
        <v>267</v>
      </c>
      <c r="C183" s="3">
        <v>44485</v>
      </c>
      <c r="D183" s="2">
        <v>4499.99</v>
      </c>
      <c r="E183" s="2" t="s">
        <v>18</v>
      </c>
      <c r="F183" s="2" t="s">
        <v>20</v>
      </c>
    </row>
    <row r="184" spans="1:6" x14ac:dyDescent="0.35">
      <c r="A184" s="2">
        <v>183</v>
      </c>
      <c r="B184" s="2">
        <v>187</v>
      </c>
      <c r="C184" s="3">
        <v>44491</v>
      </c>
      <c r="D184" s="2">
        <v>2499.9899999999998</v>
      </c>
      <c r="E184" s="2" t="s">
        <v>16</v>
      </c>
      <c r="F184" s="2" t="s">
        <v>17</v>
      </c>
    </row>
    <row r="185" spans="1:6" x14ac:dyDescent="0.35">
      <c r="A185" s="2">
        <v>184</v>
      </c>
      <c r="B185" s="2">
        <v>12</v>
      </c>
      <c r="C185" s="3">
        <v>44540</v>
      </c>
      <c r="D185" s="2">
        <v>4499.99</v>
      </c>
      <c r="E185" s="2" t="s">
        <v>16</v>
      </c>
      <c r="F185" s="2" t="s">
        <v>19</v>
      </c>
    </row>
    <row r="186" spans="1:6" x14ac:dyDescent="0.35">
      <c r="A186" s="2">
        <v>185</v>
      </c>
      <c r="B186" s="2">
        <v>553</v>
      </c>
      <c r="C186" s="3">
        <v>44312</v>
      </c>
      <c r="D186" s="2">
        <v>2499.9899999999998</v>
      </c>
      <c r="E186" s="2" t="s">
        <v>18</v>
      </c>
      <c r="F186" s="2" t="s">
        <v>17</v>
      </c>
    </row>
    <row r="187" spans="1:6" x14ac:dyDescent="0.35">
      <c r="A187" s="2">
        <v>186</v>
      </c>
      <c r="B187" s="2">
        <v>157</v>
      </c>
      <c r="C187" s="3">
        <v>44278</v>
      </c>
      <c r="D187" s="2">
        <v>2499.9899999999998</v>
      </c>
      <c r="E187" s="2" t="s">
        <v>16</v>
      </c>
      <c r="F187" s="2" t="s">
        <v>19</v>
      </c>
    </row>
    <row r="188" spans="1:6" x14ac:dyDescent="0.35">
      <c r="A188" s="2">
        <v>187</v>
      </c>
      <c r="B188" s="2">
        <v>364</v>
      </c>
      <c r="C188" s="3">
        <v>44273</v>
      </c>
      <c r="D188" s="2">
        <v>4499.99</v>
      </c>
      <c r="E188" s="2" t="s">
        <v>18</v>
      </c>
      <c r="F188" s="2" t="s">
        <v>17</v>
      </c>
    </row>
    <row r="189" spans="1:6" x14ac:dyDescent="0.35">
      <c r="A189" s="2">
        <v>188</v>
      </c>
      <c r="B189" s="2">
        <v>65</v>
      </c>
      <c r="C189" s="3">
        <v>44470</v>
      </c>
      <c r="D189" s="2">
        <v>2499.9899999999998</v>
      </c>
      <c r="E189" s="2" t="s">
        <v>18</v>
      </c>
      <c r="F189" s="2" t="s">
        <v>20</v>
      </c>
    </row>
    <row r="190" spans="1:6" x14ac:dyDescent="0.35">
      <c r="A190" s="2">
        <v>189</v>
      </c>
      <c r="B190" s="2">
        <v>575</v>
      </c>
      <c r="C190" s="3">
        <v>44289</v>
      </c>
      <c r="D190" s="2">
        <v>4499.99</v>
      </c>
      <c r="E190" s="2" t="s">
        <v>18</v>
      </c>
      <c r="F190" s="2" t="s">
        <v>17</v>
      </c>
    </row>
    <row r="191" spans="1:6" x14ac:dyDescent="0.35">
      <c r="A191" s="2">
        <v>190</v>
      </c>
      <c r="B191" s="2">
        <v>359</v>
      </c>
      <c r="C191" s="3">
        <v>44375</v>
      </c>
      <c r="D191" s="2">
        <v>2499.9899999999998</v>
      </c>
      <c r="E191" s="2" t="s">
        <v>16</v>
      </c>
      <c r="F191" s="2" t="s">
        <v>17</v>
      </c>
    </row>
    <row r="192" spans="1:6" x14ac:dyDescent="0.35">
      <c r="A192" s="2">
        <v>191</v>
      </c>
      <c r="B192" s="2">
        <v>265</v>
      </c>
      <c r="C192" s="3">
        <v>44304</v>
      </c>
      <c r="D192" s="2">
        <v>2499.9899999999998</v>
      </c>
      <c r="E192" s="2" t="s">
        <v>16</v>
      </c>
      <c r="F192" s="2" t="s">
        <v>17</v>
      </c>
    </row>
    <row r="193" spans="1:6" x14ac:dyDescent="0.35">
      <c r="A193" s="2">
        <v>192</v>
      </c>
      <c r="B193" s="2">
        <v>613</v>
      </c>
      <c r="C193" s="3">
        <v>44223</v>
      </c>
      <c r="D193" s="2">
        <v>4499.99</v>
      </c>
      <c r="E193" s="2" t="s">
        <v>16</v>
      </c>
      <c r="F193" s="2" t="s">
        <v>19</v>
      </c>
    </row>
    <row r="194" spans="1:6" x14ac:dyDescent="0.35">
      <c r="A194" s="2">
        <v>193</v>
      </c>
      <c r="B194" s="2">
        <v>737</v>
      </c>
      <c r="C194" s="3">
        <v>44258</v>
      </c>
      <c r="D194" s="2">
        <v>4499.99</v>
      </c>
      <c r="E194" s="2" t="s">
        <v>18</v>
      </c>
      <c r="F194" s="2" t="s">
        <v>20</v>
      </c>
    </row>
    <row r="195" spans="1:6" x14ac:dyDescent="0.35">
      <c r="A195" s="2">
        <v>194</v>
      </c>
      <c r="B195" s="2">
        <v>120</v>
      </c>
      <c r="C195" s="3">
        <v>44246</v>
      </c>
      <c r="D195" s="2">
        <v>4499.99</v>
      </c>
      <c r="E195" s="2" t="s">
        <v>16</v>
      </c>
      <c r="F195" s="2" t="s">
        <v>20</v>
      </c>
    </row>
    <row r="196" spans="1:6" x14ac:dyDescent="0.35">
      <c r="A196" s="2">
        <v>195</v>
      </c>
      <c r="B196" s="2">
        <v>57</v>
      </c>
      <c r="C196" s="3">
        <v>44469</v>
      </c>
      <c r="D196" s="2">
        <v>4499.99</v>
      </c>
      <c r="E196" s="2" t="s">
        <v>16</v>
      </c>
      <c r="F196" s="2" t="s">
        <v>20</v>
      </c>
    </row>
    <row r="197" spans="1:6" x14ac:dyDescent="0.35">
      <c r="A197" s="2">
        <v>196</v>
      </c>
      <c r="B197" s="2">
        <v>251</v>
      </c>
      <c r="C197" s="3">
        <v>44370</v>
      </c>
      <c r="D197" s="2">
        <v>4499.99</v>
      </c>
      <c r="E197" s="2" t="s">
        <v>18</v>
      </c>
      <c r="F197" s="2" t="s">
        <v>19</v>
      </c>
    </row>
    <row r="198" spans="1:6" x14ac:dyDescent="0.35">
      <c r="A198" s="2">
        <v>197</v>
      </c>
      <c r="B198" s="2">
        <v>954</v>
      </c>
      <c r="C198" s="3">
        <v>44499</v>
      </c>
      <c r="D198" s="2">
        <v>4499.99</v>
      </c>
      <c r="E198" s="2" t="s">
        <v>16</v>
      </c>
      <c r="F198" s="2" t="s">
        <v>17</v>
      </c>
    </row>
    <row r="199" spans="1:6" x14ac:dyDescent="0.35">
      <c r="A199" s="2">
        <v>198</v>
      </c>
      <c r="B199" s="2">
        <v>51</v>
      </c>
      <c r="C199" s="3">
        <v>44412</v>
      </c>
      <c r="D199" s="2">
        <v>2499.9899999999998</v>
      </c>
      <c r="E199" s="2" t="s">
        <v>18</v>
      </c>
      <c r="F199" s="2" t="s">
        <v>17</v>
      </c>
    </row>
    <row r="200" spans="1:6" x14ac:dyDescent="0.35">
      <c r="A200" s="2">
        <v>199</v>
      </c>
      <c r="B200" s="2">
        <v>581</v>
      </c>
      <c r="C200" s="3">
        <v>44328</v>
      </c>
      <c r="D200" s="2">
        <v>4499.99</v>
      </c>
      <c r="E200" s="2" t="s">
        <v>18</v>
      </c>
      <c r="F200" s="2" t="s">
        <v>20</v>
      </c>
    </row>
    <row r="201" spans="1:6" x14ac:dyDescent="0.35">
      <c r="A201" s="2">
        <v>200</v>
      </c>
      <c r="B201" s="2">
        <v>954</v>
      </c>
      <c r="C201" s="3">
        <v>44207</v>
      </c>
      <c r="D201" s="2">
        <v>4499.99</v>
      </c>
      <c r="E201" s="2" t="s">
        <v>16</v>
      </c>
      <c r="F201" s="2" t="s">
        <v>19</v>
      </c>
    </row>
    <row r="202" spans="1:6" x14ac:dyDescent="0.35">
      <c r="A202" s="2">
        <v>201</v>
      </c>
      <c r="B202" s="2">
        <v>927</v>
      </c>
      <c r="C202" s="3">
        <v>44513</v>
      </c>
      <c r="D202" s="2">
        <v>2499.9899999999998</v>
      </c>
      <c r="E202" s="2" t="s">
        <v>18</v>
      </c>
      <c r="F202" s="2" t="s">
        <v>19</v>
      </c>
    </row>
    <row r="203" spans="1:6" x14ac:dyDescent="0.35">
      <c r="A203" s="2">
        <v>202</v>
      </c>
      <c r="B203" s="2">
        <v>466</v>
      </c>
      <c r="C203" s="3">
        <v>44263</v>
      </c>
      <c r="D203" s="2">
        <v>4499.99</v>
      </c>
      <c r="E203" s="2" t="s">
        <v>18</v>
      </c>
      <c r="F203" s="2" t="s">
        <v>20</v>
      </c>
    </row>
    <row r="204" spans="1:6" x14ac:dyDescent="0.35">
      <c r="A204" s="2">
        <v>203</v>
      </c>
      <c r="B204" s="2">
        <v>161</v>
      </c>
      <c r="C204" s="3">
        <v>44561</v>
      </c>
      <c r="D204" s="2">
        <v>4499.99</v>
      </c>
      <c r="E204" s="2" t="s">
        <v>16</v>
      </c>
      <c r="F204" s="2" t="s">
        <v>19</v>
      </c>
    </row>
    <row r="205" spans="1:6" x14ac:dyDescent="0.35">
      <c r="A205" s="2">
        <v>204</v>
      </c>
      <c r="B205" s="2">
        <v>317</v>
      </c>
      <c r="C205" s="3">
        <v>44206</v>
      </c>
      <c r="D205" s="2">
        <v>2499.9899999999998</v>
      </c>
      <c r="E205" s="2" t="s">
        <v>16</v>
      </c>
      <c r="F205" s="2" t="s">
        <v>19</v>
      </c>
    </row>
    <row r="206" spans="1:6" x14ac:dyDescent="0.35">
      <c r="A206" s="2">
        <v>205</v>
      </c>
      <c r="B206" s="2">
        <v>729</v>
      </c>
      <c r="C206" s="3">
        <v>44201</v>
      </c>
      <c r="D206" s="2">
        <v>2499.9899999999998</v>
      </c>
      <c r="E206" s="2" t="s">
        <v>16</v>
      </c>
      <c r="F206" s="2" t="s">
        <v>17</v>
      </c>
    </row>
    <row r="207" spans="1:6" x14ac:dyDescent="0.35">
      <c r="A207" s="2">
        <v>206</v>
      </c>
      <c r="B207" s="2">
        <v>993</v>
      </c>
      <c r="C207" s="3">
        <v>44452</v>
      </c>
      <c r="D207" s="2">
        <v>2499.9899999999998</v>
      </c>
      <c r="E207" s="2" t="s">
        <v>18</v>
      </c>
      <c r="F207" s="2" t="s">
        <v>19</v>
      </c>
    </row>
    <row r="208" spans="1:6" x14ac:dyDescent="0.35">
      <c r="A208" s="2">
        <v>207</v>
      </c>
      <c r="B208" s="2">
        <v>885</v>
      </c>
      <c r="C208" s="3">
        <v>44460</v>
      </c>
      <c r="D208" s="2">
        <v>4499.99</v>
      </c>
      <c r="E208" s="2" t="s">
        <v>16</v>
      </c>
      <c r="F208" s="2" t="s">
        <v>17</v>
      </c>
    </row>
    <row r="209" spans="1:6" x14ac:dyDescent="0.35">
      <c r="A209" s="2">
        <v>208</v>
      </c>
      <c r="B209" s="2">
        <v>849</v>
      </c>
      <c r="C209" s="3">
        <v>44517</v>
      </c>
      <c r="D209" s="2">
        <v>4499.99</v>
      </c>
      <c r="E209" s="2" t="s">
        <v>18</v>
      </c>
      <c r="F209" s="2" t="s">
        <v>19</v>
      </c>
    </row>
    <row r="210" spans="1:6" x14ac:dyDescent="0.35">
      <c r="A210" s="2">
        <v>209</v>
      </c>
      <c r="B210" s="2">
        <v>249</v>
      </c>
      <c r="C210" s="3">
        <v>44379</v>
      </c>
      <c r="D210" s="2">
        <v>2499.9899999999998</v>
      </c>
      <c r="E210" s="2" t="s">
        <v>18</v>
      </c>
      <c r="F210" s="2" t="s">
        <v>17</v>
      </c>
    </row>
    <row r="211" spans="1:6" x14ac:dyDescent="0.35">
      <c r="A211" s="2">
        <v>210</v>
      </c>
      <c r="B211" s="2">
        <v>687</v>
      </c>
      <c r="C211" s="3">
        <v>44361</v>
      </c>
      <c r="D211" s="2">
        <v>4499.99</v>
      </c>
      <c r="E211" s="2" t="s">
        <v>16</v>
      </c>
      <c r="F211" s="2" t="s">
        <v>19</v>
      </c>
    </row>
    <row r="212" spans="1:6" x14ac:dyDescent="0.35">
      <c r="A212" s="2">
        <v>211</v>
      </c>
      <c r="B212" s="2">
        <v>689</v>
      </c>
      <c r="C212" s="3">
        <v>44409</v>
      </c>
      <c r="D212" s="2">
        <v>4499.99</v>
      </c>
      <c r="E212" s="2" t="s">
        <v>18</v>
      </c>
      <c r="F212" s="2" t="s">
        <v>17</v>
      </c>
    </row>
    <row r="213" spans="1:6" x14ac:dyDescent="0.35">
      <c r="A213" s="2">
        <v>212</v>
      </c>
      <c r="B213" s="2">
        <v>977</v>
      </c>
      <c r="C213" s="3">
        <v>44340</v>
      </c>
      <c r="D213" s="2">
        <v>4499.99</v>
      </c>
      <c r="E213" s="2" t="s">
        <v>16</v>
      </c>
      <c r="F213" s="2" t="s">
        <v>17</v>
      </c>
    </row>
    <row r="214" spans="1:6" x14ac:dyDescent="0.35">
      <c r="A214" s="2">
        <v>213</v>
      </c>
      <c r="B214" s="2">
        <v>677</v>
      </c>
      <c r="C214" s="3">
        <v>44233</v>
      </c>
      <c r="D214" s="2">
        <v>2499.9899999999998</v>
      </c>
      <c r="E214" s="2" t="s">
        <v>18</v>
      </c>
      <c r="F214" s="2" t="s">
        <v>19</v>
      </c>
    </row>
    <row r="215" spans="1:6" x14ac:dyDescent="0.35">
      <c r="A215" s="2">
        <v>214</v>
      </c>
      <c r="B215" s="2">
        <v>508</v>
      </c>
      <c r="C215" s="3">
        <v>44392</v>
      </c>
      <c r="D215" s="2">
        <v>4499.99</v>
      </c>
      <c r="E215" s="2" t="s">
        <v>16</v>
      </c>
      <c r="F215" s="2" t="s">
        <v>19</v>
      </c>
    </row>
    <row r="216" spans="1:6" x14ac:dyDescent="0.35">
      <c r="A216" s="2">
        <v>215</v>
      </c>
      <c r="B216" s="2">
        <v>50</v>
      </c>
      <c r="C216" s="3">
        <v>44554</v>
      </c>
      <c r="D216" s="2">
        <v>4499.99</v>
      </c>
      <c r="E216" s="2" t="s">
        <v>18</v>
      </c>
      <c r="F216" s="2" t="s">
        <v>17</v>
      </c>
    </row>
    <row r="217" spans="1:6" x14ac:dyDescent="0.35">
      <c r="A217" s="2">
        <v>216</v>
      </c>
      <c r="B217" s="2">
        <v>729</v>
      </c>
      <c r="C217" s="3">
        <v>44206</v>
      </c>
      <c r="D217" s="2">
        <v>2499.9899999999998</v>
      </c>
      <c r="E217" s="2" t="s">
        <v>16</v>
      </c>
      <c r="F217" s="2" t="s">
        <v>20</v>
      </c>
    </row>
    <row r="218" spans="1:6" x14ac:dyDescent="0.35">
      <c r="A218" s="2">
        <v>217</v>
      </c>
      <c r="B218" s="2">
        <v>828</v>
      </c>
      <c r="C218" s="3">
        <v>44236</v>
      </c>
      <c r="D218" s="2">
        <v>2499.9899999999998</v>
      </c>
      <c r="E218" s="2" t="s">
        <v>16</v>
      </c>
      <c r="F218" s="2" t="s">
        <v>19</v>
      </c>
    </row>
    <row r="219" spans="1:6" x14ac:dyDescent="0.35">
      <c r="A219" s="2">
        <v>218</v>
      </c>
      <c r="B219" s="2">
        <v>300</v>
      </c>
      <c r="C219" s="3">
        <v>44527</v>
      </c>
      <c r="D219" s="2">
        <v>4499.99</v>
      </c>
      <c r="E219" s="2" t="s">
        <v>18</v>
      </c>
      <c r="F219" s="2" t="s">
        <v>19</v>
      </c>
    </row>
    <row r="220" spans="1:6" x14ac:dyDescent="0.35">
      <c r="A220" s="2">
        <v>219</v>
      </c>
      <c r="B220" s="2">
        <v>751</v>
      </c>
      <c r="C220" s="3">
        <v>44294</v>
      </c>
      <c r="D220" s="2">
        <v>2499.9899999999998</v>
      </c>
      <c r="E220" s="2" t="s">
        <v>16</v>
      </c>
      <c r="F220" s="2" t="s">
        <v>20</v>
      </c>
    </row>
    <row r="221" spans="1:6" x14ac:dyDescent="0.35">
      <c r="A221" s="2">
        <v>220</v>
      </c>
      <c r="B221" s="2">
        <v>179</v>
      </c>
      <c r="C221" s="3">
        <v>44392</v>
      </c>
      <c r="D221" s="2">
        <v>2499.9899999999998</v>
      </c>
      <c r="E221" s="2" t="s">
        <v>16</v>
      </c>
      <c r="F221" s="2" t="s">
        <v>20</v>
      </c>
    </row>
    <row r="222" spans="1:6" x14ac:dyDescent="0.35">
      <c r="A222" s="2">
        <v>221</v>
      </c>
      <c r="B222" s="2">
        <v>868</v>
      </c>
      <c r="C222" s="3">
        <v>44242</v>
      </c>
      <c r="D222" s="2">
        <v>4499.99</v>
      </c>
      <c r="E222" s="2" t="s">
        <v>16</v>
      </c>
      <c r="F222" s="2" t="s">
        <v>17</v>
      </c>
    </row>
    <row r="223" spans="1:6" x14ac:dyDescent="0.35">
      <c r="A223" s="2">
        <v>222</v>
      </c>
      <c r="B223" s="2">
        <v>153</v>
      </c>
      <c r="C223" s="3">
        <v>44289</v>
      </c>
      <c r="D223" s="2">
        <v>2499.9899999999998</v>
      </c>
      <c r="E223" s="2" t="s">
        <v>16</v>
      </c>
      <c r="F223" s="2" t="s">
        <v>20</v>
      </c>
    </row>
    <row r="224" spans="1:6" x14ac:dyDescent="0.35">
      <c r="A224" s="2">
        <v>223</v>
      </c>
      <c r="B224" s="2">
        <v>166</v>
      </c>
      <c r="C224" s="3">
        <v>44499</v>
      </c>
      <c r="D224" s="2">
        <v>2499.9899999999998</v>
      </c>
      <c r="E224" s="2" t="s">
        <v>18</v>
      </c>
      <c r="F224" s="2" t="s">
        <v>17</v>
      </c>
    </row>
    <row r="225" spans="1:6" x14ac:dyDescent="0.35">
      <c r="A225" s="2">
        <v>224</v>
      </c>
      <c r="B225" s="2">
        <v>561</v>
      </c>
      <c r="C225" s="3">
        <v>44429</v>
      </c>
      <c r="D225" s="2">
        <v>4499.99</v>
      </c>
      <c r="E225" s="2" t="s">
        <v>18</v>
      </c>
      <c r="F225" s="2" t="s">
        <v>20</v>
      </c>
    </row>
    <row r="226" spans="1:6" x14ac:dyDescent="0.35">
      <c r="A226" s="2">
        <v>225</v>
      </c>
      <c r="B226" s="2">
        <v>926</v>
      </c>
      <c r="C226" s="3">
        <v>44354</v>
      </c>
      <c r="D226" s="2">
        <v>2499.9899999999998</v>
      </c>
      <c r="E226" s="2" t="s">
        <v>18</v>
      </c>
      <c r="F226" s="2" t="s">
        <v>19</v>
      </c>
    </row>
    <row r="227" spans="1:6" x14ac:dyDescent="0.35">
      <c r="A227" s="2">
        <v>226</v>
      </c>
      <c r="B227" s="2">
        <v>924</v>
      </c>
      <c r="C227" s="3">
        <v>44257</v>
      </c>
      <c r="D227" s="2">
        <v>2499.9899999999998</v>
      </c>
      <c r="E227" s="2" t="s">
        <v>16</v>
      </c>
      <c r="F227" s="2" t="s">
        <v>20</v>
      </c>
    </row>
    <row r="228" spans="1:6" x14ac:dyDescent="0.35">
      <c r="A228" s="2">
        <v>227</v>
      </c>
      <c r="B228" s="2">
        <v>630</v>
      </c>
      <c r="C228" s="3">
        <v>44524</v>
      </c>
      <c r="D228" s="2">
        <v>2499.9899999999998</v>
      </c>
      <c r="E228" s="2" t="s">
        <v>18</v>
      </c>
      <c r="F228" s="2" t="s">
        <v>19</v>
      </c>
    </row>
    <row r="229" spans="1:6" x14ac:dyDescent="0.35">
      <c r="A229" s="2">
        <v>228</v>
      </c>
      <c r="B229" s="2">
        <v>644</v>
      </c>
      <c r="C229" s="3">
        <v>44467</v>
      </c>
      <c r="D229" s="2">
        <v>4499.99</v>
      </c>
      <c r="E229" s="2" t="s">
        <v>18</v>
      </c>
      <c r="F229" s="2" t="s">
        <v>19</v>
      </c>
    </row>
    <row r="230" spans="1:6" x14ac:dyDescent="0.35">
      <c r="A230" s="2">
        <v>229</v>
      </c>
      <c r="B230" s="2">
        <v>780</v>
      </c>
      <c r="C230" s="3">
        <v>44428</v>
      </c>
      <c r="D230" s="2">
        <v>2499.9899999999998</v>
      </c>
      <c r="E230" s="2" t="s">
        <v>18</v>
      </c>
      <c r="F230" s="2" t="s">
        <v>20</v>
      </c>
    </row>
    <row r="231" spans="1:6" x14ac:dyDescent="0.35">
      <c r="A231" s="2">
        <v>230</v>
      </c>
      <c r="B231" s="2">
        <v>526</v>
      </c>
      <c r="C231" s="3">
        <v>44347</v>
      </c>
      <c r="D231" s="2">
        <v>2499.9899999999998</v>
      </c>
      <c r="E231" s="2" t="s">
        <v>18</v>
      </c>
      <c r="F231" s="2" t="s">
        <v>17</v>
      </c>
    </row>
    <row r="232" spans="1:6" x14ac:dyDescent="0.35">
      <c r="A232" s="2">
        <v>231</v>
      </c>
      <c r="B232" s="2">
        <v>135</v>
      </c>
      <c r="C232" s="3">
        <v>44349</v>
      </c>
      <c r="D232" s="2">
        <v>2499.9899999999998</v>
      </c>
      <c r="E232" s="2" t="s">
        <v>18</v>
      </c>
      <c r="F232" s="2" t="s">
        <v>20</v>
      </c>
    </row>
    <row r="233" spans="1:6" x14ac:dyDescent="0.35">
      <c r="A233" s="2">
        <v>232</v>
      </c>
      <c r="B233" s="2">
        <v>764</v>
      </c>
      <c r="C233" s="3">
        <v>44556</v>
      </c>
      <c r="D233" s="2">
        <v>4499.99</v>
      </c>
      <c r="E233" s="2" t="s">
        <v>18</v>
      </c>
      <c r="F233" s="2" t="s">
        <v>19</v>
      </c>
    </row>
    <row r="234" spans="1:6" x14ac:dyDescent="0.35">
      <c r="A234" s="2">
        <v>233</v>
      </c>
      <c r="B234" s="2">
        <v>357</v>
      </c>
      <c r="C234" s="3">
        <v>44342</v>
      </c>
      <c r="D234" s="2">
        <v>2499.9899999999998</v>
      </c>
      <c r="E234" s="2" t="s">
        <v>16</v>
      </c>
      <c r="F234" s="2" t="s">
        <v>20</v>
      </c>
    </row>
    <row r="235" spans="1:6" x14ac:dyDescent="0.35">
      <c r="A235" s="2">
        <v>234</v>
      </c>
      <c r="B235" s="2">
        <v>617</v>
      </c>
      <c r="C235" s="3">
        <v>44220</v>
      </c>
      <c r="D235" s="2">
        <v>4499.99</v>
      </c>
      <c r="E235" s="2" t="s">
        <v>16</v>
      </c>
      <c r="F235" s="2" t="s">
        <v>20</v>
      </c>
    </row>
    <row r="236" spans="1:6" x14ac:dyDescent="0.35">
      <c r="A236" s="2">
        <v>235</v>
      </c>
      <c r="B236" s="2">
        <v>777</v>
      </c>
      <c r="C236" s="3">
        <v>44231</v>
      </c>
      <c r="D236" s="2">
        <v>4499.99</v>
      </c>
      <c r="E236" s="2" t="s">
        <v>18</v>
      </c>
      <c r="F236" s="2" t="s">
        <v>17</v>
      </c>
    </row>
    <row r="237" spans="1:6" x14ac:dyDescent="0.35">
      <c r="A237" s="2">
        <v>236</v>
      </c>
      <c r="B237" s="2">
        <v>725</v>
      </c>
      <c r="C237" s="3">
        <v>44494</v>
      </c>
      <c r="D237" s="2">
        <v>2499.9899999999998</v>
      </c>
      <c r="E237" s="2" t="s">
        <v>16</v>
      </c>
      <c r="F237" s="2" t="s">
        <v>20</v>
      </c>
    </row>
    <row r="238" spans="1:6" x14ac:dyDescent="0.35">
      <c r="A238" s="2">
        <v>237</v>
      </c>
      <c r="B238" s="2">
        <v>198</v>
      </c>
      <c r="C238" s="3">
        <v>44513</v>
      </c>
      <c r="D238" s="2">
        <v>2499.9899999999998</v>
      </c>
      <c r="E238" s="2" t="s">
        <v>18</v>
      </c>
      <c r="F238" s="2" t="s">
        <v>17</v>
      </c>
    </row>
    <row r="239" spans="1:6" x14ac:dyDescent="0.35">
      <c r="A239" s="2">
        <v>238</v>
      </c>
      <c r="B239" s="2">
        <v>187</v>
      </c>
      <c r="C239" s="3">
        <v>44200</v>
      </c>
      <c r="D239" s="2">
        <v>4499.99</v>
      </c>
      <c r="E239" s="2" t="s">
        <v>16</v>
      </c>
      <c r="F239" s="2" t="s">
        <v>19</v>
      </c>
    </row>
    <row r="240" spans="1:6" x14ac:dyDescent="0.35">
      <c r="A240" s="2">
        <v>239</v>
      </c>
      <c r="B240" s="2">
        <v>39</v>
      </c>
      <c r="C240" s="3">
        <v>44279</v>
      </c>
      <c r="D240" s="2">
        <v>4499.99</v>
      </c>
      <c r="E240" s="2" t="s">
        <v>18</v>
      </c>
      <c r="F240" s="2" t="s">
        <v>17</v>
      </c>
    </row>
    <row r="241" spans="1:6" x14ac:dyDescent="0.35">
      <c r="A241" s="2">
        <v>240</v>
      </c>
      <c r="B241" s="2">
        <v>53</v>
      </c>
      <c r="C241" s="3">
        <v>44362</v>
      </c>
      <c r="D241" s="2">
        <v>2499.9899999999998</v>
      </c>
      <c r="E241" s="2" t="s">
        <v>18</v>
      </c>
      <c r="F241" s="2" t="s">
        <v>19</v>
      </c>
    </row>
    <row r="242" spans="1:6" x14ac:dyDescent="0.35">
      <c r="A242" s="2">
        <v>241</v>
      </c>
      <c r="B242" s="2">
        <v>19</v>
      </c>
      <c r="C242" s="3">
        <v>44243</v>
      </c>
      <c r="D242" s="2">
        <v>2499.9899999999998</v>
      </c>
      <c r="E242" s="2" t="s">
        <v>18</v>
      </c>
      <c r="F242" s="2" t="s">
        <v>20</v>
      </c>
    </row>
    <row r="243" spans="1:6" x14ac:dyDescent="0.35">
      <c r="A243" s="2">
        <v>242</v>
      </c>
      <c r="B243" s="2">
        <v>739</v>
      </c>
      <c r="C243" s="3">
        <v>44368</v>
      </c>
      <c r="D243" s="2">
        <v>2499.9899999999998</v>
      </c>
      <c r="E243" s="2" t="s">
        <v>16</v>
      </c>
      <c r="F243" s="2" t="s">
        <v>17</v>
      </c>
    </row>
    <row r="244" spans="1:6" x14ac:dyDescent="0.35">
      <c r="A244" s="2">
        <v>243</v>
      </c>
      <c r="B244" s="2">
        <v>153</v>
      </c>
      <c r="C244" s="3">
        <v>44300</v>
      </c>
      <c r="D244" s="2">
        <v>4499.99</v>
      </c>
      <c r="E244" s="2" t="s">
        <v>16</v>
      </c>
      <c r="F244" s="2" t="s">
        <v>19</v>
      </c>
    </row>
    <row r="245" spans="1:6" x14ac:dyDescent="0.35">
      <c r="A245" s="2">
        <v>244</v>
      </c>
      <c r="B245" s="2">
        <v>127</v>
      </c>
      <c r="C245" s="3">
        <v>44555</v>
      </c>
      <c r="D245" s="2">
        <v>4499.99</v>
      </c>
      <c r="E245" s="2" t="s">
        <v>16</v>
      </c>
      <c r="F245" s="2" t="s">
        <v>20</v>
      </c>
    </row>
    <row r="246" spans="1:6" x14ac:dyDescent="0.35">
      <c r="A246" s="2">
        <v>245</v>
      </c>
      <c r="B246" s="2">
        <v>119</v>
      </c>
      <c r="C246" s="3">
        <v>44269</v>
      </c>
      <c r="D246" s="2">
        <v>2499.9899999999998</v>
      </c>
      <c r="E246" s="2" t="s">
        <v>16</v>
      </c>
      <c r="F246" s="2" t="s">
        <v>20</v>
      </c>
    </row>
    <row r="247" spans="1:6" x14ac:dyDescent="0.35">
      <c r="A247" s="2">
        <v>246</v>
      </c>
      <c r="B247" s="2">
        <v>194</v>
      </c>
      <c r="C247" s="3">
        <v>44297</v>
      </c>
      <c r="D247" s="2">
        <v>2499.9899999999998</v>
      </c>
      <c r="E247" s="2" t="s">
        <v>18</v>
      </c>
      <c r="F247" s="2" t="s">
        <v>17</v>
      </c>
    </row>
    <row r="248" spans="1:6" x14ac:dyDescent="0.35">
      <c r="A248" s="2">
        <v>247</v>
      </c>
      <c r="B248" s="2">
        <v>810</v>
      </c>
      <c r="C248" s="3">
        <v>44281</v>
      </c>
      <c r="D248" s="2">
        <v>2499.9899999999998</v>
      </c>
      <c r="E248" s="2" t="s">
        <v>18</v>
      </c>
      <c r="F248" s="2" t="s">
        <v>20</v>
      </c>
    </row>
    <row r="249" spans="1:6" x14ac:dyDescent="0.35">
      <c r="A249" s="2">
        <v>248</v>
      </c>
      <c r="B249" s="2">
        <v>254</v>
      </c>
      <c r="C249" s="3">
        <v>44499</v>
      </c>
      <c r="D249" s="2">
        <v>2499.9899999999998</v>
      </c>
      <c r="E249" s="2" t="s">
        <v>16</v>
      </c>
      <c r="F249" s="2" t="s">
        <v>17</v>
      </c>
    </row>
    <row r="250" spans="1:6" x14ac:dyDescent="0.35">
      <c r="A250" s="2">
        <v>249</v>
      </c>
      <c r="B250" s="2">
        <v>248</v>
      </c>
      <c r="C250" s="3">
        <v>44382</v>
      </c>
      <c r="D250" s="2">
        <v>4499.99</v>
      </c>
      <c r="E250" s="2" t="s">
        <v>18</v>
      </c>
      <c r="F250" s="2" t="s">
        <v>19</v>
      </c>
    </row>
    <row r="251" spans="1:6" x14ac:dyDescent="0.35">
      <c r="A251" s="2">
        <v>250</v>
      </c>
      <c r="B251" s="2">
        <v>198</v>
      </c>
      <c r="C251" s="3">
        <v>44358</v>
      </c>
      <c r="D251" s="2">
        <v>2499.9899999999998</v>
      </c>
      <c r="E251" s="2" t="s">
        <v>16</v>
      </c>
      <c r="F251" s="2" t="s">
        <v>19</v>
      </c>
    </row>
    <row r="252" spans="1:6" x14ac:dyDescent="0.35">
      <c r="A252" s="2">
        <v>251</v>
      </c>
      <c r="B252" s="2">
        <v>715</v>
      </c>
      <c r="C252" s="3">
        <v>44505</v>
      </c>
      <c r="D252" s="2">
        <v>2499.9899999999998</v>
      </c>
      <c r="E252" s="2" t="s">
        <v>18</v>
      </c>
      <c r="F252" s="2" t="s">
        <v>19</v>
      </c>
    </row>
    <row r="253" spans="1:6" x14ac:dyDescent="0.35">
      <c r="A253" s="2">
        <v>252</v>
      </c>
      <c r="B253" s="2">
        <v>526</v>
      </c>
      <c r="C253" s="3">
        <v>44267</v>
      </c>
      <c r="D253" s="2">
        <v>2499.9899999999998</v>
      </c>
      <c r="E253" s="2" t="s">
        <v>16</v>
      </c>
      <c r="F253" s="2" t="s">
        <v>20</v>
      </c>
    </row>
    <row r="254" spans="1:6" x14ac:dyDescent="0.35">
      <c r="A254" s="2">
        <v>253</v>
      </c>
      <c r="B254" s="2">
        <v>38</v>
      </c>
      <c r="C254" s="3">
        <v>44367</v>
      </c>
      <c r="D254" s="2">
        <v>4499.99</v>
      </c>
      <c r="E254" s="2" t="s">
        <v>18</v>
      </c>
      <c r="F254" s="2" t="s">
        <v>20</v>
      </c>
    </row>
    <row r="255" spans="1:6" x14ac:dyDescent="0.35">
      <c r="A255" s="2">
        <v>254</v>
      </c>
      <c r="B255" s="2">
        <v>686</v>
      </c>
      <c r="C255" s="3">
        <v>44213</v>
      </c>
      <c r="D255" s="2">
        <v>4499.99</v>
      </c>
      <c r="E255" s="2" t="s">
        <v>18</v>
      </c>
      <c r="F255" s="2" t="s">
        <v>19</v>
      </c>
    </row>
    <row r="256" spans="1:6" x14ac:dyDescent="0.35">
      <c r="A256" s="2">
        <v>255</v>
      </c>
      <c r="B256" s="2">
        <v>241</v>
      </c>
      <c r="C256" s="3">
        <v>44436</v>
      </c>
      <c r="D256" s="2">
        <v>2499.9899999999998</v>
      </c>
      <c r="E256" s="2" t="s">
        <v>16</v>
      </c>
      <c r="F256" s="2" t="s">
        <v>20</v>
      </c>
    </row>
    <row r="257" spans="1:6" x14ac:dyDescent="0.35">
      <c r="A257" s="2">
        <v>256</v>
      </c>
      <c r="B257" s="2">
        <v>825</v>
      </c>
      <c r="C257" s="3">
        <v>44404</v>
      </c>
      <c r="D257" s="2">
        <v>2499.9899999999998</v>
      </c>
      <c r="E257" s="2" t="s">
        <v>18</v>
      </c>
      <c r="F257" s="2" t="s">
        <v>19</v>
      </c>
    </row>
    <row r="258" spans="1:6" x14ac:dyDescent="0.35">
      <c r="A258" s="2">
        <v>257</v>
      </c>
      <c r="B258" s="2">
        <v>472</v>
      </c>
      <c r="C258" s="3">
        <v>44265</v>
      </c>
      <c r="D258" s="2">
        <v>4499.99</v>
      </c>
      <c r="E258" s="2" t="s">
        <v>18</v>
      </c>
      <c r="F258" s="2" t="s">
        <v>17</v>
      </c>
    </row>
    <row r="259" spans="1:6" x14ac:dyDescent="0.35">
      <c r="A259" s="2">
        <v>258</v>
      </c>
      <c r="B259" s="2">
        <v>220</v>
      </c>
      <c r="C259" s="3">
        <v>44425</v>
      </c>
      <c r="D259" s="2">
        <v>4499.99</v>
      </c>
      <c r="E259" s="2" t="s">
        <v>16</v>
      </c>
      <c r="F259" s="2" t="s">
        <v>19</v>
      </c>
    </row>
    <row r="260" spans="1:6" x14ac:dyDescent="0.35">
      <c r="A260" s="2">
        <v>259</v>
      </c>
      <c r="B260" s="2">
        <v>553</v>
      </c>
      <c r="C260" s="3">
        <v>44269</v>
      </c>
      <c r="D260" s="2">
        <v>2499.9899999999998</v>
      </c>
      <c r="E260" s="2" t="s">
        <v>18</v>
      </c>
      <c r="F260" s="2" t="s">
        <v>19</v>
      </c>
    </row>
    <row r="261" spans="1:6" x14ac:dyDescent="0.35">
      <c r="A261" s="2">
        <v>260</v>
      </c>
      <c r="B261" s="2">
        <v>7</v>
      </c>
      <c r="C261" s="3">
        <v>44254</v>
      </c>
      <c r="D261" s="2">
        <v>4499.99</v>
      </c>
      <c r="E261" s="2" t="s">
        <v>18</v>
      </c>
      <c r="F261" s="2" t="s">
        <v>19</v>
      </c>
    </row>
    <row r="262" spans="1:6" x14ac:dyDescent="0.35">
      <c r="A262" s="2">
        <v>261</v>
      </c>
      <c r="B262" s="2">
        <v>270</v>
      </c>
      <c r="C262" s="3">
        <v>44320</v>
      </c>
      <c r="D262" s="2">
        <v>4499.99</v>
      </c>
      <c r="E262" s="2" t="s">
        <v>18</v>
      </c>
      <c r="F262" s="2" t="s">
        <v>19</v>
      </c>
    </row>
    <row r="263" spans="1:6" x14ac:dyDescent="0.35">
      <c r="A263" s="2">
        <v>262</v>
      </c>
      <c r="B263" s="2">
        <v>891</v>
      </c>
      <c r="C263" s="3">
        <v>44246</v>
      </c>
      <c r="D263" s="2">
        <v>2499.9899999999998</v>
      </c>
      <c r="E263" s="2" t="s">
        <v>18</v>
      </c>
      <c r="F263" s="2" t="s">
        <v>17</v>
      </c>
    </row>
    <row r="264" spans="1:6" x14ac:dyDescent="0.35">
      <c r="A264" s="2">
        <v>263</v>
      </c>
      <c r="B264" s="2">
        <v>50</v>
      </c>
      <c r="C264" s="3">
        <v>44434</v>
      </c>
      <c r="D264" s="2">
        <v>2499.9899999999998</v>
      </c>
      <c r="E264" s="2" t="s">
        <v>16</v>
      </c>
      <c r="F264" s="2" t="s">
        <v>20</v>
      </c>
    </row>
    <row r="265" spans="1:6" x14ac:dyDescent="0.35">
      <c r="A265" s="2">
        <v>264</v>
      </c>
      <c r="B265" s="2">
        <v>423</v>
      </c>
      <c r="C265" s="3">
        <v>44553</v>
      </c>
      <c r="D265" s="2">
        <v>2499.9899999999998</v>
      </c>
      <c r="E265" s="2" t="s">
        <v>18</v>
      </c>
      <c r="F265" s="2" t="s">
        <v>19</v>
      </c>
    </row>
    <row r="266" spans="1:6" x14ac:dyDescent="0.35">
      <c r="A266" s="2">
        <v>265</v>
      </c>
      <c r="B266" s="2">
        <v>284</v>
      </c>
      <c r="C266" s="3">
        <v>44380</v>
      </c>
      <c r="D266" s="2">
        <v>4499.99</v>
      </c>
      <c r="E266" s="2" t="s">
        <v>18</v>
      </c>
      <c r="F266" s="2" t="s">
        <v>17</v>
      </c>
    </row>
    <row r="267" spans="1:6" x14ac:dyDescent="0.35">
      <c r="A267" s="2">
        <v>266</v>
      </c>
      <c r="B267" s="2">
        <v>653</v>
      </c>
      <c r="C267" s="3">
        <v>44281</v>
      </c>
      <c r="D267" s="2">
        <v>4499.99</v>
      </c>
      <c r="E267" s="2" t="s">
        <v>18</v>
      </c>
      <c r="F267" s="2" t="s">
        <v>19</v>
      </c>
    </row>
    <row r="268" spans="1:6" x14ac:dyDescent="0.35">
      <c r="A268" s="2">
        <v>267</v>
      </c>
      <c r="B268" s="2">
        <v>131</v>
      </c>
      <c r="C268" s="3">
        <v>44486</v>
      </c>
      <c r="D268" s="2">
        <v>2499.9899999999998</v>
      </c>
      <c r="E268" s="2" t="s">
        <v>18</v>
      </c>
      <c r="F268" s="2" t="s">
        <v>19</v>
      </c>
    </row>
    <row r="269" spans="1:6" x14ac:dyDescent="0.35">
      <c r="A269" s="2">
        <v>268</v>
      </c>
      <c r="B269" s="2">
        <v>940</v>
      </c>
      <c r="C269" s="3">
        <v>44458</v>
      </c>
      <c r="D269" s="2">
        <v>2499.9899999999998</v>
      </c>
      <c r="E269" s="2" t="s">
        <v>16</v>
      </c>
      <c r="F269" s="2" t="s">
        <v>19</v>
      </c>
    </row>
    <row r="270" spans="1:6" x14ac:dyDescent="0.35">
      <c r="A270" s="2">
        <v>269</v>
      </c>
      <c r="B270" s="2">
        <v>249</v>
      </c>
      <c r="C270" s="3">
        <v>44211</v>
      </c>
      <c r="D270" s="2">
        <v>2499.9899999999998</v>
      </c>
      <c r="E270" s="2" t="s">
        <v>16</v>
      </c>
      <c r="F270" s="2" t="s">
        <v>20</v>
      </c>
    </row>
    <row r="271" spans="1:6" x14ac:dyDescent="0.35">
      <c r="A271" s="2">
        <v>270</v>
      </c>
      <c r="B271" s="2">
        <v>909</v>
      </c>
      <c r="C271" s="3">
        <v>44459</v>
      </c>
      <c r="D271" s="2">
        <v>2499.9899999999998</v>
      </c>
      <c r="E271" s="2" t="s">
        <v>18</v>
      </c>
      <c r="F271" s="2" t="s">
        <v>19</v>
      </c>
    </row>
    <row r="272" spans="1:6" x14ac:dyDescent="0.35">
      <c r="A272" s="2">
        <v>271</v>
      </c>
      <c r="B272" s="2">
        <v>184</v>
      </c>
      <c r="C272" s="3">
        <v>44533</v>
      </c>
      <c r="D272" s="2">
        <v>4499.99</v>
      </c>
      <c r="E272" s="2" t="s">
        <v>18</v>
      </c>
      <c r="F272" s="2" t="s">
        <v>20</v>
      </c>
    </row>
    <row r="273" spans="1:6" x14ac:dyDescent="0.35">
      <c r="A273" s="2">
        <v>272</v>
      </c>
      <c r="B273" s="2">
        <v>396</v>
      </c>
      <c r="C273" s="3">
        <v>44358</v>
      </c>
      <c r="D273" s="2">
        <v>4499.99</v>
      </c>
      <c r="E273" s="2" t="s">
        <v>18</v>
      </c>
      <c r="F273" s="2" t="s">
        <v>20</v>
      </c>
    </row>
    <row r="274" spans="1:6" x14ac:dyDescent="0.35">
      <c r="A274" s="2">
        <v>273</v>
      </c>
      <c r="B274" s="2">
        <v>742</v>
      </c>
      <c r="C274" s="3">
        <v>44335</v>
      </c>
      <c r="D274" s="2">
        <v>4499.99</v>
      </c>
      <c r="E274" s="2" t="s">
        <v>18</v>
      </c>
      <c r="F274" s="2" t="s">
        <v>19</v>
      </c>
    </row>
    <row r="275" spans="1:6" x14ac:dyDescent="0.35">
      <c r="A275" s="2">
        <v>274</v>
      </c>
      <c r="B275" s="2">
        <v>899</v>
      </c>
      <c r="C275" s="3">
        <v>44429</v>
      </c>
      <c r="D275" s="2">
        <v>4499.99</v>
      </c>
      <c r="E275" s="2" t="s">
        <v>16</v>
      </c>
      <c r="F275" s="2" t="s">
        <v>19</v>
      </c>
    </row>
    <row r="276" spans="1:6" x14ac:dyDescent="0.35">
      <c r="A276" s="2">
        <v>275</v>
      </c>
      <c r="B276" s="2">
        <v>778</v>
      </c>
      <c r="C276" s="3">
        <v>44557</v>
      </c>
      <c r="D276" s="2">
        <v>4499.99</v>
      </c>
      <c r="E276" s="2" t="s">
        <v>16</v>
      </c>
      <c r="F276" s="2" t="s">
        <v>20</v>
      </c>
    </row>
    <row r="277" spans="1:6" x14ac:dyDescent="0.35">
      <c r="A277" s="2">
        <v>276</v>
      </c>
      <c r="B277" s="2">
        <v>493</v>
      </c>
      <c r="C277" s="3">
        <v>44259</v>
      </c>
      <c r="D277" s="2">
        <v>2499.9899999999998</v>
      </c>
      <c r="E277" s="2" t="s">
        <v>16</v>
      </c>
      <c r="F277" s="2" t="s">
        <v>20</v>
      </c>
    </row>
    <row r="278" spans="1:6" x14ac:dyDescent="0.35">
      <c r="A278" s="2">
        <v>277</v>
      </c>
      <c r="B278" s="2">
        <v>491</v>
      </c>
      <c r="C278" s="3">
        <v>44222</v>
      </c>
      <c r="D278" s="2">
        <v>2499.9899999999998</v>
      </c>
      <c r="E278" s="2" t="s">
        <v>16</v>
      </c>
      <c r="F278" s="2" t="s">
        <v>17</v>
      </c>
    </row>
    <row r="279" spans="1:6" x14ac:dyDescent="0.35">
      <c r="A279" s="2">
        <v>278</v>
      </c>
      <c r="B279" s="2">
        <v>697</v>
      </c>
      <c r="C279" s="3">
        <v>44320</v>
      </c>
      <c r="D279" s="2">
        <v>4499.99</v>
      </c>
      <c r="E279" s="2" t="s">
        <v>16</v>
      </c>
      <c r="F279" s="2" t="s">
        <v>17</v>
      </c>
    </row>
    <row r="280" spans="1:6" x14ac:dyDescent="0.35">
      <c r="A280" s="2">
        <v>279</v>
      </c>
      <c r="B280" s="2">
        <v>711</v>
      </c>
      <c r="C280" s="3">
        <v>44439</v>
      </c>
      <c r="D280" s="2">
        <v>4499.99</v>
      </c>
      <c r="E280" s="2" t="s">
        <v>18</v>
      </c>
      <c r="F280" s="2" t="s">
        <v>20</v>
      </c>
    </row>
    <row r="281" spans="1:6" x14ac:dyDescent="0.35">
      <c r="A281" s="2">
        <v>280</v>
      </c>
      <c r="B281" s="2">
        <v>308</v>
      </c>
      <c r="C281" s="3">
        <v>44256</v>
      </c>
      <c r="D281" s="2">
        <v>4499.99</v>
      </c>
      <c r="E281" s="2" t="s">
        <v>18</v>
      </c>
      <c r="F281" s="2" t="s">
        <v>17</v>
      </c>
    </row>
    <row r="282" spans="1:6" x14ac:dyDescent="0.35">
      <c r="A282" s="2">
        <v>281</v>
      </c>
      <c r="B282" s="2">
        <v>636</v>
      </c>
      <c r="C282" s="3">
        <v>44339</v>
      </c>
      <c r="D282" s="2">
        <v>4499.99</v>
      </c>
      <c r="E282" s="2" t="s">
        <v>16</v>
      </c>
      <c r="F282" s="2" t="s">
        <v>17</v>
      </c>
    </row>
    <row r="283" spans="1:6" x14ac:dyDescent="0.35">
      <c r="A283" s="2">
        <v>282</v>
      </c>
      <c r="B283" s="2">
        <v>48</v>
      </c>
      <c r="C283" s="3">
        <v>44297</v>
      </c>
      <c r="D283" s="2">
        <v>4499.99</v>
      </c>
      <c r="E283" s="2" t="s">
        <v>16</v>
      </c>
      <c r="F283" s="2" t="s">
        <v>17</v>
      </c>
    </row>
    <row r="284" spans="1:6" x14ac:dyDescent="0.35">
      <c r="A284" s="2">
        <v>283</v>
      </c>
      <c r="B284" s="2">
        <v>548</v>
      </c>
      <c r="C284" s="3">
        <v>44536</v>
      </c>
      <c r="D284" s="2">
        <v>4499.99</v>
      </c>
      <c r="E284" s="2" t="s">
        <v>18</v>
      </c>
      <c r="F284" s="2" t="s">
        <v>20</v>
      </c>
    </row>
    <row r="285" spans="1:6" x14ac:dyDescent="0.35">
      <c r="A285" s="2">
        <v>284</v>
      </c>
      <c r="B285" s="2">
        <v>499</v>
      </c>
      <c r="C285" s="3">
        <v>44286</v>
      </c>
      <c r="D285" s="2">
        <v>4499.99</v>
      </c>
      <c r="E285" s="2" t="s">
        <v>16</v>
      </c>
      <c r="F285" s="2" t="s">
        <v>19</v>
      </c>
    </row>
    <row r="286" spans="1:6" x14ac:dyDescent="0.35">
      <c r="A286" s="2">
        <v>285</v>
      </c>
      <c r="B286" s="2">
        <v>566</v>
      </c>
      <c r="C286" s="3">
        <v>44317</v>
      </c>
      <c r="D286" s="2">
        <v>4499.99</v>
      </c>
      <c r="E286" s="2" t="s">
        <v>16</v>
      </c>
      <c r="F286" s="2" t="s">
        <v>19</v>
      </c>
    </row>
    <row r="287" spans="1:6" x14ac:dyDescent="0.35">
      <c r="A287" s="2">
        <v>286</v>
      </c>
      <c r="B287" s="2">
        <v>483</v>
      </c>
      <c r="C287" s="3">
        <v>44343</v>
      </c>
      <c r="D287" s="2">
        <v>2499.9899999999998</v>
      </c>
      <c r="E287" s="2" t="s">
        <v>18</v>
      </c>
      <c r="F287" s="2" t="s">
        <v>19</v>
      </c>
    </row>
    <row r="288" spans="1:6" x14ac:dyDescent="0.35">
      <c r="A288" s="2">
        <v>287</v>
      </c>
      <c r="B288" s="2">
        <v>321</v>
      </c>
      <c r="C288" s="3">
        <v>44549</v>
      </c>
      <c r="D288" s="2">
        <v>4499.99</v>
      </c>
      <c r="E288" s="2" t="s">
        <v>16</v>
      </c>
      <c r="F288" s="2" t="s">
        <v>19</v>
      </c>
    </row>
    <row r="289" spans="1:6" x14ac:dyDescent="0.35">
      <c r="A289" s="2">
        <v>288</v>
      </c>
      <c r="B289" s="2">
        <v>903</v>
      </c>
      <c r="C289" s="3">
        <v>44420</v>
      </c>
      <c r="D289" s="2">
        <v>4499.99</v>
      </c>
      <c r="E289" s="2" t="s">
        <v>16</v>
      </c>
      <c r="F289" s="2" t="s">
        <v>17</v>
      </c>
    </row>
    <row r="290" spans="1:6" x14ac:dyDescent="0.35">
      <c r="A290" s="2">
        <v>289</v>
      </c>
      <c r="B290" s="2">
        <v>871</v>
      </c>
      <c r="C290" s="3">
        <v>44383</v>
      </c>
      <c r="D290" s="2">
        <v>4499.99</v>
      </c>
      <c r="E290" s="2" t="s">
        <v>18</v>
      </c>
      <c r="F290" s="2" t="s">
        <v>20</v>
      </c>
    </row>
    <row r="291" spans="1:6" x14ac:dyDescent="0.35">
      <c r="A291" s="2">
        <v>290</v>
      </c>
      <c r="B291" s="2">
        <v>694</v>
      </c>
      <c r="C291" s="3">
        <v>44275</v>
      </c>
      <c r="D291" s="2">
        <v>2499.9899999999998</v>
      </c>
      <c r="E291" s="2" t="s">
        <v>18</v>
      </c>
      <c r="F291" s="2" t="s">
        <v>17</v>
      </c>
    </row>
    <row r="292" spans="1:6" x14ac:dyDescent="0.35">
      <c r="A292" s="2">
        <v>291</v>
      </c>
      <c r="B292" s="2">
        <v>8</v>
      </c>
      <c r="C292" s="3">
        <v>44492</v>
      </c>
      <c r="D292" s="2">
        <v>2499.9899999999998</v>
      </c>
      <c r="E292" s="2" t="s">
        <v>18</v>
      </c>
      <c r="F292" s="2" t="s">
        <v>19</v>
      </c>
    </row>
    <row r="293" spans="1:6" x14ac:dyDescent="0.35">
      <c r="A293" s="2">
        <v>292</v>
      </c>
      <c r="B293" s="2">
        <v>660</v>
      </c>
      <c r="C293" s="3">
        <v>44363</v>
      </c>
      <c r="D293" s="2">
        <v>2499.9899999999998</v>
      </c>
      <c r="E293" s="2" t="s">
        <v>18</v>
      </c>
      <c r="F293" s="2" t="s">
        <v>20</v>
      </c>
    </row>
    <row r="294" spans="1:6" x14ac:dyDescent="0.35">
      <c r="A294" s="2">
        <v>293</v>
      </c>
      <c r="B294" s="2">
        <v>488</v>
      </c>
      <c r="C294" s="3">
        <v>44451</v>
      </c>
      <c r="D294" s="2">
        <v>2499.9899999999998</v>
      </c>
      <c r="E294" s="2" t="s">
        <v>16</v>
      </c>
      <c r="F294" s="2" t="s">
        <v>20</v>
      </c>
    </row>
    <row r="295" spans="1:6" x14ac:dyDescent="0.35">
      <c r="A295" s="2">
        <v>294</v>
      </c>
      <c r="B295" s="2">
        <v>304</v>
      </c>
      <c r="C295" s="3">
        <v>44475</v>
      </c>
      <c r="D295" s="2">
        <v>2499.9899999999998</v>
      </c>
      <c r="E295" s="2" t="s">
        <v>18</v>
      </c>
      <c r="F295" s="2" t="s">
        <v>17</v>
      </c>
    </row>
    <row r="296" spans="1:6" x14ac:dyDescent="0.35">
      <c r="A296" s="2">
        <v>295</v>
      </c>
      <c r="B296" s="2">
        <v>183</v>
      </c>
      <c r="C296" s="3">
        <v>44367</v>
      </c>
      <c r="D296" s="2">
        <v>2499.9899999999998</v>
      </c>
      <c r="E296" s="2" t="s">
        <v>18</v>
      </c>
      <c r="F296" s="2" t="s">
        <v>17</v>
      </c>
    </row>
    <row r="297" spans="1:6" x14ac:dyDescent="0.35">
      <c r="A297" s="2">
        <v>296</v>
      </c>
      <c r="B297" s="2">
        <v>143</v>
      </c>
      <c r="C297" s="3">
        <v>44394</v>
      </c>
      <c r="D297" s="2">
        <v>2499.9899999999998</v>
      </c>
      <c r="E297" s="2" t="s">
        <v>18</v>
      </c>
      <c r="F297" s="2" t="s">
        <v>19</v>
      </c>
    </row>
    <row r="298" spans="1:6" x14ac:dyDescent="0.35">
      <c r="A298" s="2">
        <v>297</v>
      </c>
      <c r="B298" s="2">
        <v>400</v>
      </c>
      <c r="C298" s="3">
        <v>44255</v>
      </c>
      <c r="D298" s="2">
        <v>2499.9899999999998</v>
      </c>
      <c r="E298" s="2" t="s">
        <v>18</v>
      </c>
      <c r="F298" s="2" t="s">
        <v>17</v>
      </c>
    </row>
    <row r="299" spans="1:6" x14ac:dyDescent="0.35">
      <c r="A299" s="2">
        <v>298</v>
      </c>
      <c r="B299" s="2">
        <v>456</v>
      </c>
      <c r="C299" s="3">
        <v>44492</v>
      </c>
      <c r="D299" s="2">
        <v>2499.9899999999998</v>
      </c>
      <c r="E299" s="2" t="s">
        <v>16</v>
      </c>
      <c r="F299" s="2" t="s">
        <v>20</v>
      </c>
    </row>
    <row r="300" spans="1:6" x14ac:dyDescent="0.35">
      <c r="A300" s="2">
        <v>299</v>
      </c>
      <c r="B300" s="2">
        <v>867</v>
      </c>
      <c r="C300" s="3">
        <v>44463</v>
      </c>
      <c r="D300" s="2">
        <v>2499.9899999999998</v>
      </c>
      <c r="E300" s="2" t="s">
        <v>16</v>
      </c>
      <c r="F300" s="2" t="s">
        <v>19</v>
      </c>
    </row>
    <row r="301" spans="1:6" x14ac:dyDescent="0.35">
      <c r="A301" s="2">
        <v>300</v>
      </c>
      <c r="B301" s="2">
        <v>794</v>
      </c>
      <c r="C301" s="3">
        <v>44329</v>
      </c>
      <c r="D301" s="2">
        <v>4499.99</v>
      </c>
      <c r="E301" s="2" t="s">
        <v>18</v>
      </c>
      <c r="F301" s="2" t="s">
        <v>20</v>
      </c>
    </row>
    <row r="302" spans="1:6" x14ac:dyDescent="0.35">
      <c r="A302" s="2">
        <v>301</v>
      </c>
      <c r="B302" s="2">
        <v>767</v>
      </c>
      <c r="C302" s="3">
        <v>44483</v>
      </c>
      <c r="D302" s="2">
        <v>4499.99</v>
      </c>
      <c r="E302" s="2" t="s">
        <v>18</v>
      </c>
      <c r="F302" s="2" t="s">
        <v>17</v>
      </c>
    </row>
    <row r="303" spans="1:6" x14ac:dyDescent="0.35">
      <c r="A303" s="2">
        <v>302</v>
      </c>
      <c r="B303" s="2">
        <v>339</v>
      </c>
      <c r="C303" s="3">
        <v>44296</v>
      </c>
      <c r="D303" s="2">
        <v>2499.9899999999998</v>
      </c>
      <c r="E303" s="2" t="s">
        <v>18</v>
      </c>
      <c r="F303" s="2" t="s">
        <v>19</v>
      </c>
    </row>
    <row r="304" spans="1:6" x14ac:dyDescent="0.35">
      <c r="A304" s="2">
        <v>303</v>
      </c>
      <c r="B304" s="2">
        <v>527</v>
      </c>
      <c r="C304" s="3">
        <v>44370</v>
      </c>
      <c r="D304" s="2">
        <v>2499.9899999999998</v>
      </c>
      <c r="E304" s="2" t="s">
        <v>18</v>
      </c>
      <c r="F304" s="2" t="s">
        <v>17</v>
      </c>
    </row>
    <row r="305" spans="1:6" x14ac:dyDescent="0.35">
      <c r="A305" s="2">
        <v>304</v>
      </c>
      <c r="B305" s="2">
        <v>287</v>
      </c>
      <c r="C305" s="3">
        <v>44428</v>
      </c>
      <c r="D305" s="2">
        <v>2499.9899999999998</v>
      </c>
      <c r="E305" s="2" t="s">
        <v>16</v>
      </c>
      <c r="F305" s="2" t="s">
        <v>19</v>
      </c>
    </row>
    <row r="306" spans="1:6" x14ac:dyDescent="0.35">
      <c r="A306" s="2">
        <v>305</v>
      </c>
      <c r="B306" s="2">
        <v>961</v>
      </c>
      <c r="C306" s="3">
        <v>44345</v>
      </c>
      <c r="D306" s="2">
        <v>4499.99</v>
      </c>
      <c r="E306" s="2" t="s">
        <v>18</v>
      </c>
      <c r="F306" s="2" t="s">
        <v>19</v>
      </c>
    </row>
    <row r="307" spans="1:6" x14ac:dyDescent="0.35">
      <c r="A307" s="2">
        <v>306</v>
      </c>
      <c r="B307" s="2">
        <v>861</v>
      </c>
      <c r="C307" s="3">
        <v>44391</v>
      </c>
      <c r="D307" s="2">
        <v>2499.9899999999998</v>
      </c>
      <c r="E307" s="2" t="s">
        <v>16</v>
      </c>
      <c r="F307" s="2" t="s">
        <v>20</v>
      </c>
    </row>
    <row r="308" spans="1:6" x14ac:dyDescent="0.35">
      <c r="A308" s="2">
        <v>307</v>
      </c>
      <c r="B308" s="2">
        <v>769</v>
      </c>
      <c r="C308" s="3">
        <v>44454</v>
      </c>
      <c r="D308" s="2">
        <v>4499.99</v>
      </c>
      <c r="E308" s="2" t="s">
        <v>18</v>
      </c>
      <c r="F308" s="2" t="s">
        <v>17</v>
      </c>
    </row>
    <row r="309" spans="1:6" x14ac:dyDescent="0.35">
      <c r="A309" s="2">
        <v>308</v>
      </c>
      <c r="B309" s="2">
        <v>963</v>
      </c>
      <c r="C309" s="3">
        <v>44559</v>
      </c>
      <c r="D309" s="2">
        <v>4499.99</v>
      </c>
      <c r="E309" s="2" t="s">
        <v>16</v>
      </c>
      <c r="F309" s="2" t="s">
        <v>19</v>
      </c>
    </row>
    <row r="310" spans="1:6" x14ac:dyDescent="0.35">
      <c r="A310" s="2">
        <v>309</v>
      </c>
      <c r="B310" s="2">
        <v>410</v>
      </c>
      <c r="C310" s="3">
        <v>44276</v>
      </c>
      <c r="D310" s="2">
        <v>2499.9899999999998</v>
      </c>
      <c r="E310" s="2" t="s">
        <v>16</v>
      </c>
      <c r="F310" s="2" t="s">
        <v>20</v>
      </c>
    </row>
    <row r="311" spans="1:6" x14ac:dyDescent="0.35">
      <c r="A311" s="2">
        <v>310</v>
      </c>
      <c r="B311" s="2">
        <v>640</v>
      </c>
      <c r="C311" s="3">
        <v>44483</v>
      </c>
      <c r="D311" s="2">
        <v>2499.9899999999998</v>
      </c>
      <c r="E311" s="2" t="s">
        <v>18</v>
      </c>
      <c r="F311" s="2" t="s">
        <v>17</v>
      </c>
    </row>
    <row r="312" spans="1:6" x14ac:dyDescent="0.35">
      <c r="A312" s="2">
        <v>311</v>
      </c>
      <c r="B312" s="2">
        <v>21</v>
      </c>
      <c r="C312" s="3">
        <v>44321</v>
      </c>
      <c r="D312" s="2">
        <v>2499.9899999999998</v>
      </c>
      <c r="E312" s="2" t="s">
        <v>18</v>
      </c>
      <c r="F312" s="2" t="s">
        <v>17</v>
      </c>
    </row>
    <row r="313" spans="1:6" x14ac:dyDescent="0.35">
      <c r="A313" s="2">
        <v>312</v>
      </c>
      <c r="B313" s="2">
        <v>260</v>
      </c>
      <c r="C313" s="3">
        <v>44247</v>
      </c>
      <c r="D313" s="2">
        <v>2499.9899999999998</v>
      </c>
      <c r="E313" s="2" t="s">
        <v>16</v>
      </c>
      <c r="F313" s="2" t="s">
        <v>20</v>
      </c>
    </row>
    <row r="314" spans="1:6" x14ac:dyDescent="0.35">
      <c r="A314" s="2">
        <v>313</v>
      </c>
      <c r="B314" s="2">
        <v>810</v>
      </c>
      <c r="C314" s="3">
        <v>44198</v>
      </c>
      <c r="D314" s="2">
        <v>4499.99</v>
      </c>
      <c r="E314" s="2" t="s">
        <v>18</v>
      </c>
      <c r="F314" s="2" t="s">
        <v>19</v>
      </c>
    </row>
    <row r="315" spans="1:6" x14ac:dyDescent="0.35">
      <c r="A315" s="2">
        <v>314</v>
      </c>
      <c r="B315" s="2">
        <v>795</v>
      </c>
      <c r="C315" s="3">
        <v>44225</v>
      </c>
      <c r="D315" s="2">
        <v>4499.99</v>
      </c>
      <c r="E315" s="2" t="s">
        <v>16</v>
      </c>
      <c r="F315" s="2" t="s">
        <v>17</v>
      </c>
    </row>
    <row r="316" spans="1:6" x14ac:dyDescent="0.35">
      <c r="A316" s="2">
        <v>315</v>
      </c>
      <c r="B316" s="2">
        <v>261</v>
      </c>
      <c r="C316" s="3">
        <v>44476</v>
      </c>
      <c r="D316" s="2">
        <v>4499.99</v>
      </c>
      <c r="E316" s="2" t="s">
        <v>16</v>
      </c>
      <c r="F316" s="2" t="s">
        <v>17</v>
      </c>
    </row>
    <row r="317" spans="1:6" x14ac:dyDescent="0.35">
      <c r="A317" s="2">
        <v>316</v>
      </c>
      <c r="B317" s="2">
        <v>792</v>
      </c>
      <c r="C317" s="3">
        <v>44261</v>
      </c>
      <c r="D317" s="2">
        <v>2499.9899999999998</v>
      </c>
      <c r="E317" s="2" t="s">
        <v>16</v>
      </c>
      <c r="F317" s="2" t="s">
        <v>17</v>
      </c>
    </row>
    <row r="318" spans="1:6" x14ac:dyDescent="0.35">
      <c r="A318" s="2">
        <v>317</v>
      </c>
      <c r="B318" s="2">
        <v>80</v>
      </c>
      <c r="C318" s="3">
        <v>44520</v>
      </c>
      <c r="D318" s="2">
        <v>4499.99</v>
      </c>
      <c r="E318" s="2" t="s">
        <v>18</v>
      </c>
      <c r="F318" s="2" t="s">
        <v>17</v>
      </c>
    </row>
    <row r="319" spans="1:6" x14ac:dyDescent="0.35">
      <c r="A319" s="2">
        <v>318</v>
      </c>
      <c r="B319" s="2">
        <v>867</v>
      </c>
      <c r="C319" s="3">
        <v>44510</v>
      </c>
      <c r="D319" s="2">
        <v>2499.9899999999998</v>
      </c>
      <c r="E319" s="2" t="s">
        <v>16</v>
      </c>
      <c r="F319" s="2" t="s">
        <v>17</v>
      </c>
    </row>
    <row r="320" spans="1:6" x14ac:dyDescent="0.35">
      <c r="A320" s="2">
        <v>319</v>
      </c>
      <c r="B320" s="2">
        <v>495</v>
      </c>
      <c r="C320" s="3">
        <v>44230</v>
      </c>
      <c r="D320" s="2">
        <v>2499.9899999999998</v>
      </c>
      <c r="E320" s="2" t="s">
        <v>18</v>
      </c>
      <c r="F320" s="2" t="s">
        <v>17</v>
      </c>
    </row>
    <row r="321" spans="1:6" x14ac:dyDescent="0.35">
      <c r="A321" s="2">
        <v>320</v>
      </c>
      <c r="B321" s="2">
        <v>838</v>
      </c>
      <c r="C321" s="3">
        <v>44365</v>
      </c>
      <c r="D321" s="2">
        <v>4499.99</v>
      </c>
      <c r="E321" s="2" t="s">
        <v>18</v>
      </c>
      <c r="F321" s="2" t="s">
        <v>19</v>
      </c>
    </row>
    <row r="322" spans="1:6" x14ac:dyDescent="0.35">
      <c r="A322" s="2">
        <v>321</v>
      </c>
      <c r="B322" s="2">
        <v>338</v>
      </c>
      <c r="C322" s="3">
        <v>44248</v>
      </c>
      <c r="D322" s="2">
        <v>2499.9899999999998</v>
      </c>
      <c r="E322" s="2" t="s">
        <v>16</v>
      </c>
      <c r="F322" s="2" t="s">
        <v>20</v>
      </c>
    </row>
    <row r="323" spans="1:6" x14ac:dyDescent="0.35">
      <c r="A323" s="2">
        <v>322</v>
      </c>
      <c r="B323" s="2">
        <v>237</v>
      </c>
      <c r="C323" s="3">
        <v>44235</v>
      </c>
      <c r="D323" s="2">
        <v>4499.99</v>
      </c>
      <c r="E323" s="2" t="s">
        <v>18</v>
      </c>
      <c r="F323" s="2" t="s">
        <v>17</v>
      </c>
    </row>
    <row r="324" spans="1:6" x14ac:dyDescent="0.35">
      <c r="A324" s="2">
        <v>323</v>
      </c>
      <c r="B324" s="2">
        <v>394</v>
      </c>
      <c r="C324" s="3">
        <v>44393</v>
      </c>
      <c r="D324" s="2">
        <v>2499.9899999999998</v>
      </c>
      <c r="E324" s="2" t="s">
        <v>18</v>
      </c>
      <c r="F324" s="2" t="s">
        <v>19</v>
      </c>
    </row>
    <row r="325" spans="1:6" x14ac:dyDescent="0.35">
      <c r="A325" s="2">
        <v>324</v>
      </c>
      <c r="B325" s="2">
        <v>912</v>
      </c>
      <c r="C325" s="3">
        <v>44430</v>
      </c>
      <c r="D325" s="2">
        <v>4499.99</v>
      </c>
      <c r="E325" s="2" t="s">
        <v>16</v>
      </c>
      <c r="F325" s="2" t="s">
        <v>17</v>
      </c>
    </row>
    <row r="326" spans="1:6" x14ac:dyDescent="0.35">
      <c r="A326" s="2">
        <v>325</v>
      </c>
      <c r="B326" s="2">
        <v>854</v>
      </c>
      <c r="C326" s="3">
        <v>44500</v>
      </c>
      <c r="D326" s="2">
        <v>4499.99</v>
      </c>
      <c r="E326" s="2" t="s">
        <v>18</v>
      </c>
      <c r="F326" s="2" t="s">
        <v>19</v>
      </c>
    </row>
    <row r="327" spans="1:6" x14ac:dyDescent="0.35">
      <c r="A327" s="2">
        <v>326</v>
      </c>
      <c r="B327" s="2">
        <v>12</v>
      </c>
      <c r="C327" s="3">
        <v>44289</v>
      </c>
      <c r="D327" s="2">
        <v>2499.9899999999998</v>
      </c>
      <c r="E327" s="2" t="s">
        <v>18</v>
      </c>
      <c r="F327" s="2" t="s">
        <v>19</v>
      </c>
    </row>
    <row r="328" spans="1:6" x14ac:dyDescent="0.35">
      <c r="A328" s="2">
        <v>327</v>
      </c>
      <c r="B328" s="2">
        <v>696</v>
      </c>
      <c r="C328" s="3">
        <v>44492</v>
      </c>
      <c r="D328" s="2">
        <v>4499.99</v>
      </c>
      <c r="E328" s="2" t="s">
        <v>18</v>
      </c>
      <c r="F328" s="2" t="s">
        <v>20</v>
      </c>
    </row>
    <row r="329" spans="1:6" x14ac:dyDescent="0.35">
      <c r="A329" s="2">
        <v>328</v>
      </c>
      <c r="B329" s="2">
        <v>420</v>
      </c>
      <c r="C329" s="3">
        <v>44550</v>
      </c>
      <c r="D329" s="2">
        <v>4499.99</v>
      </c>
      <c r="E329" s="2" t="s">
        <v>18</v>
      </c>
      <c r="F329" s="2" t="s">
        <v>17</v>
      </c>
    </row>
    <row r="330" spans="1:6" x14ac:dyDescent="0.35">
      <c r="A330" s="2">
        <v>329</v>
      </c>
      <c r="B330" s="2">
        <v>821</v>
      </c>
      <c r="C330" s="3">
        <v>44314</v>
      </c>
      <c r="D330" s="2">
        <v>2499.9899999999998</v>
      </c>
      <c r="E330" s="2" t="s">
        <v>18</v>
      </c>
      <c r="F330" s="2" t="s">
        <v>19</v>
      </c>
    </row>
    <row r="331" spans="1:6" x14ac:dyDescent="0.35">
      <c r="A331" s="2">
        <v>330</v>
      </c>
      <c r="B331" s="2">
        <v>100</v>
      </c>
      <c r="C331" s="3">
        <v>44293</v>
      </c>
      <c r="D331" s="2">
        <v>2499.9899999999998</v>
      </c>
      <c r="E331" s="2" t="s">
        <v>16</v>
      </c>
      <c r="F331" s="2" t="s">
        <v>19</v>
      </c>
    </row>
    <row r="332" spans="1:6" x14ac:dyDescent="0.35">
      <c r="A332" s="2">
        <v>331</v>
      </c>
      <c r="B332" s="2">
        <v>514</v>
      </c>
      <c r="C332" s="3">
        <v>44521</v>
      </c>
      <c r="D332" s="2">
        <v>4499.99</v>
      </c>
      <c r="E332" s="2" t="s">
        <v>16</v>
      </c>
      <c r="F332" s="2" t="s">
        <v>17</v>
      </c>
    </row>
    <row r="333" spans="1:6" x14ac:dyDescent="0.35">
      <c r="A333" s="2">
        <v>332</v>
      </c>
      <c r="B333" s="2">
        <v>928</v>
      </c>
      <c r="C333" s="3">
        <v>44396</v>
      </c>
      <c r="D333" s="2">
        <v>4499.99</v>
      </c>
      <c r="E333" s="2" t="s">
        <v>18</v>
      </c>
      <c r="F333" s="2" t="s">
        <v>20</v>
      </c>
    </row>
    <row r="334" spans="1:6" x14ac:dyDescent="0.35">
      <c r="A334" s="2">
        <v>333</v>
      </c>
      <c r="B334" s="2">
        <v>98</v>
      </c>
      <c r="C334" s="3">
        <v>44349</v>
      </c>
      <c r="D334" s="2">
        <v>4499.99</v>
      </c>
      <c r="E334" s="2" t="s">
        <v>18</v>
      </c>
      <c r="F334" s="2" t="s">
        <v>17</v>
      </c>
    </row>
    <row r="335" spans="1:6" x14ac:dyDescent="0.35">
      <c r="A335" s="2">
        <v>334</v>
      </c>
      <c r="B335" s="2">
        <v>387</v>
      </c>
      <c r="C335" s="3">
        <v>44302</v>
      </c>
      <c r="D335" s="2">
        <v>2499.9899999999998</v>
      </c>
      <c r="E335" s="2" t="s">
        <v>16</v>
      </c>
      <c r="F335" s="2" t="s">
        <v>20</v>
      </c>
    </row>
    <row r="336" spans="1:6" x14ac:dyDescent="0.35">
      <c r="A336" s="2">
        <v>335</v>
      </c>
      <c r="B336" s="2">
        <v>368</v>
      </c>
      <c r="C336" s="3">
        <v>44275</v>
      </c>
      <c r="D336" s="2">
        <v>4499.99</v>
      </c>
      <c r="E336" s="2" t="s">
        <v>16</v>
      </c>
      <c r="F336" s="2" t="s">
        <v>17</v>
      </c>
    </row>
    <row r="337" spans="1:6" x14ac:dyDescent="0.35">
      <c r="A337" s="2">
        <v>336</v>
      </c>
      <c r="B337" s="2">
        <v>885</v>
      </c>
      <c r="C337" s="3">
        <v>44447</v>
      </c>
      <c r="D337" s="2">
        <v>4499.99</v>
      </c>
      <c r="E337" s="2" t="s">
        <v>18</v>
      </c>
      <c r="F337" s="2" t="s">
        <v>17</v>
      </c>
    </row>
    <row r="338" spans="1:6" x14ac:dyDescent="0.35">
      <c r="A338" s="2">
        <v>337</v>
      </c>
      <c r="B338" s="2">
        <v>401</v>
      </c>
      <c r="C338" s="3">
        <v>44206</v>
      </c>
      <c r="D338" s="2">
        <v>2499.9899999999998</v>
      </c>
      <c r="E338" s="2" t="s">
        <v>18</v>
      </c>
      <c r="F338" s="2" t="s">
        <v>19</v>
      </c>
    </row>
    <row r="339" spans="1:6" x14ac:dyDescent="0.35">
      <c r="A339" s="2">
        <v>338</v>
      </c>
      <c r="B339" s="2">
        <v>941</v>
      </c>
      <c r="C339" s="3">
        <v>44482</v>
      </c>
      <c r="D339" s="2">
        <v>4499.99</v>
      </c>
      <c r="E339" s="2" t="s">
        <v>18</v>
      </c>
      <c r="F339" s="2" t="s">
        <v>19</v>
      </c>
    </row>
    <row r="340" spans="1:6" x14ac:dyDescent="0.35">
      <c r="A340" s="2">
        <v>339</v>
      </c>
      <c r="B340" s="2">
        <v>48</v>
      </c>
      <c r="C340" s="3">
        <v>44372</v>
      </c>
      <c r="D340" s="2">
        <v>2499.9899999999998</v>
      </c>
      <c r="E340" s="2" t="s">
        <v>18</v>
      </c>
      <c r="F340" s="2" t="s">
        <v>20</v>
      </c>
    </row>
    <row r="341" spans="1:6" x14ac:dyDescent="0.35">
      <c r="A341" s="2">
        <v>340</v>
      </c>
      <c r="B341" s="2">
        <v>439</v>
      </c>
      <c r="C341" s="3">
        <v>44526</v>
      </c>
      <c r="D341" s="2">
        <v>4499.99</v>
      </c>
      <c r="E341" s="2" t="s">
        <v>16</v>
      </c>
      <c r="F341" s="2" t="s">
        <v>19</v>
      </c>
    </row>
    <row r="342" spans="1:6" x14ac:dyDescent="0.35">
      <c r="A342" s="2">
        <v>341</v>
      </c>
      <c r="B342" s="2">
        <v>865</v>
      </c>
      <c r="C342" s="3">
        <v>44406</v>
      </c>
      <c r="D342" s="2">
        <v>2499.9899999999998</v>
      </c>
      <c r="E342" s="2" t="s">
        <v>16</v>
      </c>
      <c r="F342" s="2" t="s">
        <v>17</v>
      </c>
    </row>
    <row r="343" spans="1:6" x14ac:dyDescent="0.35">
      <c r="A343" s="2">
        <v>342</v>
      </c>
      <c r="B343" s="2">
        <v>363</v>
      </c>
      <c r="C343" s="3">
        <v>44252</v>
      </c>
      <c r="D343" s="2">
        <v>2499.9899999999998</v>
      </c>
      <c r="E343" s="2" t="s">
        <v>16</v>
      </c>
      <c r="F343" s="2" t="s">
        <v>20</v>
      </c>
    </row>
    <row r="344" spans="1:6" x14ac:dyDescent="0.35">
      <c r="A344" s="2">
        <v>343</v>
      </c>
      <c r="B344" s="2">
        <v>597</v>
      </c>
      <c r="C344" s="3">
        <v>44256</v>
      </c>
      <c r="D344" s="2">
        <v>4499.99</v>
      </c>
      <c r="E344" s="2" t="s">
        <v>18</v>
      </c>
      <c r="F344" s="2" t="s">
        <v>19</v>
      </c>
    </row>
    <row r="345" spans="1:6" x14ac:dyDescent="0.35">
      <c r="A345" s="2">
        <v>344</v>
      </c>
      <c r="B345" s="2">
        <v>574</v>
      </c>
      <c r="C345" s="3">
        <v>44455</v>
      </c>
      <c r="D345" s="2">
        <v>2499.9899999999998</v>
      </c>
      <c r="E345" s="2" t="s">
        <v>16</v>
      </c>
      <c r="F345" s="2" t="s">
        <v>17</v>
      </c>
    </row>
    <row r="346" spans="1:6" x14ac:dyDescent="0.35">
      <c r="A346" s="2">
        <v>345</v>
      </c>
      <c r="B346" s="2">
        <v>991</v>
      </c>
      <c r="C346" s="3">
        <v>44240</v>
      </c>
      <c r="D346" s="2">
        <v>4499.99</v>
      </c>
      <c r="E346" s="2" t="s">
        <v>18</v>
      </c>
      <c r="F346" s="2" t="s">
        <v>19</v>
      </c>
    </row>
    <row r="347" spans="1:6" x14ac:dyDescent="0.35">
      <c r="A347" s="2">
        <v>346</v>
      </c>
      <c r="B347" s="2">
        <v>42</v>
      </c>
      <c r="C347" s="3">
        <v>44452</v>
      </c>
      <c r="D347" s="2">
        <v>4499.99</v>
      </c>
      <c r="E347" s="2" t="s">
        <v>16</v>
      </c>
      <c r="F347" s="2" t="s">
        <v>19</v>
      </c>
    </row>
    <row r="348" spans="1:6" x14ac:dyDescent="0.35">
      <c r="A348" s="2">
        <v>347</v>
      </c>
      <c r="B348" s="2">
        <v>676</v>
      </c>
      <c r="C348" s="3">
        <v>44373</v>
      </c>
      <c r="D348" s="2">
        <v>4499.99</v>
      </c>
      <c r="E348" s="2" t="s">
        <v>16</v>
      </c>
      <c r="F348" s="2" t="s">
        <v>19</v>
      </c>
    </row>
    <row r="349" spans="1:6" x14ac:dyDescent="0.35">
      <c r="A349" s="2">
        <v>348</v>
      </c>
      <c r="B349" s="2">
        <v>333</v>
      </c>
      <c r="C349" s="3">
        <v>44320</v>
      </c>
      <c r="D349" s="2">
        <v>4499.99</v>
      </c>
      <c r="E349" s="2" t="s">
        <v>18</v>
      </c>
      <c r="F349" s="2" t="s">
        <v>20</v>
      </c>
    </row>
    <row r="350" spans="1:6" x14ac:dyDescent="0.35">
      <c r="A350" s="2">
        <v>349</v>
      </c>
      <c r="B350" s="2">
        <v>485</v>
      </c>
      <c r="C350" s="3">
        <v>44408</v>
      </c>
      <c r="D350" s="2">
        <v>2499.9899999999998</v>
      </c>
      <c r="E350" s="2" t="s">
        <v>18</v>
      </c>
      <c r="F350" s="2" t="s">
        <v>17</v>
      </c>
    </row>
    <row r="351" spans="1:6" x14ac:dyDescent="0.35">
      <c r="A351" s="2">
        <v>350</v>
      </c>
      <c r="B351" s="2">
        <v>173</v>
      </c>
      <c r="C351" s="3">
        <v>44316</v>
      </c>
      <c r="D351" s="2">
        <v>2499.9899999999998</v>
      </c>
      <c r="E351" s="2" t="s">
        <v>18</v>
      </c>
      <c r="F351" s="2" t="s">
        <v>19</v>
      </c>
    </row>
    <row r="352" spans="1:6" x14ac:dyDescent="0.35">
      <c r="A352" s="2">
        <v>351</v>
      </c>
      <c r="B352" s="2">
        <v>546</v>
      </c>
      <c r="C352" s="3">
        <v>44317</v>
      </c>
      <c r="D352" s="2">
        <v>4499.99</v>
      </c>
      <c r="E352" s="2" t="s">
        <v>16</v>
      </c>
      <c r="F352" s="2" t="s">
        <v>19</v>
      </c>
    </row>
    <row r="353" spans="1:6" x14ac:dyDescent="0.35">
      <c r="A353" s="2">
        <v>352</v>
      </c>
      <c r="B353" s="2">
        <v>369</v>
      </c>
      <c r="C353" s="3">
        <v>44278</v>
      </c>
      <c r="D353" s="2">
        <v>4499.99</v>
      </c>
      <c r="E353" s="2" t="s">
        <v>18</v>
      </c>
      <c r="F353" s="2" t="s">
        <v>19</v>
      </c>
    </row>
    <row r="354" spans="1:6" x14ac:dyDescent="0.35">
      <c r="A354" s="2">
        <v>353</v>
      </c>
      <c r="B354" s="2">
        <v>688</v>
      </c>
      <c r="C354" s="3">
        <v>44232</v>
      </c>
      <c r="D354" s="2">
        <v>4499.99</v>
      </c>
      <c r="E354" s="2" t="s">
        <v>18</v>
      </c>
      <c r="F354" s="2" t="s">
        <v>17</v>
      </c>
    </row>
    <row r="355" spans="1:6" x14ac:dyDescent="0.35">
      <c r="A355" s="2">
        <v>354</v>
      </c>
      <c r="B355" s="2">
        <v>884</v>
      </c>
      <c r="C355" s="3">
        <v>44469</v>
      </c>
      <c r="D355" s="2">
        <v>4499.99</v>
      </c>
      <c r="E355" s="2" t="s">
        <v>16</v>
      </c>
      <c r="F355" s="2" t="s">
        <v>19</v>
      </c>
    </row>
    <row r="356" spans="1:6" x14ac:dyDescent="0.35">
      <c r="A356" s="2">
        <v>355</v>
      </c>
      <c r="B356" s="2">
        <v>551</v>
      </c>
      <c r="C356" s="3">
        <v>44466</v>
      </c>
      <c r="D356" s="2">
        <v>2499.9899999999998</v>
      </c>
      <c r="E356" s="2" t="s">
        <v>18</v>
      </c>
      <c r="F356" s="2" t="s">
        <v>20</v>
      </c>
    </row>
    <row r="357" spans="1:6" x14ac:dyDescent="0.35">
      <c r="A357" s="2">
        <v>356</v>
      </c>
      <c r="B357" s="2">
        <v>151</v>
      </c>
      <c r="C357" s="3">
        <v>44508</v>
      </c>
      <c r="D357" s="2">
        <v>4499.99</v>
      </c>
      <c r="E357" s="2" t="s">
        <v>16</v>
      </c>
      <c r="F357" s="2" t="s">
        <v>20</v>
      </c>
    </row>
    <row r="358" spans="1:6" x14ac:dyDescent="0.35">
      <c r="A358" s="2">
        <v>357</v>
      </c>
      <c r="B358" s="2">
        <v>340</v>
      </c>
      <c r="C358" s="3">
        <v>44409</v>
      </c>
      <c r="D358" s="2">
        <v>4499.99</v>
      </c>
      <c r="E358" s="2" t="s">
        <v>18</v>
      </c>
      <c r="F358" s="2" t="s">
        <v>20</v>
      </c>
    </row>
    <row r="359" spans="1:6" x14ac:dyDescent="0.35">
      <c r="A359" s="2">
        <v>358</v>
      </c>
      <c r="B359" s="2">
        <v>377</v>
      </c>
      <c r="C359" s="3">
        <v>44492</v>
      </c>
      <c r="D359" s="2">
        <v>4499.99</v>
      </c>
      <c r="E359" s="2" t="s">
        <v>16</v>
      </c>
      <c r="F359" s="2" t="s">
        <v>20</v>
      </c>
    </row>
    <row r="360" spans="1:6" x14ac:dyDescent="0.35">
      <c r="A360" s="2">
        <v>359</v>
      </c>
      <c r="B360" s="2">
        <v>51</v>
      </c>
      <c r="C360" s="3">
        <v>44557</v>
      </c>
      <c r="D360" s="2">
        <v>4499.99</v>
      </c>
      <c r="E360" s="2" t="s">
        <v>18</v>
      </c>
      <c r="F360" s="2" t="s">
        <v>20</v>
      </c>
    </row>
    <row r="361" spans="1:6" x14ac:dyDescent="0.35">
      <c r="A361" s="2">
        <v>360</v>
      </c>
      <c r="B361" s="2">
        <v>317</v>
      </c>
      <c r="C361" s="3">
        <v>44268</v>
      </c>
      <c r="D361" s="2">
        <v>4499.99</v>
      </c>
      <c r="E361" s="2" t="s">
        <v>18</v>
      </c>
      <c r="F361" s="2" t="s">
        <v>20</v>
      </c>
    </row>
    <row r="362" spans="1:6" x14ac:dyDescent="0.35">
      <c r="A362" s="2">
        <v>361</v>
      </c>
      <c r="B362" s="2">
        <v>119</v>
      </c>
      <c r="C362" s="3">
        <v>44291</v>
      </c>
      <c r="D362" s="2">
        <v>4499.99</v>
      </c>
      <c r="E362" s="2" t="s">
        <v>16</v>
      </c>
      <c r="F362" s="2" t="s">
        <v>19</v>
      </c>
    </row>
    <row r="363" spans="1:6" x14ac:dyDescent="0.35">
      <c r="A363" s="2">
        <v>362</v>
      </c>
      <c r="B363" s="2">
        <v>143</v>
      </c>
      <c r="C363" s="3">
        <v>44545</v>
      </c>
      <c r="D363" s="2">
        <v>2499.9899999999998</v>
      </c>
      <c r="E363" s="2" t="s">
        <v>16</v>
      </c>
      <c r="F363" s="2" t="s">
        <v>17</v>
      </c>
    </row>
    <row r="364" spans="1:6" x14ac:dyDescent="0.35">
      <c r="A364" s="2">
        <v>363</v>
      </c>
      <c r="B364" s="2">
        <v>386</v>
      </c>
      <c r="C364" s="3">
        <v>44338</v>
      </c>
      <c r="D364" s="2">
        <v>2499.9899999999998</v>
      </c>
      <c r="E364" s="2" t="s">
        <v>16</v>
      </c>
      <c r="F364" s="2" t="s">
        <v>19</v>
      </c>
    </row>
    <row r="365" spans="1:6" x14ac:dyDescent="0.35">
      <c r="A365" s="2">
        <v>364</v>
      </c>
      <c r="B365" s="2">
        <v>381</v>
      </c>
      <c r="C365" s="3">
        <v>44457</v>
      </c>
      <c r="D365" s="2">
        <v>2499.9899999999998</v>
      </c>
      <c r="E365" s="2" t="s">
        <v>18</v>
      </c>
      <c r="F365" s="2" t="s">
        <v>20</v>
      </c>
    </row>
    <row r="366" spans="1:6" x14ac:dyDescent="0.35">
      <c r="A366" s="2">
        <v>365</v>
      </c>
      <c r="B366" s="2">
        <v>22</v>
      </c>
      <c r="C366" s="3">
        <v>44258</v>
      </c>
      <c r="D366" s="2">
        <v>4499.99</v>
      </c>
      <c r="E366" s="2" t="s">
        <v>16</v>
      </c>
      <c r="F366" s="2" t="s">
        <v>17</v>
      </c>
    </row>
    <row r="367" spans="1:6" x14ac:dyDescent="0.35">
      <c r="A367" s="2">
        <v>366</v>
      </c>
      <c r="B367" s="2">
        <v>381</v>
      </c>
      <c r="C367" s="3">
        <v>44269</v>
      </c>
      <c r="D367" s="2">
        <v>4499.99</v>
      </c>
      <c r="E367" s="2" t="s">
        <v>18</v>
      </c>
      <c r="F367" s="2" t="s">
        <v>19</v>
      </c>
    </row>
    <row r="368" spans="1:6" x14ac:dyDescent="0.35">
      <c r="A368" s="2">
        <v>367</v>
      </c>
      <c r="B368" s="2">
        <v>243</v>
      </c>
      <c r="C368" s="3">
        <v>44259</v>
      </c>
      <c r="D368" s="2">
        <v>2499.9899999999998</v>
      </c>
      <c r="E368" s="2" t="s">
        <v>18</v>
      </c>
      <c r="F368" s="2" t="s">
        <v>19</v>
      </c>
    </row>
    <row r="369" spans="1:6" x14ac:dyDescent="0.35">
      <c r="A369" s="2">
        <v>368</v>
      </c>
      <c r="B369" s="2">
        <v>683</v>
      </c>
      <c r="C369" s="3">
        <v>44207</v>
      </c>
      <c r="D369" s="2">
        <v>2499.9899999999998</v>
      </c>
      <c r="E369" s="2" t="s">
        <v>18</v>
      </c>
      <c r="F369" s="2" t="s">
        <v>17</v>
      </c>
    </row>
    <row r="370" spans="1:6" x14ac:dyDescent="0.35">
      <c r="A370" s="2">
        <v>369</v>
      </c>
      <c r="B370" s="2">
        <v>183</v>
      </c>
      <c r="C370" s="3">
        <v>44224</v>
      </c>
      <c r="D370" s="2">
        <v>2499.9899999999998</v>
      </c>
      <c r="E370" s="2" t="s">
        <v>18</v>
      </c>
      <c r="F370" s="2" t="s">
        <v>20</v>
      </c>
    </row>
    <row r="371" spans="1:6" x14ac:dyDescent="0.35">
      <c r="A371" s="2">
        <v>370</v>
      </c>
      <c r="B371" s="2">
        <v>590</v>
      </c>
      <c r="C371" s="3">
        <v>44219</v>
      </c>
      <c r="D371" s="2">
        <v>2499.9899999999998</v>
      </c>
      <c r="E371" s="2" t="s">
        <v>16</v>
      </c>
      <c r="F371" s="2" t="s">
        <v>17</v>
      </c>
    </row>
    <row r="372" spans="1:6" x14ac:dyDescent="0.35">
      <c r="A372" s="2">
        <v>371</v>
      </c>
      <c r="B372" s="2">
        <v>905</v>
      </c>
      <c r="C372" s="3">
        <v>44235</v>
      </c>
      <c r="D372" s="2">
        <v>2499.9899999999998</v>
      </c>
      <c r="E372" s="2" t="s">
        <v>16</v>
      </c>
      <c r="F372" s="2" t="s">
        <v>17</v>
      </c>
    </row>
    <row r="373" spans="1:6" x14ac:dyDescent="0.35">
      <c r="A373" s="2">
        <v>372</v>
      </c>
      <c r="B373" s="2">
        <v>206</v>
      </c>
      <c r="C373" s="3">
        <v>44222</v>
      </c>
      <c r="D373" s="2">
        <v>4499.99</v>
      </c>
      <c r="E373" s="2" t="s">
        <v>18</v>
      </c>
      <c r="F373" s="2" t="s">
        <v>20</v>
      </c>
    </row>
    <row r="374" spans="1:6" x14ac:dyDescent="0.35">
      <c r="A374" s="2">
        <v>373</v>
      </c>
      <c r="B374" s="2">
        <v>817</v>
      </c>
      <c r="C374" s="3">
        <v>44509</v>
      </c>
      <c r="D374" s="2">
        <v>2499.9899999999998</v>
      </c>
      <c r="E374" s="2" t="s">
        <v>16</v>
      </c>
      <c r="F374" s="2" t="s">
        <v>20</v>
      </c>
    </row>
    <row r="375" spans="1:6" x14ac:dyDescent="0.35">
      <c r="A375" s="2">
        <v>374</v>
      </c>
      <c r="B375" s="2">
        <v>408</v>
      </c>
      <c r="C375" s="3">
        <v>44302</v>
      </c>
      <c r="D375" s="2">
        <v>4499.99</v>
      </c>
      <c r="E375" s="2" t="s">
        <v>16</v>
      </c>
      <c r="F375" s="2" t="s">
        <v>20</v>
      </c>
    </row>
    <row r="376" spans="1:6" x14ac:dyDescent="0.35">
      <c r="A376" s="2">
        <v>375</v>
      </c>
      <c r="B376" s="2">
        <v>714</v>
      </c>
      <c r="C376" s="3">
        <v>44306</v>
      </c>
      <c r="D376" s="2">
        <v>4499.99</v>
      </c>
      <c r="E376" s="2" t="s">
        <v>18</v>
      </c>
      <c r="F376" s="2" t="s">
        <v>20</v>
      </c>
    </row>
    <row r="377" spans="1:6" x14ac:dyDescent="0.35">
      <c r="A377" s="2">
        <v>376</v>
      </c>
      <c r="B377" s="2">
        <v>175</v>
      </c>
      <c r="C377" s="3">
        <v>44363</v>
      </c>
      <c r="D377" s="2">
        <v>2499.9899999999998</v>
      </c>
      <c r="E377" s="2" t="s">
        <v>18</v>
      </c>
      <c r="F377" s="2" t="s">
        <v>20</v>
      </c>
    </row>
    <row r="378" spans="1:6" x14ac:dyDescent="0.35">
      <c r="A378" s="2">
        <v>377</v>
      </c>
      <c r="B378" s="2">
        <v>301</v>
      </c>
      <c r="C378" s="3">
        <v>44315</v>
      </c>
      <c r="D378" s="2">
        <v>4499.99</v>
      </c>
      <c r="E378" s="2" t="s">
        <v>16</v>
      </c>
      <c r="F378" s="2" t="s">
        <v>19</v>
      </c>
    </row>
    <row r="379" spans="1:6" x14ac:dyDescent="0.35">
      <c r="A379" s="2">
        <v>378</v>
      </c>
      <c r="B379" s="2">
        <v>869</v>
      </c>
      <c r="C379" s="3">
        <v>44235</v>
      </c>
      <c r="D379" s="2">
        <v>2499.9899999999998</v>
      </c>
      <c r="E379" s="2" t="s">
        <v>16</v>
      </c>
      <c r="F379" s="2" t="s">
        <v>19</v>
      </c>
    </row>
    <row r="380" spans="1:6" x14ac:dyDescent="0.35">
      <c r="A380" s="2">
        <v>379</v>
      </c>
      <c r="B380" s="2">
        <v>800</v>
      </c>
      <c r="C380" s="3">
        <v>44497</v>
      </c>
      <c r="D380" s="2">
        <v>2499.9899999999998</v>
      </c>
      <c r="E380" s="2" t="s">
        <v>18</v>
      </c>
      <c r="F380" s="2" t="s">
        <v>20</v>
      </c>
    </row>
    <row r="381" spans="1:6" x14ac:dyDescent="0.35">
      <c r="A381" s="2">
        <v>380</v>
      </c>
      <c r="B381" s="2">
        <v>680</v>
      </c>
      <c r="C381" s="3">
        <v>44355</v>
      </c>
      <c r="D381" s="2">
        <v>2499.9899999999998</v>
      </c>
      <c r="E381" s="2" t="s">
        <v>18</v>
      </c>
      <c r="F381" s="2" t="s">
        <v>20</v>
      </c>
    </row>
    <row r="382" spans="1:6" x14ac:dyDescent="0.35">
      <c r="A382" s="2">
        <v>381</v>
      </c>
      <c r="B382" s="2">
        <v>612</v>
      </c>
      <c r="C382" s="3">
        <v>44204</v>
      </c>
      <c r="D382" s="2">
        <v>2499.9899999999998</v>
      </c>
      <c r="E382" s="2" t="s">
        <v>16</v>
      </c>
      <c r="F382" s="2" t="s">
        <v>19</v>
      </c>
    </row>
    <row r="383" spans="1:6" x14ac:dyDescent="0.35">
      <c r="A383" s="2">
        <v>382</v>
      </c>
      <c r="B383" s="2">
        <v>279</v>
      </c>
      <c r="C383" s="3">
        <v>44270</v>
      </c>
      <c r="D383" s="2">
        <v>4499.99</v>
      </c>
      <c r="E383" s="2" t="s">
        <v>16</v>
      </c>
      <c r="F383" s="2" t="s">
        <v>17</v>
      </c>
    </row>
    <row r="384" spans="1:6" x14ac:dyDescent="0.35">
      <c r="A384" s="2">
        <v>383</v>
      </c>
      <c r="B384" s="2">
        <v>953</v>
      </c>
      <c r="C384" s="3">
        <v>44286</v>
      </c>
      <c r="D384" s="2">
        <v>4499.99</v>
      </c>
      <c r="E384" s="2" t="s">
        <v>16</v>
      </c>
      <c r="F384" s="2" t="s">
        <v>20</v>
      </c>
    </row>
    <row r="385" spans="1:6" x14ac:dyDescent="0.35">
      <c r="A385" s="2">
        <v>384</v>
      </c>
      <c r="B385" s="2">
        <v>641</v>
      </c>
      <c r="C385" s="3">
        <v>44342</v>
      </c>
      <c r="D385" s="2">
        <v>4499.99</v>
      </c>
      <c r="E385" s="2" t="s">
        <v>16</v>
      </c>
      <c r="F385" s="2" t="s">
        <v>17</v>
      </c>
    </row>
    <row r="386" spans="1:6" x14ac:dyDescent="0.35">
      <c r="A386" s="2">
        <v>385</v>
      </c>
      <c r="B386" s="2">
        <v>490</v>
      </c>
      <c r="C386" s="3">
        <v>44490</v>
      </c>
      <c r="D386" s="2">
        <v>4499.99</v>
      </c>
      <c r="E386" s="2" t="s">
        <v>16</v>
      </c>
      <c r="F386" s="2" t="s">
        <v>17</v>
      </c>
    </row>
    <row r="387" spans="1:6" x14ac:dyDescent="0.35">
      <c r="A387" s="2">
        <v>386</v>
      </c>
      <c r="B387" s="2">
        <v>362</v>
      </c>
      <c r="C387" s="3">
        <v>44269</v>
      </c>
      <c r="D387" s="2">
        <v>2499.9899999999998</v>
      </c>
      <c r="E387" s="2" t="s">
        <v>18</v>
      </c>
      <c r="F387" s="2" t="s">
        <v>20</v>
      </c>
    </row>
    <row r="388" spans="1:6" x14ac:dyDescent="0.35">
      <c r="A388" s="2">
        <v>387</v>
      </c>
      <c r="B388" s="2">
        <v>606</v>
      </c>
      <c r="C388" s="3">
        <v>44261</v>
      </c>
      <c r="D388" s="2">
        <v>2499.9899999999998</v>
      </c>
      <c r="E388" s="2" t="s">
        <v>16</v>
      </c>
      <c r="F388" s="2" t="s">
        <v>19</v>
      </c>
    </row>
    <row r="389" spans="1:6" x14ac:dyDescent="0.35">
      <c r="A389" s="2">
        <v>388</v>
      </c>
      <c r="B389" s="2">
        <v>416</v>
      </c>
      <c r="C389" s="3">
        <v>44326</v>
      </c>
      <c r="D389" s="2">
        <v>2499.9899999999998</v>
      </c>
      <c r="E389" s="2" t="s">
        <v>18</v>
      </c>
      <c r="F389" s="2" t="s">
        <v>19</v>
      </c>
    </row>
    <row r="390" spans="1:6" x14ac:dyDescent="0.35">
      <c r="A390" s="2">
        <v>389</v>
      </c>
      <c r="B390" s="2">
        <v>3</v>
      </c>
      <c r="C390" s="3">
        <v>44270</v>
      </c>
      <c r="D390" s="2">
        <v>4499.99</v>
      </c>
      <c r="E390" s="2" t="s">
        <v>16</v>
      </c>
      <c r="F390" s="2" t="s">
        <v>20</v>
      </c>
    </row>
    <row r="391" spans="1:6" x14ac:dyDescent="0.35">
      <c r="A391" s="2">
        <v>390</v>
      </c>
      <c r="B391" s="2">
        <v>48</v>
      </c>
      <c r="C391" s="3">
        <v>44426</v>
      </c>
      <c r="D391" s="2">
        <v>4499.99</v>
      </c>
      <c r="E391" s="2" t="s">
        <v>18</v>
      </c>
      <c r="F391" s="2" t="s">
        <v>20</v>
      </c>
    </row>
    <row r="392" spans="1:6" x14ac:dyDescent="0.35">
      <c r="A392" s="2">
        <v>391</v>
      </c>
      <c r="B392" s="2">
        <v>15</v>
      </c>
      <c r="C392" s="3">
        <v>44510</v>
      </c>
      <c r="D392" s="2">
        <v>2499.9899999999998</v>
      </c>
      <c r="E392" s="2" t="s">
        <v>16</v>
      </c>
      <c r="F392" s="2" t="s">
        <v>19</v>
      </c>
    </row>
    <row r="393" spans="1:6" x14ac:dyDescent="0.35">
      <c r="A393" s="2">
        <v>392</v>
      </c>
      <c r="B393" s="2">
        <v>134</v>
      </c>
      <c r="C393" s="3">
        <v>44439</v>
      </c>
      <c r="D393" s="2">
        <v>4499.99</v>
      </c>
      <c r="E393" s="2" t="s">
        <v>18</v>
      </c>
      <c r="F393" s="2" t="s">
        <v>19</v>
      </c>
    </row>
    <row r="394" spans="1:6" x14ac:dyDescent="0.35">
      <c r="A394" s="2">
        <v>393</v>
      </c>
      <c r="B394" s="2">
        <v>466</v>
      </c>
      <c r="C394" s="3">
        <v>44531</v>
      </c>
      <c r="D394" s="2">
        <v>2499.9899999999998</v>
      </c>
      <c r="E394" s="2" t="s">
        <v>18</v>
      </c>
      <c r="F394" s="2" t="s">
        <v>17</v>
      </c>
    </row>
    <row r="395" spans="1:6" x14ac:dyDescent="0.35">
      <c r="A395" s="2">
        <v>394</v>
      </c>
      <c r="B395" s="2">
        <v>735</v>
      </c>
      <c r="C395" s="3">
        <v>44540</v>
      </c>
      <c r="D395" s="2">
        <v>4499.99</v>
      </c>
      <c r="E395" s="2" t="s">
        <v>16</v>
      </c>
      <c r="F395" s="2" t="s">
        <v>20</v>
      </c>
    </row>
    <row r="396" spans="1:6" x14ac:dyDescent="0.35">
      <c r="A396" s="2">
        <v>395</v>
      </c>
      <c r="B396" s="2">
        <v>809</v>
      </c>
      <c r="C396" s="3">
        <v>44423</v>
      </c>
      <c r="D396" s="2">
        <v>4499.99</v>
      </c>
      <c r="E396" s="2" t="s">
        <v>18</v>
      </c>
      <c r="F396" s="2" t="s">
        <v>19</v>
      </c>
    </row>
    <row r="397" spans="1:6" x14ac:dyDescent="0.35">
      <c r="A397" s="2">
        <v>396</v>
      </c>
      <c r="B397" s="2">
        <v>816</v>
      </c>
      <c r="C397" s="3">
        <v>44237</v>
      </c>
      <c r="D397" s="2">
        <v>4499.99</v>
      </c>
      <c r="E397" s="2" t="s">
        <v>18</v>
      </c>
      <c r="F397" s="2" t="s">
        <v>17</v>
      </c>
    </row>
    <row r="398" spans="1:6" x14ac:dyDescent="0.35">
      <c r="A398" s="2">
        <v>397</v>
      </c>
      <c r="B398" s="2">
        <v>683</v>
      </c>
      <c r="C398" s="3">
        <v>44369</v>
      </c>
      <c r="D398" s="2">
        <v>2499.9899999999998</v>
      </c>
      <c r="E398" s="2" t="s">
        <v>18</v>
      </c>
      <c r="F398" s="2" t="s">
        <v>19</v>
      </c>
    </row>
    <row r="399" spans="1:6" x14ac:dyDescent="0.35">
      <c r="A399" s="2">
        <v>398</v>
      </c>
      <c r="B399" s="2">
        <v>543</v>
      </c>
      <c r="C399" s="3">
        <v>44287</v>
      </c>
      <c r="D399" s="2">
        <v>2499.9899999999998</v>
      </c>
      <c r="E399" s="2" t="s">
        <v>16</v>
      </c>
      <c r="F399" s="2" t="s">
        <v>20</v>
      </c>
    </row>
    <row r="400" spans="1:6" x14ac:dyDescent="0.35">
      <c r="A400" s="2">
        <v>399</v>
      </c>
      <c r="B400" s="2">
        <v>421</v>
      </c>
      <c r="C400" s="3">
        <v>44519</v>
      </c>
      <c r="D400" s="2">
        <v>2499.9899999999998</v>
      </c>
      <c r="E400" s="2" t="s">
        <v>18</v>
      </c>
      <c r="F400" s="2" t="s">
        <v>20</v>
      </c>
    </row>
    <row r="401" spans="1:6" x14ac:dyDescent="0.35">
      <c r="A401" s="2">
        <v>400</v>
      </c>
      <c r="B401" s="2">
        <v>833</v>
      </c>
      <c r="C401" s="3">
        <v>44251</v>
      </c>
      <c r="D401" s="2">
        <v>2499.9899999999998</v>
      </c>
      <c r="E401" s="2" t="s">
        <v>18</v>
      </c>
      <c r="F401" s="2" t="s">
        <v>17</v>
      </c>
    </row>
    <row r="402" spans="1:6" x14ac:dyDescent="0.35">
      <c r="A402" s="2">
        <v>401</v>
      </c>
      <c r="B402" s="2">
        <v>321</v>
      </c>
      <c r="C402" s="3">
        <v>44514</v>
      </c>
      <c r="D402" s="2">
        <v>2499.9899999999998</v>
      </c>
      <c r="E402" s="2" t="s">
        <v>16</v>
      </c>
      <c r="F402" s="2" t="s">
        <v>17</v>
      </c>
    </row>
    <row r="403" spans="1:6" x14ac:dyDescent="0.35">
      <c r="A403" s="2">
        <v>402</v>
      </c>
      <c r="B403" s="2">
        <v>926</v>
      </c>
      <c r="C403" s="3">
        <v>44217</v>
      </c>
      <c r="D403" s="2">
        <v>4499.99</v>
      </c>
      <c r="E403" s="2" t="s">
        <v>18</v>
      </c>
      <c r="F403" s="2" t="s">
        <v>17</v>
      </c>
    </row>
    <row r="404" spans="1:6" x14ac:dyDescent="0.35">
      <c r="A404" s="2">
        <v>403</v>
      </c>
      <c r="B404" s="2">
        <v>731</v>
      </c>
      <c r="C404" s="3">
        <v>44259</v>
      </c>
      <c r="D404" s="2">
        <v>2499.9899999999998</v>
      </c>
      <c r="E404" s="2" t="s">
        <v>16</v>
      </c>
      <c r="F404" s="2" t="s">
        <v>19</v>
      </c>
    </row>
    <row r="405" spans="1:6" x14ac:dyDescent="0.35">
      <c r="A405" s="2">
        <v>404</v>
      </c>
      <c r="B405" s="2">
        <v>775</v>
      </c>
      <c r="C405" s="3">
        <v>44488</v>
      </c>
      <c r="D405" s="2">
        <v>4499.99</v>
      </c>
      <c r="E405" s="2" t="s">
        <v>16</v>
      </c>
      <c r="F405" s="2" t="s">
        <v>20</v>
      </c>
    </row>
    <row r="406" spans="1:6" x14ac:dyDescent="0.35">
      <c r="A406" s="2">
        <v>405</v>
      </c>
      <c r="B406" s="2">
        <v>666</v>
      </c>
      <c r="C406" s="3">
        <v>44226</v>
      </c>
      <c r="D406" s="2">
        <v>4499.99</v>
      </c>
      <c r="E406" s="2" t="s">
        <v>16</v>
      </c>
      <c r="F406" s="2" t="s">
        <v>20</v>
      </c>
    </row>
    <row r="407" spans="1:6" x14ac:dyDescent="0.35">
      <c r="A407" s="2">
        <v>406</v>
      </c>
      <c r="B407" s="2">
        <v>864</v>
      </c>
      <c r="C407" s="3">
        <v>44559</v>
      </c>
      <c r="D407" s="2">
        <v>2499.9899999999998</v>
      </c>
      <c r="E407" s="2" t="s">
        <v>18</v>
      </c>
      <c r="F407" s="2" t="s">
        <v>17</v>
      </c>
    </row>
    <row r="408" spans="1:6" x14ac:dyDescent="0.35">
      <c r="A408" s="2">
        <v>407</v>
      </c>
      <c r="B408" s="2">
        <v>983</v>
      </c>
      <c r="C408" s="3">
        <v>44373</v>
      </c>
      <c r="D408" s="2">
        <v>2499.9899999999998</v>
      </c>
      <c r="E408" s="2" t="s">
        <v>18</v>
      </c>
      <c r="F408" s="2" t="s">
        <v>19</v>
      </c>
    </row>
    <row r="409" spans="1:6" x14ac:dyDescent="0.35">
      <c r="A409" s="2">
        <v>408</v>
      </c>
      <c r="B409" s="2">
        <v>398</v>
      </c>
      <c r="C409" s="3">
        <v>44389</v>
      </c>
      <c r="D409" s="2">
        <v>2499.9899999999998</v>
      </c>
      <c r="E409" s="2" t="s">
        <v>16</v>
      </c>
      <c r="F409" s="2" t="s">
        <v>19</v>
      </c>
    </row>
    <row r="410" spans="1:6" x14ac:dyDescent="0.35">
      <c r="A410" s="2">
        <v>409</v>
      </c>
      <c r="B410" s="2">
        <v>868</v>
      </c>
      <c r="C410" s="3">
        <v>44330</v>
      </c>
      <c r="D410" s="2">
        <v>2499.9899999999998</v>
      </c>
      <c r="E410" s="2" t="s">
        <v>16</v>
      </c>
      <c r="F410" s="2" t="s">
        <v>20</v>
      </c>
    </row>
    <row r="411" spans="1:6" x14ac:dyDescent="0.35">
      <c r="A411" s="2">
        <v>410</v>
      </c>
      <c r="B411" s="2">
        <v>383</v>
      </c>
      <c r="C411" s="3">
        <v>44266</v>
      </c>
      <c r="D411" s="2">
        <v>2499.9899999999998</v>
      </c>
      <c r="E411" s="2" t="s">
        <v>18</v>
      </c>
      <c r="F411" s="2" t="s">
        <v>19</v>
      </c>
    </row>
    <row r="412" spans="1:6" x14ac:dyDescent="0.35">
      <c r="A412" s="2">
        <v>411</v>
      </c>
      <c r="B412" s="2">
        <v>44</v>
      </c>
      <c r="C412" s="3">
        <v>44302</v>
      </c>
      <c r="D412" s="2">
        <v>2499.9899999999998</v>
      </c>
      <c r="E412" s="2" t="s">
        <v>18</v>
      </c>
      <c r="F412" s="2" t="s">
        <v>20</v>
      </c>
    </row>
    <row r="413" spans="1:6" x14ac:dyDescent="0.35">
      <c r="A413" s="2">
        <v>412</v>
      </c>
      <c r="B413" s="2">
        <v>421</v>
      </c>
      <c r="C413" s="3">
        <v>44353</v>
      </c>
      <c r="D413" s="2">
        <v>4499.99</v>
      </c>
      <c r="E413" s="2" t="s">
        <v>16</v>
      </c>
      <c r="F413" s="2" t="s">
        <v>20</v>
      </c>
    </row>
    <row r="414" spans="1:6" x14ac:dyDescent="0.35">
      <c r="A414" s="2">
        <v>413</v>
      </c>
      <c r="B414" s="2">
        <v>563</v>
      </c>
      <c r="C414" s="3">
        <v>44511</v>
      </c>
      <c r="D414" s="2">
        <v>2499.9899999999998</v>
      </c>
      <c r="E414" s="2" t="s">
        <v>16</v>
      </c>
      <c r="F414" s="2" t="s">
        <v>19</v>
      </c>
    </row>
    <row r="415" spans="1:6" x14ac:dyDescent="0.35">
      <c r="A415" s="2">
        <v>414</v>
      </c>
      <c r="B415" s="2">
        <v>263</v>
      </c>
      <c r="C415" s="3">
        <v>44240</v>
      </c>
      <c r="D415" s="2">
        <v>4499.99</v>
      </c>
      <c r="E415" s="2" t="s">
        <v>16</v>
      </c>
      <c r="F415" s="2" t="s">
        <v>17</v>
      </c>
    </row>
    <row r="416" spans="1:6" x14ac:dyDescent="0.35">
      <c r="A416" s="2">
        <v>415</v>
      </c>
      <c r="B416" s="2">
        <v>163</v>
      </c>
      <c r="C416" s="3">
        <v>44471</v>
      </c>
      <c r="D416" s="2">
        <v>2499.9899999999998</v>
      </c>
      <c r="E416" s="2" t="s">
        <v>18</v>
      </c>
      <c r="F416" s="2" t="s">
        <v>19</v>
      </c>
    </row>
    <row r="417" spans="1:6" x14ac:dyDescent="0.35">
      <c r="A417" s="2">
        <v>416</v>
      </c>
      <c r="B417" s="2">
        <v>21</v>
      </c>
      <c r="C417" s="3">
        <v>44350</v>
      </c>
      <c r="D417" s="2">
        <v>2499.9899999999998</v>
      </c>
      <c r="E417" s="2" t="s">
        <v>16</v>
      </c>
      <c r="F417" s="2" t="s">
        <v>20</v>
      </c>
    </row>
    <row r="418" spans="1:6" x14ac:dyDescent="0.35">
      <c r="A418" s="2">
        <v>417</v>
      </c>
      <c r="B418" s="2">
        <v>819</v>
      </c>
      <c r="C418" s="3">
        <v>44260</v>
      </c>
      <c r="D418" s="2">
        <v>2499.9899999999998</v>
      </c>
      <c r="E418" s="2" t="s">
        <v>18</v>
      </c>
      <c r="F418" s="2" t="s">
        <v>20</v>
      </c>
    </row>
    <row r="419" spans="1:6" x14ac:dyDescent="0.35">
      <c r="A419" s="2">
        <v>418</v>
      </c>
      <c r="B419" s="2">
        <v>218</v>
      </c>
      <c r="C419" s="3">
        <v>44462</v>
      </c>
      <c r="D419" s="2">
        <v>4499.99</v>
      </c>
      <c r="E419" s="2" t="s">
        <v>16</v>
      </c>
      <c r="F419" s="2" t="s">
        <v>17</v>
      </c>
    </row>
    <row r="420" spans="1:6" x14ac:dyDescent="0.35">
      <c r="A420" s="2">
        <v>419</v>
      </c>
      <c r="B420" s="2">
        <v>73</v>
      </c>
      <c r="C420" s="3">
        <v>44428</v>
      </c>
      <c r="D420" s="2">
        <v>4499.99</v>
      </c>
      <c r="E420" s="2" t="s">
        <v>16</v>
      </c>
      <c r="F420" s="2" t="s">
        <v>17</v>
      </c>
    </row>
    <row r="421" spans="1:6" x14ac:dyDescent="0.35">
      <c r="A421" s="2">
        <v>420</v>
      </c>
      <c r="B421" s="2">
        <v>866</v>
      </c>
      <c r="C421" s="3">
        <v>44276</v>
      </c>
      <c r="D421" s="2">
        <v>4499.99</v>
      </c>
      <c r="E421" s="2" t="s">
        <v>16</v>
      </c>
      <c r="F421" s="2" t="s">
        <v>17</v>
      </c>
    </row>
    <row r="422" spans="1:6" x14ac:dyDescent="0.35">
      <c r="A422" s="2">
        <v>421</v>
      </c>
      <c r="B422" s="2">
        <v>60</v>
      </c>
      <c r="C422" s="3">
        <v>44295</v>
      </c>
      <c r="D422" s="2">
        <v>4499.99</v>
      </c>
      <c r="E422" s="2" t="s">
        <v>18</v>
      </c>
      <c r="F422" s="2" t="s">
        <v>17</v>
      </c>
    </row>
    <row r="423" spans="1:6" x14ac:dyDescent="0.35">
      <c r="A423" s="2">
        <v>422</v>
      </c>
      <c r="B423" s="2">
        <v>389</v>
      </c>
      <c r="C423" s="3">
        <v>44462</v>
      </c>
      <c r="D423" s="2">
        <v>4499.99</v>
      </c>
      <c r="E423" s="2" t="s">
        <v>18</v>
      </c>
      <c r="F423" s="2" t="s">
        <v>19</v>
      </c>
    </row>
    <row r="424" spans="1:6" x14ac:dyDescent="0.35">
      <c r="A424" s="2">
        <v>423</v>
      </c>
      <c r="B424" s="2">
        <v>310</v>
      </c>
      <c r="C424" s="3">
        <v>44355</v>
      </c>
      <c r="D424" s="2">
        <v>2499.9899999999998</v>
      </c>
      <c r="E424" s="2" t="s">
        <v>16</v>
      </c>
      <c r="F424" s="2" t="s">
        <v>20</v>
      </c>
    </row>
    <row r="425" spans="1:6" x14ac:dyDescent="0.35">
      <c r="A425" s="2">
        <v>424</v>
      </c>
      <c r="B425" s="2">
        <v>363</v>
      </c>
      <c r="C425" s="3">
        <v>44250</v>
      </c>
      <c r="D425" s="2">
        <v>4499.99</v>
      </c>
      <c r="E425" s="2" t="s">
        <v>16</v>
      </c>
      <c r="F425" s="2" t="s">
        <v>17</v>
      </c>
    </row>
    <row r="426" spans="1:6" x14ac:dyDescent="0.35">
      <c r="A426" s="2">
        <v>425</v>
      </c>
      <c r="B426" s="2">
        <v>223</v>
      </c>
      <c r="C426" s="3">
        <v>44502</v>
      </c>
      <c r="D426" s="2">
        <v>4499.99</v>
      </c>
      <c r="E426" s="2" t="s">
        <v>16</v>
      </c>
      <c r="F426" s="2" t="s">
        <v>17</v>
      </c>
    </row>
    <row r="427" spans="1:6" x14ac:dyDescent="0.35">
      <c r="A427" s="2">
        <v>426</v>
      </c>
      <c r="B427" s="2">
        <v>589</v>
      </c>
      <c r="C427" s="3">
        <v>44389</v>
      </c>
      <c r="D427" s="2">
        <v>4499.99</v>
      </c>
      <c r="E427" s="2" t="s">
        <v>16</v>
      </c>
      <c r="F427" s="2" t="s">
        <v>20</v>
      </c>
    </row>
    <row r="428" spans="1:6" x14ac:dyDescent="0.35">
      <c r="A428" s="2">
        <v>427</v>
      </c>
      <c r="B428" s="2">
        <v>319</v>
      </c>
      <c r="C428" s="3">
        <v>44286</v>
      </c>
      <c r="D428" s="2">
        <v>2499.9899999999998</v>
      </c>
      <c r="E428" s="2" t="s">
        <v>18</v>
      </c>
      <c r="F428" s="2" t="s">
        <v>17</v>
      </c>
    </row>
    <row r="429" spans="1:6" x14ac:dyDescent="0.35">
      <c r="A429" s="2">
        <v>428</v>
      </c>
      <c r="B429" s="2">
        <v>87</v>
      </c>
      <c r="C429" s="3">
        <v>44479</v>
      </c>
      <c r="D429" s="2">
        <v>2499.9899999999998</v>
      </c>
      <c r="E429" s="2" t="s">
        <v>16</v>
      </c>
      <c r="F429" s="2" t="s">
        <v>20</v>
      </c>
    </row>
    <row r="430" spans="1:6" x14ac:dyDescent="0.35">
      <c r="A430" s="2">
        <v>429</v>
      </c>
      <c r="B430" s="2">
        <v>839</v>
      </c>
      <c r="C430" s="3">
        <v>44511</v>
      </c>
      <c r="D430" s="2">
        <v>2499.9899999999998</v>
      </c>
      <c r="E430" s="2" t="s">
        <v>18</v>
      </c>
      <c r="F430" s="2" t="s">
        <v>20</v>
      </c>
    </row>
    <row r="431" spans="1:6" x14ac:dyDescent="0.35">
      <c r="A431" s="2">
        <v>430</v>
      </c>
      <c r="B431" s="2">
        <v>941</v>
      </c>
      <c r="C431" s="3">
        <v>44209</v>
      </c>
      <c r="D431" s="2">
        <v>2499.9899999999998</v>
      </c>
      <c r="E431" s="2" t="s">
        <v>18</v>
      </c>
      <c r="F431" s="2" t="s">
        <v>19</v>
      </c>
    </row>
    <row r="432" spans="1:6" x14ac:dyDescent="0.35">
      <c r="A432" s="2">
        <v>431</v>
      </c>
      <c r="B432" s="2">
        <v>976</v>
      </c>
      <c r="C432" s="3">
        <v>44204</v>
      </c>
      <c r="D432" s="2">
        <v>4499.99</v>
      </c>
      <c r="E432" s="2" t="s">
        <v>16</v>
      </c>
      <c r="F432" s="2" t="s">
        <v>19</v>
      </c>
    </row>
    <row r="433" spans="1:6" x14ac:dyDescent="0.35">
      <c r="A433" s="2">
        <v>432</v>
      </c>
      <c r="B433" s="2">
        <v>550</v>
      </c>
      <c r="C433" s="3">
        <v>44529</v>
      </c>
      <c r="D433" s="2">
        <v>2499.9899999999998</v>
      </c>
      <c r="E433" s="2" t="s">
        <v>16</v>
      </c>
      <c r="F433" s="2" t="s">
        <v>19</v>
      </c>
    </row>
    <row r="434" spans="1:6" x14ac:dyDescent="0.35">
      <c r="A434" s="2">
        <v>433</v>
      </c>
      <c r="B434" s="2">
        <v>968</v>
      </c>
      <c r="C434" s="3">
        <v>44437</v>
      </c>
      <c r="D434" s="2">
        <v>2499.9899999999998</v>
      </c>
      <c r="E434" s="2" t="s">
        <v>16</v>
      </c>
      <c r="F434" s="2" t="s">
        <v>17</v>
      </c>
    </row>
    <row r="435" spans="1:6" x14ac:dyDescent="0.35">
      <c r="A435" s="2">
        <v>434</v>
      </c>
      <c r="B435" s="2">
        <v>11</v>
      </c>
      <c r="C435" s="3">
        <v>44554</v>
      </c>
      <c r="D435" s="2">
        <v>4499.99</v>
      </c>
      <c r="E435" s="2" t="s">
        <v>16</v>
      </c>
      <c r="F435" s="2" t="s">
        <v>19</v>
      </c>
    </row>
    <row r="436" spans="1:6" x14ac:dyDescent="0.35">
      <c r="A436" s="2">
        <v>435</v>
      </c>
      <c r="B436" s="2">
        <v>437</v>
      </c>
      <c r="C436" s="3">
        <v>44296</v>
      </c>
      <c r="D436" s="2">
        <v>2499.9899999999998</v>
      </c>
      <c r="E436" s="2" t="s">
        <v>18</v>
      </c>
      <c r="F436" s="2" t="s">
        <v>17</v>
      </c>
    </row>
    <row r="437" spans="1:6" x14ac:dyDescent="0.35">
      <c r="A437" s="2">
        <v>436</v>
      </c>
      <c r="B437" s="2">
        <v>536</v>
      </c>
      <c r="C437" s="3">
        <v>44541</v>
      </c>
      <c r="D437" s="2">
        <v>2499.9899999999998</v>
      </c>
      <c r="E437" s="2" t="s">
        <v>18</v>
      </c>
      <c r="F437" s="2" t="s">
        <v>19</v>
      </c>
    </row>
    <row r="438" spans="1:6" x14ac:dyDescent="0.35">
      <c r="A438" s="2">
        <v>437</v>
      </c>
      <c r="B438" s="2">
        <v>498</v>
      </c>
      <c r="C438" s="3">
        <v>44559</v>
      </c>
      <c r="D438" s="2">
        <v>4499.99</v>
      </c>
      <c r="E438" s="2" t="s">
        <v>18</v>
      </c>
      <c r="F438" s="2" t="s">
        <v>19</v>
      </c>
    </row>
    <row r="439" spans="1:6" x14ac:dyDescent="0.35">
      <c r="A439" s="2">
        <v>438</v>
      </c>
      <c r="B439" s="2">
        <v>727</v>
      </c>
      <c r="C439" s="3">
        <v>44479</v>
      </c>
      <c r="D439" s="2">
        <v>4499.99</v>
      </c>
      <c r="E439" s="2" t="s">
        <v>16</v>
      </c>
      <c r="F439" s="2" t="s">
        <v>17</v>
      </c>
    </row>
    <row r="440" spans="1:6" x14ac:dyDescent="0.35">
      <c r="A440" s="2">
        <v>439</v>
      </c>
      <c r="B440" s="2">
        <v>327</v>
      </c>
      <c r="C440" s="3">
        <v>44496</v>
      </c>
      <c r="D440" s="2">
        <v>4499.99</v>
      </c>
      <c r="E440" s="2" t="s">
        <v>16</v>
      </c>
      <c r="F440" s="2" t="s">
        <v>19</v>
      </c>
    </row>
    <row r="441" spans="1:6" x14ac:dyDescent="0.35">
      <c r="A441" s="2">
        <v>440</v>
      </c>
      <c r="B441" s="2">
        <v>64</v>
      </c>
      <c r="C441" s="3">
        <v>44369</v>
      </c>
      <c r="D441" s="2">
        <v>2499.9899999999998</v>
      </c>
      <c r="E441" s="2" t="s">
        <v>18</v>
      </c>
      <c r="F441" s="2" t="s">
        <v>17</v>
      </c>
    </row>
    <row r="442" spans="1:6" x14ac:dyDescent="0.35">
      <c r="A442" s="2">
        <v>441</v>
      </c>
      <c r="B442" s="2">
        <v>358</v>
      </c>
      <c r="C442" s="3">
        <v>44211</v>
      </c>
      <c r="D442" s="2">
        <v>2499.9899999999998</v>
      </c>
      <c r="E442" s="2" t="s">
        <v>18</v>
      </c>
      <c r="F442" s="2" t="s">
        <v>19</v>
      </c>
    </row>
    <row r="443" spans="1:6" x14ac:dyDescent="0.35">
      <c r="A443" s="2">
        <v>442</v>
      </c>
      <c r="B443" s="2">
        <v>248</v>
      </c>
      <c r="C443" s="3">
        <v>44542</v>
      </c>
      <c r="D443" s="2">
        <v>2499.9899999999998</v>
      </c>
      <c r="E443" s="2" t="s">
        <v>16</v>
      </c>
      <c r="F443" s="2" t="s">
        <v>17</v>
      </c>
    </row>
    <row r="444" spans="1:6" x14ac:dyDescent="0.35">
      <c r="A444" s="2">
        <v>443</v>
      </c>
      <c r="B444" s="2">
        <v>687</v>
      </c>
      <c r="C444" s="3">
        <v>44197</v>
      </c>
      <c r="D444" s="2">
        <v>4499.99</v>
      </c>
      <c r="E444" s="2" t="s">
        <v>16</v>
      </c>
      <c r="F444" s="2" t="s">
        <v>20</v>
      </c>
    </row>
    <row r="445" spans="1:6" x14ac:dyDescent="0.35">
      <c r="A445" s="2">
        <v>444</v>
      </c>
      <c r="B445" s="2">
        <v>219</v>
      </c>
      <c r="C445" s="3">
        <v>44437</v>
      </c>
      <c r="D445" s="2">
        <v>4499.99</v>
      </c>
      <c r="E445" s="2" t="s">
        <v>16</v>
      </c>
      <c r="F445" s="2" t="s">
        <v>17</v>
      </c>
    </row>
    <row r="446" spans="1:6" x14ac:dyDescent="0.35">
      <c r="A446" s="2">
        <v>445</v>
      </c>
      <c r="B446" s="2">
        <v>671</v>
      </c>
      <c r="C446" s="3">
        <v>44505</v>
      </c>
      <c r="D446" s="2">
        <v>2499.9899999999998</v>
      </c>
      <c r="E446" s="2" t="s">
        <v>16</v>
      </c>
      <c r="F446" s="2" t="s">
        <v>19</v>
      </c>
    </row>
    <row r="447" spans="1:6" x14ac:dyDescent="0.35">
      <c r="A447" s="2">
        <v>446</v>
      </c>
      <c r="B447" s="2">
        <v>94</v>
      </c>
      <c r="C447" s="3">
        <v>44543</v>
      </c>
      <c r="D447" s="2">
        <v>2499.9899999999998</v>
      </c>
      <c r="E447" s="2" t="s">
        <v>16</v>
      </c>
      <c r="F447" s="2" t="s">
        <v>19</v>
      </c>
    </row>
    <row r="448" spans="1:6" x14ac:dyDescent="0.35">
      <c r="A448" s="2">
        <v>447</v>
      </c>
      <c r="B448" s="2">
        <v>785</v>
      </c>
      <c r="C448" s="3">
        <v>44495</v>
      </c>
      <c r="D448" s="2">
        <v>4499.99</v>
      </c>
      <c r="E448" s="2" t="s">
        <v>18</v>
      </c>
      <c r="F448" s="2" t="s">
        <v>17</v>
      </c>
    </row>
    <row r="449" spans="1:6" x14ac:dyDescent="0.35">
      <c r="A449" s="2">
        <v>448</v>
      </c>
      <c r="B449" s="2">
        <v>764</v>
      </c>
      <c r="C449" s="3">
        <v>44473</v>
      </c>
      <c r="D449" s="2">
        <v>2499.9899999999998</v>
      </c>
      <c r="E449" s="2" t="s">
        <v>18</v>
      </c>
      <c r="F449" s="2" t="s">
        <v>17</v>
      </c>
    </row>
    <row r="450" spans="1:6" x14ac:dyDescent="0.35">
      <c r="A450" s="2">
        <v>449</v>
      </c>
      <c r="B450" s="2">
        <v>378</v>
      </c>
      <c r="C450" s="3">
        <v>44312</v>
      </c>
      <c r="D450" s="2">
        <v>4499.99</v>
      </c>
      <c r="E450" s="2" t="s">
        <v>16</v>
      </c>
      <c r="F450" s="2" t="s">
        <v>20</v>
      </c>
    </row>
    <row r="451" spans="1:6" x14ac:dyDescent="0.35">
      <c r="A451" s="2">
        <v>450</v>
      </c>
      <c r="B451" s="2">
        <v>196</v>
      </c>
      <c r="C451" s="3">
        <v>44433</v>
      </c>
      <c r="D451" s="2">
        <v>4499.99</v>
      </c>
      <c r="E451" s="2" t="s">
        <v>18</v>
      </c>
      <c r="F451" s="2" t="s">
        <v>17</v>
      </c>
    </row>
    <row r="452" spans="1:6" x14ac:dyDescent="0.35">
      <c r="A452" s="2">
        <v>451</v>
      </c>
      <c r="B452" s="2">
        <v>771</v>
      </c>
      <c r="C452" s="3">
        <v>44444</v>
      </c>
      <c r="D452" s="2">
        <v>4499.99</v>
      </c>
      <c r="E452" s="2" t="s">
        <v>18</v>
      </c>
      <c r="F452" s="2" t="s">
        <v>17</v>
      </c>
    </row>
    <row r="453" spans="1:6" x14ac:dyDescent="0.35">
      <c r="A453" s="2">
        <v>452</v>
      </c>
      <c r="B453" s="2">
        <v>842</v>
      </c>
      <c r="C453" s="3">
        <v>44431</v>
      </c>
      <c r="D453" s="2">
        <v>2499.9899999999998</v>
      </c>
      <c r="E453" s="2" t="s">
        <v>18</v>
      </c>
      <c r="F453" s="2" t="s">
        <v>19</v>
      </c>
    </row>
    <row r="454" spans="1:6" x14ac:dyDescent="0.35">
      <c r="A454" s="2">
        <v>453</v>
      </c>
      <c r="B454" s="2">
        <v>146</v>
      </c>
      <c r="C454" s="3">
        <v>44363</v>
      </c>
      <c r="D454" s="2">
        <v>4499.99</v>
      </c>
      <c r="E454" s="2" t="s">
        <v>18</v>
      </c>
      <c r="F454" s="2" t="s">
        <v>20</v>
      </c>
    </row>
    <row r="455" spans="1:6" x14ac:dyDescent="0.35">
      <c r="A455" s="2">
        <v>454</v>
      </c>
      <c r="B455" s="2">
        <v>589</v>
      </c>
      <c r="C455" s="3">
        <v>44221</v>
      </c>
      <c r="D455" s="2">
        <v>4499.99</v>
      </c>
      <c r="E455" s="2" t="s">
        <v>16</v>
      </c>
      <c r="F455" s="2" t="s">
        <v>19</v>
      </c>
    </row>
    <row r="456" spans="1:6" x14ac:dyDescent="0.35">
      <c r="A456" s="2">
        <v>455</v>
      </c>
      <c r="B456" s="2">
        <v>85</v>
      </c>
      <c r="C456" s="3">
        <v>44493</v>
      </c>
      <c r="D456" s="2">
        <v>4499.99</v>
      </c>
      <c r="E456" s="2" t="s">
        <v>16</v>
      </c>
      <c r="F456" s="2" t="s">
        <v>19</v>
      </c>
    </row>
    <row r="457" spans="1:6" x14ac:dyDescent="0.35">
      <c r="A457" s="2">
        <v>456</v>
      </c>
      <c r="B457" s="2">
        <v>52</v>
      </c>
      <c r="C457" s="3">
        <v>44366</v>
      </c>
      <c r="D457" s="2">
        <v>2499.9899999999998</v>
      </c>
      <c r="E457" s="2" t="s">
        <v>16</v>
      </c>
      <c r="F457" s="2" t="s">
        <v>20</v>
      </c>
    </row>
    <row r="458" spans="1:6" x14ac:dyDescent="0.35">
      <c r="A458" s="2">
        <v>457</v>
      </c>
      <c r="B458" s="2">
        <v>279</v>
      </c>
      <c r="C458" s="3">
        <v>44541</v>
      </c>
      <c r="D458" s="2">
        <v>4499.99</v>
      </c>
      <c r="E458" s="2" t="s">
        <v>16</v>
      </c>
      <c r="F458" s="2" t="s">
        <v>19</v>
      </c>
    </row>
    <row r="459" spans="1:6" x14ac:dyDescent="0.35">
      <c r="A459" s="2">
        <v>458</v>
      </c>
      <c r="B459" s="2">
        <v>579</v>
      </c>
      <c r="C459" s="3">
        <v>44358</v>
      </c>
      <c r="D459" s="2">
        <v>2499.9899999999998</v>
      </c>
      <c r="E459" s="2" t="s">
        <v>18</v>
      </c>
      <c r="F459" s="2" t="s">
        <v>20</v>
      </c>
    </row>
    <row r="460" spans="1:6" x14ac:dyDescent="0.35">
      <c r="A460" s="2">
        <v>459</v>
      </c>
      <c r="B460" s="2">
        <v>869</v>
      </c>
      <c r="C460" s="3">
        <v>44347</v>
      </c>
      <c r="D460" s="2">
        <v>4499.99</v>
      </c>
      <c r="E460" s="2" t="s">
        <v>16</v>
      </c>
      <c r="F460" s="2" t="s">
        <v>20</v>
      </c>
    </row>
    <row r="461" spans="1:6" x14ac:dyDescent="0.35">
      <c r="A461" s="2">
        <v>460</v>
      </c>
      <c r="B461" s="2">
        <v>235</v>
      </c>
      <c r="C461" s="3">
        <v>44544</v>
      </c>
      <c r="D461" s="2">
        <v>4499.99</v>
      </c>
      <c r="E461" s="2" t="s">
        <v>16</v>
      </c>
      <c r="F461" s="2" t="s">
        <v>17</v>
      </c>
    </row>
    <row r="462" spans="1:6" x14ac:dyDescent="0.35">
      <c r="A462" s="2">
        <v>461</v>
      </c>
      <c r="B462" s="2">
        <v>999</v>
      </c>
      <c r="C462" s="3">
        <v>44294</v>
      </c>
      <c r="D462" s="2">
        <v>4499.99</v>
      </c>
      <c r="E462" s="2" t="s">
        <v>18</v>
      </c>
      <c r="F462" s="2" t="s">
        <v>20</v>
      </c>
    </row>
    <row r="463" spans="1:6" x14ac:dyDescent="0.35">
      <c r="A463" s="2">
        <v>462</v>
      </c>
      <c r="B463" s="2">
        <v>807</v>
      </c>
      <c r="C463" s="3">
        <v>44530</v>
      </c>
      <c r="D463" s="2">
        <v>4499.99</v>
      </c>
      <c r="E463" s="2" t="s">
        <v>16</v>
      </c>
      <c r="F463" s="2" t="s">
        <v>20</v>
      </c>
    </row>
    <row r="464" spans="1:6" x14ac:dyDescent="0.35">
      <c r="A464" s="2">
        <v>463</v>
      </c>
      <c r="B464" s="2">
        <v>344</v>
      </c>
      <c r="C464" s="3">
        <v>44490</v>
      </c>
      <c r="D464" s="2">
        <v>4499.99</v>
      </c>
      <c r="E464" s="2" t="s">
        <v>16</v>
      </c>
      <c r="F464" s="2" t="s">
        <v>17</v>
      </c>
    </row>
    <row r="465" spans="1:6" x14ac:dyDescent="0.35">
      <c r="A465" s="2">
        <v>464</v>
      </c>
      <c r="B465" s="2">
        <v>106</v>
      </c>
      <c r="C465" s="3">
        <v>44470</v>
      </c>
      <c r="D465" s="2">
        <v>2499.9899999999998</v>
      </c>
      <c r="E465" s="2" t="s">
        <v>16</v>
      </c>
      <c r="F465" s="2" t="s">
        <v>20</v>
      </c>
    </row>
    <row r="466" spans="1:6" x14ac:dyDescent="0.35">
      <c r="A466" s="2">
        <v>465</v>
      </c>
      <c r="B466" s="2">
        <v>569</v>
      </c>
      <c r="C466" s="3">
        <v>44261</v>
      </c>
      <c r="D466" s="2">
        <v>2499.9899999999998</v>
      </c>
      <c r="E466" s="2" t="s">
        <v>18</v>
      </c>
      <c r="F466" s="2" t="s">
        <v>20</v>
      </c>
    </row>
    <row r="467" spans="1:6" x14ac:dyDescent="0.35">
      <c r="A467" s="2">
        <v>466</v>
      </c>
      <c r="B467" s="2">
        <v>608</v>
      </c>
      <c r="C467" s="3">
        <v>44232</v>
      </c>
      <c r="D467" s="2">
        <v>4499.99</v>
      </c>
      <c r="E467" s="2" t="s">
        <v>16</v>
      </c>
      <c r="F467" s="2" t="s">
        <v>17</v>
      </c>
    </row>
    <row r="468" spans="1:6" x14ac:dyDescent="0.35">
      <c r="A468" s="2">
        <v>467</v>
      </c>
      <c r="B468" s="2">
        <v>265</v>
      </c>
      <c r="C468" s="3">
        <v>44495</v>
      </c>
      <c r="D468" s="2">
        <v>2499.9899999999998</v>
      </c>
      <c r="E468" s="2" t="s">
        <v>16</v>
      </c>
      <c r="F468" s="2" t="s">
        <v>20</v>
      </c>
    </row>
    <row r="469" spans="1:6" x14ac:dyDescent="0.35">
      <c r="A469" s="2">
        <v>468</v>
      </c>
      <c r="B469" s="2">
        <v>312</v>
      </c>
      <c r="C469" s="3">
        <v>44262</v>
      </c>
      <c r="D469" s="2">
        <v>2499.9899999999998</v>
      </c>
      <c r="E469" s="2" t="s">
        <v>18</v>
      </c>
      <c r="F469" s="2" t="s">
        <v>17</v>
      </c>
    </row>
    <row r="470" spans="1:6" x14ac:dyDescent="0.35">
      <c r="A470" s="2">
        <v>469</v>
      </c>
      <c r="B470" s="2">
        <v>277</v>
      </c>
      <c r="C470" s="3">
        <v>44482</v>
      </c>
      <c r="D470" s="2">
        <v>4499.99</v>
      </c>
      <c r="E470" s="2" t="s">
        <v>16</v>
      </c>
      <c r="F470" s="2" t="s">
        <v>17</v>
      </c>
    </row>
    <row r="471" spans="1:6" x14ac:dyDescent="0.35">
      <c r="A471" s="2">
        <v>470</v>
      </c>
      <c r="B471" s="2">
        <v>578</v>
      </c>
      <c r="C471" s="3">
        <v>44424</v>
      </c>
      <c r="D471" s="2">
        <v>4499.99</v>
      </c>
      <c r="E471" s="2" t="s">
        <v>16</v>
      </c>
      <c r="F471" s="2" t="s">
        <v>19</v>
      </c>
    </row>
    <row r="472" spans="1:6" x14ac:dyDescent="0.35">
      <c r="A472" s="2">
        <v>471</v>
      </c>
      <c r="B472" s="2">
        <v>68</v>
      </c>
      <c r="C472" s="3">
        <v>44521</v>
      </c>
      <c r="D472" s="2">
        <v>2499.9899999999998</v>
      </c>
      <c r="E472" s="2" t="s">
        <v>18</v>
      </c>
      <c r="F472" s="2" t="s">
        <v>19</v>
      </c>
    </row>
    <row r="473" spans="1:6" x14ac:dyDescent="0.35">
      <c r="A473" s="2">
        <v>472</v>
      </c>
      <c r="B473" s="2">
        <v>141</v>
      </c>
      <c r="C473" s="3">
        <v>44380</v>
      </c>
      <c r="D473" s="2">
        <v>2499.9899999999998</v>
      </c>
      <c r="E473" s="2" t="s">
        <v>18</v>
      </c>
      <c r="F473" s="2" t="s">
        <v>17</v>
      </c>
    </row>
    <row r="474" spans="1:6" x14ac:dyDescent="0.35">
      <c r="A474" s="2">
        <v>473</v>
      </c>
      <c r="B474" s="2">
        <v>179</v>
      </c>
      <c r="C474" s="3">
        <v>44532</v>
      </c>
      <c r="D474" s="2">
        <v>2499.9899999999998</v>
      </c>
      <c r="E474" s="2" t="s">
        <v>18</v>
      </c>
      <c r="F474" s="2" t="s">
        <v>17</v>
      </c>
    </row>
    <row r="475" spans="1:6" x14ac:dyDescent="0.35">
      <c r="A475" s="2">
        <v>474</v>
      </c>
      <c r="B475" s="2">
        <v>608</v>
      </c>
      <c r="C475" s="3">
        <v>44459</v>
      </c>
      <c r="D475" s="2">
        <v>2499.9899999999998</v>
      </c>
      <c r="E475" s="2" t="s">
        <v>18</v>
      </c>
      <c r="F475" s="2" t="s">
        <v>17</v>
      </c>
    </row>
    <row r="476" spans="1:6" x14ac:dyDescent="0.35">
      <c r="A476" s="2">
        <v>475</v>
      </c>
      <c r="B476" s="2">
        <v>826</v>
      </c>
      <c r="C476" s="3">
        <v>44421</v>
      </c>
      <c r="D476" s="2">
        <v>4499.99</v>
      </c>
      <c r="E476" s="2" t="s">
        <v>16</v>
      </c>
      <c r="F476" s="2" t="s">
        <v>19</v>
      </c>
    </row>
    <row r="477" spans="1:6" x14ac:dyDescent="0.35">
      <c r="A477" s="2">
        <v>476</v>
      </c>
      <c r="B477" s="2">
        <v>993</v>
      </c>
      <c r="C477" s="3">
        <v>44249</v>
      </c>
      <c r="D477" s="2">
        <v>4499.99</v>
      </c>
      <c r="E477" s="2" t="s">
        <v>16</v>
      </c>
      <c r="F477" s="2" t="s">
        <v>20</v>
      </c>
    </row>
    <row r="478" spans="1:6" x14ac:dyDescent="0.35">
      <c r="A478" s="2">
        <v>477</v>
      </c>
      <c r="B478" s="2">
        <v>441</v>
      </c>
      <c r="C478" s="3">
        <v>44518</v>
      </c>
      <c r="D478" s="2">
        <v>2499.9899999999998</v>
      </c>
      <c r="E478" s="2" t="s">
        <v>18</v>
      </c>
      <c r="F478" s="2" t="s">
        <v>17</v>
      </c>
    </row>
    <row r="479" spans="1:6" x14ac:dyDescent="0.35">
      <c r="A479" s="2">
        <v>478</v>
      </c>
      <c r="B479" s="2">
        <v>497</v>
      </c>
      <c r="C479" s="3">
        <v>44453</v>
      </c>
      <c r="D479" s="2">
        <v>4499.99</v>
      </c>
      <c r="E479" s="2" t="s">
        <v>18</v>
      </c>
      <c r="F479" s="2" t="s">
        <v>17</v>
      </c>
    </row>
    <row r="480" spans="1:6" x14ac:dyDescent="0.35">
      <c r="A480" s="2">
        <v>479</v>
      </c>
      <c r="B480" s="2">
        <v>511</v>
      </c>
      <c r="C480" s="3">
        <v>44401</v>
      </c>
      <c r="D480" s="2">
        <v>2499.9899999999998</v>
      </c>
      <c r="E480" s="2" t="s">
        <v>16</v>
      </c>
      <c r="F480" s="2" t="s">
        <v>19</v>
      </c>
    </row>
    <row r="481" spans="1:6" x14ac:dyDescent="0.35">
      <c r="A481" s="2">
        <v>480</v>
      </c>
      <c r="B481" s="2">
        <v>95</v>
      </c>
      <c r="C481" s="3">
        <v>44498</v>
      </c>
      <c r="D481" s="2">
        <v>2499.9899999999998</v>
      </c>
      <c r="E481" s="2" t="s">
        <v>16</v>
      </c>
      <c r="F481" s="2" t="s">
        <v>17</v>
      </c>
    </row>
    <row r="482" spans="1:6" x14ac:dyDescent="0.35">
      <c r="A482" s="2">
        <v>481</v>
      </c>
      <c r="B482" s="2">
        <v>16</v>
      </c>
      <c r="C482" s="3">
        <v>44542</v>
      </c>
      <c r="D482" s="2">
        <v>2499.9899999999998</v>
      </c>
      <c r="E482" s="2" t="s">
        <v>16</v>
      </c>
      <c r="F482" s="2" t="s">
        <v>20</v>
      </c>
    </row>
    <row r="483" spans="1:6" x14ac:dyDescent="0.35">
      <c r="A483" s="2">
        <v>482</v>
      </c>
      <c r="B483" s="2">
        <v>890</v>
      </c>
      <c r="C483" s="3">
        <v>44356</v>
      </c>
      <c r="D483" s="2">
        <v>2499.9899999999998</v>
      </c>
      <c r="E483" s="2" t="s">
        <v>18</v>
      </c>
      <c r="F483" s="2" t="s">
        <v>20</v>
      </c>
    </row>
    <row r="484" spans="1:6" x14ac:dyDescent="0.35">
      <c r="A484" s="2">
        <v>483</v>
      </c>
      <c r="B484" s="2">
        <v>227</v>
      </c>
      <c r="C484" s="3">
        <v>44560</v>
      </c>
      <c r="D484" s="2">
        <v>2499.9899999999998</v>
      </c>
      <c r="E484" s="2" t="s">
        <v>18</v>
      </c>
      <c r="F484" s="2" t="s">
        <v>19</v>
      </c>
    </row>
    <row r="485" spans="1:6" x14ac:dyDescent="0.35">
      <c r="A485" s="2">
        <v>484</v>
      </c>
      <c r="B485" s="2">
        <v>384</v>
      </c>
      <c r="C485" s="3">
        <v>44546</v>
      </c>
      <c r="D485" s="2">
        <v>2499.9899999999998</v>
      </c>
      <c r="E485" s="2" t="s">
        <v>18</v>
      </c>
      <c r="F485" s="2" t="s">
        <v>17</v>
      </c>
    </row>
    <row r="486" spans="1:6" x14ac:dyDescent="0.35">
      <c r="A486" s="2">
        <v>485</v>
      </c>
      <c r="B486" s="2">
        <v>162</v>
      </c>
      <c r="C486" s="3">
        <v>44217</v>
      </c>
      <c r="D486" s="2">
        <v>2499.9899999999998</v>
      </c>
      <c r="E486" s="2" t="s">
        <v>16</v>
      </c>
      <c r="F486" s="2" t="s">
        <v>19</v>
      </c>
    </row>
    <row r="487" spans="1:6" x14ac:dyDescent="0.35">
      <c r="A487" s="2">
        <v>486</v>
      </c>
      <c r="B487" s="2">
        <v>146</v>
      </c>
      <c r="C487" s="3">
        <v>44557</v>
      </c>
      <c r="D487" s="2">
        <v>2499.9899999999998</v>
      </c>
      <c r="E487" s="2" t="s">
        <v>16</v>
      </c>
      <c r="F487" s="2" t="s">
        <v>17</v>
      </c>
    </row>
    <row r="488" spans="1:6" x14ac:dyDescent="0.35">
      <c r="A488" s="2">
        <v>487</v>
      </c>
      <c r="B488" s="2">
        <v>419</v>
      </c>
      <c r="C488" s="3">
        <v>44230</v>
      </c>
      <c r="D488" s="2">
        <v>2499.9899999999998</v>
      </c>
      <c r="E488" s="2" t="s">
        <v>18</v>
      </c>
      <c r="F488" s="2" t="s">
        <v>20</v>
      </c>
    </row>
    <row r="489" spans="1:6" x14ac:dyDescent="0.35">
      <c r="A489" s="2">
        <v>488</v>
      </c>
      <c r="B489" s="2">
        <v>61</v>
      </c>
      <c r="C489" s="3">
        <v>44238</v>
      </c>
      <c r="D489" s="2">
        <v>2499.9899999999998</v>
      </c>
      <c r="E489" s="2" t="s">
        <v>18</v>
      </c>
      <c r="F489" s="2" t="s">
        <v>20</v>
      </c>
    </row>
    <row r="490" spans="1:6" x14ac:dyDescent="0.35">
      <c r="A490" s="2">
        <v>489</v>
      </c>
      <c r="B490" s="2">
        <v>310</v>
      </c>
      <c r="C490" s="3">
        <v>44539</v>
      </c>
      <c r="D490" s="2">
        <v>4499.99</v>
      </c>
      <c r="E490" s="2" t="s">
        <v>16</v>
      </c>
      <c r="F490" s="2" t="s">
        <v>20</v>
      </c>
    </row>
    <row r="491" spans="1:6" x14ac:dyDescent="0.35">
      <c r="A491" s="2">
        <v>490</v>
      </c>
      <c r="B491" s="2">
        <v>156</v>
      </c>
      <c r="C491" s="3">
        <v>44476</v>
      </c>
      <c r="D491" s="2">
        <v>4499.99</v>
      </c>
      <c r="E491" s="2" t="s">
        <v>16</v>
      </c>
      <c r="F491" s="2" t="s">
        <v>17</v>
      </c>
    </row>
    <row r="492" spans="1:6" x14ac:dyDescent="0.35">
      <c r="A492" s="2">
        <v>491</v>
      </c>
      <c r="B492" s="2">
        <v>260</v>
      </c>
      <c r="C492" s="3">
        <v>44524</v>
      </c>
      <c r="D492" s="2">
        <v>2499.9899999999998</v>
      </c>
      <c r="E492" s="2" t="s">
        <v>18</v>
      </c>
      <c r="F492" s="2" t="s">
        <v>20</v>
      </c>
    </row>
    <row r="493" spans="1:6" x14ac:dyDescent="0.35">
      <c r="A493" s="2">
        <v>492</v>
      </c>
      <c r="B493" s="2">
        <v>758</v>
      </c>
      <c r="C493" s="3">
        <v>44444</v>
      </c>
      <c r="D493" s="2">
        <v>2499.9899999999998</v>
      </c>
      <c r="E493" s="2" t="s">
        <v>18</v>
      </c>
      <c r="F493" s="2" t="s">
        <v>19</v>
      </c>
    </row>
    <row r="494" spans="1:6" x14ac:dyDescent="0.35">
      <c r="A494" s="2">
        <v>493</v>
      </c>
      <c r="B494" s="2">
        <v>348</v>
      </c>
      <c r="C494" s="3">
        <v>44471</v>
      </c>
      <c r="D494" s="2">
        <v>4499.99</v>
      </c>
      <c r="E494" s="2" t="s">
        <v>16</v>
      </c>
      <c r="F494" s="2" t="s">
        <v>20</v>
      </c>
    </row>
    <row r="495" spans="1:6" x14ac:dyDescent="0.35">
      <c r="A495" s="2">
        <v>494</v>
      </c>
      <c r="B495" s="2">
        <v>804</v>
      </c>
      <c r="C495" s="3">
        <v>44461</v>
      </c>
      <c r="D495" s="2">
        <v>2499.9899999999998</v>
      </c>
      <c r="E495" s="2" t="s">
        <v>16</v>
      </c>
      <c r="F495" s="2" t="s">
        <v>17</v>
      </c>
    </row>
    <row r="496" spans="1:6" x14ac:dyDescent="0.35">
      <c r="A496" s="2">
        <v>495</v>
      </c>
      <c r="B496" s="2">
        <v>133</v>
      </c>
      <c r="C496" s="3">
        <v>44532</v>
      </c>
      <c r="D496" s="2">
        <v>2499.9899999999998</v>
      </c>
      <c r="E496" s="2" t="s">
        <v>16</v>
      </c>
      <c r="F496" s="2" t="s">
        <v>17</v>
      </c>
    </row>
    <row r="497" spans="1:6" x14ac:dyDescent="0.35">
      <c r="A497" s="2">
        <v>496</v>
      </c>
      <c r="B497" s="2">
        <v>354</v>
      </c>
      <c r="C497" s="3">
        <v>44373</v>
      </c>
      <c r="D497" s="2">
        <v>4499.99</v>
      </c>
      <c r="E497" s="2" t="s">
        <v>16</v>
      </c>
      <c r="F497" s="2" t="s">
        <v>17</v>
      </c>
    </row>
    <row r="498" spans="1:6" x14ac:dyDescent="0.35">
      <c r="A498" s="2">
        <v>497</v>
      </c>
      <c r="B498" s="2">
        <v>496</v>
      </c>
      <c r="C498" s="3">
        <v>44278</v>
      </c>
      <c r="D498" s="2">
        <v>2499.9899999999998</v>
      </c>
      <c r="E498" s="2" t="s">
        <v>18</v>
      </c>
      <c r="F498" s="2" t="s">
        <v>19</v>
      </c>
    </row>
    <row r="499" spans="1:6" x14ac:dyDescent="0.35">
      <c r="A499" s="2">
        <v>498</v>
      </c>
      <c r="B499" s="2">
        <v>677</v>
      </c>
      <c r="C499" s="3">
        <v>44317</v>
      </c>
      <c r="D499" s="2">
        <v>2499.9899999999998</v>
      </c>
      <c r="E499" s="2" t="s">
        <v>18</v>
      </c>
      <c r="F499" s="2" t="s">
        <v>17</v>
      </c>
    </row>
    <row r="500" spans="1:6" x14ac:dyDescent="0.35">
      <c r="A500" s="2">
        <v>499</v>
      </c>
      <c r="B500" s="2">
        <v>547</v>
      </c>
      <c r="C500" s="3">
        <v>44488</v>
      </c>
      <c r="D500" s="2">
        <v>2499.9899999999998</v>
      </c>
      <c r="E500" s="2" t="s">
        <v>16</v>
      </c>
      <c r="F500" s="2" t="s">
        <v>20</v>
      </c>
    </row>
    <row r="501" spans="1:6" x14ac:dyDescent="0.35">
      <c r="A501" s="2">
        <v>500</v>
      </c>
      <c r="B501" s="2">
        <v>844</v>
      </c>
      <c r="C501" s="3">
        <v>44480</v>
      </c>
      <c r="D501" s="2">
        <v>2499.9899999999998</v>
      </c>
      <c r="E501" s="2" t="s">
        <v>18</v>
      </c>
      <c r="F501" s="2" t="s">
        <v>17</v>
      </c>
    </row>
    <row r="502" spans="1:6" x14ac:dyDescent="0.35">
      <c r="A502" s="2">
        <v>501</v>
      </c>
      <c r="B502" s="2">
        <v>382</v>
      </c>
      <c r="C502" s="3">
        <v>44448</v>
      </c>
      <c r="D502" s="2">
        <v>4499.99</v>
      </c>
      <c r="E502" s="2" t="s">
        <v>18</v>
      </c>
      <c r="F502" s="2" t="s">
        <v>17</v>
      </c>
    </row>
    <row r="503" spans="1:6" x14ac:dyDescent="0.35">
      <c r="A503" s="2">
        <v>502</v>
      </c>
      <c r="B503" s="2">
        <v>120</v>
      </c>
      <c r="C503" s="3">
        <v>44340</v>
      </c>
      <c r="D503" s="2">
        <v>4499.99</v>
      </c>
      <c r="E503" s="2" t="s">
        <v>16</v>
      </c>
      <c r="F503" s="2" t="s">
        <v>20</v>
      </c>
    </row>
    <row r="504" spans="1:6" x14ac:dyDescent="0.35">
      <c r="A504" s="2">
        <v>503</v>
      </c>
      <c r="B504" s="2">
        <v>306</v>
      </c>
      <c r="C504" s="3">
        <v>44486</v>
      </c>
      <c r="D504" s="2">
        <v>2499.9899999999998</v>
      </c>
      <c r="E504" s="2" t="s">
        <v>16</v>
      </c>
      <c r="F504" s="2" t="s">
        <v>17</v>
      </c>
    </row>
    <row r="505" spans="1:6" x14ac:dyDescent="0.35">
      <c r="A505" s="2">
        <v>504</v>
      </c>
      <c r="B505" s="2">
        <v>573</v>
      </c>
      <c r="C505" s="3">
        <v>44518</v>
      </c>
      <c r="D505" s="2">
        <v>4499.99</v>
      </c>
      <c r="E505" s="2" t="s">
        <v>18</v>
      </c>
      <c r="F505" s="2" t="s">
        <v>19</v>
      </c>
    </row>
    <row r="506" spans="1:6" x14ac:dyDescent="0.35">
      <c r="A506" s="2">
        <v>505</v>
      </c>
      <c r="B506" s="2">
        <v>685</v>
      </c>
      <c r="C506" s="3">
        <v>44505</v>
      </c>
      <c r="D506" s="2">
        <v>2499.9899999999998</v>
      </c>
      <c r="E506" s="2" t="s">
        <v>16</v>
      </c>
      <c r="F506" s="2" t="s">
        <v>19</v>
      </c>
    </row>
    <row r="507" spans="1:6" x14ac:dyDescent="0.35">
      <c r="A507" s="2">
        <v>506</v>
      </c>
      <c r="B507" s="2">
        <v>170</v>
      </c>
      <c r="C507" s="3">
        <v>44281</v>
      </c>
      <c r="D507" s="2">
        <v>4499.99</v>
      </c>
      <c r="E507" s="2" t="s">
        <v>18</v>
      </c>
      <c r="F507" s="2" t="s">
        <v>20</v>
      </c>
    </row>
    <row r="508" spans="1:6" x14ac:dyDescent="0.35">
      <c r="A508" s="2">
        <v>507</v>
      </c>
      <c r="B508" s="2">
        <v>188</v>
      </c>
      <c r="C508" s="3">
        <v>44273</v>
      </c>
      <c r="D508" s="2">
        <v>2499.9899999999998</v>
      </c>
      <c r="E508" s="2" t="s">
        <v>18</v>
      </c>
      <c r="F508" s="2" t="s">
        <v>20</v>
      </c>
    </row>
    <row r="509" spans="1:6" x14ac:dyDescent="0.35">
      <c r="A509" s="2">
        <v>508</v>
      </c>
      <c r="B509" s="2">
        <v>566</v>
      </c>
      <c r="C509" s="3">
        <v>44217</v>
      </c>
      <c r="D509" s="2">
        <v>4499.99</v>
      </c>
      <c r="E509" s="2" t="s">
        <v>18</v>
      </c>
      <c r="F509" s="2" t="s">
        <v>20</v>
      </c>
    </row>
    <row r="510" spans="1:6" x14ac:dyDescent="0.35">
      <c r="A510" s="2">
        <v>509</v>
      </c>
      <c r="B510" s="2">
        <v>316</v>
      </c>
      <c r="C510" s="3">
        <v>44201</v>
      </c>
      <c r="D510" s="2">
        <v>4499.99</v>
      </c>
      <c r="E510" s="2" t="s">
        <v>18</v>
      </c>
      <c r="F510" s="2" t="s">
        <v>17</v>
      </c>
    </row>
    <row r="511" spans="1:6" x14ac:dyDescent="0.35">
      <c r="A511" s="2">
        <v>510</v>
      </c>
      <c r="B511" s="2">
        <v>451</v>
      </c>
      <c r="C511" s="3">
        <v>44264</v>
      </c>
      <c r="D511" s="2">
        <v>4499.99</v>
      </c>
      <c r="E511" s="2" t="s">
        <v>18</v>
      </c>
      <c r="F511" s="2" t="s">
        <v>19</v>
      </c>
    </row>
    <row r="512" spans="1:6" x14ac:dyDescent="0.35">
      <c r="A512" s="2">
        <v>511</v>
      </c>
      <c r="B512" s="2">
        <v>842</v>
      </c>
      <c r="C512" s="3">
        <v>44454</v>
      </c>
      <c r="D512" s="2">
        <v>4499.99</v>
      </c>
      <c r="E512" s="2" t="s">
        <v>18</v>
      </c>
      <c r="F512" s="2" t="s">
        <v>20</v>
      </c>
    </row>
    <row r="513" spans="1:6" x14ac:dyDescent="0.35">
      <c r="A513" s="2">
        <v>512</v>
      </c>
      <c r="B513" s="2">
        <v>918</v>
      </c>
      <c r="C513" s="3">
        <v>44362</v>
      </c>
      <c r="D513" s="2">
        <v>2499.9899999999998</v>
      </c>
      <c r="E513" s="2" t="s">
        <v>16</v>
      </c>
      <c r="F513" s="2" t="s">
        <v>19</v>
      </c>
    </row>
    <row r="514" spans="1:6" x14ac:dyDescent="0.35">
      <c r="A514" s="2">
        <v>513</v>
      </c>
      <c r="B514" s="2">
        <v>891</v>
      </c>
      <c r="C514" s="3">
        <v>44396</v>
      </c>
      <c r="D514" s="2">
        <v>2499.9899999999998</v>
      </c>
      <c r="E514" s="2" t="s">
        <v>16</v>
      </c>
      <c r="F514" s="2" t="s">
        <v>19</v>
      </c>
    </row>
    <row r="515" spans="1:6" x14ac:dyDescent="0.35">
      <c r="A515" s="2">
        <v>514</v>
      </c>
      <c r="B515" s="2">
        <v>733</v>
      </c>
      <c r="C515" s="3">
        <v>44527</v>
      </c>
      <c r="D515" s="2">
        <v>4499.99</v>
      </c>
      <c r="E515" s="2" t="s">
        <v>18</v>
      </c>
      <c r="F515" s="2" t="s">
        <v>17</v>
      </c>
    </row>
    <row r="516" spans="1:6" x14ac:dyDescent="0.35">
      <c r="A516" s="2">
        <v>515</v>
      </c>
      <c r="B516" s="2">
        <v>583</v>
      </c>
      <c r="C516" s="3">
        <v>44250</v>
      </c>
      <c r="D516" s="2">
        <v>4499.99</v>
      </c>
      <c r="E516" s="2" t="s">
        <v>16</v>
      </c>
      <c r="F516" s="2" t="s">
        <v>20</v>
      </c>
    </row>
    <row r="517" spans="1:6" x14ac:dyDescent="0.35">
      <c r="A517" s="2">
        <v>516</v>
      </c>
      <c r="B517" s="2">
        <v>132</v>
      </c>
      <c r="C517" s="3">
        <v>44231</v>
      </c>
      <c r="D517" s="2">
        <v>2499.9899999999998</v>
      </c>
      <c r="E517" s="2" t="s">
        <v>18</v>
      </c>
      <c r="F517" s="2" t="s">
        <v>20</v>
      </c>
    </row>
    <row r="518" spans="1:6" x14ac:dyDescent="0.35">
      <c r="A518" s="2">
        <v>517</v>
      </c>
      <c r="B518" s="2">
        <v>113</v>
      </c>
      <c r="C518" s="3">
        <v>44265</v>
      </c>
      <c r="D518" s="2">
        <v>4499.99</v>
      </c>
      <c r="E518" s="2" t="s">
        <v>18</v>
      </c>
      <c r="F518" s="2" t="s">
        <v>20</v>
      </c>
    </row>
    <row r="519" spans="1:6" x14ac:dyDescent="0.35">
      <c r="A519" s="2">
        <v>518</v>
      </c>
      <c r="B519" s="2">
        <v>779</v>
      </c>
      <c r="C519" s="3">
        <v>44254</v>
      </c>
      <c r="D519" s="2">
        <v>4499.99</v>
      </c>
      <c r="E519" s="2" t="s">
        <v>18</v>
      </c>
      <c r="F519" s="2" t="s">
        <v>19</v>
      </c>
    </row>
    <row r="520" spans="1:6" x14ac:dyDescent="0.35">
      <c r="A520" s="2">
        <v>519</v>
      </c>
      <c r="B520" s="2">
        <v>395</v>
      </c>
      <c r="C520" s="3">
        <v>44225</v>
      </c>
      <c r="D520" s="2">
        <v>2499.9899999999998</v>
      </c>
      <c r="E520" s="2" t="s">
        <v>16</v>
      </c>
      <c r="F520" s="2" t="s">
        <v>17</v>
      </c>
    </row>
    <row r="521" spans="1:6" x14ac:dyDescent="0.35">
      <c r="A521" s="2">
        <v>520</v>
      </c>
      <c r="B521" s="2">
        <v>175</v>
      </c>
      <c r="C521" s="3">
        <v>44249</v>
      </c>
      <c r="D521" s="2">
        <v>2499.9899999999998</v>
      </c>
      <c r="E521" s="2" t="s">
        <v>18</v>
      </c>
      <c r="F521" s="2" t="s">
        <v>17</v>
      </c>
    </row>
    <row r="522" spans="1:6" x14ac:dyDescent="0.35">
      <c r="A522" s="2">
        <v>521</v>
      </c>
      <c r="B522" s="2">
        <v>683</v>
      </c>
      <c r="C522" s="3">
        <v>44477</v>
      </c>
      <c r="D522" s="2">
        <v>4499.99</v>
      </c>
      <c r="E522" s="2" t="s">
        <v>16</v>
      </c>
      <c r="F522" s="2" t="s">
        <v>17</v>
      </c>
    </row>
    <row r="523" spans="1:6" x14ac:dyDescent="0.35">
      <c r="A523" s="2">
        <v>522</v>
      </c>
      <c r="B523" s="2">
        <v>238</v>
      </c>
      <c r="C523" s="3">
        <v>44556</v>
      </c>
      <c r="D523" s="2">
        <v>4499.99</v>
      </c>
      <c r="E523" s="2" t="s">
        <v>18</v>
      </c>
      <c r="F523" s="2" t="s">
        <v>17</v>
      </c>
    </row>
    <row r="524" spans="1:6" x14ac:dyDescent="0.35">
      <c r="A524" s="2">
        <v>523</v>
      </c>
      <c r="B524" s="2">
        <v>174</v>
      </c>
      <c r="C524" s="3">
        <v>44243</v>
      </c>
      <c r="D524" s="2">
        <v>2499.9899999999998</v>
      </c>
      <c r="E524" s="2" t="s">
        <v>18</v>
      </c>
      <c r="F524" s="2" t="s">
        <v>17</v>
      </c>
    </row>
    <row r="525" spans="1:6" x14ac:dyDescent="0.35">
      <c r="A525" s="2">
        <v>524</v>
      </c>
      <c r="B525" s="2">
        <v>623</v>
      </c>
      <c r="C525" s="3">
        <v>44397</v>
      </c>
      <c r="D525" s="2">
        <v>4499.99</v>
      </c>
      <c r="E525" s="2" t="s">
        <v>18</v>
      </c>
      <c r="F525" s="2" t="s">
        <v>20</v>
      </c>
    </row>
    <row r="526" spans="1:6" x14ac:dyDescent="0.35">
      <c r="A526" s="2">
        <v>525</v>
      </c>
      <c r="B526" s="2">
        <v>51</v>
      </c>
      <c r="C526" s="3">
        <v>44419</v>
      </c>
      <c r="D526" s="2">
        <v>2499.9899999999998</v>
      </c>
      <c r="E526" s="2" t="s">
        <v>16</v>
      </c>
      <c r="F526" s="2" t="s">
        <v>20</v>
      </c>
    </row>
    <row r="527" spans="1:6" x14ac:dyDescent="0.35">
      <c r="A527" s="2">
        <v>526</v>
      </c>
      <c r="B527" s="2">
        <v>558</v>
      </c>
      <c r="C527" s="3">
        <v>44234</v>
      </c>
      <c r="D527" s="2">
        <v>4499.99</v>
      </c>
      <c r="E527" s="2" t="s">
        <v>16</v>
      </c>
      <c r="F527" s="2" t="s">
        <v>19</v>
      </c>
    </row>
    <row r="528" spans="1:6" x14ac:dyDescent="0.35">
      <c r="A528" s="2">
        <v>527</v>
      </c>
      <c r="B528" s="2">
        <v>403</v>
      </c>
      <c r="C528" s="3">
        <v>44537</v>
      </c>
      <c r="D528" s="2">
        <v>2499.9899999999998</v>
      </c>
      <c r="E528" s="2" t="s">
        <v>16</v>
      </c>
      <c r="F528" s="2" t="s">
        <v>17</v>
      </c>
    </row>
    <row r="529" spans="1:6" x14ac:dyDescent="0.35">
      <c r="A529" s="2">
        <v>528</v>
      </c>
      <c r="B529" s="2">
        <v>558</v>
      </c>
      <c r="C529" s="3">
        <v>44330</v>
      </c>
      <c r="D529" s="2">
        <v>4499.99</v>
      </c>
      <c r="E529" s="2" t="s">
        <v>18</v>
      </c>
      <c r="F529" s="2" t="s">
        <v>19</v>
      </c>
    </row>
    <row r="530" spans="1:6" x14ac:dyDescent="0.35">
      <c r="A530" s="2">
        <v>529</v>
      </c>
      <c r="B530" s="2">
        <v>839</v>
      </c>
      <c r="C530" s="3">
        <v>44199</v>
      </c>
      <c r="D530" s="2">
        <v>4499.99</v>
      </c>
      <c r="E530" s="2" t="s">
        <v>18</v>
      </c>
      <c r="F530" s="2" t="s">
        <v>19</v>
      </c>
    </row>
    <row r="531" spans="1:6" x14ac:dyDescent="0.35">
      <c r="A531" s="2">
        <v>530</v>
      </c>
      <c r="B531" s="2">
        <v>958</v>
      </c>
      <c r="C531" s="3">
        <v>44219</v>
      </c>
      <c r="D531" s="2">
        <v>4499.99</v>
      </c>
      <c r="E531" s="2" t="s">
        <v>16</v>
      </c>
      <c r="F531" s="2" t="s">
        <v>20</v>
      </c>
    </row>
    <row r="532" spans="1:6" x14ac:dyDescent="0.35">
      <c r="A532" s="2">
        <v>531</v>
      </c>
      <c r="B532" s="2">
        <v>781</v>
      </c>
      <c r="C532" s="3">
        <v>44510</v>
      </c>
      <c r="D532" s="2">
        <v>4499.99</v>
      </c>
      <c r="E532" s="2" t="s">
        <v>16</v>
      </c>
      <c r="F532" s="2" t="s">
        <v>20</v>
      </c>
    </row>
    <row r="533" spans="1:6" x14ac:dyDescent="0.35">
      <c r="A533" s="2">
        <v>532</v>
      </c>
      <c r="B533" s="2">
        <v>581</v>
      </c>
      <c r="C533" s="3">
        <v>44218</v>
      </c>
      <c r="D533" s="2">
        <v>2499.9899999999998</v>
      </c>
      <c r="E533" s="2" t="s">
        <v>16</v>
      </c>
      <c r="F533" s="2" t="s">
        <v>20</v>
      </c>
    </row>
    <row r="534" spans="1:6" x14ac:dyDescent="0.35">
      <c r="A534" s="2">
        <v>533</v>
      </c>
      <c r="B534" s="2">
        <v>120</v>
      </c>
      <c r="C534" s="3">
        <v>44380</v>
      </c>
      <c r="D534" s="2">
        <v>4499.99</v>
      </c>
      <c r="E534" s="2" t="s">
        <v>16</v>
      </c>
      <c r="F534" s="2" t="s">
        <v>20</v>
      </c>
    </row>
    <row r="535" spans="1:6" x14ac:dyDescent="0.35">
      <c r="A535" s="2">
        <v>534</v>
      </c>
      <c r="B535" s="2">
        <v>625</v>
      </c>
      <c r="C535" s="3">
        <v>44398</v>
      </c>
      <c r="D535" s="2">
        <v>4499.99</v>
      </c>
      <c r="E535" s="2" t="s">
        <v>16</v>
      </c>
      <c r="F535" s="2" t="s">
        <v>17</v>
      </c>
    </row>
    <row r="536" spans="1:6" x14ac:dyDescent="0.35">
      <c r="A536" s="2">
        <v>535</v>
      </c>
      <c r="B536" s="2">
        <v>714</v>
      </c>
      <c r="C536" s="3">
        <v>44561</v>
      </c>
      <c r="D536" s="2">
        <v>2499.9899999999998</v>
      </c>
      <c r="E536" s="2" t="s">
        <v>16</v>
      </c>
      <c r="F536" s="2" t="s">
        <v>20</v>
      </c>
    </row>
    <row r="537" spans="1:6" x14ac:dyDescent="0.35">
      <c r="A537" s="2">
        <v>536</v>
      </c>
      <c r="B537" s="2">
        <v>822</v>
      </c>
      <c r="C537" s="3">
        <v>44523</v>
      </c>
      <c r="D537" s="2">
        <v>4499.99</v>
      </c>
      <c r="E537" s="2" t="s">
        <v>18</v>
      </c>
      <c r="F537" s="2" t="s">
        <v>20</v>
      </c>
    </row>
    <row r="538" spans="1:6" x14ac:dyDescent="0.35">
      <c r="A538" s="2">
        <v>537</v>
      </c>
      <c r="B538" s="2">
        <v>665</v>
      </c>
      <c r="C538" s="3">
        <v>44508</v>
      </c>
      <c r="D538" s="2">
        <v>4499.99</v>
      </c>
      <c r="E538" s="2" t="s">
        <v>16</v>
      </c>
      <c r="F538" s="2" t="s">
        <v>19</v>
      </c>
    </row>
    <row r="539" spans="1:6" x14ac:dyDescent="0.35">
      <c r="A539" s="2">
        <v>538</v>
      </c>
      <c r="B539" s="2">
        <v>928</v>
      </c>
      <c r="C539" s="3">
        <v>44452</v>
      </c>
      <c r="D539" s="2">
        <v>4499.99</v>
      </c>
      <c r="E539" s="2" t="s">
        <v>16</v>
      </c>
      <c r="F539" s="2" t="s">
        <v>20</v>
      </c>
    </row>
    <row r="540" spans="1:6" x14ac:dyDescent="0.35">
      <c r="A540" s="2">
        <v>539</v>
      </c>
      <c r="B540" s="2">
        <v>958</v>
      </c>
      <c r="C540" s="3">
        <v>44473</v>
      </c>
      <c r="D540" s="2">
        <v>4499.99</v>
      </c>
      <c r="E540" s="2" t="s">
        <v>16</v>
      </c>
      <c r="F540" s="2" t="s">
        <v>17</v>
      </c>
    </row>
    <row r="541" spans="1:6" x14ac:dyDescent="0.35">
      <c r="A541" s="2">
        <v>540</v>
      </c>
      <c r="B541" s="2">
        <v>316</v>
      </c>
      <c r="C541" s="3">
        <v>44463</v>
      </c>
      <c r="D541" s="2">
        <v>4499.99</v>
      </c>
      <c r="E541" s="2" t="s">
        <v>18</v>
      </c>
      <c r="F541" s="2" t="s">
        <v>19</v>
      </c>
    </row>
    <row r="542" spans="1:6" x14ac:dyDescent="0.35">
      <c r="A542" s="2">
        <v>541</v>
      </c>
      <c r="B542" s="2">
        <v>439</v>
      </c>
      <c r="C542" s="3">
        <v>44223</v>
      </c>
      <c r="D542" s="2">
        <v>2499.9899999999998</v>
      </c>
      <c r="E542" s="2" t="s">
        <v>18</v>
      </c>
      <c r="F542" s="2" t="s">
        <v>19</v>
      </c>
    </row>
    <row r="543" spans="1:6" x14ac:dyDescent="0.35">
      <c r="A543" s="2">
        <v>542</v>
      </c>
      <c r="B543" s="2">
        <v>577</v>
      </c>
      <c r="C543" s="3">
        <v>44271</v>
      </c>
      <c r="D543" s="2">
        <v>2499.9899999999998</v>
      </c>
      <c r="E543" s="2" t="s">
        <v>18</v>
      </c>
      <c r="F543" s="2" t="s">
        <v>17</v>
      </c>
    </row>
    <row r="544" spans="1:6" x14ac:dyDescent="0.35">
      <c r="A544" s="2">
        <v>543</v>
      </c>
      <c r="B544" s="2">
        <v>301</v>
      </c>
      <c r="C544" s="3">
        <v>44367</v>
      </c>
      <c r="D544" s="2">
        <v>4499.99</v>
      </c>
      <c r="E544" s="2" t="s">
        <v>18</v>
      </c>
      <c r="F544" s="2" t="s">
        <v>19</v>
      </c>
    </row>
    <row r="545" spans="1:6" x14ac:dyDescent="0.35">
      <c r="A545" s="2">
        <v>544</v>
      </c>
      <c r="B545" s="2">
        <v>745</v>
      </c>
      <c r="C545" s="3">
        <v>44205</v>
      </c>
      <c r="D545" s="2">
        <v>4499.99</v>
      </c>
      <c r="E545" s="2" t="s">
        <v>18</v>
      </c>
      <c r="F545" s="2" t="s">
        <v>17</v>
      </c>
    </row>
    <row r="546" spans="1:6" x14ac:dyDescent="0.35">
      <c r="A546" s="2">
        <v>545</v>
      </c>
      <c r="B546" s="2">
        <v>819</v>
      </c>
      <c r="C546" s="3">
        <v>44531</v>
      </c>
      <c r="D546" s="2">
        <v>4499.99</v>
      </c>
      <c r="E546" s="2" t="s">
        <v>16</v>
      </c>
      <c r="F546" s="2" t="s">
        <v>19</v>
      </c>
    </row>
    <row r="547" spans="1:6" x14ac:dyDescent="0.35">
      <c r="A547" s="2">
        <v>546</v>
      </c>
      <c r="B547" s="2">
        <v>148</v>
      </c>
      <c r="C547" s="3">
        <v>44539</v>
      </c>
      <c r="D547" s="2">
        <v>2499.9899999999998</v>
      </c>
      <c r="E547" s="2" t="s">
        <v>16</v>
      </c>
      <c r="F547" s="2" t="s">
        <v>17</v>
      </c>
    </row>
    <row r="548" spans="1:6" x14ac:dyDescent="0.35">
      <c r="A548" s="2">
        <v>547</v>
      </c>
      <c r="B548" s="2">
        <v>544</v>
      </c>
      <c r="C548" s="3">
        <v>44537</v>
      </c>
      <c r="D548" s="2">
        <v>4499.99</v>
      </c>
      <c r="E548" s="2" t="s">
        <v>18</v>
      </c>
      <c r="F548" s="2" t="s">
        <v>20</v>
      </c>
    </row>
    <row r="549" spans="1:6" x14ac:dyDescent="0.35">
      <c r="A549" s="2">
        <v>548</v>
      </c>
      <c r="B549" s="2">
        <v>405</v>
      </c>
      <c r="C549" s="3">
        <v>44392</v>
      </c>
      <c r="D549" s="2">
        <v>2499.9899999999998</v>
      </c>
      <c r="E549" s="2" t="s">
        <v>16</v>
      </c>
      <c r="F549" s="2" t="s">
        <v>20</v>
      </c>
    </row>
    <row r="550" spans="1:6" x14ac:dyDescent="0.35">
      <c r="A550" s="2">
        <v>549</v>
      </c>
      <c r="B550" s="2">
        <v>41</v>
      </c>
      <c r="C550" s="3">
        <v>44437</v>
      </c>
      <c r="D550" s="2">
        <v>4499.99</v>
      </c>
      <c r="E550" s="2" t="s">
        <v>16</v>
      </c>
      <c r="F550" s="2" t="s">
        <v>19</v>
      </c>
    </row>
    <row r="551" spans="1:6" x14ac:dyDescent="0.35">
      <c r="A551" s="2">
        <v>550</v>
      </c>
      <c r="B551" s="2">
        <v>904</v>
      </c>
      <c r="C551" s="3">
        <v>44522</v>
      </c>
      <c r="D551" s="2">
        <v>4499.99</v>
      </c>
      <c r="E551" s="2" t="s">
        <v>16</v>
      </c>
      <c r="F551" s="2" t="s">
        <v>20</v>
      </c>
    </row>
    <row r="552" spans="1:6" x14ac:dyDescent="0.35">
      <c r="A552" s="2">
        <v>551</v>
      </c>
      <c r="B552" s="2">
        <v>784</v>
      </c>
      <c r="C552" s="3">
        <v>44254</v>
      </c>
      <c r="D552" s="2">
        <v>2499.9899999999998</v>
      </c>
      <c r="E552" s="2" t="s">
        <v>16</v>
      </c>
      <c r="F552" s="2" t="s">
        <v>20</v>
      </c>
    </row>
    <row r="553" spans="1:6" x14ac:dyDescent="0.35">
      <c r="A553" s="2">
        <v>552</v>
      </c>
      <c r="B553" s="2">
        <v>816</v>
      </c>
      <c r="C553" s="3">
        <v>44321</v>
      </c>
      <c r="D553" s="2">
        <v>2499.9899999999998</v>
      </c>
      <c r="E553" s="2" t="s">
        <v>18</v>
      </c>
      <c r="F553" s="2" t="s">
        <v>17</v>
      </c>
    </row>
    <row r="554" spans="1:6" x14ac:dyDescent="0.35">
      <c r="A554" s="2">
        <v>553</v>
      </c>
      <c r="B554" s="2">
        <v>204</v>
      </c>
      <c r="C554" s="3">
        <v>44220</v>
      </c>
      <c r="D554" s="2">
        <v>4499.99</v>
      </c>
      <c r="E554" s="2" t="s">
        <v>16</v>
      </c>
      <c r="F554" s="2" t="s">
        <v>20</v>
      </c>
    </row>
    <row r="555" spans="1:6" x14ac:dyDescent="0.35">
      <c r="A555" s="2">
        <v>554</v>
      </c>
      <c r="B555" s="2">
        <v>913</v>
      </c>
      <c r="C555" s="3">
        <v>44253</v>
      </c>
      <c r="D555" s="2">
        <v>4499.99</v>
      </c>
      <c r="E555" s="2" t="s">
        <v>18</v>
      </c>
      <c r="F555" s="2" t="s">
        <v>20</v>
      </c>
    </row>
    <row r="556" spans="1:6" x14ac:dyDescent="0.35">
      <c r="A556" s="2">
        <v>555</v>
      </c>
      <c r="B556" s="2">
        <v>987</v>
      </c>
      <c r="C556" s="3">
        <v>44475</v>
      </c>
      <c r="D556" s="2">
        <v>2499.9899999999998</v>
      </c>
      <c r="E556" s="2" t="s">
        <v>18</v>
      </c>
      <c r="F556" s="2" t="s">
        <v>20</v>
      </c>
    </row>
    <row r="557" spans="1:6" x14ac:dyDescent="0.35">
      <c r="A557" s="2">
        <v>556</v>
      </c>
      <c r="B557" s="2">
        <v>67</v>
      </c>
      <c r="C557" s="3">
        <v>44537</v>
      </c>
      <c r="D557" s="2">
        <v>2499.9899999999998</v>
      </c>
      <c r="E557" s="2" t="s">
        <v>16</v>
      </c>
      <c r="F557" s="2" t="s">
        <v>17</v>
      </c>
    </row>
    <row r="558" spans="1:6" x14ac:dyDescent="0.35">
      <c r="A558" s="2">
        <v>557</v>
      </c>
      <c r="B558" s="2">
        <v>824</v>
      </c>
      <c r="C558" s="3">
        <v>44346</v>
      </c>
      <c r="D558" s="2">
        <v>4499.99</v>
      </c>
      <c r="E558" s="2" t="s">
        <v>18</v>
      </c>
      <c r="F558" s="2" t="s">
        <v>17</v>
      </c>
    </row>
    <row r="559" spans="1:6" x14ac:dyDescent="0.35">
      <c r="A559" s="2">
        <v>558</v>
      </c>
      <c r="B559" s="2">
        <v>195</v>
      </c>
      <c r="C559" s="3">
        <v>44265</v>
      </c>
      <c r="D559" s="2">
        <v>4499.99</v>
      </c>
      <c r="E559" s="2" t="s">
        <v>16</v>
      </c>
      <c r="F559" s="2" t="s">
        <v>20</v>
      </c>
    </row>
    <row r="560" spans="1:6" x14ac:dyDescent="0.35">
      <c r="A560" s="2">
        <v>559</v>
      </c>
      <c r="B560" s="2">
        <v>768</v>
      </c>
      <c r="C560" s="3">
        <v>44346</v>
      </c>
      <c r="D560" s="2">
        <v>4499.99</v>
      </c>
      <c r="E560" s="2" t="s">
        <v>16</v>
      </c>
      <c r="F560" s="2" t="s">
        <v>20</v>
      </c>
    </row>
    <row r="561" spans="1:6" x14ac:dyDescent="0.35">
      <c r="A561" s="2">
        <v>560</v>
      </c>
      <c r="B561" s="2">
        <v>187</v>
      </c>
      <c r="C561" s="3">
        <v>44533</v>
      </c>
      <c r="D561" s="2">
        <v>4499.99</v>
      </c>
      <c r="E561" s="2" t="s">
        <v>18</v>
      </c>
      <c r="F561" s="2" t="s">
        <v>19</v>
      </c>
    </row>
    <row r="562" spans="1:6" x14ac:dyDescent="0.35">
      <c r="A562" s="2">
        <v>561</v>
      </c>
      <c r="B562" s="2">
        <v>661</v>
      </c>
      <c r="C562" s="3">
        <v>44493</v>
      </c>
      <c r="D562" s="2">
        <v>4499.99</v>
      </c>
      <c r="E562" s="2" t="s">
        <v>16</v>
      </c>
      <c r="F562" s="2" t="s">
        <v>17</v>
      </c>
    </row>
    <row r="563" spans="1:6" x14ac:dyDescent="0.35">
      <c r="A563" s="2">
        <v>562</v>
      </c>
      <c r="B563" s="2">
        <v>952</v>
      </c>
      <c r="C563" s="3">
        <v>44268</v>
      </c>
      <c r="D563" s="2">
        <v>4499.99</v>
      </c>
      <c r="E563" s="2" t="s">
        <v>18</v>
      </c>
      <c r="F563" s="2" t="s">
        <v>19</v>
      </c>
    </row>
    <row r="564" spans="1:6" x14ac:dyDescent="0.35">
      <c r="A564" s="2">
        <v>563</v>
      </c>
      <c r="B564" s="2">
        <v>615</v>
      </c>
      <c r="C564" s="3">
        <v>44315</v>
      </c>
      <c r="D564" s="2">
        <v>4499.99</v>
      </c>
      <c r="E564" s="2" t="s">
        <v>18</v>
      </c>
      <c r="F564" s="2" t="s">
        <v>20</v>
      </c>
    </row>
    <row r="565" spans="1:6" x14ac:dyDescent="0.35">
      <c r="A565" s="2">
        <v>564</v>
      </c>
      <c r="B565" s="2">
        <v>777</v>
      </c>
      <c r="C565" s="3">
        <v>44553</v>
      </c>
      <c r="D565" s="2">
        <v>4499.99</v>
      </c>
      <c r="E565" s="2" t="s">
        <v>16</v>
      </c>
      <c r="F565" s="2" t="s">
        <v>19</v>
      </c>
    </row>
    <row r="566" spans="1:6" x14ac:dyDescent="0.35">
      <c r="A566" s="2">
        <v>565</v>
      </c>
      <c r="B566" s="2">
        <v>195</v>
      </c>
      <c r="C566" s="3">
        <v>44339</v>
      </c>
      <c r="D566" s="2">
        <v>2499.9899999999998</v>
      </c>
      <c r="E566" s="2" t="s">
        <v>16</v>
      </c>
      <c r="F566" s="2" t="s">
        <v>17</v>
      </c>
    </row>
    <row r="567" spans="1:6" x14ac:dyDescent="0.35">
      <c r="A567" s="2">
        <v>566</v>
      </c>
      <c r="B567" s="2">
        <v>740</v>
      </c>
      <c r="C567" s="3">
        <v>44301</v>
      </c>
      <c r="D567" s="2">
        <v>4499.99</v>
      </c>
      <c r="E567" s="2" t="s">
        <v>18</v>
      </c>
      <c r="F567" s="2" t="s">
        <v>20</v>
      </c>
    </row>
    <row r="568" spans="1:6" x14ac:dyDescent="0.35">
      <c r="A568" s="2">
        <v>567</v>
      </c>
      <c r="B568" s="2">
        <v>90</v>
      </c>
      <c r="C568" s="3">
        <v>44343</v>
      </c>
      <c r="D568" s="2">
        <v>2499.9899999999998</v>
      </c>
      <c r="E568" s="2" t="s">
        <v>18</v>
      </c>
      <c r="F568" s="2" t="s">
        <v>20</v>
      </c>
    </row>
    <row r="569" spans="1:6" x14ac:dyDescent="0.35">
      <c r="A569" s="2">
        <v>568</v>
      </c>
      <c r="B569" s="2">
        <v>308</v>
      </c>
      <c r="C569" s="3">
        <v>44268</v>
      </c>
      <c r="D569" s="2">
        <v>4499.99</v>
      </c>
      <c r="E569" s="2" t="s">
        <v>18</v>
      </c>
      <c r="F569" s="2" t="s">
        <v>19</v>
      </c>
    </row>
    <row r="570" spans="1:6" x14ac:dyDescent="0.35">
      <c r="A570" s="2">
        <v>569</v>
      </c>
      <c r="B570" s="2">
        <v>399</v>
      </c>
      <c r="C570" s="3">
        <v>44284</v>
      </c>
      <c r="D570" s="2">
        <v>4499.99</v>
      </c>
      <c r="E570" s="2" t="s">
        <v>16</v>
      </c>
      <c r="F570" s="2" t="s">
        <v>17</v>
      </c>
    </row>
    <row r="571" spans="1:6" x14ac:dyDescent="0.35">
      <c r="A571" s="2">
        <v>570</v>
      </c>
      <c r="B571" s="2">
        <v>259</v>
      </c>
      <c r="C571" s="3">
        <v>44204</v>
      </c>
      <c r="D571" s="2">
        <v>4499.99</v>
      </c>
      <c r="E571" s="2" t="s">
        <v>16</v>
      </c>
      <c r="F571" s="2" t="s">
        <v>19</v>
      </c>
    </row>
    <row r="572" spans="1:6" x14ac:dyDescent="0.35">
      <c r="A572" s="2">
        <v>571</v>
      </c>
      <c r="B572" s="2">
        <v>636</v>
      </c>
      <c r="C572" s="3">
        <v>44475</v>
      </c>
      <c r="D572" s="2">
        <v>2499.9899999999998</v>
      </c>
      <c r="E572" s="2" t="s">
        <v>16</v>
      </c>
      <c r="F572" s="2" t="s">
        <v>19</v>
      </c>
    </row>
    <row r="573" spans="1:6" x14ac:dyDescent="0.35">
      <c r="A573" s="2">
        <v>572</v>
      </c>
      <c r="B573" s="2">
        <v>575</v>
      </c>
      <c r="C573" s="3">
        <v>44243</v>
      </c>
      <c r="D573" s="2">
        <v>2499.9899999999998</v>
      </c>
      <c r="E573" s="2" t="s">
        <v>16</v>
      </c>
      <c r="F573" s="2" t="s">
        <v>20</v>
      </c>
    </row>
    <row r="574" spans="1:6" x14ac:dyDescent="0.35">
      <c r="A574" s="2">
        <v>573</v>
      </c>
      <c r="B574" s="2">
        <v>138</v>
      </c>
      <c r="C574" s="3">
        <v>44253</v>
      </c>
      <c r="D574" s="2">
        <v>4499.99</v>
      </c>
      <c r="E574" s="2" t="s">
        <v>16</v>
      </c>
      <c r="F574" s="2" t="s">
        <v>17</v>
      </c>
    </row>
    <row r="575" spans="1:6" x14ac:dyDescent="0.35">
      <c r="A575" s="2">
        <v>574</v>
      </c>
      <c r="B575" s="2">
        <v>449</v>
      </c>
      <c r="C575" s="3">
        <v>44393</v>
      </c>
      <c r="D575" s="2">
        <v>2499.9899999999998</v>
      </c>
      <c r="E575" s="2" t="s">
        <v>16</v>
      </c>
      <c r="F575" s="2" t="s">
        <v>20</v>
      </c>
    </row>
    <row r="576" spans="1:6" x14ac:dyDescent="0.35">
      <c r="A576" s="2">
        <v>575</v>
      </c>
      <c r="B576" s="2">
        <v>183</v>
      </c>
      <c r="C576" s="3">
        <v>44424</v>
      </c>
      <c r="D576" s="2">
        <v>2499.9899999999998</v>
      </c>
      <c r="E576" s="2" t="s">
        <v>16</v>
      </c>
      <c r="F576" s="2" t="s">
        <v>19</v>
      </c>
    </row>
    <row r="577" spans="1:6" x14ac:dyDescent="0.35">
      <c r="A577" s="2">
        <v>576</v>
      </c>
      <c r="B577" s="2">
        <v>55</v>
      </c>
      <c r="C577" s="3">
        <v>44266</v>
      </c>
      <c r="D577" s="2">
        <v>4499.99</v>
      </c>
      <c r="E577" s="2" t="s">
        <v>16</v>
      </c>
      <c r="F577" s="2" t="s">
        <v>20</v>
      </c>
    </row>
    <row r="578" spans="1:6" x14ac:dyDescent="0.35">
      <c r="A578" s="2">
        <v>577</v>
      </c>
      <c r="B578" s="2">
        <v>700</v>
      </c>
      <c r="C578" s="3">
        <v>44556</v>
      </c>
      <c r="D578" s="2">
        <v>2499.9899999999998</v>
      </c>
      <c r="E578" s="2" t="s">
        <v>16</v>
      </c>
      <c r="F578" s="2" t="s">
        <v>17</v>
      </c>
    </row>
    <row r="579" spans="1:6" x14ac:dyDescent="0.35">
      <c r="A579" s="2">
        <v>578</v>
      </c>
      <c r="B579" s="2">
        <v>895</v>
      </c>
      <c r="C579" s="3">
        <v>44527</v>
      </c>
      <c r="D579" s="2">
        <v>2499.9899999999998</v>
      </c>
      <c r="E579" s="2" t="s">
        <v>18</v>
      </c>
      <c r="F579" s="2" t="s">
        <v>17</v>
      </c>
    </row>
    <row r="580" spans="1:6" x14ac:dyDescent="0.35">
      <c r="A580" s="2">
        <v>579</v>
      </c>
      <c r="B580" s="2">
        <v>615</v>
      </c>
      <c r="C580" s="3">
        <v>44513</v>
      </c>
      <c r="D580" s="2">
        <v>4499.99</v>
      </c>
      <c r="E580" s="2" t="s">
        <v>16</v>
      </c>
      <c r="F580" s="2" t="s">
        <v>17</v>
      </c>
    </row>
    <row r="581" spans="1:6" x14ac:dyDescent="0.35">
      <c r="A581" s="2">
        <v>580</v>
      </c>
      <c r="B581" s="2">
        <v>963</v>
      </c>
      <c r="C581" s="3">
        <v>44340</v>
      </c>
      <c r="D581" s="2">
        <v>2499.9899999999998</v>
      </c>
      <c r="E581" s="2" t="s">
        <v>16</v>
      </c>
      <c r="F581" s="2" t="s">
        <v>17</v>
      </c>
    </row>
    <row r="582" spans="1:6" x14ac:dyDescent="0.35">
      <c r="A582" s="2">
        <v>581</v>
      </c>
      <c r="B582" s="2">
        <v>276</v>
      </c>
      <c r="C582" s="3">
        <v>44501</v>
      </c>
      <c r="D582" s="2">
        <v>2499.9899999999998</v>
      </c>
      <c r="E582" s="2" t="s">
        <v>16</v>
      </c>
      <c r="F582" s="2" t="s">
        <v>20</v>
      </c>
    </row>
    <row r="583" spans="1:6" x14ac:dyDescent="0.35">
      <c r="A583" s="2">
        <v>582</v>
      </c>
      <c r="B583" s="2">
        <v>862</v>
      </c>
      <c r="C583" s="3">
        <v>44250</v>
      </c>
      <c r="D583" s="2">
        <v>4499.99</v>
      </c>
      <c r="E583" s="2" t="s">
        <v>16</v>
      </c>
      <c r="F583" s="2" t="s">
        <v>20</v>
      </c>
    </row>
    <row r="584" spans="1:6" x14ac:dyDescent="0.35">
      <c r="A584" s="2">
        <v>583</v>
      </c>
      <c r="B584" s="2">
        <v>53</v>
      </c>
      <c r="C584" s="3">
        <v>44347</v>
      </c>
      <c r="D584" s="2">
        <v>4499.99</v>
      </c>
      <c r="E584" s="2" t="s">
        <v>18</v>
      </c>
      <c r="F584" s="2" t="s">
        <v>17</v>
      </c>
    </row>
    <row r="585" spans="1:6" x14ac:dyDescent="0.35">
      <c r="A585" s="2">
        <v>584</v>
      </c>
      <c r="B585" s="2">
        <v>146</v>
      </c>
      <c r="C585" s="3">
        <v>44517</v>
      </c>
      <c r="D585" s="2">
        <v>4499.99</v>
      </c>
      <c r="E585" s="2" t="s">
        <v>18</v>
      </c>
      <c r="F585" s="2" t="s">
        <v>20</v>
      </c>
    </row>
    <row r="586" spans="1:6" x14ac:dyDescent="0.35">
      <c r="A586" s="2">
        <v>585</v>
      </c>
      <c r="B586" s="2">
        <v>410</v>
      </c>
      <c r="C586" s="3">
        <v>44487</v>
      </c>
      <c r="D586" s="2">
        <v>2499.9899999999998</v>
      </c>
      <c r="E586" s="2" t="s">
        <v>18</v>
      </c>
      <c r="F586" s="2" t="s">
        <v>20</v>
      </c>
    </row>
    <row r="587" spans="1:6" x14ac:dyDescent="0.35">
      <c r="A587" s="2">
        <v>586</v>
      </c>
      <c r="B587" s="2">
        <v>561</v>
      </c>
      <c r="C587" s="3">
        <v>44469</v>
      </c>
      <c r="D587" s="2">
        <v>4499.99</v>
      </c>
      <c r="E587" s="2" t="s">
        <v>18</v>
      </c>
      <c r="F587" s="2" t="s">
        <v>20</v>
      </c>
    </row>
    <row r="588" spans="1:6" x14ac:dyDescent="0.35">
      <c r="A588" s="2">
        <v>587</v>
      </c>
      <c r="B588" s="2">
        <v>55</v>
      </c>
      <c r="C588" s="3">
        <v>44550</v>
      </c>
      <c r="D588" s="2">
        <v>4499.99</v>
      </c>
      <c r="E588" s="2" t="s">
        <v>18</v>
      </c>
      <c r="F588" s="2" t="s">
        <v>20</v>
      </c>
    </row>
    <row r="589" spans="1:6" x14ac:dyDescent="0.35">
      <c r="A589" s="2">
        <v>588</v>
      </c>
      <c r="B589" s="2">
        <v>285</v>
      </c>
      <c r="C589" s="3">
        <v>44520</v>
      </c>
      <c r="D589" s="2">
        <v>4499.99</v>
      </c>
      <c r="E589" s="2" t="s">
        <v>18</v>
      </c>
      <c r="F589" s="2" t="s">
        <v>19</v>
      </c>
    </row>
    <row r="590" spans="1:6" x14ac:dyDescent="0.35">
      <c r="A590" s="2">
        <v>589</v>
      </c>
      <c r="B590" s="2">
        <v>701</v>
      </c>
      <c r="C590" s="3">
        <v>44320</v>
      </c>
      <c r="D590" s="2">
        <v>4499.99</v>
      </c>
      <c r="E590" s="2" t="s">
        <v>18</v>
      </c>
      <c r="F590" s="2" t="s">
        <v>20</v>
      </c>
    </row>
    <row r="591" spans="1:6" x14ac:dyDescent="0.35">
      <c r="A591" s="2">
        <v>590</v>
      </c>
      <c r="B591" s="2">
        <v>227</v>
      </c>
      <c r="C591" s="3">
        <v>44386</v>
      </c>
      <c r="D591" s="2">
        <v>4499.99</v>
      </c>
      <c r="E591" s="2" t="s">
        <v>18</v>
      </c>
      <c r="F591" s="2" t="s">
        <v>20</v>
      </c>
    </row>
    <row r="592" spans="1:6" x14ac:dyDescent="0.35">
      <c r="A592" s="2">
        <v>591</v>
      </c>
      <c r="B592" s="2">
        <v>13</v>
      </c>
      <c r="C592" s="3">
        <v>44487</v>
      </c>
      <c r="D592" s="2">
        <v>4499.99</v>
      </c>
      <c r="E592" s="2" t="s">
        <v>16</v>
      </c>
      <c r="F592" s="2" t="s">
        <v>20</v>
      </c>
    </row>
    <row r="593" spans="1:6" x14ac:dyDescent="0.35">
      <c r="A593" s="2">
        <v>592</v>
      </c>
      <c r="B593" s="2">
        <v>629</v>
      </c>
      <c r="C593" s="3">
        <v>44511</v>
      </c>
      <c r="D593" s="2">
        <v>2499.9899999999998</v>
      </c>
      <c r="E593" s="2" t="s">
        <v>16</v>
      </c>
      <c r="F593" s="2" t="s">
        <v>20</v>
      </c>
    </row>
    <row r="594" spans="1:6" x14ac:dyDescent="0.35">
      <c r="A594" s="2">
        <v>593</v>
      </c>
      <c r="B594" s="2">
        <v>166</v>
      </c>
      <c r="C594" s="3">
        <v>44475</v>
      </c>
      <c r="D594" s="2">
        <v>4499.99</v>
      </c>
      <c r="E594" s="2" t="s">
        <v>18</v>
      </c>
      <c r="F594" s="2" t="s">
        <v>19</v>
      </c>
    </row>
    <row r="595" spans="1:6" x14ac:dyDescent="0.35">
      <c r="A595" s="2">
        <v>594</v>
      </c>
      <c r="B595" s="2">
        <v>385</v>
      </c>
      <c r="C595" s="3">
        <v>44230</v>
      </c>
      <c r="D595" s="2">
        <v>4499.99</v>
      </c>
      <c r="E595" s="2" t="s">
        <v>16</v>
      </c>
      <c r="F595" s="2" t="s">
        <v>17</v>
      </c>
    </row>
    <row r="596" spans="1:6" x14ac:dyDescent="0.35">
      <c r="A596" s="2">
        <v>595</v>
      </c>
      <c r="B596" s="2">
        <v>780</v>
      </c>
      <c r="C596" s="3">
        <v>44324</v>
      </c>
      <c r="D596" s="2">
        <v>4499.99</v>
      </c>
      <c r="E596" s="2" t="s">
        <v>18</v>
      </c>
      <c r="F596" s="2" t="s">
        <v>19</v>
      </c>
    </row>
    <row r="597" spans="1:6" x14ac:dyDescent="0.35">
      <c r="A597" s="2">
        <v>596</v>
      </c>
      <c r="B597" s="2">
        <v>282</v>
      </c>
      <c r="C597" s="3">
        <v>44417</v>
      </c>
      <c r="D597" s="2">
        <v>4499.99</v>
      </c>
      <c r="E597" s="2" t="s">
        <v>18</v>
      </c>
      <c r="F597" s="2" t="s">
        <v>20</v>
      </c>
    </row>
    <row r="598" spans="1:6" x14ac:dyDescent="0.35">
      <c r="A598" s="2">
        <v>597</v>
      </c>
      <c r="B598" s="2">
        <v>881</v>
      </c>
      <c r="C598" s="3">
        <v>44287</v>
      </c>
      <c r="D598" s="2">
        <v>4499.99</v>
      </c>
      <c r="E598" s="2" t="s">
        <v>16</v>
      </c>
      <c r="F598" s="2" t="s">
        <v>20</v>
      </c>
    </row>
    <row r="599" spans="1:6" x14ac:dyDescent="0.35">
      <c r="A599" s="2">
        <v>598</v>
      </c>
      <c r="B599" s="2">
        <v>120</v>
      </c>
      <c r="C599" s="3">
        <v>44404</v>
      </c>
      <c r="D599" s="2">
        <v>4499.99</v>
      </c>
      <c r="E599" s="2" t="s">
        <v>18</v>
      </c>
      <c r="F599" s="2" t="s">
        <v>17</v>
      </c>
    </row>
    <row r="600" spans="1:6" x14ac:dyDescent="0.35">
      <c r="A600" s="2">
        <v>599</v>
      </c>
      <c r="B600" s="2">
        <v>740</v>
      </c>
      <c r="C600" s="3">
        <v>44520</v>
      </c>
      <c r="D600" s="2">
        <v>2499.9899999999998</v>
      </c>
      <c r="E600" s="2" t="s">
        <v>18</v>
      </c>
      <c r="F600" s="2" t="s">
        <v>20</v>
      </c>
    </row>
    <row r="601" spans="1:6" x14ac:dyDescent="0.35">
      <c r="A601" s="2">
        <v>600</v>
      </c>
      <c r="B601" s="2">
        <v>656</v>
      </c>
      <c r="C601" s="3">
        <v>44501</v>
      </c>
      <c r="D601" s="2">
        <v>4499.99</v>
      </c>
      <c r="E601" s="2" t="s">
        <v>16</v>
      </c>
      <c r="F601" s="2" t="s">
        <v>17</v>
      </c>
    </row>
    <row r="602" spans="1:6" x14ac:dyDescent="0.35">
      <c r="A602" s="2">
        <v>601</v>
      </c>
      <c r="B602" s="2">
        <v>956</v>
      </c>
      <c r="C602" s="3">
        <v>44407</v>
      </c>
      <c r="D602" s="2">
        <v>4499.99</v>
      </c>
      <c r="E602" s="2" t="s">
        <v>18</v>
      </c>
      <c r="F602" s="2" t="s">
        <v>20</v>
      </c>
    </row>
    <row r="603" spans="1:6" x14ac:dyDescent="0.35">
      <c r="A603" s="2">
        <v>602</v>
      </c>
      <c r="B603" s="2">
        <v>90</v>
      </c>
      <c r="C603" s="3">
        <v>44208</v>
      </c>
      <c r="D603" s="2">
        <v>2499.9899999999998</v>
      </c>
      <c r="E603" s="2" t="s">
        <v>18</v>
      </c>
      <c r="F603" s="2" t="s">
        <v>20</v>
      </c>
    </row>
    <row r="604" spans="1:6" x14ac:dyDescent="0.35">
      <c r="A604" s="2">
        <v>603</v>
      </c>
      <c r="B604" s="2">
        <v>641</v>
      </c>
      <c r="C604" s="3">
        <v>44283</v>
      </c>
      <c r="D604" s="2">
        <v>2499.9899999999998</v>
      </c>
      <c r="E604" s="2" t="s">
        <v>16</v>
      </c>
      <c r="F604" s="2" t="s">
        <v>20</v>
      </c>
    </row>
    <row r="605" spans="1:6" x14ac:dyDescent="0.35">
      <c r="A605" s="2">
        <v>604</v>
      </c>
      <c r="B605" s="2">
        <v>1000</v>
      </c>
      <c r="C605" s="3">
        <v>44479</v>
      </c>
      <c r="D605" s="2">
        <v>4499.99</v>
      </c>
      <c r="E605" s="2" t="s">
        <v>16</v>
      </c>
      <c r="F605" s="2" t="s">
        <v>20</v>
      </c>
    </row>
    <row r="606" spans="1:6" x14ac:dyDescent="0.35">
      <c r="A606" s="2">
        <v>605</v>
      </c>
      <c r="B606" s="2">
        <v>139</v>
      </c>
      <c r="C606" s="3">
        <v>44453</v>
      </c>
      <c r="D606" s="2">
        <v>2499.9899999999998</v>
      </c>
      <c r="E606" s="2" t="s">
        <v>16</v>
      </c>
      <c r="F606" s="2" t="s">
        <v>19</v>
      </c>
    </row>
    <row r="607" spans="1:6" x14ac:dyDescent="0.35">
      <c r="A607" s="2">
        <v>606</v>
      </c>
      <c r="B607" s="2">
        <v>447</v>
      </c>
      <c r="C607" s="3">
        <v>44499</v>
      </c>
      <c r="D607" s="2">
        <v>2499.9899999999998</v>
      </c>
      <c r="E607" s="2" t="s">
        <v>16</v>
      </c>
      <c r="F607" s="2" t="s">
        <v>19</v>
      </c>
    </row>
    <row r="608" spans="1:6" x14ac:dyDescent="0.35">
      <c r="A608" s="2">
        <v>607</v>
      </c>
      <c r="B608" s="2">
        <v>49</v>
      </c>
      <c r="C608" s="3">
        <v>44307</v>
      </c>
      <c r="D608" s="2">
        <v>2499.9899999999998</v>
      </c>
      <c r="E608" s="2" t="s">
        <v>16</v>
      </c>
      <c r="F608" s="2" t="s">
        <v>17</v>
      </c>
    </row>
    <row r="609" spans="1:6" x14ac:dyDescent="0.35">
      <c r="A609" s="2">
        <v>608</v>
      </c>
      <c r="B609" s="2">
        <v>32</v>
      </c>
      <c r="C609" s="3">
        <v>44290</v>
      </c>
      <c r="D609" s="2">
        <v>4499.99</v>
      </c>
      <c r="E609" s="2" t="s">
        <v>16</v>
      </c>
      <c r="F609" s="2" t="s">
        <v>20</v>
      </c>
    </row>
    <row r="610" spans="1:6" x14ac:dyDescent="0.35">
      <c r="A610" s="2">
        <v>609</v>
      </c>
      <c r="B610" s="2">
        <v>711</v>
      </c>
      <c r="C610" s="3">
        <v>44539</v>
      </c>
      <c r="D610" s="2">
        <v>4499.99</v>
      </c>
      <c r="E610" s="2" t="s">
        <v>16</v>
      </c>
      <c r="F610" s="2" t="s">
        <v>20</v>
      </c>
    </row>
    <row r="611" spans="1:6" x14ac:dyDescent="0.35">
      <c r="A611" s="2">
        <v>610</v>
      </c>
      <c r="B611" s="2">
        <v>939</v>
      </c>
      <c r="C611" s="3">
        <v>44545</v>
      </c>
      <c r="D611" s="2">
        <v>4499.99</v>
      </c>
      <c r="E611" s="2" t="s">
        <v>16</v>
      </c>
      <c r="F611" s="2" t="s">
        <v>17</v>
      </c>
    </row>
    <row r="612" spans="1:6" x14ac:dyDescent="0.35">
      <c r="A612" s="2">
        <v>611</v>
      </c>
      <c r="B612" s="2">
        <v>422</v>
      </c>
      <c r="C612" s="3">
        <v>44511</v>
      </c>
      <c r="D612" s="2">
        <v>4499.99</v>
      </c>
      <c r="E612" s="2" t="s">
        <v>16</v>
      </c>
      <c r="F612" s="2" t="s">
        <v>19</v>
      </c>
    </row>
    <row r="613" spans="1:6" x14ac:dyDescent="0.35">
      <c r="A613" s="2">
        <v>612</v>
      </c>
      <c r="B613" s="2">
        <v>477</v>
      </c>
      <c r="C613" s="3">
        <v>44227</v>
      </c>
      <c r="D613" s="2">
        <v>2499.9899999999998</v>
      </c>
      <c r="E613" s="2" t="s">
        <v>16</v>
      </c>
      <c r="F613" s="2" t="s">
        <v>19</v>
      </c>
    </row>
    <row r="614" spans="1:6" x14ac:dyDescent="0.35">
      <c r="A614" s="2">
        <v>613</v>
      </c>
      <c r="B614" s="2">
        <v>324</v>
      </c>
      <c r="C614" s="3">
        <v>44412</v>
      </c>
      <c r="D614" s="2">
        <v>4499.99</v>
      </c>
      <c r="E614" s="2" t="s">
        <v>18</v>
      </c>
      <c r="F614" s="2" t="s">
        <v>19</v>
      </c>
    </row>
    <row r="615" spans="1:6" x14ac:dyDescent="0.35">
      <c r="A615" s="2">
        <v>614</v>
      </c>
      <c r="B615" s="2">
        <v>605</v>
      </c>
      <c r="C615" s="3">
        <v>44221</v>
      </c>
      <c r="D615" s="2">
        <v>4499.99</v>
      </c>
      <c r="E615" s="2" t="s">
        <v>18</v>
      </c>
      <c r="F615" s="2" t="s">
        <v>19</v>
      </c>
    </row>
    <row r="616" spans="1:6" x14ac:dyDescent="0.35">
      <c r="A616" s="2">
        <v>615</v>
      </c>
      <c r="B616" s="2">
        <v>640</v>
      </c>
      <c r="C616" s="3">
        <v>44480</v>
      </c>
      <c r="D616" s="2">
        <v>4499.99</v>
      </c>
      <c r="E616" s="2" t="s">
        <v>16</v>
      </c>
      <c r="F616" s="2" t="s">
        <v>19</v>
      </c>
    </row>
    <row r="617" spans="1:6" x14ac:dyDescent="0.35">
      <c r="A617" s="2">
        <v>616</v>
      </c>
      <c r="B617" s="2">
        <v>801</v>
      </c>
      <c r="C617" s="3">
        <v>44226</v>
      </c>
      <c r="D617" s="2">
        <v>4499.99</v>
      </c>
      <c r="E617" s="2" t="s">
        <v>16</v>
      </c>
      <c r="F617" s="2" t="s">
        <v>19</v>
      </c>
    </row>
    <row r="618" spans="1:6" x14ac:dyDescent="0.35">
      <c r="A618" s="2">
        <v>617</v>
      </c>
      <c r="B618" s="2">
        <v>877</v>
      </c>
      <c r="C618" s="3">
        <v>44511</v>
      </c>
      <c r="D618" s="2">
        <v>4499.99</v>
      </c>
      <c r="E618" s="2" t="s">
        <v>16</v>
      </c>
      <c r="F618" s="2" t="s">
        <v>20</v>
      </c>
    </row>
    <row r="619" spans="1:6" x14ac:dyDescent="0.35">
      <c r="A619" s="2">
        <v>618</v>
      </c>
      <c r="B619" s="2">
        <v>695</v>
      </c>
      <c r="C619" s="3">
        <v>44527</v>
      </c>
      <c r="D619" s="2">
        <v>4499.99</v>
      </c>
      <c r="E619" s="2" t="s">
        <v>18</v>
      </c>
      <c r="F619" s="2" t="s">
        <v>19</v>
      </c>
    </row>
    <row r="620" spans="1:6" x14ac:dyDescent="0.35">
      <c r="A620" s="2">
        <v>619</v>
      </c>
      <c r="B620" s="2">
        <v>908</v>
      </c>
      <c r="C620" s="3">
        <v>44368</v>
      </c>
      <c r="D620" s="2">
        <v>2499.9899999999998</v>
      </c>
      <c r="E620" s="2" t="s">
        <v>18</v>
      </c>
      <c r="F620" s="2" t="s">
        <v>19</v>
      </c>
    </row>
    <row r="621" spans="1:6" x14ac:dyDescent="0.35">
      <c r="A621" s="2">
        <v>620</v>
      </c>
      <c r="B621" s="2">
        <v>917</v>
      </c>
      <c r="C621" s="3">
        <v>44397</v>
      </c>
      <c r="D621" s="2">
        <v>4499.99</v>
      </c>
      <c r="E621" s="2" t="s">
        <v>18</v>
      </c>
      <c r="F621" s="2" t="s">
        <v>20</v>
      </c>
    </row>
    <row r="622" spans="1:6" x14ac:dyDescent="0.35">
      <c r="A622" s="2">
        <v>621</v>
      </c>
      <c r="B622" s="2">
        <v>403</v>
      </c>
      <c r="C622" s="3">
        <v>44462</v>
      </c>
      <c r="D622" s="2">
        <v>4499.99</v>
      </c>
      <c r="E622" s="2" t="s">
        <v>16</v>
      </c>
      <c r="F622" s="2" t="s">
        <v>17</v>
      </c>
    </row>
    <row r="623" spans="1:6" x14ac:dyDescent="0.35">
      <c r="A623" s="2">
        <v>622</v>
      </c>
      <c r="B623" s="2">
        <v>783</v>
      </c>
      <c r="C623" s="3">
        <v>44369</v>
      </c>
      <c r="D623" s="2">
        <v>4499.99</v>
      </c>
      <c r="E623" s="2" t="s">
        <v>16</v>
      </c>
      <c r="F623" s="2" t="s">
        <v>19</v>
      </c>
    </row>
    <row r="624" spans="1:6" x14ac:dyDescent="0.35">
      <c r="A624" s="2">
        <v>623</v>
      </c>
      <c r="B624" s="2">
        <v>473</v>
      </c>
      <c r="C624" s="3">
        <v>44450</v>
      </c>
      <c r="D624" s="2">
        <v>4499.99</v>
      </c>
      <c r="E624" s="2" t="s">
        <v>16</v>
      </c>
      <c r="F624" s="2" t="s">
        <v>17</v>
      </c>
    </row>
    <row r="625" spans="1:6" x14ac:dyDescent="0.35">
      <c r="A625" s="2">
        <v>624</v>
      </c>
      <c r="B625" s="2">
        <v>170</v>
      </c>
      <c r="C625" s="3">
        <v>44443</v>
      </c>
      <c r="D625" s="2">
        <v>2499.9899999999998</v>
      </c>
      <c r="E625" s="2" t="s">
        <v>16</v>
      </c>
      <c r="F625" s="2" t="s">
        <v>17</v>
      </c>
    </row>
    <row r="626" spans="1:6" x14ac:dyDescent="0.35">
      <c r="A626" s="2">
        <v>625</v>
      </c>
      <c r="B626" s="2">
        <v>12</v>
      </c>
      <c r="C626" s="3">
        <v>44446</v>
      </c>
      <c r="D626" s="2">
        <v>4499.99</v>
      </c>
      <c r="E626" s="2" t="s">
        <v>16</v>
      </c>
      <c r="F626" s="2" t="s">
        <v>17</v>
      </c>
    </row>
    <row r="627" spans="1:6" x14ac:dyDescent="0.35">
      <c r="A627" s="2">
        <v>626</v>
      </c>
      <c r="B627" s="2">
        <v>747</v>
      </c>
      <c r="C627" s="3">
        <v>44510</v>
      </c>
      <c r="D627" s="2">
        <v>4499.99</v>
      </c>
      <c r="E627" s="2" t="s">
        <v>18</v>
      </c>
      <c r="F627" s="2" t="s">
        <v>19</v>
      </c>
    </row>
    <row r="628" spans="1:6" x14ac:dyDescent="0.35">
      <c r="A628" s="2">
        <v>627</v>
      </c>
      <c r="B628" s="2">
        <v>42</v>
      </c>
      <c r="C628" s="3">
        <v>44511</v>
      </c>
      <c r="D628" s="2">
        <v>4499.99</v>
      </c>
      <c r="E628" s="2" t="s">
        <v>16</v>
      </c>
      <c r="F628" s="2" t="s">
        <v>19</v>
      </c>
    </row>
    <row r="629" spans="1:6" x14ac:dyDescent="0.35">
      <c r="A629" s="2">
        <v>628</v>
      </c>
      <c r="B629" s="2">
        <v>465</v>
      </c>
      <c r="C629" s="3">
        <v>44386</v>
      </c>
      <c r="D629" s="2">
        <v>2499.9899999999998</v>
      </c>
      <c r="E629" s="2" t="s">
        <v>16</v>
      </c>
      <c r="F629" s="2" t="s">
        <v>19</v>
      </c>
    </row>
    <row r="630" spans="1:6" x14ac:dyDescent="0.35">
      <c r="A630" s="2">
        <v>629</v>
      </c>
      <c r="B630" s="2">
        <v>552</v>
      </c>
      <c r="C630" s="3">
        <v>44325</v>
      </c>
      <c r="D630" s="2">
        <v>2499.9899999999998</v>
      </c>
      <c r="E630" s="2" t="s">
        <v>18</v>
      </c>
      <c r="F630" s="2" t="s">
        <v>17</v>
      </c>
    </row>
    <row r="631" spans="1:6" x14ac:dyDescent="0.35">
      <c r="A631" s="2">
        <v>630</v>
      </c>
      <c r="B631" s="2">
        <v>309</v>
      </c>
      <c r="C631" s="3">
        <v>44334</v>
      </c>
      <c r="D631" s="2">
        <v>4499.99</v>
      </c>
      <c r="E631" s="2" t="s">
        <v>16</v>
      </c>
      <c r="F631" s="2" t="s">
        <v>17</v>
      </c>
    </row>
    <row r="632" spans="1:6" x14ac:dyDescent="0.35">
      <c r="A632" s="2">
        <v>631</v>
      </c>
      <c r="B632" s="2">
        <v>207</v>
      </c>
      <c r="C632" s="3">
        <v>44330</v>
      </c>
      <c r="D632" s="2">
        <v>2499.9899999999998</v>
      </c>
      <c r="E632" s="2" t="s">
        <v>18</v>
      </c>
      <c r="F632" s="2" t="s">
        <v>19</v>
      </c>
    </row>
    <row r="633" spans="1:6" x14ac:dyDescent="0.35">
      <c r="A633" s="2">
        <v>632</v>
      </c>
      <c r="B633" s="2">
        <v>73</v>
      </c>
      <c r="C633" s="3">
        <v>44319</v>
      </c>
      <c r="D633" s="2">
        <v>2499.9899999999998</v>
      </c>
      <c r="E633" s="2" t="s">
        <v>16</v>
      </c>
      <c r="F633" s="2" t="s">
        <v>17</v>
      </c>
    </row>
    <row r="634" spans="1:6" x14ac:dyDescent="0.35">
      <c r="A634" s="2">
        <v>633</v>
      </c>
      <c r="B634" s="2">
        <v>157</v>
      </c>
      <c r="C634" s="3">
        <v>44296</v>
      </c>
      <c r="D634" s="2">
        <v>4499.99</v>
      </c>
      <c r="E634" s="2" t="s">
        <v>18</v>
      </c>
      <c r="F634" s="2" t="s">
        <v>20</v>
      </c>
    </row>
    <row r="635" spans="1:6" x14ac:dyDescent="0.35">
      <c r="A635" s="2">
        <v>634</v>
      </c>
      <c r="B635" s="2">
        <v>370</v>
      </c>
      <c r="C635" s="3">
        <v>44274</v>
      </c>
      <c r="D635" s="2">
        <v>2499.9899999999998</v>
      </c>
      <c r="E635" s="2" t="s">
        <v>18</v>
      </c>
      <c r="F635" s="2" t="s">
        <v>17</v>
      </c>
    </row>
    <row r="636" spans="1:6" x14ac:dyDescent="0.35">
      <c r="A636" s="2">
        <v>635</v>
      </c>
      <c r="B636" s="2">
        <v>34</v>
      </c>
      <c r="C636" s="3">
        <v>44200</v>
      </c>
      <c r="D636" s="2">
        <v>4499.99</v>
      </c>
      <c r="E636" s="2" t="s">
        <v>16</v>
      </c>
      <c r="F636" s="2" t="s">
        <v>20</v>
      </c>
    </row>
    <row r="637" spans="1:6" x14ac:dyDescent="0.35">
      <c r="A637" s="2">
        <v>636</v>
      </c>
      <c r="B637" s="2">
        <v>35</v>
      </c>
      <c r="C637" s="3">
        <v>44213</v>
      </c>
      <c r="D637" s="2">
        <v>2499.9899999999998</v>
      </c>
      <c r="E637" s="2" t="s">
        <v>16</v>
      </c>
      <c r="F637" s="2" t="s">
        <v>19</v>
      </c>
    </row>
    <row r="638" spans="1:6" x14ac:dyDescent="0.35">
      <c r="A638" s="2">
        <v>637</v>
      </c>
      <c r="B638" s="2">
        <v>385</v>
      </c>
      <c r="C638" s="3">
        <v>44432</v>
      </c>
      <c r="D638" s="2">
        <v>2499.9899999999998</v>
      </c>
      <c r="E638" s="2" t="s">
        <v>16</v>
      </c>
      <c r="F638" s="2" t="s">
        <v>19</v>
      </c>
    </row>
    <row r="639" spans="1:6" x14ac:dyDescent="0.35">
      <c r="A639" s="2">
        <v>638</v>
      </c>
      <c r="B639" s="2">
        <v>342</v>
      </c>
      <c r="C639" s="3">
        <v>44517</v>
      </c>
      <c r="D639" s="2">
        <v>4499.99</v>
      </c>
      <c r="E639" s="2" t="s">
        <v>16</v>
      </c>
      <c r="F639" s="2" t="s">
        <v>19</v>
      </c>
    </row>
    <row r="640" spans="1:6" x14ac:dyDescent="0.35">
      <c r="A640" s="2">
        <v>639</v>
      </c>
      <c r="B640" s="2">
        <v>300</v>
      </c>
      <c r="C640" s="3">
        <v>44320</v>
      </c>
      <c r="D640" s="2">
        <v>4499.99</v>
      </c>
      <c r="E640" s="2" t="s">
        <v>18</v>
      </c>
      <c r="F640" s="2" t="s">
        <v>20</v>
      </c>
    </row>
    <row r="641" spans="1:6" x14ac:dyDescent="0.35">
      <c r="A641" s="2">
        <v>640</v>
      </c>
      <c r="B641" s="2">
        <v>239</v>
      </c>
      <c r="C641" s="3">
        <v>44228</v>
      </c>
      <c r="D641" s="2">
        <v>2499.9899999999998</v>
      </c>
      <c r="E641" s="2" t="s">
        <v>18</v>
      </c>
      <c r="F641" s="2" t="s">
        <v>17</v>
      </c>
    </row>
    <row r="642" spans="1:6" x14ac:dyDescent="0.35">
      <c r="A642" s="2">
        <v>641</v>
      </c>
      <c r="B642" s="2">
        <v>240</v>
      </c>
      <c r="C642" s="3">
        <v>44302</v>
      </c>
      <c r="D642" s="2">
        <v>2499.9899999999998</v>
      </c>
      <c r="E642" s="2" t="s">
        <v>16</v>
      </c>
      <c r="F642" s="2" t="s">
        <v>17</v>
      </c>
    </row>
    <row r="643" spans="1:6" x14ac:dyDescent="0.35">
      <c r="A643" s="2">
        <v>642</v>
      </c>
      <c r="B643" s="2">
        <v>622</v>
      </c>
      <c r="C643" s="3">
        <v>44292</v>
      </c>
      <c r="D643" s="2">
        <v>2499.9899999999998</v>
      </c>
      <c r="E643" s="2" t="s">
        <v>16</v>
      </c>
      <c r="F643" s="2" t="s">
        <v>17</v>
      </c>
    </row>
    <row r="644" spans="1:6" x14ac:dyDescent="0.35">
      <c r="A644" s="2">
        <v>643</v>
      </c>
      <c r="B644" s="2">
        <v>847</v>
      </c>
      <c r="C644" s="3">
        <v>44287</v>
      </c>
      <c r="D644" s="2">
        <v>2499.9899999999998</v>
      </c>
      <c r="E644" s="2" t="s">
        <v>18</v>
      </c>
      <c r="F644" s="2" t="s">
        <v>20</v>
      </c>
    </row>
    <row r="645" spans="1:6" x14ac:dyDescent="0.35">
      <c r="A645" s="2">
        <v>644</v>
      </c>
      <c r="B645" s="2">
        <v>754</v>
      </c>
      <c r="C645" s="3">
        <v>44396</v>
      </c>
      <c r="D645" s="2">
        <v>2499.9899999999998</v>
      </c>
      <c r="E645" s="2" t="s">
        <v>16</v>
      </c>
      <c r="F645" s="2" t="s">
        <v>20</v>
      </c>
    </row>
    <row r="646" spans="1:6" x14ac:dyDescent="0.35">
      <c r="A646" s="2">
        <v>645</v>
      </c>
      <c r="B646" s="2">
        <v>990</v>
      </c>
      <c r="C646" s="3">
        <v>44220</v>
      </c>
      <c r="D646" s="2">
        <v>4499.99</v>
      </c>
      <c r="E646" s="2" t="s">
        <v>18</v>
      </c>
      <c r="F646" s="2" t="s">
        <v>19</v>
      </c>
    </row>
    <row r="647" spans="1:6" x14ac:dyDescent="0.35">
      <c r="A647" s="2">
        <v>646</v>
      </c>
      <c r="B647" s="2">
        <v>496</v>
      </c>
      <c r="C647" s="3">
        <v>44364</v>
      </c>
      <c r="D647" s="2">
        <v>2499.9899999999998</v>
      </c>
      <c r="E647" s="2" t="s">
        <v>18</v>
      </c>
      <c r="F647" s="2" t="s">
        <v>19</v>
      </c>
    </row>
    <row r="648" spans="1:6" x14ac:dyDescent="0.35">
      <c r="A648" s="2">
        <v>647</v>
      </c>
      <c r="B648" s="2">
        <v>473</v>
      </c>
      <c r="C648" s="3">
        <v>44549</v>
      </c>
      <c r="D648" s="2">
        <v>4499.99</v>
      </c>
      <c r="E648" s="2" t="s">
        <v>16</v>
      </c>
      <c r="F648" s="2" t="s">
        <v>19</v>
      </c>
    </row>
    <row r="649" spans="1:6" x14ac:dyDescent="0.35">
      <c r="A649" s="2">
        <v>648</v>
      </c>
      <c r="B649" s="2">
        <v>148</v>
      </c>
      <c r="C649" s="3">
        <v>44337</v>
      </c>
      <c r="D649" s="2">
        <v>2499.9899999999998</v>
      </c>
      <c r="E649" s="2" t="s">
        <v>16</v>
      </c>
      <c r="F649" s="2" t="s">
        <v>17</v>
      </c>
    </row>
    <row r="650" spans="1:6" x14ac:dyDescent="0.35">
      <c r="A650" s="2">
        <v>649</v>
      </c>
      <c r="B650" s="2">
        <v>557</v>
      </c>
      <c r="C650" s="3">
        <v>44252</v>
      </c>
      <c r="D650" s="2">
        <v>2499.9899999999998</v>
      </c>
      <c r="E650" s="2" t="s">
        <v>16</v>
      </c>
      <c r="F650" s="2" t="s">
        <v>17</v>
      </c>
    </row>
    <row r="651" spans="1:6" x14ac:dyDescent="0.35">
      <c r="A651" s="2">
        <v>650</v>
      </c>
      <c r="B651" s="2">
        <v>233</v>
      </c>
      <c r="C651" s="3">
        <v>44256</v>
      </c>
      <c r="D651" s="2">
        <v>2499.9899999999998</v>
      </c>
      <c r="E651" s="2" t="s">
        <v>16</v>
      </c>
      <c r="F651" s="2" t="s">
        <v>20</v>
      </c>
    </row>
    <row r="652" spans="1:6" x14ac:dyDescent="0.35">
      <c r="A652" s="2">
        <v>651</v>
      </c>
      <c r="B652" s="2">
        <v>744</v>
      </c>
      <c r="C652" s="3">
        <v>44368</v>
      </c>
      <c r="D652" s="2">
        <v>4499.99</v>
      </c>
      <c r="E652" s="2" t="s">
        <v>18</v>
      </c>
      <c r="F652" s="2" t="s">
        <v>20</v>
      </c>
    </row>
    <row r="653" spans="1:6" x14ac:dyDescent="0.35">
      <c r="A653" s="2">
        <v>652</v>
      </c>
      <c r="B653" s="2">
        <v>207</v>
      </c>
      <c r="C653" s="3">
        <v>44483</v>
      </c>
      <c r="D653" s="2">
        <v>4499.99</v>
      </c>
      <c r="E653" s="2" t="s">
        <v>18</v>
      </c>
      <c r="F653" s="2" t="s">
        <v>19</v>
      </c>
    </row>
    <row r="654" spans="1:6" x14ac:dyDescent="0.35">
      <c r="A654" s="2">
        <v>653</v>
      </c>
      <c r="B654" s="2">
        <v>592</v>
      </c>
      <c r="C654" s="3">
        <v>44362</v>
      </c>
      <c r="D654" s="2">
        <v>4499.99</v>
      </c>
      <c r="E654" s="2" t="s">
        <v>16</v>
      </c>
      <c r="F654" s="2" t="s">
        <v>20</v>
      </c>
    </row>
    <row r="655" spans="1:6" x14ac:dyDescent="0.35">
      <c r="A655" s="2">
        <v>654</v>
      </c>
      <c r="B655" s="2">
        <v>836</v>
      </c>
      <c r="C655" s="3">
        <v>44482</v>
      </c>
      <c r="D655" s="2">
        <v>4499.99</v>
      </c>
      <c r="E655" s="2" t="s">
        <v>16</v>
      </c>
      <c r="F655" s="2" t="s">
        <v>17</v>
      </c>
    </row>
    <row r="656" spans="1:6" x14ac:dyDescent="0.35">
      <c r="A656" s="2">
        <v>655</v>
      </c>
      <c r="B656" s="2">
        <v>671</v>
      </c>
      <c r="C656" s="3">
        <v>44500</v>
      </c>
      <c r="D656" s="2">
        <v>2499.9899999999998</v>
      </c>
      <c r="E656" s="2" t="s">
        <v>18</v>
      </c>
      <c r="F656" s="2" t="s">
        <v>19</v>
      </c>
    </row>
    <row r="657" spans="1:6" x14ac:dyDescent="0.35">
      <c r="A657" s="2">
        <v>656</v>
      </c>
      <c r="B657" s="2">
        <v>918</v>
      </c>
      <c r="C657" s="3">
        <v>44524</v>
      </c>
      <c r="D657" s="2">
        <v>2499.9899999999998</v>
      </c>
      <c r="E657" s="2" t="s">
        <v>18</v>
      </c>
      <c r="F657" s="2" t="s">
        <v>20</v>
      </c>
    </row>
    <row r="658" spans="1:6" x14ac:dyDescent="0.35">
      <c r="A658" s="2">
        <v>657</v>
      </c>
      <c r="B658" s="2">
        <v>268</v>
      </c>
      <c r="C658" s="3">
        <v>44395</v>
      </c>
      <c r="D658" s="2">
        <v>4499.99</v>
      </c>
      <c r="E658" s="2" t="s">
        <v>16</v>
      </c>
      <c r="F658" s="2" t="s">
        <v>19</v>
      </c>
    </row>
    <row r="659" spans="1:6" x14ac:dyDescent="0.35">
      <c r="A659" s="2">
        <v>658</v>
      </c>
      <c r="B659" s="2">
        <v>367</v>
      </c>
      <c r="C659" s="3">
        <v>44417</v>
      </c>
      <c r="D659" s="2">
        <v>2499.9899999999998</v>
      </c>
      <c r="E659" s="2" t="s">
        <v>16</v>
      </c>
      <c r="F659" s="2" t="s">
        <v>19</v>
      </c>
    </row>
    <row r="660" spans="1:6" x14ac:dyDescent="0.35">
      <c r="A660" s="2">
        <v>659</v>
      </c>
      <c r="B660" s="2">
        <v>1</v>
      </c>
      <c r="C660" s="3">
        <v>44236</v>
      </c>
      <c r="D660" s="2">
        <v>4499.99</v>
      </c>
      <c r="E660" s="2" t="s">
        <v>18</v>
      </c>
      <c r="F660" s="2" t="s">
        <v>19</v>
      </c>
    </row>
    <row r="661" spans="1:6" x14ac:dyDescent="0.35">
      <c r="A661" s="2">
        <v>660</v>
      </c>
      <c r="B661" s="2">
        <v>702</v>
      </c>
      <c r="C661" s="3">
        <v>44516</v>
      </c>
      <c r="D661" s="2">
        <v>2499.9899999999998</v>
      </c>
      <c r="E661" s="2" t="s">
        <v>16</v>
      </c>
      <c r="F661" s="2" t="s">
        <v>20</v>
      </c>
    </row>
    <row r="662" spans="1:6" x14ac:dyDescent="0.35">
      <c r="A662" s="2">
        <v>661</v>
      </c>
      <c r="B662" s="2">
        <v>689</v>
      </c>
      <c r="C662" s="3">
        <v>44360</v>
      </c>
      <c r="D662" s="2">
        <v>4499.99</v>
      </c>
      <c r="E662" s="2" t="s">
        <v>16</v>
      </c>
      <c r="F662" s="2" t="s">
        <v>20</v>
      </c>
    </row>
    <row r="663" spans="1:6" x14ac:dyDescent="0.35">
      <c r="A663" s="2">
        <v>662</v>
      </c>
      <c r="B663" s="2">
        <v>477</v>
      </c>
      <c r="C663" s="3">
        <v>44440</v>
      </c>
      <c r="D663" s="2">
        <v>4499.99</v>
      </c>
      <c r="E663" s="2" t="s">
        <v>16</v>
      </c>
      <c r="F663" s="2" t="s">
        <v>17</v>
      </c>
    </row>
    <row r="664" spans="1:6" x14ac:dyDescent="0.35">
      <c r="A664" s="2">
        <v>663</v>
      </c>
      <c r="B664" s="2">
        <v>610</v>
      </c>
      <c r="C664" s="3">
        <v>44348</v>
      </c>
      <c r="D664" s="2">
        <v>4499.99</v>
      </c>
      <c r="E664" s="2" t="s">
        <v>18</v>
      </c>
      <c r="F664" s="2" t="s">
        <v>19</v>
      </c>
    </row>
    <row r="665" spans="1:6" x14ac:dyDescent="0.35">
      <c r="A665" s="2">
        <v>664</v>
      </c>
      <c r="B665" s="2">
        <v>295</v>
      </c>
      <c r="C665" s="3">
        <v>44353</v>
      </c>
      <c r="D665" s="2">
        <v>4499.99</v>
      </c>
      <c r="E665" s="2" t="s">
        <v>18</v>
      </c>
      <c r="F665" s="2" t="s">
        <v>17</v>
      </c>
    </row>
    <row r="666" spans="1:6" x14ac:dyDescent="0.35">
      <c r="A666" s="2">
        <v>665</v>
      </c>
      <c r="B666" s="2">
        <v>56</v>
      </c>
      <c r="C666" s="3">
        <v>44342</v>
      </c>
      <c r="D666" s="2">
        <v>4499.99</v>
      </c>
      <c r="E666" s="2" t="s">
        <v>16</v>
      </c>
      <c r="F666" s="2" t="s">
        <v>20</v>
      </c>
    </row>
    <row r="667" spans="1:6" x14ac:dyDescent="0.35">
      <c r="A667" s="2">
        <v>666</v>
      </c>
      <c r="B667" s="2">
        <v>874</v>
      </c>
      <c r="C667" s="3">
        <v>44279</v>
      </c>
      <c r="D667" s="2">
        <v>4499.99</v>
      </c>
      <c r="E667" s="2" t="s">
        <v>16</v>
      </c>
      <c r="F667" s="2" t="s">
        <v>20</v>
      </c>
    </row>
    <row r="668" spans="1:6" x14ac:dyDescent="0.35">
      <c r="A668" s="2">
        <v>667</v>
      </c>
      <c r="B668" s="2">
        <v>213</v>
      </c>
      <c r="C668" s="3">
        <v>44464</v>
      </c>
      <c r="D668" s="2">
        <v>2499.9899999999998</v>
      </c>
      <c r="E668" s="2" t="s">
        <v>18</v>
      </c>
      <c r="F668" s="2" t="s">
        <v>17</v>
      </c>
    </row>
    <row r="669" spans="1:6" x14ac:dyDescent="0.35">
      <c r="A669" s="2">
        <v>668</v>
      </c>
      <c r="B669" s="2">
        <v>718</v>
      </c>
      <c r="C669" s="3">
        <v>44456</v>
      </c>
      <c r="D669" s="2">
        <v>4499.99</v>
      </c>
      <c r="E669" s="2" t="s">
        <v>16</v>
      </c>
      <c r="F669" s="2" t="s">
        <v>20</v>
      </c>
    </row>
    <row r="670" spans="1:6" x14ac:dyDescent="0.35">
      <c r="A670" s="2">
        <v>669</v>
      </c>
      <c r="B670" s="2">
        <v>25</v>
      </c>
      <c r="C670" s="3">
        <v>44457</v>
      </c>
      <c r="D670" s="2">
        <v>2499.9899999999998</v>
      </c>
      <c r="E670" s="2" t="s">
        <v>16</v>
      </c>
      <c r="F670" s="2" t="s">
        <v>19</v>
      </c>
    </row>
    <row r="671" spans="1:6" x14ac:dyDescent="0.35">
      <c r="A671" s="2">
        <v>670</v>
      </c>
      <c r="B671" s="2">
        <v>776</v>
      </c>
      <c r="C671" s="3">
        <v>44555</v>
      </c>
      <c r="D671" s="2">
        <v>4499.99</v>
      </c>
      <c r="E671" s="2" t="s">
        <v>16</v>
      </c>
      <c r="F671" s="2" t="s">
        <v>17</v>
      </c>
    </row>
    <row r="672" spans="1:6" x14ac:dyDescent="0.35">
      <c r="A672" s="2">
        <v>671</v>
      </c>
      <c r="B672" s="2">
        <v>245</v>
      </c>
      <c r="C672" s="3">
        <v>44417</v>
      </c>
      <c r="D672" s="2">
        <v>4499.99</v>
      </c>
      <c r="E672" s="2" t="s">
        <v>16</v>
      </c>
      <c r="F672" s="2" t="s">
        <v>17</v>
      </c>
    </row>
    <row r="673" spans="1:6" x14ac:dyDescent="0.35">
      <c r="A673" s="2">
        <v>672</v>
      </c>
      <c r="B673" s="2">
        <v>184</v>
      </c>
      <c r="C673" s="3">
        <v>44523</v>
      </c>
      <c r="D673" s="2">
        <v>4499.99</v>
      </c>
      <c r="E673" s="2" t="s">
        <v>18</v>
      </c>
      <c r="F673" s="2" t="s">
        <v>17</v>
      </c>
    </row>
    <row r="674" spans="1:6" x14ac:dyDescent="0.35">
      <c r="A674" s="2">
        <v>673</v>
      </c>
      <c r="B674" s="2">
        <v>141</v>
      </c>
      <c r="C674" s="3">
        <v>44364</v>
      </c>
      <c r="D674" s="2">
        <v>4499.99</v>
      </c>
      <c r="E674" s="2" t="s">
        <v>18</v>
      </c>
      <c r="F674" s="2" t="s">
        <v>17</v>
      </c>
    </row>
    <row r="675" spans="1:6" x14ac:dyDescent="0.35">
      <c r="A675" s="2">
        <v>674</v>
      </c>
      <c r="B675" s="2">
        <v>230</v>
      </c>
      <c r="C675" s="3">
        <v>44318</v>
      </c>
      <c r="D675" s="2">
        <v>2499.9899999999998</v>
      </c>
      <c r="E675" s="2" t="s">
        <v>18</v>
      </c>
      <c r="F675" s="2" t="s">
        <v>19</v>
      </c>
    </row>
    <row r="676" spans="1:6" x14ac:dyDescent="0.35">
      <c r="A676" s="2">
        <v>675</v>
      </c>
      <c r="B676" s="2">
        <v>811</v>
      </c>
      <c r="C676" s="3">
        <v>44493</v>
      </c>
      <c r="D676" s="2">
        <v>2499.9899999999998</v>
      </c>
      <c r="E676" s="2" t="s">
        <v>16</v>
      </c>
      <c r="F676" s="2" t="s">
        <v>17</v>
      </c>
    </row>
    <row r="677" spans="1:6" x14ac:dyDescent="0.35">
      <c r="A677" s="2">
        <v>676</v>
      </c>
      <c r="B677" s="2">
        <v>185</v>
      </c>
      <c r="C677" s="3">
        <v>44336</v>
      </c>
      <c r="D677" s="2">
        <v>2499.9899999999998</v>
      </c>
      <c r="E677" s="2" t="s">
        <v>16</v>
      </c>
      <c r="F677" s="2" t="s">
        <v>19</v>
      </c>
    </row>
    <row r="678" spans="1:6" x14ac:dyDescent="0.35">
      <c r="A678" s="2">
        <v>677</v>
      </c>
      <c r="B678" s="2">
        <v>951</v>
      </c>
      <c r="C678" s="3">
        <v>44505</v>
      </c>
      <c r="D678" s="2">
        <v>4499.99</v>
      </c>
      <c r="E678" s="2" t="s">
        <v>18</v>
      </c>
      <c r="F678" s="2" t="s">
        <v>17</v>
      </c>
    </row>
    <row r="679" spans="1:6" x14ac:dyDescent="0.35">
      <c r="A679" s="2">
        <v>678</v>
      </c>
      <c r="B679" s="2">
        <v>338</v>
      </c>
      <c r="C679" s="3">
        <v>44438</v>
      </c>
      <c r="D679" s="2">
        <v>2499.9899999999998</v>
      </c>
      <c r="E679" s="2" t="s">
        <v>16</v>
      </c>
      <c r="F679" s="2" t="s">
        <v>17</v>
      </c>
    </row>
    <row r="680" spans="1:6" x14ac:dyDescent="0.35">
      <c r="A680" s="2">
        <v>679</v>
      </c>
      <c r="B680" s="2">
        <v>101</v>
      </c>
      <c r="C680" s="3">
        <v>44534</v>
      </c>
      <c r="D680" s="2">
        <v>4499.99</v>
      </c>
      <c r="E680" s="2" t="s">
        <v>18</v>
      </c>
      <c r="F680" s="2" t="s">
        <v>17</v>
      </c>
    </row>
    <row r="681" spans="1:6" x14ac:dyDescent="0.35">
      <c r="A681" s="2">
        <v>680</v>
      </c>
      <c r="B681" s="2">
        <v>621</v>
      </c>
      <c r="C681" s="3">
        <v>44450</v>
      </c>
      <c r="D681" s="2">
        <v>2499.9899999999998</v>
      </c>
      <c r="E681" s="2" t="s">
        <v>16</v>
      </c>
      <c r="F681" s="2" t="s">
        <v>20</v>
      </c>
    </row>
    <row r="682" spans="1:6" x14ac:dyDescent="0.35">
      <c r="A682" s="2">
        <v>681</v>
      </c>
      <c r="B682" s="2">
        <v>53</v>
      </c>
      <c r="C682" s="3">
        <v>44260</v>
      </c>
      <c r="D682" s="2">
        <v>4499.99</v>
      </c>
      <c r="E682" s="2" t="s">
        <v>18</v>
      </c>
      <c r="F682" s="2" t="s">
        <v>20</v>
      </c>
    </row>
    <row r="683" spans="1:6" x14ac:dyDescent="0.35">
      <c r="A683" s="2">
        <v>682</v>
      </c>
      <c r="B683" s="2">
        <v>657</v>
      </c>
      <c r="C683" s="3">
        <v>44249</v>
      </c>
      <c r="D683" s="2">
        <v>4499.99</v>
      </c>
      <c r="E683" s="2" t="s">
        <v>18</v>
      </c>
      <c r="F683" s="2" t="s">
        <v>17</v>
      </c>
    </row>
    <row r="684" spans="1:6" x14ac:dyDescent="0.35">
      <c r="A684" s="2">
        <v>683</v>
      </c>
      <c r="B684" s="2">
        <v>731</v>
      </c>
      <c r="C684" s="3">
        <v>44488</v>
      </c>
      <c r="D684" s="2">
        <v>4499.99</v>
      </c>
      <c r="E684" s="2" t="s">
        <v>16</v>
      </c>
      <c r="F684" s="2" t="s">
        <v>17</v>
      </c>
    </row>
    <row r="685" spans="1:6" x14ac:dyDescent="0.35">
      <c r="A685" s="2">
        <v>684</v>
      </c>
      <c r="B685" s="2">
        <v>401</v>
      </c>
      <c r="C685" s="3">
        <v>44241</v>
      </c>
      <c r="D685" s="2">
        <v>2499.9899999999998</v>
      </c>
      <c r="E685" s="2" t="s">
        <v>18</v>
      </c>
      <c r="F685" s="2" t="s">
        <v>20</v>
      </c>
    </row>
    <row r="686" spans="1:6" x14ac:dyDescent="0.35">
      <c r="A686" s="2">
        <v>685</v>
      </c>
      <c r="B686" s="2">
        <v>655</v>
      </c>
      <c r="C686" s="3">
        <v>44561</v>
      </c>
      <c r="D686" s="2">
        <v>4499.99</v>
      </c>
      <c r="E686" s="2" t="s">
        <v>16</v>
      </c>
      <c r="F686" s="2" t="s">
        <v>20</v>
      </c>
    </row>
    <row r="687" spans="1:6" x14ac:dyDescent="0.35">
      <c r="A687" s="2">
        <v>686</v>
      </c>
      <c r="B687" s="2">
        <v>558</v>
      </c>
      <c r="C687" s="3">
        <v>44322</v>
      </c>
      <c r="D687" s="2">
        <v>4499.99</v>
      </c>
      <c r="E687" s="2" t="s">
        <v>16</v>
      </c>
      <c r="F687" s="2" t="s">
        <v>19</v>
      </c>
    </row>
    <row r="688" spans="1:6" x14ac:dyDescent="0.35">
      <c r="A688" s="2">
        <v>687</v>
      </c>
      <c r="B688" s="2">
        <v>730</v>
      </c>
      <c r="C688" s="3">
        <v>44286</v>
      </c>
      <c r="D688" s="2">
        <v>2499.9899999999998</v>
      </c>
      <c r="E688" s="2" t="s">
        <v>18</v>
      </c>
      <c r="F688" s="2" t="s">
        <v>19</v>
      </c>
    </row>
    <row r="689" spans="1:6" x14ac:dyDescent="0.35">
      <c r="A689" s="2">
        <v>688</v>
      </c>
      <c r="B689" s="2">
        <v>683</v>
      </c>
      <c r="C689" s="3">
        <v>44475</v>
      </c>
      <c r="D689" s="2">
        <v>2499.9899999999998</v>
      </c>
      <c r="E689" s="2" t="s">
        <v>18</v>
      </c>
      <c r="F689" s="2" t="s">
        <v>17</v>
      </c>
    </row>
    <row r="690" spans="1:6" x14ac:dyDescent="0.35">
      <c r="A690" s="2">
        <v>689</v>
      </c>
      <c r="B690" s="2">
        <v>319</v>
      </c>
      <c r="C690" s="3">
        <v>44377</v>
      </c>
      <c r="D690" s="2">
        <v>4499.99</v>
      </c>
      <c r="E690" s="2" t="s">
        <v>16</v>
      </c>
      <c r="F690" s="2" t="s">
        <v>17</v>
      </c>
    </row>
    <row r="691" spans="1:6" x14ac:dyDescent="0.35">
      <c r="A691" s="2">
        <v>690</v>
      </c>
      <c r="B691" s="2">
        <v>761</v>
      </c>
      <c r="C691" s="3">
        <v>44401</v>
      </c>
      <c r="D691" s="2">
        <v>2499.9899999999998</v>
      </c>
      <c r="E691" s="2" t="s">
        <v>16</v>
      </c>
      <c r="F691" s="2" t="s">
        <v>20</v>
      </c>
    </row>
    <row r="692" spans="1:6" x14ac:dyDescent="0.35">
      <c r="A692" s="2">
        <v>691</v>
      </c>
      <c r="B692" s="2">
        <v>785</v>
      </c>
      <c r="C692" s="3">
        <v>44241</v>
      </c>
      <c r="D692" s="2">
        <v>4499.99</v>
      </c>
      <c r="E692" s="2" t="s">
        <v>18</v>
      </c>
      <c r="F692" s="2" t="s">
        <v>19</v>
      </c>
    </row>
    <row r="693" spans="1:6" x14ac:dyDescent="0.35">
      <c r="A693" s="2">
        <v>692</v>
      </c>
      <c r="B693" s="2">
        <v>171</v>
      </c>
      <c r="C693" s="3">
        <v>44360</v>
      </c>
      <c r="D693" s="2">
        <v>2499.9899999999998</v>
      </c>
      <c r="E693" s="2" t="s">
        <v>16</v>
      </c>
      <c r="F693" s="2" t="s">
        <v>20</v>
      </c>
    </row>
    <row r="694" spans="1:6" x14ac:dyDescent="0.35">
      <c r="A694" s="2">
        <v>693</v>
      </c>
      <c r="B694" s="2">
        <v>680</v>
      </c>
      <c r="C694" s="3">
        <v>44358</v>
      </c>
      <c r="D694" s="2">
        <v>4499.99</v>
      </c>
      <c r="E694" s="2" t="s">
        <v>18</v>
      </c>
      <c r="F694" s="2" t="s">
        <v>19</v>
      </c>
    </row>
    <row r="695" spans="1:6" x14ac:dyDescent="0.35">
      <c r="A695" s="2">
        <v>694</v>
      </c>
      <c r="B695" s="2">
        <v>735</v>
      </c>
      <c r="C695" s="3">
        <v>44373</v>
      </c>
      <c r="D695" s="2">
        <v>4499.99</v>
      </c>
      <c r="E695" s="2" t="s">
        <v>18</v>
      </c>
      <c r="F695" s="2" t="s">
        <v>20</v>
      </c>
    </row>
    <row r="696" spans="1:6" x14ac:dyDescent="0.35">
      <c r="A696" s="2">
        <v>695</v>
      </c>
      <c r="B696" s="2">
        <v>848</v>
      </c>
      <c r="C696" s="3">
        <v>44432</v>
      </c>
      <c r="D696" s="2">
        <v>4499.99</v>
      </c>
      <c r="E696" s="2" t="s">
        <v>18</v>
      </c>
      <c r="F696" s="2" t="s">
        <v>17</v>
      </c>
    </row>
    <row r="697" spans="1:6" x14ac:dyDescent="0.35">
      <c r="A697" s="2">
        <v>696</v>
      </c>
      <c r="B697" s="2">
        <v>218</v>
      </c>
      <c r="C697" s="3">
        <v>44253</v>
      </c>
      <c r="D697" s="2">
        <v>4499.99</v>
      </c>
      <c r="E697" s="2" t="s">
        <v>16</v>
      </c>
      <c r="F697" s="2" t="s">
        <v>20</v>
      </c>
    </row>
    <row r="698" spans="1:6" x14ac:dyDescent="0.35">
      <c r="A698" s="2">
        <v>697</v>
      </c>
      <c r="B698" s="2">
        <v>935</v>
      </c>
      <c r="C698" s="3">
        <v>44362</v>
      </c>
      <c r="D698" s="2">
        <v>2499.9899999999998</v>
      </c>
      <c r="E698" s="2" t="s">
        <v>18</v>
      </c>
      <c r="F698" s="2" t="s">
        <v>20</v>
      </c>
    </row>
    <row r="699" spans="1:6" x14ac:dyDescent="0.35">
      <c r="A699" s="2">
        <v>698</v>
      </c>
      <c r="B699" s="2">
        <v>166</v>
      </c>
      <c r="C699" s="3">
        <v>44423</v>
      </c>
      <c r="D699" s="2">
        <v>2499.9899999999998</v>
      </c>
      <c r="E699" s="2" t="s">
        <v>16</v>
      </c>
      <c r="F699" s="2" t="s">
        <v>20</v>
      </c>
    </row>
    <row r="700" spans="1:6" x14ac:dyDescent="0.35">
      <c r="A700" s="2">
        <v>699</v>
      </c>
      <c r="B700" s="2">
        <v>891</v>
      </c>
      <c r="C700" s="3">
        <v>44497</v>
      </c>
      <c r="D700" s="2">
        <v>4499.99</v>
      </c>
      <c r="E700" s="2" t="s">
        <v>18</v>
      </c>
      <c r="F700" s="2" t="s">
        <v>19</v>
      </c>
    </row>
    <row r="701" spans="1:6" x14ac:dyDescent="0.35">
      <c r="A701" s="2">
        <v>700</v>
      </c>
      <c r="B701" s="2">
        <v>755</v>
      </c>
      <c r="C701" s="3">
        <v>44437</v>
      </c>
      <c r="D701" s="2">
        <v>4499.99</v>
      </c>
      <c r="E701" s="2" t="s">
        <v>18</v>
      </c>
      <c r="F701" s="2" t="s">
        <v>19</v>
      </c>
    </row>
    <row r="702" spans="1:6" x14ac:dyDescent="0.35">
      <c r="A702" s="2">
        <v>701</v>
      </c>
      <c r="B702" s="2">
        <v>207</v>
      </c>
      <c r="C702" s="3">
        <v>44466</v>
      </c>
      <c r="D702" s="2">
        <v>4499.99</v>
      </c>
      <c r="E702" s="2" t="s">
        <v>16</v>
      </c>
      <c r="F702" s="2" t="s">
        <v>20</v>
      </c>
    </row>
    <row r="703" spans="1:6" x14ac:dyDescent="0.35">
      <c r="A703" s="2">
        <v>702</v>
      </c>
      <c r="B703" s="2">
        <v>278</v>
      </c>
      <c r="C703" s="3">
        <v>44345</v>
      </c>
      <c r="D703" s="2">
        <v>4499.99</v>
      </c>
      <c r="E703" s="2" t="s">
        <v>18</v>
      </c>
      <c r="F703" s="2" t="s">
        <v>17</v>
      </c>
    </row>
    <row r="704" spans="1:6" x14ac:dyDescent="0.35">
      <c r="A704" s="2">
        <v>703</v>
      </c>
      <c r="B704" s="2">
        <v>9</v>
      </c>
      <c r="C704" s="3">
        <v>44383</v>
      </c>
      <c r="D704" s="2">
        <v>2499.9899999999998</v>
      </c>
      <c r="E704" s="2" t="s">
        <v>18</v>
      </c>
      <c r="F704" s="2" t="s">
        <v>17</v>
      </c>
    </row>
    <row r="705" spans="1:6" x14ac:dyDescent="0.35">
      <c r="A705" s="2">
        <v>704</v>
      </c>
      <c r="B705" s="2">
        <v>922</v>
      </c>
      <c r="C705" s="3">
        <v>44313</v>
      </c>
      <c r="D705" s="2">
        <v>2499.9899999999998</v>
      </c>
      <c r="E705" s="2" t="s">
        <v>16</v>
      </c>
      <c r="F705" s="2" t="s">
        <v>19</v>
      </c>
    </row>
    <row r="706" spans="1:6" x14ac:dyDescent="0.35">
      <c r="A706" s="2">
        <v>705</v>
      </c>
      <c r="B706" s="2">
        <v>756</v>
      </c>
      <c r="C706" s="3">
        <v>44435</v>
      </c>
      <c r="D706" s="2">
        <v>2499.9899999999998</v>
      </c>
      <c r="E706" s="2" t="s">
        <v>16</v>
      </c>
      <c r="F706" s="2" t="s">
        <v>20</v>
      </c>
    </row>
    <row r="707" spans="1:6" x14ac:dyDescent="0.35">
      <c r="A707" s="2">
        <v>706</v>
      </c>
      <c r="B707" s="2">
        <v>792</v>
      </c>
      <c r="C707" s="3">
        <v>44214</v>
      </c>
      <c r="D707" s="2">
        <v>4499.99</v>
      </c>
      <c r="E707" s="2" t="s">
        <v>16</v>
      </c>
      <c r="F707" s="2" t="s">
        <v>20</v>
      </c>
    </row>
    <row r="708" spans="1:6" x14ac:dyDescent="0.35">
      <c r="A708" s="2">
        <v>707</v>
      </c>
      <c r="B708" s="2">
        <v>123</v>
      </c>
      <c r="C708" s="3">
        <v>44535</v>
      </c>
      <c r="D708" s="2">
        <v>2499.9899999999998</v>
      </c>
      <c r="E708" s="2" t="s">
        <v>16</v>
      </c>
      <c r="F708" s="2" t="s">
        <v>19</v>
      </c>
    </row>
    <row r="709" spans="1:6" x14ac:dyDescent="0.35">
      <c r="A709" s="2">
        <v>708</v>
      </c>
      <c r="B709" s="2">
        <v>424</v>
      </c>
      <c r="C709" s="3">
        <v>44451</v>
      </c>
      <c r="D709" s="2">
        <v>2499.9899999999998</v>
      </c>
      <c r="E709" s="2" t="s">
        <v>16</v>
      </c>
      <c r="F709" s="2" t="s">
        <v>20</v>
      </c>
    </row>
    <row r="710" spans="1:6" x14ac:dyDescent="0.35">
      <c r="A710" s="2">
        <v>709</v>
      </c>
      <c r="B710" s="2">
        <v>561</v>
      </c>
      <c r="C710" s="3">
        <v>44350</v>
      </c>
      <c r="D710" s="2">
        <v>4499.99</v>
      </c>
      <c r="E710" s="2" t="s">
        <v>18</v>
      </c>
      <c r="F710" s="2" t="s">
        <v>20</v>
      </c>
    </row>
    <row r="711" spans="1:6" x14ac:dyDescent="0.35">
      <c r="A711" s="2">
        <v>710</v>
      </c>
      <c r="B711" s="2">
        <v>159</v>
      </c>
      <c r="C711" s="3">
        <v>44417</v>
      </c>
      <c r="D711" s="2">
        <v>4499.99</v>
      </c>
      <c r="E711" s="2" t="s">
        <v>16</v>
      </c>
      <c r="F711" s="2" t="s">
        <v>17</v>
      </c>
    </row>
    <row r="712" spans="1:6" x14ac:dyDescent="0.35">
      <c r="A712" s="2">
        <v>711</v>
      </c>
      <c r="B712" s="2">
        <v>709</v>
      </c>
      <c r="C712" s="3">
        <v>44210</v>
      </c>
      <c r="D712" s="2">
        <v>2499.9899999999998</v>
      </c>
      <c r="E712" s="2" t="s">
        <v>18</v>
      </c>
      <c r="F712" s="2" t="s">
        <v>19</v>
      </c>
    </row>
    <row r="713" spans="1:6" x14ac:dyDescent="0.35">
      <c r="A713" s="2">
        <v>712</v>
      </c>
      <c r="B713" s="2">
        <v>563</v>
      </c>
      <c r="C713" s="3">
        <v>44261</v>
      </c>
      <c r="D713" s="2">
        <v>4499.99</v>
      </c>
      <c r="E713" s="2" t="s">
        <v>16</v>
      </c>
      <c r="F713" s="2" t="s">
        <v>19</v>
      </c>
    </row>
    <row r="714" spans="1:6" x14ac:dyDescent="0.35">
      <c r="A714" s="2">
        <v>713</v>
      </c>
      <c r="B714" s="2">
        <v>265</v>
      </c>
      <c r="C714" s="3">
        <v>44400</v>
      </c>
      <c r="D714" s="2">
        <v>4499.99</v>
      </c>
      <c r="E714" s="2" t="s">
        <v>16</v>
      </c>
      <c r="F714" s="2" t="s">
        <v>19</v>
      </c>
    </row>
    <row r="715" spans="1:6" x14ac:dyDescent="0.35">
      <c r="A715" s="2">
        <v>714</v>
      </c>
      <c r="B715" s="2">
        <v>744</v>
      </c>
      <c r="C715" s="3">
        <v>44242</v>
      </c>
      <c r="D715" s="2">
        <v>2499.9899999999998</v>
      </c>
      <c r="E715" s="2" t="s">
        <v>18</v>
      </c>
      <c r="F715" s="2" t="s">
        <v>17</v>
      </c>
    </row>
    <row r="716" spans="1:6" x14ac:dyDescent="0.35">
      <c r="A716" s="2">
        <v>715</v>
      </c>
      <c r="B716" s="2">
        <v>757</v>
      </c>
      <c r="C716" s="3">
        <v>44248</v>
      </c>
      <c r="D716" s="2">
        <v>4499.99</v>
      </c>
      <c r="E716" s="2" t="s">
        <v>16</v>
      </c>
      <c r="F716" s="2" t="s">
        <v>17</v>
      </c>
    </row>
    <row r="717" spans="1:6" x14ac:dyDescent="0.35">
      <c r="A717" s="2">
        <v>716</v>
      </c>
      <c r="B717" s="2">
        <v>504</v>
      </c>
      <c r="C717" s="3">
        <v>44474</v>
      </c>
      <c r="D717" s="2">
        <v>4499.99</v>
      </c>
      <c r="E717" s="2" t="s">
        <v>18</v>
      </c>
      <c r="F717" s="2" t="s">
        <v>20</v>
      </c>
    </row>
    <row r="718" spans="1:6" x14ac:dyDescent="0.35">
      <c r="A718" s="2">
        <v>717</v>
      </c>
      <c r="B718" s="2">
        <v>678</v>
      </c>
      <c r="C718" s="3">
        <v>44264</v>
      </c>
      <c r="D718" s="2">
        <v>2499.9899999999998</v>
      </c>
      <c r="E718" s="2" t="s">
        <v>18</v>
      </c>
      <c r="F718" s="2" t="s">
        <v>17</v>
      </c>
    </row>
    <row r="719" spans="1:6" x14ac:dyDescent="0.35">
      <c r="A719" s="2">
        <v>718</v>
      </c>
      <c r="B719" s="2">
        <v>668</v>
      </c>
      <c r="C719" s="3">
        <v>44314</v>
      </c>
      <c r="D719" s="2">
        <v>4499.99</v>
      </c>
      <c r="E719" s="2" t="s">
        <v>18</v>
      </c>
      <c r="F719" s="2" t="s">
        <v>17</v>
      </c>
    </row>
    <row r="720" spans="1:6" x14ac:dyDescent="0.35">
      <c r="A720" s="2">
        <v>719</v>
      </c>
      <c r="B720" s="2">
        <v>365</v>
      </c>
      <c r="C720" s="3">
        <v>44440</v>
      </c>
      <c r="D720" s="2">
        <v>2499.9899999999998</v>
      </c>
      <c r="E720" s="2" t="s">
        <v>16</v>
      </c>
      <c r="F720" s="2" t="s">
        <v>19</v>
      </c>
    </row>
    <row r="721" spans="1:6" x14ac:dyDescent="0.35">
      <c r="A721" s="2">
        <v>720</v>
      </c>
      <c r="B721" s="2">
        <v>772</v>
      </c>
      <c r="C721" s="3">
        <v>44236</v>
      </c>
      <c r="D721" s="2">
        <v>2499.9899999999998</v>
      </c>
      <c r="E721" s="2" t="s">
        <v>18</v>
      </c>
      <c r="F721" s="2" t="s">
        <v>17</v>
      </c>
    </row>
    <row r="722" spans="1:6" x14ac:dyDescent="0.35">
      <c r="A722" s="2">
        <v>721</v>
      </c>
      <c r="B722" s="2">
        <v>364</v>
      </c>
      <c r="C722" s="3">
        <v>44277</v>
      </c>
      <c r="D722" s="2">
        <v>2499.9899999999998</v>
      </c>
      <c r="E722" s="2" t="s">
        <v>16</v>
      </c>
      <c r="F722" s="2" t="s">
        <v>20</v>
      </c>
    </row>
    <row r="723" spans="1:6" x14ac:dyDescent="0.35">
      <c r="A723" s="2">
        <v>722</v>
      </c>
      <c r="B723" s="2">
        <v>105</v>
      </c>
      <c r="C723" s="3">
        <v>44437</v>
      </c>
      <c r="D723" s="2">
        <v>2499.9899999999998</v>
      </c>
      <c r="E723" s="2" t="s">
        <v>16</v>
      </c>
      <c r="F723" s="2" t="s">
        <v>20</v>
      </c>
    </row>
    <row r="724" spans="1:6" x14ac:dyDescent="0.35">
      <c r="A724" s="2">
        <v>723</v>
      </c>
      <c r="B724" s="2">
        <v>364</v>
      </c>
      <c r="C724" s="3">
        <v>44394</v>
      </c>
      <c r="D724" s="2">
        <v>2499.9899999999998</v>
      </c>
      <c r="E724" s="2" t="s">
        <v>16</v>
      </c>
      <c r="F724" s="2" t="s">
        <v>20</v>
      </c>
    </row>
    <row r="725" spans="1:6" x14ac:dyDescent="0.35">
      <c r="A725" s="2">
        <v>724</v>
      </c>
      <c r="B725" s="2">
        <v>159</v>
      </c>
      <c r="C725" s="3">
        <v>44478</v>
      </c>
      <c r="D725" s="2">
        <v>2499.9899999999998</v>
      </c>
      <c r="E725" s="2" t="s">
        <v>16</v>
      </c>
      <c r="F725" s="2" t="s">
        <v>20</v>
      </c>
    </row>
    <row r="726" spans="1:6" x14ac:dyDescent="0.35">
      <c r="A726" s="2">
        <v>725</v>
      </c>
      <c r="B726" s="2">
        <v>289</v>
      </c>
      <c r="C726" s="3">
        <v>44280</v>
      </c>
      <c r="D726" s="2">
        <v>4499.99</v>
      </c>
      <c r="E726" s="2" t="s">
        <v>18</v>
      </c>
      <c r="F726" s="2" t="s">
        <v>17</v>
      </c>
    </row>
    <row r="727" spans="1:6" x14ac:dyDescent="0.35">
      <c r="A727" s="2">
        <v>726</v>
      </c>
      <c r="B727" s="2">
        <v>231</v>
      </c>
      <c r="C727" s="3">
        <v>44424</v>
      </c>
      <c r="D727" s="2">
        <v>2499.9899999999998</v>
      </c>
      <c r="E727" s="2" t="s">
        <v>18</v>
      </c>
      <c r="F727" s="2" t="s">
        <v>20</v>
      </c>
    </row>
    <row r="728" spans="1:6" x14ac:dyDescent="0.35">
      <c r="A728" s="2">
        <v>727</v>
      </c>
      <c r="B728" s="2">
        <v>590</v>
      </c>
      <c r="C728" s="3">
        <v>44307</v>
      </c>
      <c r="D728" s="2">
        <v>2499.9899999999998</v>
      </c>
      <c r="E728" s="2" t="s">
        <v>16</v>
      </c>
      <c r="F728" s="2" t="s">
        <v>19</v>
      </c>
    </row>
    <row r="729" spans="1:6" x14ac:dyDescent="0.35">
      <c r="A729" s="2">
        <v>728</v>
      </c>
      <c r="B729" s="2">
        <v>24</v>
      </c>
      <c r="C729" s="3">
        <v>44544</v>
      </c>
      <c r="D729" s="2">
        <v>4499.99</v>
      </c>
      <c r="E729" s="2" t="s">
        <v>18</v>
      </c>
      <c r="F729" s="2" t="s">
        <v>19</v>
      </c>
    </row>
    <row r="730" spans="1:6" x14ac:dyDescent="0.35">
      <c r="A730" s="2">
        <v>729</v>
      </c>
      <c r="B730" s="2">
        <v>373</v>
      </c>
      <c r="C730" s="3">
        <v>44262</v>
      </c>
      <c r="D730" s="2">
        <v>2499.9899999999998</v>
      </c>
      <c r="E730" s="2" t="s">
        <v>18</v>
      </c>
      <c r="F730" s="2" t="s">
        <v>19</v>
      </c>
    </row>
    <row r="731" spans="1:6" x14ac:dyDescent="0.35">
      <c r="A731" s="2">
        <v>730</v>
      </c>
      <c r="B731" s="2">
        <v>568</v>
      </c>
      <c r="C731" s="3">
        <v>44445</v>
      </c>
      <c r="D731" s="2">
        <v>4499.99</v>
      </c>
      <c r="E731" s="2" t="s">
        <v>16</v>
      </c>
      <c r="F731" s="2" t="s">
        <v>17</v>
      </c>
    </row>
    <row r="732" spans="1:6" x14ac:dyDescent="0.35">
      <c r="A732" s="2">
        <v>731</v>
      </c>
      <c r="B732" s="2">
        <v>581</v>
      </c>
      <c r="C732" s="3">
        <v>44332</v>
      </c>
      <c r="D732" s="2">
        <v>4499.99</v>
      </c>
      <c r="E732" s="2" t="s">
        <v>18</v>
      </c>
      <c r="F732" s="2" t="s">
        <v>20</v>
      </c>
    </row>
    <row r="733" spans="1:6" x14ac:dyDescent="0.35">
      <c r="A733" s="2">
        <v>732</v>
      </c>
      <c r="B733" s="2">
        <v>502</v>
      </c>
      <c r="C733" s="3">
        <v>44373</v>
      </c>
      <c r="D733" s="2">
        <v>2499.9899999999998</v>
      </c>
      <c r="E733" s="2" t="s">
        <v>16</v>
      </c>
      <c r="F733" s="2" t="s">
        <v>19</v>
      </c>
    </row>
    <row r="734" spans="1:6" x14ac:dyDescent="0.35">
      <c r="A734" s="2">
        <v>733</v>
      </c>
      <c r="B734" s="2">
        <v>957</v>
      </c>
      <c r="C734" s="3">
        <v>44404</v>
      </c>
      <c r="D734" s="2">
        <v>4499.99</v>
      </c>
      <c r="E734" s="2" t="s">
        <v>18</v>
      </c>
      <c r="F734" s="2" t="s">
        <v>20</v>
      </c>
    </row>
    <row r="735" spans="1:6" x14ac:dyDescent="0.35">
      <c r="A735" s="2">
        <v>734</v>
      </c>
      <c r="B735" s="2">
        <v>658</v>
      </c>
      <c r="C735" s="3">
        <v>44369</v>
      </c>
      <c r="D735" s="2">
        <v>4499.99</v>
      </c>
      <c r="E735" s="2" t="s">
        <v>16</v>
      </c>
      <c r="F735" s="2" t="s">
        <v>19</v>
      </c>
    </row>
    <row r="736" spans="1:6" x14ac:dyDescent="0.35">
      <c r="A736" s="2">
        <v>735</v>
      </c>
      <c r="B736" s="2">
        <v>248</v>
      </c>
      <c r="C736" s="3">
        <v>44371</v>
      </c>
      <c r="D736" s="2">
        <v>2499.9899999999998</v>
      </c>
      <c r="E736" s="2" t="s">
        <v>16</v>
      </c>
      <c r="F736" s="2" t="s">
        <v>17</v>
      </c>
    </row>
    <row r="737" spans="1:6" x14ac:dyDescent="0.35">
      <c r="A737" s="2">
        <v>736</v>
      </c>
      <c r="B737" s="2">
        <v>416</v>
      </c>
      <c r="C737" s="3">
        <v>44215</v>
      </c>
      <c r="D737" s="2">
        <v>4499.99</v>
      </c>
      <c r="E737" s="2" t="s">
        <v>16</v>
      </c>
      <c r="F737" s="2" t="s">
        <v>20</v>
      </c>
    </row>
    <row r="738" spans="1:6" x14ac:dyDescent="0.35">
      <c r="A738" s="2">
        <v>737</v>
      </c>
      <c r="B738" s="2">
        <v>362</v>
      </c>
      <c r="C738" s="3">
        <v>44199</v>
      </c>
      <c r="D738" s="2">
        <v>4499.99</v>
      </c>
      <c r="E738" s="2" t="s">
        <v>18</v>
      </c>
      <c r="F738" s="2" t="s">
        <v>19</v>
      </c>
    </row>
    <row r="739" spans="1:6" x14ac:dyDescent="0.35">
      <c r="A739" s="2">
        <v>738</v>
      </c>
      <c r="B739" s="2">
        <v>917</v>
      </c>
      <c r="C739" s="3">
        <v>44350</v>
      </c>
      <c r="D739" s="2">
        <v>4499.99</v>
      </c>
      <c r="E739" s="2" t="s">
        <v>18</v>
      </c>
      <c r="F739" s="2" t="s">
        <v>20</v>
      </c>
    </row>
    <row r="740" spans="1:6" x14ac:dyDescent="0.35">
      <c r="A740" s="2">
        <v>739</v>
      </c>
      <c r="B740" s="2">
        <v>366</v>
      </c>
      <c r="C740" s="3">
        <v>44550</v>
      </c>
      <c r="D740" s="2">
        <v>4499.99</v>
      </c>
      <c r="E740" s="2" t="s">
        <v>18</v>
      </c>
      <c r="F740" s="2" t="s">
        <v>19</v>
      </c>
    </row>
    <row r="741" spans="1:6" x14ac:dyDescent="0.35">
      <c r="A741" s="2">
        <v>740</v>
      </c>
      <c r="B741" s="2">
        <v>777</v>
      </c>
      <c r="C741" s="3">
        <v>44212</v>
      </c>
      <c r="D741" s="2">
        <v>4499.99</v>
      </c>
      <c r="E741" s="2" t="s">
        <v>16</v>
      </c>
      <c r="F741" s="2" t="s">
        <v>19</v>
      </c>
    </row>
    <row r="742" spans="1:6" x14ac:dyDescent="0.35">
      <c r="A742" s="2">
        <v>741</v>
      </c>
      <c r="B742" s="2">
        <v>645</v>
      </c>
      <c r="C742" s="3">
        <v>44519</v>
      </c>
      <c r="D742" s="2">
        <v>2499.9899999999998</v>
      </c>
      <c r="E742" s="2" t="s">
        <v>16</v>
      </c>
      <c r="F742" s="2" t="s">
        <v>19</v>
      </c>
    </row>
    <row r="743" spans="1:6" x14ac:dyDescent="0.35">
      <c r="A743" s="2">
        <v>742</v>
      </c>
      <c r="B743" s="2">
        <v>37</v>
      </c>
      <c r="C743" s="3">
        <v>44528</v>
      </c>
      <c r="D743" s="2">
        <v>4499.99</v>
      </c>
      <c r="E743" s="2" t="s">
        <v>18</v>
      </c>
      <c r="F743" s="2" t="s">
        <v>19</v>
      </c>
    </row>
    <row r="744" spans="1:6" x14ac:dyDescent="0.35">
      <c r="A744" s="2">
        <v>743</v>
      </c>
      <c r="B744" s="2">
        <v>682</v>
      </c>
      <c r="C744" s="3">
        <v>44222</v>
      </c>
      <c r="D744" s="2">
        <v>2499.9899999999998</v>
      </c>
      <c r="E744" s="2" t="s">
        <v>16</v>
      </c>
      <c r="F744" s="2" t="s">
        <v>20</v>
      </c>
    </row>
    <row r="745" spans="1:6" x14ac:dyDescent="0.35">
      <c r="A745" s="2">
        <v>744</v>
      </c>
      <c r="B745" s="2">
        <v>264</v>
      </c>
      <c r="C745" s="3">
        <v>44512</v>
      </c>
      <c r="D745" s="2">
        <v>4499.99</v>
      </c>
      <c r="E745" s="2" t="s">
        <v>18</v>
      </c>
      <c r="F745" s="2" t="s">
        <v>17</v>
      </c>
    </row>
    <row r="746" spans="1:6" x14ac:dyDescent="0.35">
      <c r="A746" s="2">
        <v>745</v>
      </c>
      <c r="B746" s="2">
        <v>707</v>
      </c>
      <c r="C746" s="3">
        <v>44264</v>
      </c>
      <c r="D746" s="2">
        <v>4499.99</v>
      </c>
      <c r="E746" s="2" t="s">
        <v>18</v>
      </c>
      <c r="F746" s="2" t="s">
        <v>20</v>
      </c>
    </row>
    <row r="747" spans="1:6" x14ac:dyDescent="0.35">
      <c r="A747" s="2">
        <v>746</v>
      </c>
      <c r="B747" s="2">
        <v>734</v>
      </c>
      <c r="C747" s="3">
        <v>44439</v>
      </c>
      <c r="D747" s="2">
        <v>2499.9899999999998</v>
      </c>
      <c r="E747" s="2" t="s">
        <v>16</v>
      </c>
      <c r="F747" s="2" t="s">
        <v>19</v>
      </c>
    </row>
    <row r="748" spans="1:6" x14ac:dyDescent="0.35">
      <c r="A748" s="2">
        <v>747</v>
      </c>
      <c r="B748" s="2">
        <v>178</v>
      </c>
      <c r="C748" s="3">
        <v>44280</v>
      </c>
      <c r="D748" s="2">
        <v>4499.99</v>
      </c>
      <c r="E748" s="2" t="s">
        <v>16</v>
      </c>
      <c r="F748" s="2" t="s">
        <v>19</v>
      </c>
    </row>
    <row r="749" spans="1:6" x14ac:dyDescent="0.35">
      <c r="A749" s="2">
        <v>748</v>
      </c>
      <c r="B749" s="2">
        <v>585</v>
      </c>
      <c r="C749" s="3">
        <v>44511</v>
      </c>
      <c r="D749" s="2">
        <v>4499.99</v>
      </c>
      <c r="E749" s="2" t="s">
        <v>18</v>
      </c>
      <c r="F749" s="2" t="s">
        <v>19</v>
      </c>
    </row>
    <row r="750" spans="1:6" x14ac:dyDescent="0.35">
      <c r="A750" s="2">
        <v>749</v>
      </c>
      <c r="B750" s="2">
        <v>210</v>
      </c>
      <c r="C750" s="3">
        <v>44380</v>
      </c>
      <c r="D750" s="2">
        <v>2499.9899999999998</v>
      </c>
      <c r="E750" s="2" t="s">
        <v>16</v>
      </c>
      <c r="F750" s="2" t="s">
        <v>17</v>
      </c>
    </row>
    <row r="751" spans="1:6" x14ac:dyDescent="0.35">
      <c r="A751" s="2">
        <v>750</v>
      </c>
      <c r="B751" s="2">
        <v>303</v>
      </c>
      <c r="C751" s="3">
        <v>44475</v>
      </c>
      <c r="D751" s="2">
        <v>2499.9899999999998</v>
      </c>
      <c r="E751" s="2" t="s">
        <v>18</v>
      </c>
      <c r="F751" s="2" t="s">
        <v>20</v>
      </c>
    </row>
    <row r="752" spans="1:6" x14ac:dyDescent="0.35">
      <c r="A752" s="2">
        <v>751</v>
      </c>
      <c r="B752" s="2">
        <v>323</v>
      </c>
      <c r="C752" s="3">
        <v>44251</v>
      </c>
      <c r="D752" s="2">
        <v>2499.9899999999998</v>
      </c>
      <c r="E752" s="2" t="s">
        <v>18</v>
      </c>
      <c r="F752" s="2" t="s">
        <v>20</v>
      </c>
    </row>
    <row r="753" spans="1:6" x14ac:dyDescent="0.35">
      <c r="A753" s="2">
        <v>752</v>
      </c>
      <c r="B753" s="2">
        <v>674</v>
      </c>
      <c r="C753" s="3">
        <v>44549</v>
      </c>
      <c r="D753" s="2">
        <v>2499.9899999999998</v>
      </c>
      <c r="E753" s="2" t="s">
        <v>18</v>
      </c>
      <c r="F753" s="2" t="s">
        <v>17</v>
      </c>
    </row>
    <row r="754" spans="1:6" x14ac:dyDescent="0.35">
      <c r="A754" s="2">
        <v>753</v>
      </c>
      <c r="B754" s="2">
        <v>266</v>
      </c>
      <c r="C754" s="3">
        <v>44235</v>
      </c>
      <c r="D754" s="2">
        <v>2499.9899999999998</v>
      </c>
      <c r="E754" s="2" t="s">
        <v>16</v>
      </c>
      <c r="F754" s="2" t="s">
        <v>20</v>
      </c>
    </row>
    <row r="755" spans="1:6" x14ac:dyDescent="0.35">
      <c r="A755" s="2">
        <v>754</v>
      </c>
      <c r="B755" s="2">
        <v>332</v>
      </c>
      <c r="C755" s="3">
        <v>44326</v>
      </c>
      <c r="D755" s="2">
        <v>4499.99</v>
      </c>
      <c r="E755" s="2" t="s">
        <v>16</v>
      </c>
      <c r="F755" s="2" t="s">
        <v>17</v>
      </c>
    </row>
    <row r="756" spans="1:6" x14ac:dyDescent="0.35">
      <c r="A756" s="2">
        <v>755</v>
      </c>
      <c r="B756" s="2">
        <v>219</v>
      </c>
      <c r="C756" s="3">
        <v>44505</v>
      </c>
      <c r="D756" s="2">
        <v>4499.99</v>
      </c>
      <c r="E756" s="2" t="s">
        <v>18</v>
      </c>
      <c r="F756" s="2" t="s">
        <v>17</v>
      </c>
    </row>
    <row r="757" spans="1:6" x14ac:dyDescent="0.35">
      <c r="A757" s="2">
        <v>756</v>
      </c>
      <c r="B757" s="2">
        <v>435</v>
      </c>
      <c r="C757" s="3">
        <v>44458</v>
      </c>
      <c r="D757" s="2">
        <v>2499.9899999999998</v>
      </c>
      <c r="E757" s="2" t="s">
        <v>16</v>
      </c>
      <c r="F757" s="2" t="s">
        <v>17</v>
      </c>
    </row>
    <row r="758" spans="1:6" x14ac:dyDescent="0.35">
      <c r="A758" s="2">
        <v>757</v>
      </c>
      <c r="B758" s="2">
        <v>268</v>
      </c>
      <c r="C758" s="3">
        <v>44434</v>
      </c>
      <c r="D758" s="2">
        <v>4499.99</v>
      </c>
      <c r="E758" s="2" t="s">
        <v>16</v>
      </c>
      <c r="F758" s="2" t="s">
        <v>20</v>
      </c>
    </row>
    <row r="759" spans="1:6" x14ac:dyDescent="0.35">
      <c r="A759" s="2">
        <v>758</v>
      </c>
      <c r="B759" s="2">
        <v>77</v>
      </c>
      <c r="C759" s="3">
        <v>44267</v>
      </c>
      <c r="D759" s="2">
        <v>4499.99</v>
      </c>
      <c r="E759" s="2" t="s">
        <v>18</v>
      </c>
      <c r="F759" s="2" t="s">
        <v>20</v>
      </c>
    </row>
    <row r="760" spans="1:6" x14ac:dyDescent="0.35">
      <c r="A760" s="2">
        <v>759</v>
      </c>
      <c r="B760" s="2">
        <v>748</v>
      </c>
      <c r="C760" s="3">
        <v>44370</v>
      </c>
      <c r="D760" s="2">
        <v>2499.9899999999998</v>
      </c>
      <c r="E760" s="2" t="s">
        <v>16</v>
      </c>
      <c r="F760" s="2" t="s">
        <v>17</v>
      </c>
    </row>
    <row r="761" spans="1:6" x14ac:dyDescent="0.35">
      <c r="A761" s="2">
        <v>760</v>
      </c>
      <c r="B761" s="2">
        <v>835</v>
      </c>
      <c r="C761" s="3">
        <v>44536</v>
      </c>
      <c r="D761" s="2">
        <v>2499.9899999999998</v>
      </c>
      <c r="E761" s="2" t="s">
        <v>18</v>
      </c>
      <c r="F761" s="2" t="s">
        <v>19</v>
      </c>
    </row>
    <row r="762" spans="1:6" x14ac:dyDescent="0.35">
      <c r="A762" s="2">
        <v>761</v>
      </c>
      <c r="B762" s="2">
        <v>27</v>
      </c>
      <c r="C762" s="3">
        <v>44232</v>
      </c>
      <c r="D762" s="2">
        <v>2499.9899999999998</v>
      </c>
      <c r="E762" s="2" t="s">
        <v>18</v>
      </c>
      <c r="F762" s="2" t="s">
        <v>17</v>
      </c>
    </row>
    <row r="763" spans="1:6" x14ac:dyDescent="0.35">
      <c r="A763" s="2">
        <v>762</v>
      </c>
      <c r="B763" s="2">
        <v>819</v>
      </c>
      <c r="C763" s="3">
        <v>44449</v>
      </c>
      <c r="D763" s="2">
        <v>2499.9899999999998</v>
      </c>
      <c r="E763" s="2" t="s">
        <v>16</v>
      </c>
      <c r="F763" s="2" t="s">
        <v>19</v>
      </c>
    </row>
    <row r="764" spans="1:6" x14ac:dyDescent="0.35">
      <c r="A764" s="2">
        <v>763</v>
      </c>
      <c r="B764" s="2">
        <v>167</v>
      </c>
      <c r="C764" s="3">
        <v>44538</v>
      </c>
      <c r="D764" s="2">
        <v>2499.9899999999998</v>
      </c>
      <c r="E764" s="2" t="s">
        <v>18</v>
      </c>
      <c r="F764" s="2" t="s">
        <v>20</v>
      </c>
    </row>
    <row r="765" spans="1:6" x14ac:dyDescent="0.35">
      <c r="A765" s="2">
        <v>764</v>
      </c>
      <c r="B765" s="2">
        <v>282</v>
      </c>
      <c r="C765" s="3">
        <v>44333</v>
      </c>
      <c r="D765" s="2">
        <v>4499.99</v>
      </c>
      <c r="E765" s="2" t="s">
        <v>16</v>
      </c>
      <c r="F765" s="2" t="s">
        <v>20</v>
      </c>
    </row>
    <row r="766" spans="1:6" x14ac:dyDescent="0.35">
      <c r="A766" s="2">
        <v>765</v>
      </c>
      <c r="B766" s="2">
        <v>185</v>
      </c>
      <c r="C766" s="3">
        <v>44326</v>
      </c>
      <c r="D766" s="2">
        <v>2499.9899999999998</v>
      </c>
      <c r="E766" s="2" t="s">
        <v>16</v>
      </c>
      <c r="F766" s="2" t="s">
        <v>20</v>
      </c>
    </row>
    <row r="767" spans="1:6" x14ac:dyDescent="0.35">
      <c r="A767" s="2">
        <v>766</v>
      </c>
      <c r="B767" s="2">
        <v>857</v>
      </c>
      <c r="C767" s="3">
        <v>44442</v>
      </c>
      <c r="D767" s="2">
        <v>4499.99</v>
      </c>
      <c r="E767" s="2" t="s">
        <v>16</v>
      </c>
      <c r="F767" s="2" t="s">
        <v>19</v>
      </c>
    </row>
    <row r="768" spans="1:6" x14ac:dyDescent="0.35">
      <c r="A768" s="2">
        <v>767</v>
      </c>
      <c r="B768" s="2">
        <v>697</v>
      </c>
      <c r="C768" s="3">
        <v>44477</v>
      </c>
      <c r="D768" s="2">
        <v>2499.9899999999998</v>
      </c>
      <c r="E768" s="2" t="s">
        <v>16</v>
      </c>
      <c r="F768" s="2" t="s">
        <v>19</v>
      </c>
    </row>
    <row r="769" spans="1:6" x14ac:dyDescent="0.35">
      <c r="A769" s="2">
        <v>768</v>
      </c>
      <c r="B769" s="2">
        <v>364</v>
      </c>
      <c r="C769" s="3">
        <v>44343</v>
      </c>
      <c r="D769" s="2">
        <v>2499.9899999999998</v>
      </c>
      <c r="E769" s="2" t="s">
        <v>18</v>
      </c>
      <c r="F769" s="2" t="s">
        <v>20</v>
      </c>
    </row>
    <row r="770" spans="1:6" x14ac:dyDescent="0.35">
      <c r="A770" s="2">
        <v>769</v>
      </c>
      <c r="B770" s="2">
        <v>589</v>
      </c>
      <c r="C770" s="3">
        <v>44227</v>
      </c>
      <c r="D770" s="2">
        <v>4499.99</v>
      </c>
      <c r="E770" s="2" t="s">
        <v>18</v>
      </c>
      <c r="F770" s="2" t="s">
        <v>19</v>
      </c>
    </row>
    <row r="771" spans="1:6" x14ac:dyDescent="0.35">
      <c r="A771" s="2">
        <v>770</v>
      </c>
      <c r="B771" s="2">
        <v>722</v>
      </c>
      <c r="C771" s="3">
        <v>44418</v>
      </c>
      <c r="D771" s="2">
        <v>2499.9899999999998</v>
      </c>
      <c r="E771" s="2" t="s">
        <v>16</v>
      </c>
      <c r="F771" s="2" t="s">
        <v>17</v>
      </c>
    </row>
    <row r="772" spans="1:6" x14ac:dyDescent="0.35">
      <c r="A772" s="2">
        <v>771</v>
      </c>
      <c r="B772" s="2">
        <v>896</v>
      </c>
      <c r="C772" s="3">
        <v>44324</v>
      </c>
      <c r="D772" s="2">
        <v>2499.9899999999998</v>
      </c>
      <c r="E772" s="2" t="s">
        <v>18</v>
      </c>
      <c r="F772" s="2" t="s">
        <v>17</v>
      </c>
    </row>
    <row r="773" spans="1:6" x14ac:dyDescent="0.35">
      <c r="A773" s="2">
        <v>772</v>
      </c>
      <c r="B773" s="2">
        <v>572</v>
      </c>
      <c r="C773" s="3">
        <v>44253</v>
      </c>
      <c r="D773" s="2">
        <v>2499.9899999999998</v>
      </c>
      <c r="E773" s="2" t="s">
        <v>16</v>
      </c>
      <c r="F773" s="2" t="s">
        <v>20</v>
      </c>
    </row>
    <row r="774" spans="1:6" x14ac:dyDescent="0.35">
      <c r="A774" s="2">
        <v>773</v>
      </c>
      <c r="B774" s="2">
        <v>684</v>
      </c>
      <c r="C774" s="3">
        <v>44385</v>
      </c>
      <c r="D774" s="2">
        <v>2499.9899999999998</v>
      </c>
      <c r="E774" s="2" t="s">
        <v>16</v>
      </c>
      <c r="F774" s="2" t="s">
        <v>20</v>
      </c>
    </row>
    <row r="775" spans="1:6" x14ac:dyDescent="0.35">
      <c r="A775" s="2">
        <v>774</v>
      </c>
      <c r="B775" s="2">
        <v>752</v>
      </c>
      <c r="C775" s="3">
        <v>44540</v>
      </c>
      <c r="D775" s="2">
        <v>4499.99</v>
      </c>
      <c r="E775" s="2" t="s">
        <v>18</v>
      </c>
      <c r="F775" s="2" t="s">
        <v>20</v>
      </c>
    </row>
    <row r="776" spans="1:6" x14ac:dyDescent="0.35">
      <c r="A776" s="2">
        <v>775</v>
      </c>
      <c r="B776" s="2">
        <v>476</v>
      </c>
      <c r="C776" s="3">
        <v>44380</v>
      </c>
      <c r="D776" s="2">
        <v>4499.99</v>
      </c>
      <c r="E776" s="2" t="s">
        <v>18</v>
      </c>
      <c r="F776" s="2" t="s">
        <v>17</v>
      </c>
    </row>
    <row r="777" spans="1:6" x14ac:dyDescent="0.35">
      <c r="A777" s="2">
        <v>776</v>
      </c>
      <c r="B777" s="2">
        <v>859</v>
      </c>
      <c r="C777" s="3">
        <v>44209</v>
      </c>
      <c r="D777" s="2">
        <v>2499.9899999999998</v>
      </c>
      <c r="E777" s="2" t="s">
        <v>16</v>
      </c>
      <c r="F777" s="2" t="s">
        <v>20</v>
      </c>
    </row>
    <row r="778" spans="1:6" x14ac:dyDescent="0.35">
      <c r="A778" s="2">
        <v>777</v>
      </c>
      <c r="B778" s="2">
        <v>261</v>
      </c>
      <c r="C778" s="3">
        <v>44508</v>
      </c>
      <c r="D778" s="2">
        <v>4499.99</v>
      </c>
      <c r="E778" s="2" t="s">
        <v>18</v>
      </c>
      <c r="F778" s="2" t="s">
        <v>20</v>
      </c>
    </row>
    <row r="779" spans="1:6" x14ac:dyDescent="0.35">
      <c r="A779" s="2">
        <v>778</v>
      </c>
      <c r="B779" s="2">
        <v>419</v>
      </c>
      <c r="C779" s="3">
        <v>44374</v>
      </c>
      <c r="D779" s="2">
        <v>2499.9899999999998</v>
      </c>
      <c r="E779" s="2" t="s">
        <v>18</v>
      </c>
      <c r="F779" s="2" t="s">
        <v>20</v>
      </c>
    </row>
    <row r="780" spans="1:6" x14ac:dyDescent="0.35">
      <c r="A780" s="2">
        <v>779</v>
      </c>
      <c r="B780" s="2">
        <v>376</v>
      </c>
      <c r="C780" s="3">
        <v>44321</v>
      </c>
      <c r="D780" s="2">
        <v>2499.9899999999998</v>
      </c>
      <c r="E780" s="2" t="s">
        <v>18</v>
      </c>
      <c r="F780" s="2" t="s">
        <v>17</v>
      </c>
    </row>
    <row r="781" spans="1:6" x14ac:dyDescent="0.35">
      <c r="A781" s="2">
        <v>780</v>
      </c>
      <c r="B781" s="2">
        <v>926</v>
      </c>
      <c r="C781" s="3">
        <v>44332</v>
      </c>
      <c r="D781" s="2">
        <v>2499.9899999999998</v>
      </c>
      <c r="E781" s="2" t="s">
        <v>18</v>
      </c>
      <c r="F781" s="2" t="s">
        <v>17</v>
      </c>
    </row>
    <row r="782" spans="1:6" x14ac:dyDescent="0.35">
      <c r="A782" s="2">
        <v>781</v>
      </c>
      <c r="B782" s="2">
        <v>581</v>
      </c>
      <c r="C782" s="3">
        <v>44290</v>
      </c>
      <c r="D782" s="2">
        <v>4499.99</v>
      </c>
      <c r="E782" s="2" t="s">
        <v>16</v>
      </c>
      <c r="F782" s="2" t="s">
        <v>20</v>
      </c>
    </row>
    <row r="783" spans="1:6" x14ac:dyDescent="0.35">
      <c r="A783" s="2">
        <v>782</v>
      </c>
      <c r="B783" s="2">
        <v>308</v>
      </c>
      <c r="C783" s="3">
        <v>44316</v>
      </c>
      <c r="D783" s="2">
        <v>2499.9899999999998</v>
      </c>
      <c r="E783" s="2" t="s">
        <v>18</v>
      </c>
      <c r="F783" s="2" t="s">
        <v>17</v>
      </c>
    </row>
    <row r="784" spans="1:6" x14ac:dyDescent="0.35">
      <c r="A784" s="2">
        <v>783</v>
      </c>
      <c r="B784" s="2">
        <v>222</v>
      </c>
      <c r="C784" s="3">
        <v>44258</v>
      </c>
      <c r="D784" s="2">
        <v>4499.99</v>
      </c>
      <c r="E784" s="2" t="s">
        <v>18</v>
      </c>
      <c r="F784" s="2" t="s">
        <v>20</v>
      </c>
    </row>
    <row r="785" spans="1:6" x14ac:dyDescent="0.35">
      <c r="A785" s="2">
        <v>784</v>
      </c>
      <c r="B785" s="2">
        <v>207</v>
      </c>
      <c r="C785" s="3">
        <v>44472</v>
      </c>
      <c r="D785" s="2">
        <v>4499.99</v>
      </c>
      <c r="E785" s="2" t="s">
        <v>18</v>
      </c>
      <c r="F785" s="2" t="s">
        <v>20</v>
      </c>
    </row>
    <row r="786" spans="1:6" x14ac:dyDescent="0.35">
      <c r="A786" s="2">
        <v>785</v>
      </c>
      <c r="B786" s="2">
        <v>255</v>
      </c>
      <c r="C786" s="3">
        <v>44342</v>
      </c>
      <c r="D786" s="2">
        <v>2499.9899999999998</v>
      </c>
      <c r="E786" s="2" t="s">
        <v>18</v>
      </c>
      <c r="F786" s="2" t="s">
        <v>19</v>
      </c>
    </row>
    <row r="787" spans="1:6" x14ac:dyDescent="0.35">
      <c r="A787" s="2">
        <v>786</v>
      </c>
      <c r="B787" s="2">
        <v>457</v>
      </c>
      <c r="C787" s="3">
        <v>44248</v>
      </c>
      <c r="D787" s="2">
        <v>2499.9899999999998</v>
      </c>
      <c r="E787" s="2" t="s">
        <v>18</v>
      </c>
      <c r="F787" s="2" t="s">
        <v>19</v>
      </c>
    </row>
    <row r="788" spans="1:6" x14ac:dyDescent="0.35">
      <c r="A788" s="2">
        <v>787</v>
      </c>
      <c r="B788" s="2">
        <v>833</v>
      </c>
      <c r="C788" s="3">
        <v>44355</v>
      </c>
      <c r="D788" s="2">
        <v>2499.9899999999998</v>
      </c>
      <c r="E788" s="2" t="s">
        <v>16</v>
      </c>
      <c r="F788" s="2" t="s">
        <v>19</v>
      </c>
    </row>
    <row r="789" spans="1:6" x14ac:dyDescent="0.35">
      <c r="A789" s="2">
        <v>788</v>
      </c>
      <c r="B789" s="2">
        <v>168</v>
      </c>
      <c r="C789" s="3">
        <v>44215</v>
      </c>
      <c r="D789" s="2">
        <v>4499.99</v>
      </c>
      <c r="E789" s="2" t="s">
        <v>16</v>
      </c>
      <c r="F789" s="2" t="s">
        <v>20</v>
      </c>
    </row>
    <row r="790" spans="1:6" x14ac:dyDescent="0.35">
      <c r="A790" s="2">
        <v>789</v>
      </c>
      <c r="B790" s="2">
        <v>821</v>
      </c>
      <c r="C790" s="3">
        <v>44476</v>
      </c>
      <c r="D790" s="2">
        <v>4499.99</v>
      </c>
      <c r="E790" s="2" t="s">
        <v>16</v>
      </c>
      <c r="F790" s="2" t="s">
        <v>17</v>
      </c>
    </row>
    <row r="791" spans="1:6" x14ac:dyDescent="0.35">
      <c r="A791" s="2">
        <v>790</v>
      </c>
      <c r="B791" s="2">
        <v>254</v>
      </c>
      <c r="C791" s="3">
        <v>44391</v>
      </c>
      <c r="D791" s="2">
        <v>2499.9899999999998</v>
      </c>
      <c r="E791" s="2" t="s">
        <v>16</v>
      </c>
      <c r="F791" s="2" t="s">
        <v>17</v>
      </c>
    </row>
    <row r="792" spans="1:6" x14ac:dyDescent="0.35">
      <c r="A792" s="2">
        <v>791</v>
      </c>
      <c r="B792" s="2">
        <v>953</v>
      </c>
      <c r="C792" s="3">
        <v>44510</v>
      </c>
      <c r="D792" s="2">
        <v>2499.9899999999998</v>
      </c>
      <c r="E792" s="2" t="s">
        <v>16</v>
      </c>
      <c r="F792" s="2" t="s">
        <v>20</v>
      </c>
    </row>
    <row r="793" spans="1:6" x14ac:dyDescent="0.35">
      <c r="A793" s="2">
        <v>792</v>
      </c>
      <c r="B793" s="2">
        <v>267</v>
      </c>
      <c r="C793" s="3">
        <v>44286</v>
      </c>
      <c r="D793" s="2">
        <v>2499.9899999999998</v>
      </c>
      <c r="E793" s="2" t="s">
        <v>16</v>
      </c>
      <c r="F793" s="2" t="s">
        <v>20</v>
      </c>
    </row>
    <row r="794" spans="1:6" x14ac:dyDescent="0.35">
      <c r="A794" s="2">
        <v>793</v>
      </c>
      <c r="B794" s="2">
        <v>449</v>
      </c>
      <c r="C794" s="3">
        <v>44510</v>
      </c>
      <c r="D794" s="2">
        <v>2499.9899999999998</v>
      </c>
      <c r="E794" s="2" t="s">
        <v>16</v>
      </c>
      <c r="F794" s="2" t="s">
        <v>20</v>
      </c>
    </row>
    <row r="795" spans="1:6" x14ac:dyDescent="0.35">
      <c r="A795" s="2">
        <v>794</v>
      </c>
      <c r="B795" s="2">
        <v>344</v>
      </c>
      <c r="C795" s="3">
        <v>44421</v>
      </c>
      <c r="D795" s="2">
        <v>4499.99</v>
      </c>
      <c r="E795" s="2" t="s">
        <v>18</v>
      </c>
      <c r="F795" s="2" t="s">
        <v>20</v>
      </c>
    </row>
    <row r="796" spans="1:6" x14ac:dyDescent="0.35">
      <c r="A796" s="2">
        <v>795</v>
      </c>
      <c r="B796" s="2">
        <v>108</v>
      </c>
      <c r="C796" s="3">
        <v>44414</v>
      </c>
      <c r="D796" s="2">
        <v>2499.9899999999998</v>
      </c>
      <c r="E796" s="2" t="s">
        <v>16</v>
      </c>
      <c r="F796" s="2" t="s">
        <v>20</v>
      </c>
    </row>
    <row r="797" spans="1:6" x14ac:dyDescent="0.35">
      <c r="A797" s="2">
        <v>796</v>
      </c>
      <c r="B797" s="2">
        <v>475</v>
      </c>
      <c r="C797" s="3">
        <v>44518</v>
      </c>
      <c r="D797" s="2">
        <v>2499.9899999999998</v>
      </c>
      <c r="E797" s="2" t="s">
        <v>16</v>
      </c>
      <c r="F797" s="2" t="s">
        <v>19</v>
      </c>
    </row>
    <row r="798" spans="1:6" x14ac:dyDescent="0.35">
      <c r="A798" s="2">
        <v>797</v>
      </c>
      <c r="B798" s="2">
        <v>779</v>
      </c>
      <c r="C798" s="3">
        <v>44497</v>
      </c>
      <c r="D798" s="2">
        <v>2499.9899999999998</v>
      </c>
      <c r="E798" s="2" t="s">
        <v>16</v>
      </c>
      <c r="F798" s="2" t="s">
        <v>17</v>
      </c>
    </row>
    <row r="799" spans="1:6" x14ac:dyDescent="0.35">
      <c r="A799" s="2">
        <v>798</v>
      </c>
      <c r="B799" s="2">
        <v>420</v>
      </c>
      <c r="C799" s="3">
        <v>44448</v>
      </c>
      <c r="D799" s="2">
        <v>4499.99</v>
      </c>
      <c r="E799" s="2" t="s">
        <v>16</v>
      </c>
      <c r="F799" s="2" t="s">
        <v>20</v>
      </c>
    </row>
    <row r="800" spans="1:6" x14ac:dyDescent="0.35">
      <c r="A800" s="2">
        <v>799</v>
      </c>
      <c r="B800" s="2">
        <v>579</v>
      </c>
      <c r="C800" s="3">
        <v>44451</v>
      </c>
      <c r="D800" s="2">
        <v>4499.99</v>
      </c>
      <c r="E800" s="2" t="s">
        <v>18</v>
      </c>
      <c r="F800" s="2" t="s">
        <v>17</v>
      </c>
    </row>
    <row r="801" spans="1:6" x14ac:dyDescent="0.35">
      <c r="A801" s="2">
        <v>800</v>
      </c>
      <c r="B801" s="2">
        <v>629</v>
      </c>
      <c r="C801" s="3">
        <v>44461</v>
      </c>
      <c r="D801" s="2">
        <v>4499.99</v>
      </c>
      <c r="E801" s="2" t="s">
        <v>18</v>
      </c>
      <c r="F801" s="2" t="s">
        <v>17</v>
      </c>
    </row>
    <row r="802" spans="1:6" x14ac:dyDescent="0.35">
      <c r="A802" s="2">
        <v>801</v>
      </c>
      <c r="B802" s="2">
        <v>245</v>
      </c>
      <c r="C802" s="3">
        <v>44471</v>
      </c>
      <c r="D802" s="2">
        <v>2499.9899999999998</v>
      </c>
      <c r="E802" s="2" t="s">
        <v>16</v>
      </c>
      <c r="F802" s="2" t="s">
        <v>20</v>
      </c>
    </row>
    <row r="803" spans="1:6" x14ac:dyDescent="0.35">
      <c r="A803" s="2">
        <v>802</v>
      </c>
      <c r="B803" s="2">
        <v>719</v>
      </c>
      <c r="C803" s="3">
        <v>44330</v>
      </c>
      <c r="D803" s="2">
        <v>2499.9899999999998</v>
      </c>
      <c r="E803" s="2" t="s">
        <v>16</v>
      </c>
      <c r="F803" s="2" t="s">
        <v>17</v>
      </c>
    </row>
    <row r="804" spans="1:6" x14ac:dyDescent="0.35">
      <c r="A804" s="2">
        <v>803</v>
      </c>
      <c r="B804" s="2">
        <v>340</v>
      </c>
      <c r="C804" s="3">
        <v>44517</v>
      </c>
      <c r="D804" s="2">
        <v>2499.9899999999998</v>
      </c>
      <c r="E804" s="2" t="s">
        <v>16</v>
      </c>
      <c r="F804" s="2" t="s">
        <v>17</v>
      </c>
    </row>
    <row r="805" spans="1:6" x14ac:dyDescent="0.35">
      <c r="A805" s="2">
        <v>804</v>
      </c>
      <c r="B805" s="2">
        <v>987</v>
      </c>
      <c r="C805" s="3">
        <v>44525</v>
      </c>
      <c r="D805" s="2">
        <v>2499.9899999999998</v>
      </c>
      <c r="E805" s="2" t="s">
        <v>16</v>
      </c>
      <c r="F805" s="2" t="s">
        <v>17</v>
      </c>
    </row>
    <row r="806" spans="1:6" x14ac:dyDescent="0.35">
      <c r="A806" s="2">
        <v>805</v>
      </c>
      <c r="B806" s="2">
        <v>636</v>
      </c>
      <c r="C806" s="3">
        <v>44436</v>
      </c>
      <c r="D806" s="2">
        <v>4499.99</v>
      </c>
      <c r="E806" s="2" t="s">
        <v>16</v>
      </c>
      <c r="F806" s="2" t="s">
        <v>19</v>
      </c>
    </row>
    <row r="807" spans="1:6" x14ac:dyDescent="0.35">
      <c r="A807" s="2">
        <v>806</v>
      </c>
      <c r="B807" s="2">
        <v>311</v>
      </c>
      <c r="C807" s="3">
        <v>44369</v>
      </c>
      <c r="D807" s="2">
        <v>4499.99</v>
      </c>
      <c r="E807" s="2" t="s">
        <v>18</v>
      </c>
      <c r="F807" s="2" t="s">
        <v>20</v>
      </c>
    </row>
    <row r="808" spans="1:6" x14ac:dyDescent="0.35">
      <c r="A808" s="2">
        <v>807</v>
      </c>
      <c r="B808" s="2">
        <v>503</v>
      </c>
      <c r="C808" s="3">
        <v>44533</v>
      </c>
      <c r="D808" s="2">
        <v>4499.99</v>
      </c>
      <c r="E808" s="2" t="s">
        <v>16</v>
      </c>
      <c r="F808" s="2" t="s">
        <v>20</v>
      </c>
    </row>
    <row r="809" spans="1:6" x14ac:dyDescent="0.35">
      <c r="A809" s="2">
        <v>808</v>
      </c>
      <c r="B809" s="2">
        <v>159</v>
      </c>
      <c r="C809" s="3">
        <v>44213</v>
      </c>
      <c r="D809" s="2">
        <v>2499.9899999999998</v>
      </c>
      <c r="E809" s="2" t="s">
        <v>16</v>
      </c>
      <c r="F809" s="2" t="s">
        <v>20</v>
      </c>
    </row>
    <row r="810" spans="1:6" x14ac:dyDescent="0.35">
      <c r="A810" s="2">
        <v>809</v>
      </c>
      <c r="B810" s="2">
        <v>672</v>
      </c>
      <c r="C810" s="3">
        <v>44294</v>
      </c>
      <c r="D810" s="2">
        <v>2499.9899999999998</v>
      </c>
      <c r="E810" s="2" t="s">
        <v>16</v>
      </c>
      <c r="F810" s="2" t="s">
        <v>20</v>
      </c>
    </row>
    <row r="811" spans="1:6" x14ac:dyDescent="0.35">
      <c r="A811" s="2">
        <v>810</v>
      </c>
      <c r="B811" s="2">
        <v>387</v>
      </c>
      <c r="C811" s="3">
        <v>44230</v>
      </c>
      <c r="D811" s="2">
        <v>4499.99</v>
      </c>
      <c r="E811" s="2" t="s">
        <v>16</v>
      </c>
      <c r="F811" s="2" t="s">
        <v>17</v>
      </c>
    </row>
    <row r="812" spans="1:6" x14ac:dyDescent="0.35">
      <c r="A812" s="2">
        <v>811</v>
      </c>
      <c r="B812" s="2">
        <v>629</v>
      </c>
      <c r="C812" s="3">
        <v>44436</v>
      </c>
      <c r="D812" s="2">
        <v>4499.99</v>
      </c>
      <c r="E812" s="2" t="s">
        <v>16</v>
      </c>
      <c r="F812" s="2" t="s">
        <v>20</v>
      </c>
    </row>
    <row r="813" spans="1:6" x14ac:dyDescent="0.35">
      <c r="A813" s="2">
        <v>812</v>
      </c>
      <c r="B813" s="2">
        <v>368</v>
      </c>
      <c r="C813" s="3">
        <v>44490</v>
      </c>
      <c r="D813" s="2">
        <v>4499.99</v>
      </c>
      <c r="E813" s="2" t="s">
        <v>18</v>
      </c>
      <c r="F813" s="2" t="s">
        <v>19</v>
      </c>
    </row>
    <row r="814" spans="1:6" x14ac:dyDescent="0.35">
      <c r="A814" s="2">
        <v>813</v>
      </c>
      <c r="B814" s="2">
        <v>158</v>
      </c>
      <c r="C814" s="3">
        <v>44532</v>
      </c>
      <c r="D814" s="2">
        <v>4499.99</v>
      </c>
      <c r="E814" s="2" t="s">
        <v>18</v>
      </c>
      <c r="F814" s="2" t="s">
        <v>19</v>
      </c>
    </row>
    <row r="815" spans="1:6" x14ac:dyDescent="0.35">
      <c r="A815" s="2">
        <v>814</v>
      </c>
      <c r="B815" s="2">
        <v>373</v>
      </c>
      <c r="C815" s="3">
        <v>44276</v>
      </c>
      <c r="D815" s="2">
        <v>4499.99</v>
      </c>
      <c r="E815" s="2" t="s">
        <v>18</v>
      </c>
      <c r="F815" s="2" t="s">
        <v>17</v>
      </c>
    </row>
    <row r="816" spans="1:6" x14ac:dyDescent="0.35">
      <c r="A816" s="2">
        <v>815</v>
      </c>
      <c r="B816" s="2">
        <v>463</v>
      </c>
      <c r="C816" s="3">
        <v>44278</v>
      </c>
      <c r="D816" s="2">
        <v>4499.99</v>
      </c>
      <c r="E816" s="2" t="s">
        <v>16</v>
      </c>
      <c r="F816" s="2" t="s">
        <v>20</v>
      </c>
    </row>
    <row r="817" spans="1:6" x14ac:dyDescent="0.35">
      <c r="A817" s="2">
        <v>816</v>
      </c>
      <c r="B817" s="2">
        <v>897</v>
      </c>
      <c r="C817" s="3">
        <v>44342</v>
      </c>
      <c r="D817" s="2">
        <v>2499.9899999999998</v>
      </c>
      <c r="E817" s="2" t="s">
        <v>18</v>
      </c>
      <c r="F817" s="2" t="s">
        <v>19</v>
      </c>
    </row>
    <row r="818" spans="1:6" x14ac:dyDescent="0.35">
      <c r="A818" s="2">
        <v>817</v>
      </c>
      <c r="B818" s="2">
        <v>63</v>
      </c>
      <c r="C818" s="3">
        <v>44559</v>
      </c>
      <c r="D818" s="2">
        <v>2499.9899999999998</v>
      </c>
      <c r="E818" s="2" t="s">
        <v>18</v>
      </c>
      <c r="F818" s="2" t="s">
        <v>17</v>
      </c>
    </row>
    <row r="819" spans="1:6" x14ac:dyDescent="0.35">
      <c r="A819" s="2">
        <v>818</v>
      </c>
      <c r="B819" s="2">
        <v>956</v>
      </c>
      <c r="C819" s="3">
        <v>44402</v>
      </c>
      <c r="D819" s="2">
        <v>2499.9899999999998</v>
      </c>
      <c r="E819" s="2" t="s">
        <v>16</v>
      </c>
      <c r="F819" s="2" t="s">
        <v>20</v>
      </c>
    </row>
    <row r="820" spans="1:6" x14ac:dyDescent="0.35">
      <c r="A820" s="2">
        <v>819</v>
      </c>
      <c r="B820" s="2">
        <v>561</v>
      </c>
      <c r="C820" s="3">
        <v>44302</v>
      </c>
      <c r="D820" s="2">
        <v>2499.9899999999998</v>
      </c>
      <c r="E820" s="2" t="s">
        <v>16</v>
      </c>
      <c r="F820" s="2" t="s">
        <v>17</v>
      </c>
    </row>
    <row r="821" spans="1:6" x14ac:dyDescent="0.35">
      <c r="A821" s="2">
        <v>820</v>
      </c>
      <c r="B821" s="2">
        <v>104</v>
      </c>
      <c r="C821" s="3">
        <v>44452</v>
      </c>
      <c r="D821" s="2">
        <v>2499.9899999999998</v>
      </c>
      <c r="E821" s="2" t="s">
        <v>16</v>
      </c>
      <c r="F821" s="2" t="s">
        <v>20</v>
      </c>
    </row>
    <row r="822" spans="1:6" x14ac:dyDescent="0.35">
      <c r="A822" s="2">
        <v>821</v>
      </c>
      <c r="B822" s="2">
        <v>275</v>
      </c>
      <c r="C822" s="3">
        <v>44503</v>
      </c>
      <c r="D822" s="2">
        <v>4499.99</v>
      </c>
      <c r="E822" s="2" t="s">
        <v>16</v>
      </c>
      <c r="F822" s="2" t="s">
        <v>17</v>
      </c>
    </row>
    <row r="823" spans="1:6" x14ac:dyDescent="0.35">
      <c r="A823" s="2">
        <v>822</v>
      </c>
      <c r="B823" s="2">
        <v>139</v>
      </c>
      <c r="C823" s="3">
        <v>44356</v>
      </c>
      <c r="D823" s="2">
        <v>2499.9899999999998</v>
      </c>
      <c r="E823" s="2" t="s">
        <v>18</v>
      </c>
      <c r="F823" s="2" t="s">
        <v>17</v>
      </c>
    </row>
    <row r="824" spans="1:6" x14ac:dyDescent="0.35">
      <c r="A824" s="2">
        <v>823</v>
      </c>
      <c r="B824" s="2">
        <v>139</v>
      </c>
      <c r="C824" s="3">
        <v>44485</v>
      </c>
      <c r="D824" s="2">
        <v>4499.99</v>
      </c>
      <c r="E824" s="2" t="s">
        <v>16</v>
      </c>
      <c r="F824" s="2" t="s">
        <v>20</v>
      </c>
    </row>
    <row r="825" spans="1:6" x14ac:dyDescent="0.35">
      <c r="A825" s="2">
        <v>824</v>
      </c>
      <c r="B825" s="2">
        <v>817</v>
      </c>
      <c r="C825" s="3">
        <v>44322</v>
      </c>
      <c r="D825" s="2">
        <v>2499.9899999999998</v>
      </c>
      <c r="E825" s="2" t="s">
        <v>18</v>
      </c>
      <c r="F825" s="2" t="s">
        <v>19</v>
      </c>
    </row>
    <row r="826" spans="1:6" x14ac:dyDescent="0.35">
      <c r="A826" s="2">
        <v>825</v>
      </c>
      <c r="B826" s="2">
        <v>779</v>
      </c>
      <c r="C826" s="3">
        <v>44396</v>
      </c>
      <c r="D826" s="2">
        <v>4499.99</v>
      </c>
      <c r="E826" s="2" t="s">
        <v>16</v>
      </c>
      <c r="F826" s="2" t="s">
        <v>19</v>
      </c>
    </row>
    <row r="827" spans="1:6" x14ac:dyDescent="0.35">
      <c r="A827" s="2">
        <v>826</v>
      </c>
      <c r="B827" s="2">
        <v>657</v>
      </c>
      <c r="C827" s="3">
        <v>44493</v>
      </c>
      <c r="D827" s="2">
        <v>2499.9899999999998</v>
      </c>
      <c r="E827" s="2" t="s">
        <v>18</v>
      </c>
      <c r="F827" s="2" t="s">
        <v>19</v>
      </c>
    </row>
    <row r="828" spans="1:6" x14ac:dyDescent="0.35">
      <c r="A828" s="2">
        <v>827</v>
      </c>
      <c r="B828" s="2">
        <v>692</v>
      </c>
      <c r="C828" s="3">
        <v>44439</v>
      </c>
      <c r="D828" s="2">
        <v>2499.9899999999998</v>
      </c>
      <c r="E828" s="2" t="s">
        <v>18</v>
      </c>
      <c r="F828" s="2" t="s">
        <v>19</v>
      </c>
    </row>
    <row r="829" spans="1:6" x14ac:dyDescent="0.35">
      <c r="A829" s="2">
        <v>828</v>
      </c>
      <c r="B829" s="2">
        <v>789</v>
      </c>
      <c r="C829" s="3">
        <v>44270</v>
      </c>
      <c r="D829" s="2">
        <v>2499.9899999999998</v>
      </c>
      <c r="E829" s="2" t="s">
        <v>16</v>
      </c>
      <c r="F829" s="2" t="s">
        <v>17</v>
      </c>
    </row>
    <row r="830" spans="1:6" x14ac:dyDescent="0.35">
      <c r="A830" s="2">
        <v>829</v>
      </c>
      <c r="B830" s="2">
        <v>584</v>
      </c>
      <c r="C830" s="3">
        <v>44470</v>
      </c>
      <c r="D830" s="2">
        <v>2499.9899999999998</v>
      </c>
      <c r="E830" s="2" t="s">
        <v>18</v>
      </c>
      <c r="F830" s="2" t="s">
        <v>20</v>
      </c>
    </row>
    <row r="831" spans="1:6" x14ac:dyDescent="0.35">
      <c r="A831" s="2">
        <v>830</v>
      </c>
      <c r="B831" s="2">
        <v>206</v>
      </c>
      <c r="C831" s="3">
        <v>44421</v>
      </c>
      <c r="D831" s="2">
        <v>2499.9899999999998</v>
      </c>
      <c r="E831" s="2" t="s">
        <v>16</v>
      </c>
      <c r="F831" s="2" t="s">
        <v>19</v>
      </c>
    </row>
    <row r="832" spans="1:6" x14ac:dyDescent="0.35">
      <c r="A832" s="2">
        <v>831</v>
      </c>
      <c r="B832" s="2">
        <v>197</v>
      </c>
      <c r="C832" s="3">
        <v>44550</v>
      </c>
      <c r="D832" s="2">
        <v>4499.99</v>
      </c>
      <c r="E832" s="2" t="s">
        <v>16</v>
      </c>
      <c r="F832" s="2" t="s">
        <v>17</v>
      </c>
    </row>
    <row r="833" spans="1:6" x14ac:dyDescent="0.35">
      <c r="A833" s="2">
        <v>832</v>
      </c>
      <c r="B833" s="2">
        <v>608</v>
      </c>
      <c r="C833" s="3">
        <v>44350</v>
      </c>
      <c r="D833" s="2">
        <v>4499.99</v>
      </c>
      <c r="E833" s="2" t="s">
        <v>16</v>
      </c>
      <c r="F833" s="2" t="s">
        <v>19</v>
      </c>
    </row>
    <row r="834" spans="1:6" x14ac:dyDescent="0.35">
      <c r="A834" s="2">
        <v>833</v>
      </c>
      <c r="B834" s="2">
        <v>978</v>
      </c>
      <c r="C834" s="3">
        <v>44488</v>
      </c>
      <c r="D834" s="2">
        <v>4499.99</v>
      </c>
      <c r="E834" s="2" t="s">
        <v>16</v>
      </c>
      <c r="F834" s="2" t="s">
        <v>17</v>
      </c>
    </row>
    <row r="835" spans="1:6" x14ac:dyDescent="0.35">
      <c r="A835" s="2">
        <v>834</v>
      </c>
      <c r="B835" s="2">
        <v>218</v>
      </c>
      <c r="C835" s="3">
        <v>44320</v>
      </c>
      <c r="D835" s="2">
        <v>2499.9899999999998</v>
      </c>
      <c r="E835" s="2" t="s">
        <v>16</v>
      </c>
      <c r="F835" s="2" t="s">
        <v>17</v>
      </c>
    </row>
    <row r="836" spans="1:6" x14ac:dyDescent="0.35">
      <c r="A836" s="2">
        <v>835</v>
      </c>
      <c r="B836" s="2">
        <v>76</v>
      </c>
      <c r="C836" s="3">
        <v>44385</v>
      </c>
      <c r="D836" s="2">
        <v>2499.9899999999998</v>
      </c>
      <c r="E836" s="2" t="s">
        <v>16</v>
      </c>
      <c r="F836" s="2" t="s">
        <v>20</v>
      </c>
    </row>
    <row r="837" spans="1:6" x14ac:dyDescent="0.35">
      <c r="A837" s="2">
        <v>836</v>
      </c>
      <c r="B837" s="2">
        <v>206</v>
      </c>
      <c r="C837" s="3">
        <v>44316</v>
      </c>
      <c r="D837" s="2">
        <v>2499.9899999999998</v>
      </c>
      <c r="E837" s="2" t="s">
        <v>16</v>
      </c>
      <c r="F837" s="2" t="s">
        <v>17</v>
      </c>
    </row>
    <row r="838" spans="1:6" x14ac:dyDescent="0.35">
      <c r="A838" s="2">
        <v>837</v>
      </c>
      <c r="B838" s="2">
        <v>824</v>
      </c>
      <c r="C838" s="3">
        <v>44281</v>
      </c>
      <c r="D838" s="2">
        <v>4499.99</v>
      </c>
      <c r="E838" s="2" t="s">
        <v>16</v>
      </c>
      <c r="F838" s="2" t="s">
        <v>19</v>
      </c>
    </row>
    <row r="839" spans="1:6" x14ac:dyDescent="0.35">
      <c r="A839" s="2">
        <v>838</v>
      </c>
      <c r="B839" s="2">
        <v>33</v>
      </c>
      <c r="C839" s="3">
        <v>44464</v>
      </c>
      <c r="D839" s="2">
        <v>2499.9899999999998</v>
      </c>
      <c r="E839" s="2" t="s">
        <v>18</v>
      </c>
      <c r="F839" s="2" t="s">
        <v>17</v>
      </c>
    </row>
    <row r="840" spans="1:6" x14ac:dyDescent="0.35">
      <c r="A840" s="2">
        <v>839</v>
      </c>
      <c r="B840" s="2">
        <v>464</v>
      </c>
      <c r="C840" s="3">
        <v>44553</v>
      </c>
      <c r="D840" s="2">
        <v>4499.99</v>
      </c>
      <c r="E840" s="2" t="s">
        <v>18</v>
      </c>
      <c r="F840" s="2" t="s">
        <v>17</v>
      </c>
    </row>
    <row r="841" spans="1:6" x14ac:dyDescent="0.35">
      <c r="A841" s="2">
        <v>840</v>
      </c>
      <c r="B841" s="2">
        <v>748</v>
      </c>
      <c r="C841" s="3">
        <v>44277</v>
      </c>
      <c r="D841" s="2">
        <v>4499.99</v>
      </c>
      <c r="E841" s="2" t="s">
        <v>18</v>
      </c>
      <c r="F841" s="2" t="s">
        <v>19</v>
      </c>
    </row>
    <row r="842" spans="1:6" x14ac:dyDescent="0.35">
      <c r="A842" s="2">
        <v>841</v>
      </c>
      <c r="B842" s="2">
        <v>437</v>
      </c>
      <c r="C842" s="3">
        <v>44356</v>
      </c>
      <c r="D842" s="2">
        <v>4499.99</v>
      </c>
      <c r="E842" s="2" t="s">
        <v>18</v>
      </c>
      <c r="F842" s="2" t="s">
        <v>20</v>
      </c>
    </row>
    <row r="843" spans="1:6" x14ac:dyDescent="0.35">
      <c r="A843" s="2">
        <v>842</v>
      </c>
      <c r="B843" s="2">
        <v>963</v>
      </c>
      <c r="C843" s="3">
        <v>44383</v>
      </c>
      <c r="D843" s="2">
        <v>2499.9899999999998</v>
      </c>
      <c r="E843" s="2" t="s">
        <v>18</v>
      </c>
      <c r="F843" s="2" t="s">
        <v>19</v>
      </c>
    </row>
    <row r="844" spans="1:6" x14ac:dyDescent="0.35">
      <c r="A844" s="2">
        <v>843</v>
      </c>
      <c r="B844" s="2">
        <v>916</v>
      </c>
      <c r="C844" s="3">
        <v>44488</v>
      </c>
      <c r="D844" s="2">
        <v>2499.9899999999998</v>
      </c>
      <c r="E844" s="2" t="s">
        <v>18</v>
      </c>
      <c r="F844" s="2" t="s">
        <v>20</v>
      </c>
    </row>
    <row r="845" spans="1:6" x14ac:dyDescent="0.35">
      <c r="A845" s="2">
        <v>844</v>
      </c>
      <c r="B845" s="2">
        <v>237</v>
      </c>
      <c r="C845" s="3">
        <v>44493</v>
      </c>
      <c r="D845" s="2">
        <v>2499.9899999999998</v>
      </c>
      <c r="E845" s="2" t="s">
        <v>18</v>
      </c>
      <c r="F845" s="2" t="s">
        <v>20</v>
      </c>
    </row>
    <row r="846" spans="1:6" x14ac:dyDescent="0.35">
      <c r="A846" s="2">
        <v>845</v>
      </c>
      <c r="B846" s="2">
        <v>5</v>
      </c>
      <c r="C846" s="3">
        <v>44491</v>
      </c>
      <c r="D846" s="2">
        <v>4499.99</v>
      </c>
      <c r="E846" s="2" t="s">
        <v>18</v>
      </c>
      <c r="F846" s="2" t="s">
        <v>19</v>
      </c>
    </row>
    <row r="847" spans="1:6" x14ac:dyDescent="0.35">
      <c r="A847" s="2">
        <v>846</v>
      </c>
      <c r="B847" s="2">
        <v>61</v>
      </c>
      <c r="C847" s="3">
        <v>44536</v>
      </c>
      <c r="D847" s="2">
        <v>2499.9899999999998</v>
      </c>
      <c r="E847" s="2" t="s">
        <v>16</v>
      </c>
      <c r="F847" s="2" t="s">
        <v>17</v>
      </c>
    </row>
    <row r="848" spans="1:6" x14ac:dyDescent="0.35">
      <c r="A848" s="2">
        <v>847</v>
      </c>
      <c r="B848" s="2">
        <v>145</v>
      </c>
      <c r="C848" s="3">
        <v>44480</v>
      </c>
      <c r="D848" s="2">
        <v>2499.9899999999998</v>
      </c>
      <c r="E848" s="2" t="s">
        <v>16</v>
      </c>
      <c r="F848" s="2" t="s">
        <v>20</v>
      </c>
    </row>
    <row r="849" spans="1:6" x14ac:dyDescent="0.35">
      <c r="A849" s="2">
        <v>848</v>
      </c>
      <c r="B849" s="2">
        <v>673</v>
      </c>
      <c r="C849" s="3">
        <v>44426</v>
      </c>
      <c r="D849" s="2">
        <v>4499.99</v>
      </c>
      <c r="E849" s="2" t="s">
        <v>16</v>
      </c>
      <c r="F849" s="2" t="s">
        <v>19</v>
      </c>
    </row>
    <row r="850" spans="1:6" x14ac:dyDescent="0.35">
      <c r="A850" s="2">
        <v>849</v>
      </c>
      <c r="B850" s="2">
        <v>800</v>
      </c>
      <c r="C850" s="3">
        <v>44357</v>
      </c>
      <c r="D850" s="2">
        <v>4499.99</v>
      </c>
      <c r="E850" s="2" t="s">
        <v>16</v>
      </c>
      <c r="F850" s="2" t="s">
        <v>17</v>
      </c>
    </row>
    <row r="851" spans="1:6" x14ac:dyDescent="0.35">
      <c r="A851" s="2">
        <v>850</v>
      </c>
      <c r="B851" s="2">
        <v>197</v>
      </c>
      <c r="C851" s="3">
        <v>44286</v>
      </c>
      <c r="D851" s="2">
        <v>4499.99</v>
      </c>
      <c r="E851" s="2" t="s">
        <v>16</v>
      </c>
      <c r="F851" s="2" t="s">
        <v>19</v>
      </c>
    </row>
    <row r="852" spans="1:6" x14ac:dyDescent="0.35">
      <c r="A852" s="2">
        <v>851</v>
      </c>
      <c r="B852" s="2">
        <v>273</v>
      </c>
      <c r="C852" s="3">
        <v>44285</v>
      </c>
      <c r="D852" s="2">
        <v>4499.99</v>
      </c>
      <c r="E852" s="2" t="s">
        <v>16</v>
      </c>
      <c r="F852" s="2" t="s">
        <v>20</v>
      </c>
    </row>
    <row r="853" spans="1:6" x14ac:dyDescent="0.35">
      <c r="A853" s="2">
        <v>852</v>
      </c>
      <c r="B853" s="2">
        <v>431</v>
      </c>
      <c r="C853" s="3">
        <v>44372</v>
      </c>
      <c r="D853" s="2">
        <v>2499.9899999999998</v>
      </c>
      <c r="E853" s="2" t="s">
        <v>18</v>
      </c>
      <c r="F853" s="2" t="s">
        <v>20</v>
      </c>
    </row>
    <row r="854" spans="1:6" x14ac:dyDescent="0.35">
      <c r="A854" s="2">
        <v>853</v>
      </c>
      <c r="B854" s="2">
        <v>174</v>
      </c>
      <c r="C854" s="3">
        <v>44509</v>
      </c>
      <c r="D854" s="2">
        <v>2499.9899999999998</v>
      </c>
      <c r="E854" s="2" t="s">
        <v>18</v>
      </c>
      <c r="F854" s="2" t="s">
        <v>19</v>
      </c>
    </row>
    <row r="855" spans="1:6" x14ac:dyDescent="0.35">
      <c r="A855" s="2">
        <v>854</v>
      </c>
      <c r="B855" s="2">
        <v>589</v>
      </c>
      <c r="C855" s="3">
        <v>44514</v>
      </c>
      <c r="D855" s="2">
        <v>4499.99</v>
      </c>
      <c r="E855" s="2" t="s">
        <v>16</v>
      </c>
      <c r="F855" s="2" t="s">
        <v>19</v>
      </c>
    </row>
    <row r="856" spans="1:6" x14ac:dyDescent="0.35">
      <c r="A856" s="2">
        <v>855</v>
      </c>
      <c r="B856" s="2">
        <v>169</v>
      </c>
      <c r="C856" s="3">
        <v>44290</v>
      </c>
      <c r="D856" s="2">
        <v>4499.99</v>
      </c>
      <c r="E856" s="2" t="s">
        <v>18</v>
      </c>
      <c r="F856" s="2" t="s">
        <v>20</v>
      </c>
    </row>
    <row r="857" spans="1:6" x14ac:dyDescent="0.35">
      <c r="A857" s="2">
        <v>856</v>
      </c>
      <c r="B857" s="2">
        <v>924</v>
      </c>
      <c r="C857" s="3">
        <v>44531</v>
      </c>
      <c r="D857" s="2">
        <v>2499.9899999999998</v>
      </c>
      <c r="E857" s="2" t="s">
        <v>18</v>
      </c>
      <c r="F857" s="2" t="s">
        <v>19</v>
      </c>
    </row>
    <row r="858" spans="1:6" x14ac:dyDescent="0.35">
      <c r="A858" s="2">
        <v>857</v>
      </c>
      <c r="B858" s="2">
        <v>986</v>
      </c>
      <c r="C858" s="3">
        <v>44492</v>
      </c>
      <c r="D858" s="2">
        <v>4499.99</v>
      </c>
      <c r="E858" s="2" t="s">
        <v>18</v>
      </c>
      <c r="F858" s="2" t="s">
        <v>17</v>
      </c>
    </row>
    <row r="859" spans="1:6" x14ac:dyDescent="0.35">
      <c r="A859" s="2">
        <v>858</v>
      </c>
      <c r="B859" s="2">
        <v>784</v>
      </c>
      <c r="C859" s="3">
        <v>44240</v>
      </c>
      <c r="D859" s="2">
        <v>2499.9899999999998</v>
      </c>
      <c r="E859" s="2" t="s">
        <v>18</v>
      </c>
      <c r="F859" s="2" t="s">
        <v>17</v>
      </c>
    </row>
    <row r="860" spans="1:6" x14ac:dyDescent="0.35">
      <c r="A860" s="2">
        <v>859</v>
      </c>
      <c r="B860" s="2">
        <v>779</v>
      </c>
      <c r="C860" s="3">
        <v>44404</v>
      </c>
      <c r="D860" s="2">
        <v>4499.99</v>
      </c>
      <c r="E860" s="2" t="s">
        <v>18</v>
      </c>
      <c r="F860" s="2" t="s">
        <v>17</v>
      </c>
    </row>
    <row r="861" spans="1:6" x14ac:dyDescent="0.35">
      <c r="A861" s="2">
        <v>860</v>
      </c>
      <c r="B861" s="2">
        <v>914</v>
      </c>
      <c r="C861" s="3">
        <v>44478</v>
      </c>
      <c r="D861" s="2">
        <v>2499.9899999999998</v>
      </c>
      <c r="E861" s="2" t="s">
        <v>18</v>
      </c>
      <c r="F861" s="2" t="s">
        <v>17</v>
      </c>
    </row>
    <row r="862" spans="1:6" x14ac:dyDescent="0.35">
      <c r="A862" s="2">
        <v>861</v>
      </c>
      <c r="B862" s="2">
        <v>928</v>
      </c>
      <c r="C862" s="3">
        <v>44302</v>
      </c>
      <c r="D862" s="2">
        <v>2499.9899999999998</v>
      </c>
      <c r="E862" s="2" t="s">
        <v>18</v>
      </c>
      <c r="F862" s="2" t="s">
        <v>17</v>
      </c>
    </row>
    <row r="863" spans="1:6" x14ac:dyDescent="0.35">
      <c r="A863" s="2">
        <v>862</v>
      </c>
      <c r="B863" s="2">
        <v>149</v>
      </c>
      <c r="C863" s="3">
        <v>44558</v>
      </c>
      <c r="D863" s="2">
        <v>4499.99</v>
      </c>
      <c r="E863" s="2" t="s">
        <v>16</v>
      </c>
      <c r="F863" s="2" t="s">
        <v>17</v>
      </c>
    </row>
    <row r="864" spans="1:6" x14ac:dyDescent="0.35">
      <c r="A864" s="2">
        <v>863</v>
      </c>
      <c r="B864" s="2">
        <v>872</v>
      </c>
      <c r="C864" s="3">
        <v>44448</v>
      </c>
      <c r="D864" s="2">
        <v>4499.99</v>
      </c>
      <c r="E864" s="2" t="s">
        <v>18</v>
      </c>
      <c r="F864" s="2" t="s">
        <v>17</v>
      </c>
    </row>
    <row r="865" spans="1:6" x14ac:dyDescent="0.35">
      <c r="A865" s="2">
        <v>864</v>
      </c>
      <c r="B865" s="2">
        <v>299</v>
      </c>
      <c r="C865" s="3">
        <v>44439</v>
      </c>
      <c r="D865" s="2">
        <v>2499.9899999999998</v>
      </c>
      <c r="E865" s="2" t="s">
        <v>18</v>
      </c>
      <c r="F865" s="2" t="s">
        <v>20</v>
      </c>
    </row>
    <row r="866" spans="1:6" x14ac:dyDescent="0.35">
      <c r="A866" s="2">
        <v>865</v>
      </c>
      <c r="B866" s="2">
        <v>910</v>
      </c>
      <c r="C866" s="3">
        <v>44457</v>
      </c>
      <c r="D866" s="2">
        <v>4499.99</v>
      </c>
      <c r="E866" s="2" t="s">
        <v>16</v>
      </c>
      <c r="F866" s="2" t="s">
        <v>19</v>
      </c>
    </row>
    <row r="867" spans="1:6" x14ac:dyDescent="0.35">
      <c r="A867" s="2">
        <v>866</v>
      </c>
      <c r="B867" s="2">
        <v>111</v>
      </c>
      <c r="C867" s="3">
        <v>44528</v>
      </c>
      <c r="D867" s="2">
        <v>4499.99</v>
      </c>
      <c r="E867" s="2" t="s">
        <v>16</v>
      </c>
      <c r="F867" s="2" t="s">
        <v>20</v>
      </c>
    </row>
    <row r="868" spans="1:6" x14ac:dyDescent="0.35">
      <c r="A868" s="2">
        <v>867</v>
      </c>
      <c r="B868" s="2">
        <v>25</v>
      </c>
      <c r="C868" s="3">
        <v>44558</v>
      </c>
      <c r="D868" s="2">
        <v>2499.9899999999998</v>
      </c>
      <c r="E868" s="2" t="s">
        <v>16</v>
      </c>
      <c r="F868" s="2" t="s">
        <v>20</v>
      </c>
    </row>
    <row r="869" spans="1:6" x14ac:dyDescent="0.35">
      <c r="A869" s="2">
        <v>868</v>
      </c>
      <c r="B869" s="2">
        <v>945</v>
      </c>
      <c r="C869" s="3">
        <v>44524</v>
      </c>
      <c r="D869" s="2">
        <v>4499.99</v>
      </c>
      <c r="E869" s="2" t="s">
        <v>16</v>
      </c>
      <c r="F869" s="2" t="s">
        <v>20</v>
      </c>
    </row>
    <row r="870" spans="1:6" x14ac:dyDescent="0.35">
      <c r="A870" s="2">
        <v>869</v>
      </c>
      <c r="B870" s="2">
        <v>417</v>
      </c>
      <c r="C870" s="3">
        <v>44422</v>
      </c>
      <c r="D870" s="2">
        <v>2499.9899999999998</v>
      </c>
      <c r="E870" s="2" t="s">
        <v>18</v>
      </c>
      <c r="F870" s="2" t="s">
        <v>20</v>
      </c>
    </row>
    <row r="871" spans="1:6" x14ac:dyDescent="0.35">
      <c r="A871" s="2">
        <v>870</v>
      </c>
      <c r="B871" s="2">
        <v>134</v>
      </c>
      <c r="C871" s="3">
        <v>44212</v>
      </c>
      <c r="D871" s="2">
        <v>4499.99</v>
      </c>
      <c r="E871" s="2" t="s">
        <v>18</v>
      </c>
      <c r="F871" s="2" t="s">
        <v>20</v>
      </c>
    </row>
    <row r="872" spans="1:6" x14ac:dyDescent="0.35">
      <c r="A872" s="2">
        <v>871</v>
      </c>
      <c r="B872" s="2">
        <v>179</v>
      </c>
      <c r="C872" s="3">
        <v>44432</v>
      </c>
      <c r="D872" s="2">
        <v>4499.99</v>
      </c>
      <c r="E872" s="2" t="s">
        <v>16</v>
      </c>
      <c r="F872" s="2" t="s">
        <v>20</v>
      </c>
    </row>
    <row r="873" spans="1:6" x14ac:dyDescent="0.35">
      <c r="A873" s="2">
        <v>872</v>
      </c>
      <c r="B873" s="2">
        <v>693</v>
      </c>
      <c r="C873" s="3">
        <v>44387</v>
      </c>
      <c r="D873" s="2">
        <v>2499.9899999999998</v>
      </c>
      <c r="E873" s="2" t="s">
        <v>16</v>
      </c>
      <c r="F873" s="2" t="s">
        <v>17</v>
      </c>
    </row>
    <row r="874" spans="1:6" x14ac:dyDescent="0.35">
      <c r="A874" s="2">
        <v>873</v>
      </c>
      <c r="B874" s="2">
        <v>616</v>
      </c>
      <c r="C874" s="3">
        <v>44451</v>
      </c>
      <c r="D874" s="2">
        <v>2499.9899999999998</v>
      </c>
      <c r="E874" s="2" t="s">
        <v>18</v>
      </c>
      <c r="F874" s="2" t="s">
        <v>17</v>
      </c>
    </row>
    <row r="875" spans="1:6" x14ac:dyDescent="0.35">
      <c r="A875" s="2">
        <v>874</v>
      </c>
      <c r="B875" s="2">
        <v>496</v>
      </c>
      <c r="C875" s="3">
        <v>44263</v>
      </c>
      <c r="D875" s="2">
        <v>4499.99</v>
      </c>
      <c r="E875" s="2" t="s">
        <v>16</v>
      </c>
      <c r="F875" s="2" t="s">
        <v>17</v>
      </c>
    </row>
    <row r="876" spans="1:6" x14ac:dyDescent="0.35">
      <c r="A876" s="2">
        <v>875</v>
      </c>
      <c r="B876" s="2">
        <v>364</v>
      </c>
      <c r="C876" s="3">
        <v>44438</v>
      </c>
      <c r="D876" s="2">
        <v>2499.9899999999998</v>
      </c>
      <c r="E876" s="2" t="s">
        <v>16</v>
      </c>
      <c r="F876" s="2" t="s">
        <v>20</v>
      </c>
    </row>
    <row r="877" spans="1:6" x14ac:dyDescent="0.35">
      <c r="A877" s="2">
        <v>876</v>
      </c>
      <c r="B877" s="2">
        <v>192</v>
      </c>
      <c r="C877" s="3">
        <v>44516</v>
      </c>
      <c r="D877" s="2">
        <v>4499.99</v>
      </c>
      <c r="E877" s="2" t="s">
        <v>18</v>
      </c>
      <c r="F877" s="2" t="s">
        <v>17</v>
      </c>
    </row>
    <row r="878" spans="1:6" x14ac:dyDescent="0.35">
      <c r="A878" s="2">
        <v>877</v>
      </c>
      <c r="B878" s="2">
        <v>47</v>
      </c>
      <c r="C878" s="3">
        <v>44421</v>
      </c>
      <c r="D878" s="2">
        <v>2499.9899999999998</v>
      </c>
      <c r="E878" s="2" t="s">
        <v>18</v>
      </c>
      <c r="F878" s="2" t="s">
        <v>17</v>
      </c>
    </row>
    <row r="879" spans="1:6" x14ac:dyDescent="0.35">
      <c r="A879" s="2">
        <v>878</v>
      </c>
      <c r="B879" s="2">
        <v>692</v>
      </c>
      <c r="C879" s="3">
        <v>44279</v>
      </c>
      <c r="D879" s="2">
        <v>4499.99</v>
      </c>
      <c r="E879" s="2" t="s">
        <v>16</v>
      </c>
      <c r="F879" s="2" t="s">
        <v>20</v>
      </c>
    </row>
    <row r="880" spans="1:6" x14ac:dyDescent="0.35">
      <c r="A880" s="2">
        <v>879</v>
      </c>
      <c r="B880" s="2">
        <v>220</v>
      </c>
      <c r="C880" s="3">
        <v>44320</v>
      </c>
      <c r="D880" s="2">
        <v>2499.9899999999998</v>
      </c>
      <c r="E880" s="2" t="s">
        <v>16</v>
      </c>
      <c r="F880" s="2" t="s">
        <v>19</v>
      </c>
    </row>
    <row r="881" spans="1:6" x14ac:dyDescent="0.35">
      <c r="A881" s="2">
        <v>880</v>
      </c>
      <c r="B881" s="2">
        <v>178</v>
      </c>
      <c r="C881" s="3">
        <v>44554</v>
      </c>
      <c r="D881" s="2">
        <v>4499.99</v>
      </c>
      <c r="E881" s="2" t="s">
        <v>18</v>
      </c>
      <c r="F881" s="2" t="s">
        <v>20</v>
      </c>
    </row>
    <row r="882" spans="1:6" x14ac:dyDescent="0.35">
      <c r="A882" s="2">
        <v>881</v>
      </c>
      <c r="B882" s="2">
        <v>15</v>
      </c>
      <c r="C882" s="3">
        <v>44294</v>
      </c>
      <c r="D882" s="2">
        <v>4499.99</v>
      </c>
      <c r="E882" s="2" t="s">
        <v>18</v>
      </c>
      <c r="F882" s="2" t="s">
        <v>17</v>
      </c>
    </row>
    <row r="883" spans="1:6" x14ac:dyDescent="0.35">
      <c r="A883" s="2">
        <v>882</v>
      </c>
      <c r="B883" s="2">
        <v>827</v>
      </c>
      <c r="C883" s="3">
        <v>44417</v>
      </c>
      <c r="D883" s="2">
        <v>2499.9899999999998</v>
      </c>
      <c r="E883" s="2" t="s">
        <v>16</v>
      </c>
      <c r="F883" s="2" t="s">
        <v>20</v>
      </c>
    </row>
    <row r="884" spans="1:6" x14ac:dyDescent="0.35">
      <c r="A884" s="2">
        <v>883</v>
      </c>
      <c r="B884" s="2">
        <v>21</v>
      </c>
      <c r="C884" s="3">
        <v>44338</v>
      </c>
      <c r="D884" s="2">
        <v>4499.99</v>
      </c>
      <c r="E884" s="2" t="s">
        <v>18</v>
      </c>
      <c r="F884" s="2" t="s">
        <v>20</v>
      </c>
    </row>
    <row r="885" spans="1:6" x14ac:dyDescent="0.35">
      <c r="A885" s="2">
        <v>884</v>
      </c>
      <c r="B885" s="2">
        <v>3</v>
      </c>
      <c r="C885" s="3">
        <v>44422</v>
      </c>
      <c r="D885" s="2">
        <v>2499.9899999999998</v>
      </c>
      <c r="E885" s="2" t="s">
        <v>16</v>
      </c>
      <c r="F885" s="2" t="s">
        <v>20</v>
      </c>
    </row>
    <row r="886" spans="1:6" x14ac:dyDescent="0.35">
      <c r="A886" s="2">
        <v>885</v>
      </c>
      <c r="B886" s="2">
        <v>142</v>
      </c>
      <c r="C886" s="3">
        <v>44464</v>
      </c>
      <c r="D886" s="2">
        <v>4499.99</v>
      </c>
      <c r="E886" s="2" t="s">
        <v>16</v>
      </c>
      <c r="F886" s="2" t="s">
        <v>20</v>
      </c>
    </row>
    <row r="887" spans="1:6" x14ac:dyDescent="0.35">
      <c r="A887" s="2">
        <v>886</v>
      </c>
      <c r="B887" s="2">
        <v>117</v>
      </c>
      <c r="C887" s="3">
        <v>44543</v>
      </c>
      <c r="D887" s="2">
        <v>2499.9899999999998</v>
      </c>
      <c r="E887" s="2" t="s">
        <v>18</v>
      </c>
      <c r="F887" s="2" t="s">
        <v>17</v>
      </c>
    </row>
    <row r="888" spans="1:6" x14ac:dyDescent="0.35">
      <c r="A888" s="2">
        <v>887</v>
      </c>
      <c r="B888" s="2">
        <v>831</v>
      </c>
      <c r="C888" s="3">
        <v>44369</v>
      </c>
      <c r="D888" s="2">
        <v>4499.99</v>
      </c>
      <c r="E888" s="2" t="s">
        <v>16</v>
      </c>
      <c r="F888" s="2" t="s">
        <v>17</v>
      </c>
    </row>
    <row r="889" spans="1:6" x14ac:dyDescent="0.35">
      <c r="A889" s="2">
        <v>888</v>
      </c>
      <c r="B889" s="2">
        <v>893</v>
      </c>
      <c r="C889" s="3">
        <v>44493</v>
      </c>
      <c r="D889" s="2">
        <v>4499.99</v>
      </c>
      <c r="E889" s="2" t="s">
        <v>16</v>
      </c>
      <c r="F889" s="2" t="s">
        <v>19</v>
      </c>
    </row>
    <row r="890" spans="1:6" x14ac:dyDescent="0.35">
      <c r="A890" s="2">
        <v>889</v>
      </c>
      <c r="B890" s="2">
        <v>664</v>
      </c>
      <c r="C890" s="3">
        <v>44553</v>
      </c>
      <c r="D890" s="2">
        <v>4499.99</v>
      </c>
      <c r="E890" s="2" t="s">
        <v>16</v>
      </c>
      <c r="F890" s="2" t="s">
        <v>20</v>
      </c>
    </row>
    <row r="891" spans="1:6" x14ac:dyDescent="0.35">
      <c r="A891" s="2">
        <v>890</v>
      </c>
      <c r="B891" s="2">
        <v>273</v>
      </c>
      <c r="C891" s="3">
        <v>44493</v>
      </c>
      <c r="D891" s="2">
        <v>4499.99</v>
      </c>
      <c r="E891" s="2" t="s">
        <v>16</v>
      </c>
      <c r="F891" s="2" t="s">
        <v>17</v>
      </c>
    </row>
    <row r="892" spans="1:6" x14ac:dyDescent="0.35">
      <c r="A892" s="2">
        <v>891</v>
      </c>
      <c r="B892" s="2">
        <v>280</v>
      </c>
      <c r="C892" s="3">
        <v>44280</v>
      </c>
      <c r="D892" s="2">
        <v>2499.9899999999998</v>
      </c>
      <c r="E892" s="2" t="s">
        <v>16</v>
      </c>
      <c r="F892" s="2" t="s">
        <v>19</v>
      </c>
    </row>
    <row r="893" spans="1:6" x14ac:dyDescent="0.35">
      <c r="A893" s="2">
        <v>892</v>
      </c>
      <c r="B893" s="2">
        <v>669</v>
      </c>
      <c r="C893" s="3">
        <v>44507</v>
      </c>
      <c r="D893" s="2">
        <v>2499.9899999999998</v>
      </c>
      <c r="E893" s="2" t="s">
        <v>16</v>
      </c>
      <c r="F893" s="2" t="s">
        <v>17</v>
      </c>
    </row>
    <row r="894" spans="1:6" x14ac:dyDescent="0.35">
      <c r="A894" s="2">
        <v>893</v>
      </c>
      <c r="B894" s="2">
        <v>85</v>
      </c>
      <c r="C894" s="3">
        <v>44360</v>
      </c>
      <c r="D894" s="2">
        <v>2499.9899999999998</v>
      </c>
      <c r="E894" s="2" t="s">
        <v>18</v>
      </c>
      <c r="F894" s="2" t="s">
        <v>17</v>
      </c>
    </row>
    <row r="895" spans="1:6" x14ac:dyDescent="0.35">
      <c r="A895" s="2">
        <v>894</v>
      </c>
      <c r="B895" s="2">
        <v>47</v>
      </c>
      <c r="C895" s="3">
        <v>44373</v>
      </c>
      <c r="D895" s="2">
        <v>2499.9899999999998</v>
      </c>
      <c r="E895" s="2" t="s">
        <v>18</v>
      </c>
      <c r="F895" s="2" t="s">
        <v>17</v>
      </c>
    </row>
    <row r="896" spans="1:6" x14ac:dyDescent="0.35">
      <c r="A896" s="2">
        <v>895</v>
      </c>
      <c r="B896" s="2">
        <v>631</v>
      </c>
      <c r="C896" s="3">
        <v>44554</v>
      </c>
      <c r="D896" s="2">
        <v>4499.99</v>
      </c>
      <c r="E896" s="2" t="s">
        <v>16</v>
      </c>
      <c r="F896" s="2" t="s">
        <v>20</v>
      </c>
    </row>
    <row r="897" spans="1:6" x14ac:dyDescent="0.35">
      <c r="A897" s="2">
        <v>896</v>
      </c>
      <c r="B897" s="2">
        <v>41</v>
      </c>
      <c r="C897" s="3">
        <v>44290</v>
      </c>
      <c r="D897" s="2">
        <v>2499.9899999999998</v>
      </c>
      <c r="E897" s="2" t="s">
        <v>18</v>
      </c>
      <c r="F897" s="2" t="s">
        <v>17</v>
      </c>
    </row>
    <row r="898" spans="1:6" x14ac:dyDescent="0.35">
      <c r="A898" s="2">
        <v>897</v>
      </c>
      <c r="B898" s="2">
        <v>987</v>
      </c>
      <c r="C898" s="3">
        <v>44476</v>
      </c>
      <c r="D898" s="2">
        <v>4499.99</v>
      </c>
      <c r="E898" s="2" t="s">
        <v>18</v>
      </c>
      <c r="F898" s="2" t="s">
        <v>20</v>
      </c>
    </row>
    <row r="899" spans="1:6" x14ac:dyDescent="0.35">
      <c r="A899" s="2">
        <v>898</v>
      </c>
      <c r="B899" s="2">
        <v>932</v>
      </c>
      <c r="C899" s="3">
        <v>44517</v>
      </c>
      <c r="D899" s="2">
        <v>4499.99</v>
      </c>
      <c r="E899" s="2" t="s">
        <v>16</v>
      </c>
      <c r="F899" s="2" t="s">
        <v>17</v>
      </c>
    </row>
    <row r="900" spans="1:6" x14ac:dyDescent="0.35">
      <c r="A900" s="2">
        <v>899</v>
      </c>
      <c r="B900" s="2">
        <v>840</v>
      </c>
      <c r="C900" s="3">
        <v>44352</v>
      </c>
      <c r="D900" s="2">
        <v>4499.99</v>
      </c>
      <c r="E900" s="2" t="s">
        <v>16</v>
      </c>
      <c r="F900" s="2" t="s">
        <v>19</v>
      </c>
    </row>
    <row r="901" spans="1:6" x14ac:dyDescent="0.35">
      <c r="A901" s="2">
        <v>900</v>
      </c>
      <c r="B901" s="2">
        <v>751</v>
      </c>
      <c r="C901" s="3">
        <v>44402</v>
      </c>
      <c r="D901" s="2">
        <v>4499.99</v>
      </c>
      <c r="E901" s="2" t="s">
        <v>18</v>
      </c>
      <c r="F901" s="2" t="s">
        <v>19</v>
      </c>
    </row>
    <row r="902" spans="1:6" x14ac:dyDescent="0.35">
      <c r="A902" s="2">
        <v>901</v>
      </c>
      <c r="B902" s="2">
        <v>138</v>
      </c>
      <c r="C902" s="3">
        <v>44284</v>
      </c>
      <c r="D902" s="2">
        <v>2499.9899999999998</v>
      </c>
      <c r="E902" s="2" t="s">
        <v>18</v>
      </c>
      <c r="F902" s="2" t="s">
        <v>17</v>
      </c>
    </row>
    <row r="903" spans="1:6" x14ac:dyDescent="0.35">
      <c r="A903" s="2">
        <v>902</v>
      </c>
      <c r="B903" s="2">
        <v>474</v>
      </c>
      <c r="C903" s="3">
        <v>44431</v>
      </c>
      <c r="D903" s="2">
        <v>4499.99</v>
      </c>
      <c r="E903" s="2" t="s">
        <v>18</v>
      </c>
      <c r="F903" s="2" t="s">
        <v>20</v>
      </c>
    </row>
    <row r="904" spans="1:6" x14ac:dyDescent="0.35">
      <c r="A904" s="2">
        <v>903</v>
      </c>
      <c r="B904" s="2">
        <v>694</v>
      </c>
      <c r="C904" s="3">
        <v>44515</v>
      </c>
      <c r="D904" s="2">
        <v>2499.9899999999998</v>
      </c>
      <c r="E904" s="2" t="s">
        <v>18</v>
      </c>
      <c r="F904" s="2" t="s">
        <v>17</v>
      </c>
    </row>
    <row r="905" spans="1:6" x14ac:dyDescent="0.35">
      <c r="A905" s="2">
        <v>904</v>
      </c>
      <c r="B905" s="2">
        <v>868</v>
      </c>
      <c r="C905" s="3">
        <v>44523</v>
      </c>
      <c r="D905" s="2">
        <v>2499.9899999999998</v>
      </c>
      <c r="E905" s="2" t="s">
        <v>18</v>
      </c>
      <c r="F905" s="2" t="s">
        <v>17</v>
      </c>
    </row>
    <row r="906" spans="1:6" x14ac:dyDescent="0.35">
      <c r="A906" s="2">
        <v>905</v>
      </c>
      <c r="B906" s="2">
        <v>153</v>
      </c>
      <c r="C906" s="3">
        <v>44233</v>
      </c>
      <c r="D906" s="2">
        <v>2499.9899999999998</v>
      </c>
      <c r="E906" s="2" t="s">
        <v>16</v>
      </c>
      <c r="F906" s="2" t="s">
        <v>19</v>
      </c>
    </row>
    <row r="907" spans="1:6" x14ac:dyDescent="0.35">
      <c r="A907" s="2">
        <v>906</v>
      </c>
      <c r="B907" s="2">
        <v>899</v>
      </c>
      <c r="C907" s="3">
        <v>44548</v>
      </c>
      <c r="D907" s="2">
        <v>4499.99</v>
      </c>
      <c r="E907" s="2" t="s">
        <v>16</v>
      </c>
      <c r="F907" s="2" t="s">
        <v>19</v>
      </c>
    </row>
    <row r="908" spans="1:6" x14ac:dyDescent="0.35">
      <c r="A908" s="2">
        <v>907</v>
      </c>
      <c r="B908" s="2">
        <v>983</v>
      </c>
      <c r="C908" s="3">
        <v>44433</v>
      </c>
      <c r="D908" s="2">
        <v>4499.99</v>
      </c>
      <c r="E908" s="2" t="s">
        <v>16</v>
      </c>
      <c r="F908" s="2" t="s">
        <v>19</v>
      </c>
    </row>
    <row r="909" spans="1:6" x14ac:dyDescent="0.35">
      <c r="A909" s="2">
        <v>908</v>
      </c>
      <c r="B909" s="2">
        <v>736</v>
      </c>
      <c r="C909" s="3">
        <v>44411</v>
      </c>
      <c r="D909" s="2">
        <v>4499.99</v>
      </c>
      <c r="E909" s="2" t="s">
        <v>16</v>
      </c>
      <c r="F909" s="2" t="s">
        <v>17</v>
      </c>
    </row>
    <row r="910" spans="1:6" x14ac:dyDescent="0.35">
      <c r="A910" s="2">
        <v>909</v>
      </c>
      <c r="B910" s="2">
        <v>50</v>
      </c>
      <c r="C910" s="3">
        <v>44484</v>
      </c>
      <c r="D910" s="2">
        <v>2499.9899999999998</v>
      </c>
      <c r="E910" s="2" t="s">
        <v>16</v>
      </c>
      <c r="F910" s="2" t="s">
        <v>17</v>
      </c>
    </row>
    <row r="911" spans="1:6" x14ac:dyDescent="0.35">
      <c r="A911" s="2">
        <v>910</v>
      </c>
      <c r="B911" s="2">
        <v>940</v>
      </c>
      <c r="C911" s="3">
        <v>44500</v>
      </c>
      <c r="D911" s="2">
        <v>2499.9899999999998</v>
      </c>
      <c r="E911" s="2" t="s">
        <v>16</v>
      </c>
      <c r="F911" s="2" t="s">
        <v>19</v>
      </c>
    </row>
    <row r="912" spans="1:6" x14ac:dyDescent="0.35">
      <c r="A912" s="2">
        <v>911</v>
      </c>
      <c r="B912" s="2">
        <v>500</v>
      </c>
      <c r="C912" s="3">
        <v>44541</v>
      </c>
      <c r="D912" s="2">
        <v>2499.9899999999998</v>
      </c>
      <c r="E912" s="2" t="s">
        <v>18</v>
      </c>
      <c r="F912" s="2" t="s">
        <v>17</v>
      </c>
    </row>
    <row r="913" spans="1:6" x14ac:dyDescent="0.35">
      <c r="A913" s="2">
        <v>912</v>
      </c>
      <c r="B913" s="2">
        <v>206</v>
      </c>
      <c r="C913" s="3">
        <v>44380</v>
      </c>
      <c r="D913" s="2">
        <v>4499.99</v>
      </c>
      <c r="E913" s="2" t="s">
        <v>16</v>
      </c>
      <c r="F913" s="2" t="s">
        <v>17</v>
      </c>
    </row>
    <row r="914" spans="1:6" x14ac:dyDescent="0.35">
      <c r="A914" s="2">
        <v>913</v>
      </c>
      <c r="B914" s="2">
        <v>27</v>
      </c>
      <c r="C914" s="3">
        <v>44237</v>
      </c>
      <c r="D914" s="2">
        <v>4499.99</v>
      </c>
      <c r="E914" s="2" t="s">
        <v>16</v>
      </c>
      <c r="F914" s="2" t="s">
        <v>19</v>
      </c>
    </row>
    <row r="915" spans="1:6" x14ac:dyDescent="0.35">
      <c r="A915" s="2">
        <v>914</v>
      </c>
      <c r="B915" s="2">
        <v>821</v>
      </c>
      <c r="C915" s="3">
        <v>44303</v>
      </c>
      <c r="D915" s="2">
        <v>4499.99</v>
      </c>
      <c r="E915" s="2" t="s">
        <v>16</v>
      </c>
      <c r="F915" s="2" t="s">
        <v>19</v>
      </c>
    </row>
    <row r="916" spans="1:6" x14ac:dyDescent="0.35">
      <c r="A916" s="2">
        <v>915</v>
      </c>
      <c r="B916" s="2">
        <v>460</v>
      </c>
      <c r="C916" s="3">
        <v>44285</v>
      </c>
      <c r="D916" s="2">
        <v>4499.99</v>
      </c>
      <c r="E916" s="2" t="s">
        <v>18</v>
      </c>
      <c r="F916" s="2" t="s">
        <v>19</v>
      </c>
    </row>
    <row r="917" spans="1:6" x14ac:dyDescent="0.35">
      <c r="A917" s="2">
        <v>916</v>
      </c>
      <c r="B917" s="2">
        <v>304</v>
      </c>
      <c r="C917" s="3">
        <v>44520</v>
      </c>
      <c r="D917" s="2">
        <v>2499.9899999999998</v>
      </c>
      <c r="E917" s="2" t="s">
        <v>18</v>
      </c>
      <c r="F917" s="2" t="s">
        <v>17</v>
      </c>
    </row>
    <row r="918" spans="1:6" x14ac:dyDescent="0.35">
      <c r="A918" s="2">
        <v>917</v>
      </c>
      <c r="B918" s="2">
        <v>771</v>
      </c>
      <c r="C918" s="3">
        <v>44457</v>
      </c>
      <c r="D918" s="2">
        <v>4499.99</v>
      </c>
      <c r="E918" s="2" t="s">
        <v>16</v>
      </c>
      <c r="F918" s="2" t="s">
        <v>20</v>
      </c>
    </row>
    <row r="919" spans="1:6" x14ac:dyDescent="0.35">
      <c r="A919" s="2">
        <v>918</v>
      </c>
      <c r="B919" s="2">
        <v>234</v>
      </c>
      <c r="C919" s="3">
        <v>44282</v>
      </c>
      <c r="D919" s="2">
        <v>2499.9899999999998</v>
      </c>
      <c r="E919" s="2" t="s">
        <v>16</v>
      </c>
      <c r="F919" s="2" t="s">
        <v>17</v>
      </c>
    </row>
    <row r="920" spans="1:6" x14ac:dyDescent="0.35">
      <c r="A920" s="2">
        <v>919</v>
      </c>
      <c r="B920" s="2">
        <v>692</v>
      </c>
      <c r="C920" s="3">
        <v>44394</v>
      </c>
      <c r="D920" s="2">
        <v>2499.9899999999998</v>
      </c>
      <c r="E920" s="2" t="s">
        <v>16</v>
      </c>
      <c r="F920" s="2" t="s">
        <v>17</v>
      </c>
    </row>
    <row r="921" spans="1:6" x14ac:dyDescent="0.35">
      <c r="A921" s="2">
        <v>920</v>
      </c>
      <c r="B921" s="2">
        <v>805</v>
      </c>
      <c r="C921" s="3">
        <v>44440</v>
      </c>
      <c r="D921" s="2">
        <v>4499.99</v>
      </c>
      <c r="E921" s="2" t="s">
        <v>18</v>
      </c>
      <c r="F921" s="2" t="s">
        <v>17</v>
      </c>
    </row>
    <row r="922" spans="1:6" x14ac:dyDescent="0.35">
      <c r="A922" s="2">
        <v>921</v>
      </c>
      <c r="B922" s="2">
        <v>622</v>
      </c>
      <c r="C922" s="3">
        <v>44300</v>
      </c>
      <c r="D922" s="2">
        <v>4499.99</v>
      </c>
      <c r="E922" s="2" t="s">
        <v>16</v>
      </c>
      <c r="F922" s="2" t="s">
        <v>17</v>
      </c>
    </row>
    <row r="923" spans="1:6" x14ac:dyDescent="0.35">
      <c r="A923" s="2">
        <v>922</v>
      </c>
      <c r="B923" s="2">
        <v>937</v>
      </c>
      <c r="C923" s="3">
        <v>44261</v>
      </c>
      <c r="D923" s="2">
        <v>4499.99</v>
      </c>
      <c r="E923" s="2" t="s">
        <v>18</v>
      </c>
      <c r="F923" s="2" t="s">
        <v>17</v>
      </c>
    </row>
    <row r="924" spans="1:6" x14ac:dyDescent="0.35">
      <c r="A924" s="2">
        <v>923</v>
      </c>
      <c r="B924" s="2">
        <v>816</v>
      </c>
      <c r="C924" s="3">
        <v>44346</v>
      </c>
      <c r="D924" s="2">
        <v>4499.99</v>
      </c>
      <c r="E924" s="2" t="s">
        <v>18</v>
      </c>
      <c r="F924" s="2" t="s">
        <v>19</v>
      </c>
    </row>
    <row r="925" spans="1:6" x14ac:dyDescent="0.35">
      <c r="A925" s="2">
        <v>924</v>
      </c>
      <c r="B925" s="2">
        <v>732</v>
      </c>
      <c r="C925" s="3">
        <v>44543</v>
      </c>
      <c r="D925" s="2">
        <v>2499.9899999999998</v>
      </c>
      <c r="E925" s="2" t="s">
        <v>16</v>
      </c>
      <c r="F925" s="2" t="s">
        <v>17</v>
      </c>
    </row>
    <row r="926" spans="1:6" x14ac:dyDescent="0.35">
      <c r="A926" s="2">
        <v>925</v>
      </c>
      <c r="B926" s="2">
        <v>816</v>
      </c>
      <c r="C926" s="3">
        <v>44542</v>
      </c>
      <c r="D926" s="2">
        <v>2499.9899999999998</v>
      </c>
      <c r="E926" s="2" t="s">
        <v>18</v>
      </c>
      <c r="F926" s="2" t="s">
        <v>20</v>
      </c>
    </row>
    <row r="927" spans="1:6" x14ac:dyDescent="0.35">
      <c r="A927" s="2">
        <v>926</v>
      </c>
      <c r="B927" s="2">
        <v>614</v>
      </c>
      <c r="C927" s="3">
        <v>44321</v>
      </c>
      <c r="D927" s="2">
        <v>4499.99</v>
      </c>
      <c r="E927" s="2" t="s">
        <v>18</v>
      </c>
      <c r="F927" s="2" t="s">
        <v>19</v>
      </c>
    </row>
    <row r="928" spans="1:6" x14ac:dyDescent="0.35">
      <c r="A928" s="2">
        <v>927</v>
      </c>
      <c r="B928" s="2">
        <v>448</v>
      </c>
      <c r="C928" s="3">
        <v>44534</v>
      </c>
      <c r="D928" s="2">
        <v>4499.99</v>
      </c>
      <c r="E928" s="2" t="s">
        <v>16</v>
      </c>
      <c r="F928" s="2" t="s">
        <v>20</v>
      </c>
    </row>
    <row r="929" spans="1:6" x14ac:dyDescent="0.35">
      <c r="A929" s="2">
        <v>928</v>
      </c>
      <c r="B929" s="2">
        <v>537</v>
      </c>
      <c r="C929" s="3">
        <v>44273</v>
      </c>
      <c r="D929" s="2">
        <v>2499.9899999999998</v>
      </c>
      <c r="E929" s="2" t="s">
        <v>18</v>
      </c>
      <c r="F929" s="2" t="s">
        <v>19</v>
      </c>
    </row>
    <row r="930" spans="1:6" x14ac:dyDescent="0.35">
      <c r="A930" s="2">
        <v>929</v>
      </c>
      <c r="B930" s="2">
        <v>468</v>
      </c>
      <c r="C930" s="3">
        <v>44452</v>
      </c>
      <c r="D930" s="2">
        <v>2499.9899999999998</v>
      </c>
      <c r="E930" s="2" t="s">
        <v>18</v>
      </c>
      <c r="F930" s="2" t="s">
        <v>20</v>
      </c>
    </row>
    <row r="931" spans="1:6" x14ac:dyDescent="0.35">
      <c r="A931" s="2">
        <v>930</v>
      </c>
      <c r="B931" s="2">
        <v>232</v>
      </c>
      <c r="C931" s="3">
        <v>44547</v>
      </c>
      <c r="D931" s="2">
        <v>2499.9899999999998</v>
      </c>
      <c r="E931" s="2" t="s">
        <v>16</v>
      </c>
      <c r="F931" s="2" t="s">
        <v>19</v>
      </c>
    </row>
    <row r="932" spans="1:6" x14ac:dyDescent="0.35">
      <c r="A932" s="2">
        <v>931</v>
      </c>
      <c r="B932" s="2">
        <v>859</v>
      </c>
      <c r="C932" s="3">
        <v>44212</v>
      </c>
      <c r="D932" s="2">
        <v>4499.99</v>
      </c>
      <c r="E932" s="2" t="s">
        <v>18</v>
      </c>
      <c r="F932" s="2" t="s">
        <v>19</v>
      </c>
    </row>
    <row r="933" spans="1:6" x14ac:dyDescent="0.35">
      <c r="A933" s="2">
        <v>932</v>
      </c>
      <c r="B933" s="2">
        <v>642</v>
      </c>
      <c r="C933" s="3">
        <v>44252</v>
      </c>
      <c r="D933" s="2">
        <v>2499.9899999999998</v>
      </c>
      <c r="E933" s="2" t="s">
        <v>16</v>
      </c>
      <c r="F933" s="2" t="s">
        <v>17</v>
      </c>
    </row>
    <row r="934" spans="1:6" x14ac:dyDescent="0.35">
      <c r="A934" s="2">
        <v>933</v>
      </c>
      <c r="B934" s="2">
        <v>456</v>
      </c>
      <c r="C934" s="3">
        <v>44263</v>
      </c>
      <c r="D934" s="2">
        <v>4499.99</v>
      </c>
      <c r="E934" s="2" t="s">
        <v>16</v>
      </c>
      <c r="F934" s="2" t="s">
        <v>17</v>
      </c>
    </row>
    <row r="935" spans="1:6" x14ac:dyDescent="0.35">
      <c r="A935" s="2">
        <v>934</v>
      </c>
      <c r="B935" s="2">
        <v>941</v>
      </c>
      <c r="C935" s="3">
        <v>44529</v>
      </c>
      <c r="D935" s="2">
        <v>4499.99</v>
      </c>
      <c r="E935" s="2" t="s">
        <v>16</v>
      </c>
      <c r="F935" s="2" t="s">
        <v>20</v>
      </c>
    </row>
    <row r="936" spans="1:6" x14ac:dyDescent="0.35">
      <c r="A936" s="2">
        <v>935</v>
      </c>
      <c r="B936" s="2">
        <v>133</v>
      </c>
      <c r="C936" s="3">
        <v>44329</v>
      </c>
      <c r="D936" s="2">
        <v>2499.9899999999998</v>
      </c>
      <c r="E936" s="2" t="s">
        <v>16</v>
      </c>
      <c r="F936" s="2" t="s">
        <v>20</v>
      </c>
    </row>
    <row r="937" spans="1:6" x14ac:dyDescent="0.35">
      <c r="A937" s="2">
        <v>936</v>
      </c>
      <c r="B937" s="2">
        <v>91</v>
      </c>
      <c r="C937" s="3">
        <v>44445</v>
      </c>
      <c r="D937" s="2">
        <v>2499.9899999999998</v>
      </c>
      <c r="E937" s="2" t="s">
        <v>18</v>
      </c>
      <c r="F937" s="2" t="s">
        <v>20</v>
      </c>
    </row>
    <row r="938" spans="1:6" x14ac:dyDescent="0.35">
      <c r="A938" s="2">
        <v>937</v>
      </c>
      <c r="B938" s="2">
        <v>69</v>
      </c>
      <c r="C938" s="3">
        <v>44413</v>
      </c>
      <c r="D938" s="2">
        <v>4499.99</v>
      </c>
      <c r="E938" s="2" t="s">
        <v>18</v>
      </c>
      <c r="F938" s="2" t="s">
        <v>20</v>
      </c>
    </row>
    <row r="939" spans="1:6" x14ac:dyDescent="0.35">
      <c r="A939" s="2">
        <v>938</v>
      </c>
      <c r="B939" s="2">
        <v>283</v>
      </c>
      <c r="C939" s="3">
        <v>44202</v>
      </c>
      <c r="D939" s="2">
        <v>4499.99</v>
      </c>
      <c r="E939" s="2" t="s">
        <v>16</v>
      </c>
      <c r="F939" s="2" t="s">
        <v>20</v>
      </c>
    </row>
    <row r="940" spans="1:6" x14ac:dyDescent="0.35">
      <c r="A940" s="2">
        <v>939</v>
      </c>
      <c r="B940" s="2">
        <v>481</v>
      </c>
      <c r="C940" s="3">
        <v>44225</v>
      </c>
      <c r="D940" s="2">
        <v>2499.9899999999998</v>
      </c>
      <c r="E940" s="2" t="s">
        <v>18</v>
      </c>
      <c r="F940" s="2" t="s">
        <v>20</v>
      </c>
    </row>
    <row r="941" spans="1:6" x14ac:dyDescent="0.35">
      <c r="A941" s="2">
        <v>940</v>
      </c>
      <c r="B941" s="2">
        <v>972</v>
      </c>
      <c r="C941" s="3">
        <v>44211</v>
      </c>
      <c r="D941" s="2">
        <v>4499.99</v>
      </c>
      <c r="E941" s="2" t="s">
        <v>16</v>
      </c>
      <c r="F941" s="2" t="s">
        <v>20</v>
      </c>
    </row>
    <row r="942" spans="1:6" x14ac:dyDescent="0.35">
      <c r="A942" s="2">
        <v>941</v>
      </c>
      <c r="B942" s="2">
        <v>258</v>
      </c>
      <c r="C942" s="3">
        <v>44220</v>
      </c>
      <c r="D942" s="2">
        <v>2499.9899999999998</v>
      </c>
      <c r="E942" s="2" t="s">
        <v>16</v>
      </c>
      <c r="F942" s="2" t="s">
        <v>19</v>
      </c>
    </row>
    <row r="943" spans="1:6" x14ac:dyDescent="0.35">
      <c r="A943" s="2">
        <v>942</v>
      </c>
      <c r="B943" s="2">
        <v>844</v>
      </c>
      <c r="C943" s="3">
        <v>44480</v>
      </c>
      <c r="D943" s="2">
        <v>2499.9899999999998</v>
      </c>
      <c r="E943" s="2" t="s">
        <v>16</v>
      </c>
      <c r="F943" s="2" t="s">
        <v>17</v>
      </c>
    </row>
    <row r="944" spans="1:6" x14ac:dyDescent="0.35">
      <c r="A944" s="2">
        <v>943</v>
      </c>
      <c r="B944" s="2">
        <v>146</v>
      </c>
      <c r="C944" s="3">
        <v>44524</v>
      </c>
      <c r="D944" s="2">
        <v>2499.9899999999998</v>
      </c>
      <c r="E944" s="2" t="s">
        <v>18</v>
      </c>
      <c r="F944" s="2" t="s">
        <v>17</v>
      </c>
    </row>
    <row r="945" spans="1:6" x14ac:dyDescent="0.35">
      <c r="A945" s="2">
        <v>944</v>
      </c>
      <c r="B945" s="2">
        <v>599</v>
      </c>
      <c r="C945" s="3">
        <v>44237</v>
      </c>
      <c r="D945" s="2">
        <v>4499.99</v>
      </c>
      <c r="E945" s="2" t="s">
        <v>18</v>
      </c>
      <c r="F945" s="2" t="s">
        <v>17</v>
      </c>
    </row>
    <row r="946" spans="1:6" x14ac:dyDescent="0.35">
      <c r="A946" s="2">
        <v>945</v>
      </c>
      <c r="B946" s="2">
        <v>645</v>
      </c>
      <c r="C946" s="3">
        <v>44485</v>
      </c>
      <c r="D946" s="2">
        <v>2499.9899999999998</v>
      </c>
      <c r="E946" s="2" t="s">
        <v>16</v>
      </c>
      <c r="F946" s="2" t="s">
        <v>19</v>
      </c>
    </row>
    <row r="947" spans="1:6" x14ac:dyDescent="0.35">
      <c r="A947" s="2">
        <v>946</v>
      </c>
      <c r="B947" s="2">
        <v>512</v>
      </c>
      <c r="C947" s="3">
        <v>44527</v>
      </c>
      <c r="D947" s="2">
        <v>4499.99</v>
      </c>
      <c r="E947" s="2" t="s">
        <v>16</v>
      </c>
      <c r="F947" s="2" t="s">
        <v>19</v>
      </c>
    </row>
    <row r="948" spans="1:6" x14ac:dyDescent="0.35">
      <c r="A948" s="2">
        <v>947</v>
      </c>
      <c r="B948" s="2">
        <v>483</v>
      </c>
      <c r="C948" s="3">
        <v>44409</v>
      </c>
      <c r="D948" s="2">
        <v>2499.9899999999998</v>
      </c>
      <c r="E948" s="2" t="s">
        <v>16</v>
      </c>
      <c r="F948" s="2" t="s">
        <v>19</v>
      </c>
    </row>
    <row r="949" spans="1:6" x14ac:dyDescent="0.35">
      <c r="A949" s="2">
        <v>948</v>
      </c>
      <c r="B949" s="2">
        <v>177</v>
      </c>
      <c r="C949" s="3">
        <v>44345</v>
      </c>
      <c r="D949" s="2">
        <v>4499.99</v>
      </c>
      <c r="E949" s="2" t="s">
        <v>16</v>
      </c>
      <c r="F949" s="2" t="s">
        <v>17</v>
      </c>
    </row>
    <row r="950" spans="1:6" x14ac:dyDescent="0.35">
      <c r="A950" s="2">
        <v>949</v>
      </c>
      <c r="B950" s="2">
        <v>534</v>
      </c>
      <c r="C950" s="3">
        <v>44444</v>
      </c>
      <c r="D950" s="2">
        <v>4499.99</v>
      </c>
      <c r="E950" s="2" t="s">
        <v>18</v>
      </c>
      <c r="F950" s="2" t="s">
        <v>20</v>
      </c>
    </row>
    <row r="951" spans="1:6" x14ac:dyDescent="0.35">
      <c r="A951" s="2">
        <v>950</v>
      </c>
      <c r="B951" s="2">
        <v>407</v>
      </c>
      <c r="C951" s="3">
        <v>44207</v>
      </c>
      <c r="D951" s="2">
        <v>4499.99</v>
      </c>
      <c r="E951" s="2" t="s">
        <v>16</v>
      </c>
      <c r="F951" s="2" t="s">
        <v>20</v>
      </c>
    </row>
    <row r="952" spans="1:6" x14ac:dyDescent="0.35">
      <c r="A952" s="2">
        <v>951</v>
      </c>
      <c r="B952" s="2">
        <v>404</v>
      </c>
      <c r="C952" s="3">
        <v>44387</v>
      </c>
      <c r="D952" s="2">
        <v>2499.9899999999998</v>
      </c>
      <c r="E952" s="2" t="s">
        <v>16</v>
      </c>
      <c r="F952" s="2" t="s">
        <v>19</v>
      </c>
    </row>
    <row r="953" spans="1:6" x14ac:dyDescent="0.35">
      <c r="A953" s="2">
        <v>952</v>
      </c>
      <c r="B953" s="2">
        <v>758</v>
      </c>
      <c r="C953" s="3">
        <v>44487</v>
      </c>
      <c r="D953" s="2">
        <v>2499.9899999999998</v>
      </c>
      <c r="E953" s="2" t="s">
        <v>16</v>
      </c>
      <c r="F953" s="2" t="s">
        <v>19</v>
      </c>
    </row>
    <row r="954" spans="1:6" x14ac:dyDescent="0.35">
      <c r="A954" s="2">
        <v>953</v>
      </c>
      <c r="B954" s="2">
        <v>4</v>
      </c>
      <c r="C954" s="3">
        <v>44492</v>
      </c>
      <c r="D954" s="2">
        <v>4499.99</v>
      </c>
      <c r="E954" s="2" t="s">
        <v>18</v>
      </c>
      <c r="F954" s="2" t="s">
        <v>17</v>
      </c>
    </row>
    <row r="955" spans="1:6" x14ac:dyDescent="0.35">
      <c r="A955" s="2">
        <v>954</v>
      </c>
      <c r="B955" s="2">
        <v>412</v>
      </c>
      <c r="C955" s="3">
        <v>44233</v>
      </c>
      <c r="D955" s="2">
        <v>2499.9899999999998</v>
      </c>
      <c r="E955" s="2" t="s">
        <v>18</v>
      </c>
      <c r="F955" s="2" t="s">
        <v>17</v>
      </c>
    </row>
    <row r="956" spans="1:6" x14ac:dyDescent="0.35">
      <c r="A956" s="2">
        <v>955</v>
      </c>
      <c r="B956" s="2">
        <v>174</v>
      </c>
      <c r="C956" s="3">
        <v>44245</v>
      </c>
      <c r="D956" s="2">
        <v>4499.99</v>
      </c>
      <c r="E956" s="2" t="s">
        <v>18</v>
      </c>
      <c r="F956" s="2" t="s">
        <v>20</v>
      </c>
    </row>
    <row r="957" spans="1:6" x14ac:dyDescent="0.35">
      <c r="A957" s="2">
        <v>956</v>
      </c>
      <c r="B957" s="2">
        <v>704</v>
      </c>
      <c r="C957" s="3">
        <v>44512</v>
      </c>
      <c r="D957" s="2">
        <v>4499.99</v>
      </c>
      <c r="E957" s="2" t="s">
        <v>18</v>
      </c>
      <c r="F957" s="2" t="s">
        <v>19</v>
      </c>
    </row>
    <row r="958" spans="1:6" x14ac:dyDescent="0.35">
      <c r="A958" s="2">
        <v>957</v>
      </c>
      <c r="B958" s="2">
        <v>205</v>
      </c>
      <c r="C958" s="3">
        <v>44474</v>
      </c>
      <c r="D958" s="2">
        <v>4499.99</v>
      </c>
      <c r="E958" s="2" t="s">
        <v>18</v>
      </c>
      <c r="F958" s="2" t="s">
        <v>19</v>
      </c>
    </row>
    <row r="959" spans="1:6" x14ac:dyDescent="0.35">
      <c r="A959" s="2">
        <v>958</v>
      </c>
      <c r="B959" s="2">
        <v>321</v>
      </c>
      <c r="C959" s="3">
        <v>44339</v>
      </c>
      <c r="D959" s="2">
        <v>4499.99</v>
      </c>
      <c r="E959" s="2" t="s">
        <v>18</v>
      </c>
      <c r="F959" s="2" t="s">
        <v>20</v>
      </c>
    </row>
    <row r="960" spans="1:6" x14ac:dyDescent="0.35">
      <c r="A960" s="2">
        <v>959</v>
      </c>
      <c r="B960" s="2">
        <v>500</v>
      </c>
      <c r="C960" s="3">
        <v>44277</v>
      </c>
      <c r="D960" s="2">
        <v>2499.9899999999998</v>
      </c>
      <c r="E960" s="2" t="s">
        <v>16</v>
      </c>
      <c r="F960" s="2" t="s">
        <v>20</v>
      </c>
    </row>
    <row r="961" spans="1:6" x14ac:dyDescent="0.35">
      <c r="A961" s="2">
        <v>960</v>
      </c>
      <c r="B961" s="2">
        <v>575</v>
      </c>
      <c r="C961" s="3">
        <v>44319</v>
      </c>
      <c r="D961" s="2">
        <v>4499.99</v>
      </c>
      <c r="E961" s="2" t="s">
        <v>18</v>
      </c>
      <c r="F961" s="2" t="s">
        <v>17</v>
      </c>
    </row>
    <row r="962" spans="1:6" x14ac:dyDescent="0.35">
      <c r="A962" s="2">
        <v>961</v>
      </c>
      <c r="B962" s="2">
        <v>267</v>
      </c>
      <c r="C962" s="3">
        <v>44546</v>
      </c>
      <c r="D962" s="2">
        <v>2499.9899999999998</v>
      </c>
      <c r="E962" s="2" t="s">
        <v>16</v>
      </c>
      <c r="F962" s="2" t="s">
        <v>17</v>
      </c>
    </row>
    <row r="963" spans="1:6" x14ac:dyDescent="0.35">
      <c r="A963" s="2">
        <v>962</v>
      </c>
      <c r="B963" s="2">
        <v>886</v>
      </c>
      <c r="C963" s="3">
        <v>44434</v>
      </c>
      <c r="D963" s="2">
        <v>4499.99</v>
      </c>
      <c r="E963" s="2" t="s">
        <v>16</v>
      </c>
      <c r="F963" s="2" t="s">
        <v>20</v>
      </c>
    </row>
    <row r="964" spans="1:6" x14ac:dyDescent="0.35">
      <c r="A964" s="2">
        <v>963</v>
      </c>
      <c r="B964" s="2">
        <v>563</v>
      </c>
      <c r="C964" s="3">
        <v>44279</v>
      </c>
      <c r="D964" s="2">
        <v>2499.9899999999998</v>
      </c>
      <c r="E964" s="2" t="s">
        <v>18</v>
      </c>
      <c r="F964" s="2" t="s">
        <v>17</v>
      </c>
    </row>
    <row r="965" spans="1:6" x14ac:dyDescent="0.35">
      <c r="A965" s="2">
        <v>964</v>
      </c>
      <c r="B965" s="2">
        <v>115</v>
      </c>
      <c r="C965" s="3">
        <v>44272</v>
      </c>
      <c r="D965" s="2">
        <v>2499.9899999999998</v>
      </c>
      <c r="E965" s="2" t="s">
        <v>18</v>
      </c>
      <c r="F965" s="2" t="s">
        <v>19</v>
      </c>
    </row>
    <row r="966" spans="1:6" x14ac:dyDescent="0.35">
      <c r="A966" s="2">
        <v>965</v>
      </c>
      <c r="B966" s="2">
        <v>81</v>
      </c>
      <c r="C966" s="3">
        <v>44388</v>
      </c>
      <c r="D966" s="2">
        <v>2499.9899999999998</v>
      </c>
      <c r="E966" s="2" t="s">
        <v>18</v>
      </c>
      <c r="F966" s="2" t="s">
        <v>19</v>
      </c>
    </row>
    <row r="967" spans="1:6" x14ac:dyDescent="0.35">
      <c r="A967" s="2">
        <v>966</v>
      </c>
      <c r="B967" s="2">
        <v>198</v>
      </c>
      <c r="C967" s="3">
        <v>44395</v>
      </c>
      <c r="D967" s="2">
        <v>2499.9899999999998</v>
      </c>
      <c r="E967" s="2" t="s">
        <v>16</v>
      </c>
      <c r="F967" s="2" t="s">
        <v>17</v>
      </c>
    </row>
    <row r="968" spans="1:6" x14ac:dyDescent="0.35">
      <c r="A968" s="2">
        <v>967</v>
      </c>
      <c r="B968" s="2">
        <v>500</v>
      </c>
      <c r="C968" s="3">
        <v>44311</v>
      </c>
      <c r="D968" s="2">
        <v>2499.9899999999998</v>
      </c>
      <c r="E968" s="2" t="s">
        <v>18</v>
      </c>
      <c r="F968" s="2" t="s">
        <v>17</v>
      </c>
    </row>
    <row r="969" spans="1:6" x14ac:dyDescent="0.35">
      <c r="A969" s="2">
        <v>968</v>
      </c>
      <c r="B969" s="2">
        <v>817</v>
      </c>
      <c r="C969" s="3">
        <v>44559</v>
      </c>
      <c r="D969" s="2">
        <v>2499.9899999999998</v>
      </c>
      <c r="E969" s="2" t="s">
        <v>18</v>
      </c>
      <c r="F969" s="2" t="s">
        <v>19</v>
      </c>
    </row>
    <row r="970" spans="1:6" x14ac:dyDescent="0.35">
      <c r="A970" s="2">
        <v>969</v>
      </c>
      <c r="B970" s="2">
        <v>693</v>
      </c>
      <c r="C970" s="3">
        <v>44413</v>
      </c>
      <c r="D970" s="2">
        <v>4499.99</v>
      </c>
      <c r="E970" s="2" t="s">
        <v>18</v>
      </c>
      <c r="F970" s="2" t="s">
        <v>19</v>
      </c>
    </row>
    <row r="971" spans="1:6" x14ac:dyDescent="0.35">
      <c r="A971" s="2">
        <v>970</v>
      </c>
      <c r="B971" s="2">
        <v>26</v>
      </c>
      <c r="C971" s="3">
        <v>44236</v>
      </c>
      <c r="D971" s="2">
        <v>2499.9899999999998</v>
      </c>
      <c r="E971" s="2" t="s">
        <v>16</v>
      </c>
      <c r="F971" s="2" t="s">
        <v>19</v>
      </c>
    </row>
    <row r="972" spans="1:6" x14ac:dyDescent="0.35">
      <c r="A972" s="2">
        <v>971</v>
      </c>
      <c r="B972" s="2">
        <v>811</v>
      </c>
      <c r="C972" s="3">
        <v>44379</v>
      </c>
      <c r="D972" s="2">
        <v>2499.9899999999998</v>
      </c>
      <c r="E972" s="2" t="s">
        <v>18</v>
      </c>
      <c r="F972" s="2" t="s">
        <v>20</v>
      </c>
    </row>
    <row r="973" spans="1:6" x14ac:dyDescent="0.35">
      <c r="A973" s="2">
        <v>972</v>
      </c>
      <c r="B973" s="2">
        <v>568</v>
      </c>
      <c r="C973" s="3">
        <v>44323</v>
      </c>
      <c r="D973" s="2">
        <v>4499.99</v>
      </c>
      <c r="E973" s="2" t="s">
        <v>16</v>
      </c>
      <c r="F973" s="2" t="s">
        <v>20</v>
      </c>
    </row>
    <row r="974" spans="1:6" x14ac:dyDescent="0.35">
      <c r="A974" s="2">
        <v>973</v>
      </c>
      <c r="B974" s="2">
        <v>895</v>
      </c>
      <c r="C974" s="3">
        <v>44229</v>
      </c>
      <c r="D974" s="2">
        <v>2499.9899999999998</v>
      </c>
      <c r="E974" s="2" t="s">
        <v>18</v>
      </c>
      <c r="F974" s="2" t="s">
        <v>20</v>
      </c>
    </row>
    <row r="975" spans="1:6" x14ac:dyDescent="0.35">
      <c r="A975" s="2">
        <v>974</v>
      </c>
      <c r="B975" s="2">
        <v>250</v>
      </c>
      <c r="C975" s="3">
        <v>44390</v>
      </c>
      <c r="D975" s="2">
        <v>2499.9899999999998</v>
      </c>
      <c r="E975" s="2" t="s">
        <v>16</v>
      </c>
      <c r="F975" s="2" t="s">
        <v>17</v>
      </c>
    </row>
    <row r="976" spans="1:6" x14ac:dyDescent="0.35">
      <c r="A976" s="2">
        <v>975</v>
      </c>
      <c r="B976" s="2">
        <v>358</v>
      </c>
      <c r="C976" s="3">
        <v>44398</v>
      </c>
      <c r="D976" s="2">
        <v>2499.9899999999998</v>
      </c>
      <c r="E976" s="2" t="s">
        <v>16</v>
      </c>
      <c r="F976" s="2" t="s">
        <v>20</v>
      </c>
    </row>
    <row r="977" spans="1:6" x14ac:dyDescent="0.35">
      <c r="A977" s="2">
        <v>976</v>
      </c>
      <c r="B977" s="2">
        <v>305</v>
      </c>
      <c r="C977" s="3">
        <v>44394</v>
      </c>
      <c r="D977" s="2">
        <v>4499.99</v>
      </c>
      <c r="E977" s="2" t="s">
        <v>18</v>
      </c>
      <c r="F977" s="2" t="s">
        <v>17</v>
      </c>
    </row>
    <row r="978" spans="1:6" x14ac:dyDescent="0.35">
      <c r="A978" s="2">
        <v>977</v>
      </c>
      <c r="B978" s="2">
        <v>199</v>
      </c>
      <c r="C978" s="3">
        <v>44434</v>
      </c>
      <c r="D978" s="2">
        <v>2499.9899999999998</v>
      </c>
      <c r="E978" s="2" t="s">
        <v>18</v>
      </c>
      <c r="F978" s="2" t="s">
        <v>20</v>
      </c>
    </row>
    <row r="979" spans="1:6" x14ac:dyDescent="0.35">
      <c r="A979" s="2">
        <v>978</v>
      </c>
      <c r="B979" s="2">
        <v>653</v>
      </c>
      <c r="C979" s="3">
        <v>44208</v>
      </c>
      <c r="D979" s="2">
        <v>2499.9899999999998</v>
      </c>
      <c r="E979" s="2" t="s">
        <v>18</v>
      </c>
      <c r="F979" s="2" t="s">
        <v>17</v>
      </c>
    </row>
    <row r="980" spans="1:6" x14ac:dyDescent="0.35">
      <c r="A980" s="2">
        <v>979</v>
      </c>
      <c r="B980" s="2">
        <v>199</v>
      </c>
      <c r="C980" s="3">
        <v>44362</v>
      </c>
      <c r="D980" s="2">
        <v>4499.99</v>
      </c>
      <c r="E980" s="2" t="s">
        <v>16</v>
      </c>
      <c r="F980" s="2" t="s">
        <v>17</v>
      </c>
    </row>
    <row r="981" spans="1:6" x14ac:dyDescent="0.35">
      <c r="A981" s="2">
        <v>980</v>
      </c>
      <c r="B981" s="2">
        <v>25</v>
      </c>
      <c r="C981" s="3">
        <v>44503</v>
      </c>
      <c r="D981" s="2">
        <v>2499.9899999999998</v>
      </c>
      <c r="E981" s="2" t="s">
        <v>16</v>
      </c>
      <c r="F981" s="2" t="s">
        <v>17</v>
      </c>
    </row>
    <row r="982" spans="1:6" x14ac:dyDescent="0.35">
      <c r="A982" s="2">
        <v>981</v>
      </c>
      <c r="B982" s="2">
        <v>585</v>
      </c>
      <c r="C982" s="3">
        <v>44392</v>
      </c>
      <c r="D982" s="2">
        <v>4499.99</v>
      </c>
      <c r="E982" s="2" t="s">
        <v>16</v>
      </c>
      <c r="F982" s="2" t="s">
        <v>19</v>
      </c>
    </row>
    <row r="983" spans="1:6" x14ac:dyDescent="0.35">
      <c r="A983" s="2">
        <v>982</v>
      </c>
      <c r="B983" s="2">
        <v>156</v>
      </c>
      <c r="C983" s="3">
        <v>44481</v>
      </c>
      <c r="D983" s="2">
        <v>4499.99</v>
      </c>
      <c r="E983" s="2" t="s">
        <v>18</v>
      </c>
      <c r="F983" s="2" t="s">
        <v>20</v>
      </c>
    </row>
    <row r="984" spans="1:6" x14ac:dyDescent="0.35">
      <c r="A984" s="2">
        <v>983</v>
      </c>
      <c r="B984" s="2">
        <v>41</v>
      </c>
      <c r="C984" s="3">
        <v>44413</v>
      </c>
      <c r="D984" s="2">
        <v>2499.9899999999998</v>
      </c>
      <c r="E984" s="2" t="s">
        <v>18</v>
      </c>
      <c r="F984" s="2" t="s">
        <v>20</v>
      </c>
    </row>
    <row r="985" spans="1:6" x14ac:dyDescent="0.35">
      <c r="A985" s="2">
        <v>984</v>
      </c>
      <c r="B985" s="2">
        <v>487</v>
      </c>
      <c r="C985" s="3">
        <v>44557</v>
      </c>
      <c r="D985" s="2">
        <v>2499.9899999999998</v>
      </c>
      <c r="E985" s="2" t="s">
        <v>18</v>
      </c>
      <c r="F985" s="2" t="s">
        <v>17</v>
      </c>
    </row>
    <row r="986" spans="1:6" x14ac:dyDescent="0.35">
      <c r="A986" s="2">
        <v>985</v>
      </c>
      <c r="B986" s="2">
        <v>898</v>
      </c>
      <c r="C986" s="3">
        <v>44467</v>
      </c>
      <c r="D986" s="2">
        <v>2499.9899999999998</v>
      </c>
      <c r="E986" s="2" t="s">
        <v>16</v>
      </c>
      <c r="F986" s="2" t="s">
        <v>20</v>
      </c>
    </row>
    <row r="987" spans="1:6" x14ac:dyDescent="0.35">
      <c r="A987" s="2">
        <v>986</v>
      </c>
      <c r="B987" s="2">
        <v>489</v>
      </c>
      <c r="C987" s="3">
        <v>44277</v>
      </c>
      <c r="D987" s="2">
        <v>4499.99</v>
      </c>
      <c r="E987" s="2" t="s">
        <v>16</v>
      </c>
      <c r="F987" s="2" t="s">
        <v>17</v>
      </c>
    </row>
    <row r="988" spans="1:6" x14ac:dyDescent="0.35">
      <c r="A988" s="2">
        <v>987</v>
      </c>
      <c r="B988" s="2">
        <v>229</v>
      </c>
      <c r="C988" s="3">
        <v>44294</v>
      </c>
      <c r="D988" s="2">
        <v>2499.9899999999998</v>
      </c>
      <c r="E988" s="2" t="s">
        <v>16</v>
      </c>
      <c r="F988" s="2" t="s">
        <v>19</v>
      </c>
    </row>
    <row r="989" spans="1:6" x14ac:dyDescent="0.35">
      <c r="A989" s="2">
        <v>988</v>
      </c>
      <c r="B989" s="2">
        <v>423</v>
      </c>
      <c r="C989" s="3">
        <v>44390</v>
      </c>
      <c r="D989" s="2">
        <v>2499.9899999999998</v>
      </c>
      <c r="E989" s="2" t="s">
        <v>16</v>
      </c>
      <c r="F989" s="2" t="s">
        <v>19</v>
      </c>
    </row>
    <row r="990" spans="1:6" x14ac:dyDescent="0.35">
      <c r="A990" s="2">
        <v>989</v>
      </c>
      <c r="B990" s="2">
        <v>543</v>
      </c>
      <c r="C990" s="3">
        <v>44487</v>
      </c>
      <c r="D990" s="2">
        <v>4499.99</v>
      </c>
      <c r="E990" s="2" t="s">
        <v>18</v>
      </c>
      <c r="F990" s="2" t="s">
        <v>17</v>
      </c>
    </row>
    <row r="991" spans="1:6" x14ac:dyDescent="0.35">
      <c r="A991" s="2">
        <v>990</v>
      </c>
      <c r="B991" s="2">
        <v>257</v>
      </c>
      <c r="C991" s="3">
        <v>44260</v>
      </c>
      <c r="D991" s="2">
        <v>4499.99</v>
      </c>
      <c r="E991" s="2" t="s">
        <v>18</v>
      </c>
      <c r="F991" s="2" t="s">
        <v>20</v>
      </c>
    </row>
    <row r="992" spans="1:6" x14ac:dyDescent="0.35">
      <c r="A992" s="2">
        <v>991</v>
      </c>
      <c r="B992" s="2">
        <v>931</v>
      </c>
      <c r="C992" s="3">
        <v>44352</v>
      </c>
      <c r="D992" s="2">
        <v>4499.99</v>
      </c>
      <c r="E992" s="2" t="s">
        <v>16</v>
      </c>
      <c r="F992" s="2" t="s">
        <v>19</v>
      </c>
    </row>
    <row r="993" spans="1:6" x14ac:dyDescent="0.35">
      <c r="A993" s="2">
        <v>992</v>
      </c>
      <c r="B993" s="2">
        <v>413</v>
      </c>
      <c r="C993" s="3">
        <v>44424</v>
      </c>
      <c r="D993" s="2">
        <v>4499.99</v>
      </c>
      <c r="E993" s="2" t="s">
        <v>18</v>
      </c>
      <c r="F993" s="2" t="s">
        <v>17</v>
      </c>
    </row>
    <row r="994" spans="1:6" x14ac:dyDescent="0.35">
      <c r="A994" s="2">
        <v>993</v>
      </c>
      <c r="B994" s="2">
        <v>204</v>
      </c>
      <c r="C994" s="3">
        <v>44523</v>
      </c>
      <c r="D994" s="2">
        <v>2499.9899999999998</v>
      </c>
      <c r="E994" s="2" t="s">
        <v>18</v>
      </c>
      <c r="F994" s="2" t="s">
        <v>19</v>
      </c>
    </row>
    <row r="995" spans="1:6" x14ac:dyDescent="0.35">
      <c r="A995" s="2">
        <v>994</v>
      </c>
      <c r="B995" s="2">
        <v>759</v>
      </c>
      <c r="C995" s="3">
        <v>44335</v>
      </c>
      <c r="D995" s="2">
        <v>4499.99</v>
      </c>
      <c r="E995" s="2" t="s">
        <v>18</v>
      </c>
      <c r="F995" s="2" t="s">
        <v>17</v>
      </c>
    </row>
    <row r="996" spans="1:6" x14ac:dyDescent="0.35">
      <c r="A996" s="2">
        <v>995</v>
      </c>
      <c r="B996" s="2">
        <v>725</v>
      </c>
      <c r="C996" s="3">
        <v>44365</v>
      </c>
      <c r="D996" s="2">
        <v>4499.99</v>
      </c>
      <c r="E996" s="2" t="s">
        <v>18</v>
      </c>
      <c r="F996" s="2" t="s">
        <v>20</v>
      </c>
    </row>
    <row r="997" spans="1:6" x14ac:dyDescent="0.35">
      <c r="A997" s="2">
        <v>996</v>
      </c>
      <c r="B997" s="2">
        <v>36</v>
      </c>
      <c r="C997" s="3">
        <v>44309</v>
      </c>
      <c r="D997" s="2">
        <v>2499.9899999999998</v>
      </c>
      <c r="E997" s="2" t="s">
        <v>18</v>
      </c>
      <c r="F997" s="2" t="s">
        <v>17</v>
      </c>
    </row>
    <row r="998" spans="1:6" x14ac:dyDescent="0.35">
      <c r="A998" s="2">
        <v>997</v>
      </c>
      <c r="B998" s="2">
        <v>261</v>
      </c>
      <c r="C998" s="3">
        <v>44212</v>
      </c>
      <c r="D998" s="2">
        <v>4499.99</v>
      </c>
      <c r="E998" s="2" t="s">
        <v>16</v>
      </c>
      <c r="F998" s="2" t="s">
        <v>19</v>
      </c>
    </row>
    <row r="999" spans="1:6" x14ac:dyDescent="0.35">
      <c r="A999" s="2">
        <v>998</v>
      </c>
      <c r="B999" s="2">
        <v>709</v>
      </c>
      <c r="C999" s="3">
        <v>44222</v>
      </c>
      <c r="D999" s="2">
        <v>4499.99</v>
      </c>
      <c r="E999" s="2" t="s">
        <v>18</v>
      </c>
      <c r="F999" s="2" t="s">
        <v>20</v>
      </c>
    </row>
    <row r="1000" spans="1:6" x14ac:dyDescent="0.35">
      <c r="A1000" s="2">
        <v>999</v>
      </c>
      <c r="B1000" s="2">
        <v>59</v>
      </c>
      <c r="C1000" s="3">
        <v>44351</v>
      </c>
      <c r="D1000" s="2">
        <v>2499.9899999999998</v>
      </c>
      <c r="E1000" s="2" t="s">
        <v>16</v>
      </c>
      <c r="F1000" s="2" t="s">
        <v>17</v>
      </c>
    </row>
    <row r="1001" spans="1:6" x14ac:dyDescent="0.35">
      <c r="A1001" s="2">
        <v>1000</v>
      </c>
      <c r="B1001" s="2">
        <v>264</v>
      </c>
      <c r="C1001" s="3">
        <v>44417</v>
      </c>
      <c r="D1001" s="2">
        <v>4499.99</v>
      </c>
      <c r="E1001" s="2" t="s">
        <v>16</v>
      </c>
      <c r="F1001" s="2" t="s">
        <v>19</v>
      </c>
    </row>
    <row r="1002" spans="1:6" x14ac:dyDescent="0.35">
      <c r="A1002" s="2">
        <v>1001</v>
      </c>
      <c r="B1002" s="2">
        <v>323</v>
      </c>
      <c r="C1002" s="3">
        <v>44541</v>
      </c>
      <c r="D1002" s="2">
        <v>2499.9899999999998</v>
      </c>
      <c r="E1002" s="2" t="s">
        <v>18</v>
      </c>
      <c r="F1002" s="2" t="s">
        <v>20</v>
      </c>
    </row>
    <row r="1003" spans="1:6" x14ac:dyDescent="0.35">
      <c r="A1003" s="2">
        <v>1002</v>
      </c>
      <c r="B1003" s="2">
        <v>526</v>
      </c>
      <c r="C1003" s="3">
        <v>44431</v>
      </c>
      <c r="D1003" s="2">
        <v>2499.9899999999998</v>
      </c>
      <c r="E1003" s="2" t="s">
        <v>16</v>
      </c>
      <c r="F1003" s="2" t="s">
        <v>17</v>
      </c>
    </row>
    <row r="1004" spans="1:6" x14ac:dyDescent="0.35">
      <c r="A1004" s="2">
        <v>1003</v>
      </c>
      <c r="B1004" s="2">
        <v>342</v>
      </c>
      <c r="C1004" s="3">
        <v>44383</v>
      </c>
      <c r="D1004" s="2">
        <v>4499.99</v>
      </c>
      <c r="E1004" s="2" t="s">
        <v>16</v>
      </c>
      <c r="F1004" s="2" t="s">
        <v>17</v>
      </c>
    </row>
    <row r="1005" spans="1:6" x14ac:dyDescent="0.35">
      <c r="A1005" s="2">
        <v>1004</v>
      </c>
      <c r="B1005" s="2">
        <v>603</v>
      </c>
      <c r="C1005" s="3">
        <v>44442</v>
      </c>
      <c r="D1005" s="2">
        <v>2499.9899999999998</v>
      </c>
      <c r="E1005" s="2" t="s">
        <v>16</v>
      </c>
      <c r="F1005" s="2" t="s">
        <v>20</v>
      </c>
    </row>
    <row r="1006" spans="1:6" x14ac:dyDescent="0.35">
      <c r="A1006" s="2">
        <v>1005</v>
      </c>
      <c r="B1006" s="2">
        <v>336</v>
      </c>
      <c r="C1006" s="3">
        <v>44460</v>
      </c>
      <c r="D1006" s="2">
        <v>2499.9899999999998</v>
      </c>
      <c r="E1006" s="2" t="s">
        <v>18</v>
      </c>
      <c r="F1006" s="2" t="s">
        <v>17</v>
      </c>
    </row>
    <row r="1007" spans="1:6" x14ac:dyDescent="0.35">
      <c r="A1007" s="2">
        <v>1006</v>
      </c>
      <c r="B1007" s="2">
        <v>664</v>
      </c>
      <c r="C1007" s="3">
        <v>44282</v>
      </c>
      <c r="D1007" s="2">
        <v>2499.9899999999998</v>
      </c>
      <c r="E1007" s="2" t="s">
        <v>16</v>
      </c>
      <c r="F1007" s="2" t="s">
        <v>20</v>
      </c>
    </row>
    <row r="1008" spans="1:6" x14ac:dyDescent="0.35">
      <c r="A1008" s="2">
        <v>1007</v>
      </c>
      <c r="B1008" s="2">
        <v>681</v>
      </c>
      <c r="C1008" s="3">
        <v>44410</v>
      </c>
      <c r="D1008" s="2">
        <v>4499.99</v>
      </c>
      <c r="E1008" s="2" t="s">
        <v>16</v>
      </c>
      <c r="F1008" s="2" t="s">
        <v>20</v>
      </c>
    </row>
    <row r="1009" spans="1:6" x14ac:dyDescent="0.35">
      <c r="A1009" s="2">
        <v>1008</v>
      </c>
      <c r="B1009" s="2">
        <v>11</v>
      </c>
      <c r="C1009" s="3">
        <v>44323</v>
      </c>
      <c r="D1009" s="2">
        <v>2499.9899999999998</v>
      </c>
      <c r="E1009" s="2" t="s">
        <v>16</v>
      </c>
      <c r="F1009" s="2" t="s">
        <v>17</v>
      </c>
    </row>
    <row r="1010" spans="1:6" x14ac:dyDescent="0.35">
      <c r="A1010" s="2">
        <v>1009</v>
      </c>
      <c r="B1010" s="2">
        <v>562</v>
      </c>
      <c r="C1010" s="3">
        <v>44199</v>
      </c>
      <c r="D1010" s="2">
        <v>2499.9899999999998</v>
      </c>
      <c r="E1010" s="2" t="s">
        <v>16</v>
      </c>
      <c r="F1010" s="2" t="s">
        <v>20</v>
      </c>
    </row>
    <row r="1011" spans="1:6" x14ac:dyDescent="0.35">
      <c r="A1011" s="2">
        <v>1010</v>
      </c>
      <c r="B1011" s="2">
        <v>646</v>
      </c>
      <c r="C1011" s="3">
        <v>44400</v>
      </c>
      <c r="D1011" s="2">
        <v>2499.9899999999998</v>
      </c>
      <c r="E1011" s="2" t="s">
        <v>18</v>
      </c>
      <c r="F1011" s="2" t="s">
        <v>17</v>
      </c>
    </row>
    <row r="1012" spans="1:6" x14ac:dyDescent="0.35">
      <c r="A1012" s="2">
        <v>1011</v>
      </c>
      <c r="B1012" s="2">
        <v>832</v>
      </c>
      <c r="C1012" s="3">
        <v>44352</v>
      </c>
      <c r="D1012" s="2">
        <v>2499.9899999999998</v>
      </c>
      <c r="E1012" s="2" t="s">
        <v>18</v>
      </c>
      <c r="F1012" s="2" t="s">
        <v>17</v>
      </c>
    </row>
    <row r="1013" spans="1:6" x14ac:dyDescent="0.35">
      <c r="A1013" s="2">
        <v>1012</v>
      </c>
      <c r="B1013" s="2">
        <v>584</v>
      </c>
      <c r="C1013" s="3">
        <v>44214</v>
      </c>
      <c r="D1013" s="2">
        <v>2499.9899999999998</v>
      </c>
      <c r="E1013" s="2" t="s">
        <v>18</v>
      </c>
      <c r="F1013" s="2" t="s">
        <v>20</v>
      </c>
    </row>
    <row r="1014" spans="1:6" x14ac:dyDescent="0.35">
      <c r="A1014" s="2">
        <v>1013</v>
      </c>
      <c r="B1014" s="2">
        <v>217</v>
      </c>
      <c r="C1014" s="3">
        <v>44257</v>
      </c>
      <c r="D1014" s="2">
        <v>4499.99</v>
      </c>
      <c r="E1014" s="2" t="s">
        <v>16</v>
      </c>
      <c r="F1014" s="2" t="s">
        <v>20</v>
      </c>
    </row>
    <row r="1015" spans="1:6" x14ac:dyDescent="0.35">
      <c r="A1015" s="2">
        <v>1014</v>
      </c>
      <c r="B1015" s="2">
        <v>388</v>
      </c>
      <c r="C1015" s="3">
        <v>44430</v>
      </c>
      <c r="D1015" s="2">
        <v>4499.99</v>
      </c>
      <c r="E1015" s="2" t="s">
        <v>16</v>
      </c>
      <c r="F1015" s="2" t="s">
        <v>20</v>
      </c>
    </row>
    <row r="1016" spans="1:6" x14ac:dyDescent="0.35">
      <c r="A1016" s="2">
        <v>1015</v>
      </c>
      <c r="B1016" s="2">
        <v>736</v>
      </c>
      <c r="C1016" s="3">
        <v>44404</v>
      </c>
      <c r="D1016" s="2">
        <v>4499.99</v>
      </c>
      <c r="E1016" s="2" t="s">
        <v>18</v>
      </c>
      <c r="F1016" s="2" t="s">
        <v>19</v>
      </c>
    </row>
    <row r="1017" spans="1:6" x14ac:dyDescent="0.35">
      <c r="A1017" s="2">
        <v>1016</v>
      </c>
      <c r="B1017" s="2">
        <v>586</v>
      </c>
      <c r="C1017" s="3">
        <v>44355</v>
      </c>
      <c r="D1017" s="2">
        <v>2499.9899999999998</v>
      </c>
      <c r="E1017" s="2" t="s">
        <v>16</v>
      </c>
      <c r="F1017" s="2" t="s">
        <v>19</v>
      </c>
    </row>
    <row r="1018" spans="1:6" x14ac:dyDescent="0.35">
      <c r="A1018" s="2">
        <v>1017</v>
      </c>
      <c r="B1018" s="2">
        <v>480</v>
      </c>
      <c r="C1018" s="3">
        <v>44543</v>
      </c>
      <c r="D1018" s="2">
        <v>4499.99</v>
      </c>
      <c r="E1018" s="2" t="s">
        <v>18</v>
      </c>
      <c r="F1018" s="2" t="s">
        <v>19</v>
      </c>
    </row>
    <row r="1019" spans="1:6" x14ac:dyDescent="0.35">
      <c r="A1019" s="2">
        <v>1018</v>
      </c>
      <c r="B1019" s="2">
        <v>590</v>
      </c>
      <c r="C1019" s="3">
        <v>44527</v>
      </c>
      <c r="D1019" s="2">
        <v>4499.99</v>
      </c>
      <c r="E1019" s="2" t="s">
        <v>16</v>
      </c>
      <c r="F1019" s="2" t="s">
        <v>17</v>
      </c>
    </row>
    <row r="1020" spans="1:6" x14ac:dyDescent="0.35">
      <c r="A1020" s="2">
        <v>1019</v>
      </c>
      <c r="B1020" s="2">
        <v>125</v>
      </c>
      <c r="C1020" s="3">
        <v>44338</v>
      </c>
      <c r="D1020" s="2">
        <v>2499.9899999999998</v>
      </c>
      <c r="E1020" s="2" t="s">
        <v>18</v>
      </c>
      <c r="F1020" s="2" t="s">
        <v>20</v>
      </c>
    </row>
    <row r="1021" spans="1:6" x14ac:dyDescent="0.35">
      <c r="A1021" s="2">
        <v>1020</v>
      </c>
      <c r="B1021" s="2">
        <v>850</v>
      </c>
      <c r="C1021" s="3">
        <v>44559</v>
      </c>
      <c r="D1021" s="2">
        <v>2499.9899999999998</v>
      </c>
      <c r="E1021" s="2" t="s">
        <v>18</v>
      </c>
      <c r="F1021" s="2" t="s">
        <v>17</v>
      </c>
    </row>
    <row r="1022" spans="1:6" x14ac:dyDescent="0.35">
      <c r="A1022" s="2">
        <v>1021</v>
      </c>
      <c r="B1022" s="2">
        <v>632</v>
      </c>
      <c r="C1022" s="3">
        <v>44473</v>
      </c>
      <c r="D1022" s="2">
        <v>2499.9899999999998</v>
      </c>
      <c r="E1022" s="2" t="s">
        <v>18</v>
      </c>
      <c r="F1022" s="2" t="s">
        <v>17</v>
      </c>
    </row>
    <row r="1023" spans="1:6" x14ac:dyDescent="0.35">
      <c r="A1023" s="2">
        <v>1022</v>
      </c>
      <c r="B1023" s="2">
        <v>594</v>
      </c>
      <c r="C1023" s="3">
        <v>44288</v>
      </c>
      <c r="D1023" s="2">
        <v>2499.9899999999998</v>
      </c>
      <c r="E1023" s="2" t="s">
        <v>18</v>
      </c>
      <c r="F1023" s="2" t="s">
        <v>19</v>
      </c>
    </row>
    <row r="1024" spans="1:6" x14ac:dyDescent="0.35">
      <c r="A1024" s="2">
        <v>1023</v>
      </c>
      <c r="B1024" s="2">
        <v>88</v>
      </c>
      <c r="C1024" s="3">
        <v>44471</v>
      </c>
      <c r="D1024" s="2">
        <v>4499.99</v>
      </c>
      <c r="E1024" s="2" t="s">
        <v>16</v>
      </c>
      <c r="F1024" s="2" t="s">
        <v>20</v>
      </c>
    </row>
    <row r="1025" spans="1:6" x14ac:dyDescent="0.35">
      <c r="A1025" s="2">
        <v>1024</v>
      </c>
      <c r="B1025" s="2">
        <v>616</v>
      </c>
      <c r="C1025" s="3">
        <v>44404</v>
      </c>
      <c r="D1025" s="2">
        <v>4499.99</v>
      </c>
      <c r="E1025" s="2" t="s">
        <v>16</v>
      </c>
      <c r="F1025" s="2" t="s">
        <v>19</v>
      </c>
    </row>
    <row r="1026" spans="1:6" x14ac:dyDescent="0.35">
      <c r="A1026" s="2">
        <v>1025</v>
      </c>
      <c r="B1026" s="2">
        <v>126</v>
      </c>
      <c r="C1026" s="3">
        <v>44445</v>
      </c>
      <c r="D1026" s="2">
        <v>2499.9899999999998</v>
      </c>
      <c r="E1026" s="2" t="s">
        <v>18</v>
      </c>
      <c r="F1026" s="2" t="s">
        <v>19</v>
      </c>
    </row>
    <row r="1027" spans="1:6" x14ac:dyDescent="0.35">
      <c r="A1027" s="2">
        <v>1026</v>
      </c>
      <c r="B1027" s="2">
        <v>317</v>
      </c>
      <c r="C1027" s="3">
        <v>44488</v>
      </c>
      <c r="D1027" s="2">
        <v>4499.99</v>
      </c>
      <c r="E1027" s="2" t="s">
        <v>18</v>
      </c>
      <c r="F1027" s="2" t="s">
        <v>19</v>
      </c>
    </row>
    <row r="1028" spans="1:6" x14ac:dyDescent="0.35">
      <c r="A1028" s="2">
        <v>1027</v>
      </c>
      <c r="B1028" s="2">
        <v>860</v>
      </c>
      <c r="C1028" s="3">
        <v>44337</v>
      </c>
      <c r="D1028" s="2">
        <v>4499.99</v>
      </c>
      <c r="E1028" s="2" t="s">
        <v>18</v>
      </c>
      <c r="F1028" s="2" t="s">
        <v>20</v>
      </c>
    </row>
    <row r="1029" spans="1:6" x14ac:dyDescent="0.35">
      <c r="A1029" s="2">
        <v>1028</v>
      </c>
      <c r="B1029" s="2">
        <v>901</v>
      </c>
      <c r="C1029" s="3">
        <v>44549</v>
      </c>
      <c r="D1029" s="2">
        <v>2499.9899999999998</v>
      </c>
      <c r="E1029" s="2" t="s">
        <v>18</v>
      </c>
      <c r="F1029" s="2" t="s">
        <v>20</v>
      </c>
    </row>
    <row r="1030" spans="1:6" x14ac:dyDescent="0.35">
      <c r="A1030" s="2">
        <v>1029</v>
      </c>
      <c r="B1030" s="2">
        <v>176</v>
      </c>
      <c r="C1030" s="3">
        <v>44355</v>
      </c>
      <c r="D1030" s="2">
        <v>2499.9899999999998</v>
      </c>
      <c r="E1030" s="2" t="s">
        <v>18</v>
      </c>
      <c r="F1030" s="2" t="s">
        <v>17</v>
      </c>
    </row>
    <row r="1031" spans="1:6" x14ac:dyDescent="0.35">
      <c r="A1031" s="2">
        <v>1030</v>
      </c>
      <c r="B1031" s="2">
        <v>42</v>
      </c>
      <c r="C1031" s="3">
        <v>44231</v>
      </c>
      <c r="D1031" s="2">
        <v>4499.99</v>
      </c>
      <c r="E1031" s="2" t="s">
        <v>16</v>
      </c>
      <c r="F1031" s="2" t="s">
        <v>19</v>
      </c>
    </row>
    <row r="1032" spans="1:6" x14ac:dyDescent="0.35">
      <c r="A1032" s="2">
        <v>1031</v>
      </c>
      <c r="B1032" s="2">
        <v>115</v>
      </c>
      <c r="C1032" s="3">
        <v>44235</v>
      </c>
      <c r="D1032" s="2">
        <v>2499.9899999999998</v>
      </c>
      <c r="E1032" s="2" t="s">
        <v>16</v>
      </c>
      <c r="F1032" s="2" t="s">
        <v>19</v>
      </c>
    </row>
    <row r="1033" spans="1:6" x14ac:dyDescent="0.35">
      <c r="A1033" s="2">
        <v>1032</v>
      </c>
      <c r="B1033" s="2">
        <v>962</v>
      </c>
      <c r="C1033" s="3">
        <v>44372</v>
      </c>
      <c r="D1033" s="2">
        <v>4499.99</v>
      </c>
      <c r="E1033" s="2" t="s">
        <v>16</v>
      </c>
      <c r="F1033" s="2" t="s">
        <v>20</v>
      </c>
    </row>
    <row r="1034" spans="1:6" x14ac:dyDescent="0.35">
      <c r="A1034" s="2">
        <v>1033</v>
      </c>
      <c r="B1034" s="2">
        <v>757</v>
      </c>
      <c r="C1034" s="3">
        <v>44464</v>
      </c>
      <c r="D1034" s="2">
        <v>2499.9899999999998</v>
      </c>
      <c r="E1034" s="2" t="s">
        <v>16</v>
      </c>
      <c r="F1034" s="2" t="s">
        <v>19</v>
      </c>
    </row>
    <row r="1035" spans="1:6" x14ac:dyDescent="0.35">
      <c r="A1035" s="2">
        <v>1034</v>
      </c>
      <c r="B1035" s="2">
        <v>11</v>
      </c>
      <c r="C1035" s="3">
        <v>44551</v>
      </c>
      <c r="D1035" s="2">
        <v>2499.9899999999998</v>
      </c>
      <c r="E1035" s="2" t="s">
        <v>18</v>
      </c>
      <c r="F1035" s="2" t="s">
        <v>17</v>
      </c>
    </row>
    <row r="1036" spans="1:6" x14ac:dyDescent="0.35">
      <c r="A1036" s="2">
        <v>1035</v>
      </c>
      <c r="B1036" s="2">
        <v>234</v>
      </c>
      <c r="C1036" s="3">
        <v>44538</v>
      </c>
      <c r="D1036" s="2">
        <v>4499.99</v>
      </c>
      <c r="E1036" s="2" t="s">
        <v>18</v>
      </c>
      <c r="F1036" s="2" t="s">
        <v>17</v>
      </c>
    </row>
    <row r="1037" spans="1:6" x14ac:dyDescent="0.35">
      <c r="A1037" s="2">
        <v>1036</v>
      </c>
      <c r="B1037" s="2">
        <v>659</v>
      </c>
      <c r="C1037" s="3">
        <v>44366</v>
      </c>
      <c r="D1037" s="2">
        <v>4499.99</v>
      </c>
      <c r="E1037" s="2" t="s">
        <v>16</v>
      </c>
      <c r="F1037" s="2" t="s">
        <v>20</v>
      </c>
    </row>
    <row r="1038" spans="1:6" x14ac:dyDescent="0.35">
      <c r="A1038" s="2">
        <v>1037</v>
      </c>
      <c r="B1038" s="2">
        <v>498</v>
      </c>
      <c r="C1038" s="3">
        <v>44234</v>
      </c>
      <c r="D1038" s="2">
        <v>4499.99</v>
      </c>
      <c r="E1038" s="2" t="s">
        <v>18</v>
      </c>
      <c r="F1038" s="2" t="s">
        <v>17</v>
      </c>
    </row>
    <row r="1039" spans="1:6" x14ac:dyDescent="0.35">
      <c r="A1039" s="2">
        <v>1038</v>
      </c>
      <c r="B1039" s="2">
        <v>911</v>
      </c>
      <c r="C1039" s="3">
        <v>44211</v>
      </c>
      <c r="D1039" s="2">
        <v>2499.9899999999998</v>
      </c>
      <c r="E1039" s="2" t="s">
        <v>18</v>
      </c>
      <c r="F1039" s="2" t="s">
        <v>20</v>
      </c>
    </row>
    <row r="1040" spans="1:6" x14ac:dyDescent="0.35">
      <c r="A1040" s="2">
        <v>1039</v>
      </c>
      <c r="B1040" s="2">
        <v>520</v>
      </c>
      <c r="C1040" s="3">
        <v>44406</v>
      </c>
      <c r="D1040" s="2">
        <v>4499.99</v>
      </c>
      <c r="E1040" s="2" t="s">
        <v>16</v>
      </c>
      <c r="F1040" s="2" t="s">
        <v>17</v>
      </c>
    </row>
    <row r="1041" spans="1:6" x14ac:dyDescent="0.35">
      <c r="A1041" s="2">
        <v>1040</v>
      </c>
      <c r="B1041" s="2">
        <v>413</v>
      </c>
      <c r="C1041" s="3">
        <v>44318</v>
      </c>
      <c r="D1041" s="2">
        <v>4499.99</v>
      </c>
      <c r="E1041" s="2" t="s">
        <v>18</v>
      </c>
      <c r="F1041" s="2" t="s">
        <v>20</v>
      </c>
    </row>
    <row r="1042" spans="1:6" x14ac:dyDescent="0.35">
      <c r="A1042" s="2">
        <v>1041</v>
      </c>
      <c r="B1042" s="2">
        <v>212</v>
      </c>
      <c r="C1042" s="3">
        <v>44548</v>
      </c>
      <c r="D1042" s="2">
        <v>2499.9899999999998</v>
      </c>
      <c r="E1042" s="2" t="s">
        <v>18</v>
      </c>
      <c r="F1042" s="2" t="s">
        <v>20</v>
      </c>
    </row>
    <row r="1043" spans="1:6" x14ac:dyDescent="0.35">
      <c r="A1043" s="2">
        <v>1042</v>
      </c>
      <c r="B1043" s="2">
        <v>93</v>
      </c>
      <c r="C1043" s="3">
        <v>44384</v>
      </c>
      <c r="D1043" s="2">
        <v>4499.99</v>
      </c>
      <c r="E1043" s="2" t="s">
        <v>16</v>
      </c>
      <c r="F1043" s="2" t="s">
        <v>19</v>
      </c>
    </row>
    <row r="1044" spans="1:6" x14ac:dyDescent="0.35">
      <c r="A1044" s="2">
        <v>1043</v>
      </c>
      <c r="B1044" s="2">
        <v>934</v>
      </c>
      <c r="C1044" s="3">
        <v>44268</v>
      </c>
      <c r="D1044" s="2">
        <v>4499.99</v>
      </c>
      <c r="E1044" s="2" t="s">
        <v>16</v>
      </c>
      <c r="F1044" s="2" t="s">
        <v>17</v>
      </c>
    </row>
    <row r="1045" spans="1:6" x14ac:dyDescent="0.35">
      <c r="A1045" s="2">
        <v>1044</v>
      </c>
      <c r="B1045" s="2">
        <v>883</v>
      </c>
      <c r="C1045" s="3">
        <v>44423</v>
      </c>
      <c r="D1045" s="2">
        <v>2499.9899999999998</v>
      </c>
      <c r="E1045" s="2" t="s">
        <v>18</v>
      </c>
      <c r="F1045" s="2" t="s">
        <v>20</v>
      </c>
    </row>
    <row r="1046" spans="1:6" x14ac:dyDescent="0.35">
      <c r="A1046" s="2">
        <v>1045</v>
      </c>
      <c r="B1046" s="2">
        <v>650</v>
      </c>
      <c r="C1046" s="3">
        <v>44408</v>
      </c>
      <c r="D1046" s="2">
        <v>4499.99</v>
      </c>
      <c r="E1046" s="2" t="s">
        <v>16</v>
      </c>
      <c r="F1046" s="2" t="s">
        <v>20</v>
      </c>
    </row>
    <row r="1047" spans="1:6" x14ac:dyDescent="0.35">
      <c r="A1047" s="2">
        <v>1046</v>
      </c>
      <c r="B1047" s="2">
        <v>226</v>
      </c>
      <c r="C1047" s="3">
        <v>44342</v>
      </c>
      <c r="D1047" s="2">
        <v>4499.99</v>
      </c>
      <c r="E1047" s="2" t="s">
        <v>18</v>
      </c>
      <c r="F1047" s="2" t="s">
        <v>17</v>
      </c>
    </row>
    <row r="1048" spans="1:6" x14ac:dyDescent="0.35">
      <c r="A1048" s="2">
        <v>1047</v>
      </c>
      <c r="B1048" s="2">
        <v>534</v>
      </c>
      <c r="C1048" s="3">
        <v>44524</v>
      </c>
      <c r="D1048" s="2">
        <v>4499.99</v>
      </c>
      <c r="E1048" s="2" t="s">
        <v>16</v>
      </c>
      <c r="F1048" s="2" t="s">
        <v>17</v>
      </c>
    </row>
    <row r="1049" spans="1:6" x14ac:dyDescent="0.35">
      <c r="A1049" s="2">
        <v>1048</v>
      </c>
      <c r="B1049" s="2">
        <v>856</v>
      </c>
      <c r="C1049" s="3">
        <v>44473</v>
      </c>
      <c r="D1049" s="2">
        <v>4499.99</v>
      </c>
      <c r="E1049" s="2" t="s">
        <v>18</v>
      </c>
      <c r="F1049" s="2" t="s">
        <v>19</v>
      </c>
    </row>
    <row r="1050" spans="1:6" x14ac:dyDescent="0.35">
      <c r="A1050" s="2">
        <v>1049</v>
      </c>
      <c r="B1050" s="2">
        <v>80</v>
      </c>
      <c r="C1050" s="3">
        <v>44359</v>
      </c>
      <c r="D1050" s="2">
        <v>2499.9899999999998</v>
      </c>
      <c r="E1050" s="2" t="s">
        <v>18</v>
      </c>
      <c r="F1050" s="2" t="s">
        <v>20</v>
      </c>
    </row>
    <row r="1051" spans="1:6" x14ac:dyDescent="0.35">
      <c r="A1051" s="2">
        <v>1050</v>
      </c>
      <c r="B1051" s="2">
        <v>677</v>
      </c>
      <c r="C1051" s="3">
        <v>44448</v>
      </c>
      <c r="D1051" s="2">
        <v>2499.9899999999998</v>
      </c>
      <c r="E1051" s="2" t="s">
        <v>18</v>
      </c>
      <c r="F1051" s="2" t="s">
        <v>17</v>
      </c>
    </row>
    <row r="1052" spans="1:6" x14ac:dyDescent="0.35">
      <c r="A1052" s="2">
        <v>1051</v>
      </c>
      <c r="B1052" s="2">
        <v>103</v>
      </c>
      <c r="C1052" s="3">
        <v>44408</v>
      </c>
      <c r="D1052" s="2">
        <v>2499.9899999999998</v>
      </c>
      <c r="E1052" s="2" t="s">
        <v>18</v>
      </c>
      <c r="F1052" s="2" t="s">
        <v>17</v>
      </c>
    </row>
    <row r="1053" spans="1:6" x14ac:dyDescent="0.35">
      <c r="A1053" s="2">
        <v>1052</v>
      </c>
      <c r="B1053" s="2">
        <v>998</v>
      </c>
      <c r="C1053" s="3">
        <v>44476</v>
      </c>
      <c r="D1053" s="2">
        <v>4499.99</v>
      </c>
      <c r="E1053" s="2" t="s">
        <v>18</v>
      </c>
      <c r="F1053" s="2" t="s">
        <v>19</v>
      </c>
    </row>
    <row r="1054" spans="1:6" x14ac:dyDescent="0.35">
      <c r="A1054" s="2">
        <v>1053</v>
      </c>
      <c r="B1054" s="2">
        <v>421</v>
      </c>
      <c r="C1054" s="3">
        <v>44439</v>
      </c>
      <c r="D1054" s="2">
        <v>4499.99</v>
      </c>
      <c r="E1054" s="2" t="s">
        <v>18</v>
      </c>
      <c r="F1054" s="2" t="s">
        <v>19</v>
      </c>
    </row>
    <row r="1055" spans="1:6" x14ac:dyDescent="0.35">
      <c r="A1055" s="2">
        <v>1054</v>
      </c>
      <c r="B1055" s="2">
        <v>979</v>
      </c>
      <c r="C1055" s="3">
        <v>44223</v>
      </c>
      <c r="D1055" s="2">
        <v>4499.99</v>
      </c>
      <c r="E1055" s="2" t="s">
        <v>16</v>
      </c>
      <c r="F1055" s="2" t="s">
        <v>19</v>
      </c>
    </row>
    <row r="1056" spans="1:6" x14ac:dyDescent="0.35">
      <c r="A1056" s="2">
        <v>1055</v>
      </c>
      <c r="B1056" s="2">
        <v>113</v>
      </c>
      <c r="C1056" s="3">
        <v>44264</v>
      </c>
      <c r="D1056" s="2">
        <v>4499.99</v>
      </c>
      <c r="E1056" s="2" t="s">
        <v>16</v>
      </c>
      <c r="F1056" s="2" t="s">
        <v>20</v>
      </c>
    </row>
    <row r="1057" spans="1:6" x14ac:dyDescent="0.35">
      <c r="A1057" s="2">
        <v>1056</v>
      </c>
      <c r="B1057" s="2">
        <v>927</v>
      </c>
      <c r="C1057" s="3">
        <v>44224</v>
      </c>
      <c r="D1057" s="2">
        <v>2499.9899999999998</v>
      </c>
      <c r="E1057" s="2" t="s">
        <v>16</v>
      </c>
      <c r="F1057" s="2" t="s">
        <v>19</v>
      </c>
    </row>
    <row r="1058" spans="1:6" x14ac:dyDescent="0.35">
      <c r="A1058" s="2">
        <v>1057</v>
      </c>
      <c r="B1058" s="2">
        <v>64</v>
      </c>
      <c r="C1058" s="3">
        <v>44498</v>
      </c>
      <c r="D1058" s="2">
        <v>4499.99</v>
      </c>
      <c r="E1058" s="2" t="s">
        <v>18</v>
      </c>
      <c r="F1058" s="2" t="s">
        <v>19</v>
      </c>
    </row>
    <row r="1059" spans="1:6" x14ac:dyDescent="0.35">
      <c r="A1059" s="2">
        <v>1058</v>
      </c>
      <c r="B1059" s="2">
        <v>677</v>
      </c>
      <c r="C1059" s="3">
        <v>44454</v>
      </c>
      <c r="D1059" s="2">
        <v>2499.9899999999998</v>
      </c>
      <c r="E1059" s="2" t="s">
        <v>16</v>
      </c>
      <c r="F1059" s="2" t="s">
        <v>17</v>
      </c>
    </row>
    <row r="1060" spans="1:6" x14ac:dyDescent="0.35">
      <c r="A1060" s="2">
        <v>1059</v>
      </c>
      <c r="B1060" s="2">
        <v>954</v>
      </c>
      <c r="C1060" s="3">
        <v>44412</v>
      </c>
      <c r="D1060" s="2">
        <v>4499.99</v>
      </c>
      <c r="E1060" s="2" t="s">
        <v>18</v>
      </c>
      <c r="F1060" s="2" t="s">
        <v>20</v>
      </c>
    </row>
    <row r="1061" spans="1:6" x14ac:dyDescent="0.35">
      <c r="A1061" s="2">
        <v>1060</v>
      </c>
      <c r="B1061" s="2">
        <v>216</v>
      </c>
      <c r="C1061" s="3">
        <v>44509</v>
      </c>
      <c r="D1061" s="2">
        <v>4499.99</v>
      </c>
      <c r="E1061" s="2" t="s">
        <v>18</v>
      </c>
      <c r="F1061" s="2" t="s">
        <v>20</v>
      </c>
    </row>
    <row r="1062" spans="1:6" x14ac:dyDescent="0.35">
      <c r="A1062" s="2">
        <v>1061</v>
      </c>
      <c r="B1062" s="2">
        <v>873</v>
      </c>
      <c r="C1062" s="3">
        <v>44270</v>
      </c>
      <c r="D1062" s="2">
        <v>4499.99</v>
      </c>
      <c r="E1062" s="2" t="s">
        <v>16</v>
      </c>
      <c r="F1062" s="2" t="s">
        <v>20</v>
      </c>
    </row>
    <row r="1063" spans="1:6" x14ac:dyDescent="0.35">
      <c r="A1063" s="2">
        <v>1062</v>
      </c>
      <c r="B1063" s="2">
        <v>325</v>
      </c>
      <c r="C1063" s="3">
        <v>44531</v>
      </c>
      <c r="D1063" s="2">
        <v>2499.9899999999998</v>
      </c>
      <c r="E1063" s="2" t="s">
        <v>18</v>
      </c>
      <c r="F1063" s="2" t="s">
        <v>17</v>
      </c>
    </row>
    <row r="1064" spans="1:6" x14ac:dyDescent="0.35">
      <c r="A1064" s="2">
        <v>1063</v>
      </c>
      <c r="B1064" s="2">
        <v>828</v>
      </c>
      <c r="C1064" s="3">
        <v>44373</v>
      </c>
      <c r="D1064" s="2">
        <v>2499.9899999999998</v>
      </c>
      <c r="E1064" s="2" t="s">
        <v>16</v>
      </c>
      <c r="F1064" s="2" t="s">
        <v>20</v>
      </c>
    </row>
    <row r="1065" spans="1:6" x14ac:dyDescent="0.35">
      <c r="A1065" s="2">
        <v>1064</v>
      </c>
      <c r="B1065" s="2">
        <v>187</v>
      </c>
      <c r="C1065" s="3">
        <v>44295</v>
      </c>
      <c r="D1065" s="2">
        <v>4499.99</v>
      </c>
      <c r="E1065" s="2" t="s">
        <v>18</v>
      </c>
      <c r="F1065" s="2" t="s">
        <v>20</v>
      </c>
    </row>
    <row r="1066" spans="1:6" x14ac:dyDescent="0.35">
      <c r="A1066" s="2">
        <v>1065</v>
      </c>
      <c r="B1066" s="2">
        <v>188</v>
      </c>
      <c r="C1066" s="3">
        <v>44229</v>
      </c>
      <c r="D1066" s="2">
        <v>4499.99</v>
      </c>
      <c r="E1066" s="2" t="s">
        <v>16</v>
      </c>
      <c r="F1066" s="2" t="s">
        <v>17</v>
      </c>
    </row>
    <row r="1067" spans="1:6" x14ac:dyDescent="0.35">
      <c r="A1067" s="2">
        <v>1066</v>
      </c>
      <c r="B1067" s="2">
        <v>106</v>
      </c>
      <c r="C1067" s="3">
        <v>44200</v>
      </c>
      <c r="D1067" s="2">
        <v>2499.9899999999998</v>
      </c>
      <c r="E1067" s="2" t="s">
        <v>18</v>
      </c>
      <c r="F1067" s="2" t="s">
        <v>20</v>
      </c>
    </row>
    <row r="1068" spans="1:6" x14ac:dyDescent="0.35">
      <c r="A1068" s="2">
        <v>1067</v>
      </c>
      <c r="B1068" s="2">
        <v>551</v>
      </c>
      <c r="C1068" s="3">
        <v>44251</v>
      </c>
      <c r="D1068" s="2">
        <v>4499.99</v>
      </c>
      <c r="E1068" s="2" t="s">
        <v>16</v>
      </c>
      <c r="F1068" s="2" t="s">
        <v>20</v>
      </c>
    </row>
    <row r="1069" spans="1:6" x14ac:dyDescent="0.35">
      <c r="A1069" s="2">
        <v>1068</v>
      </c>
      <c r="B1069" s="2">
        <v>575</v>
      </c>
      <c r="C1069" s="3">
        <v>44542</v>
      </c>
      <c r="D1069" s="2">
        <v>4499.99</v>
      </c>
      <c r="E1069" s="2" t="s">
        <v>16</v>
      </c>
      <c r="F1069" s="2" t="s">
        <v>19</v>
      </c>
    </row>
    <row r="1070" spans="1:6" x14ac:dyDescent="0.35">
      <c r="A1070" s="2">
        <v>1069</v>
      </c>
      <c r="B1070" s="2">
        <v>180</v>
      </c>
      <c r="C1070" s="3">
        <v>44518</v>
      </c>
      <c r="D1070" s="2">
        <v>2499.9899999999998</v>
      </c>
      <c r="E1070" s="2" t="s">
        <v>18</v>
      </c>
      <c r="F1070" s="2" t="s">
        <v>19</v>
      </c>
    </row>
    <row r="1071" spans="1:6" x14ac:dyDescent="0.35">
      <c r="A1071" s="2">
        <v>1070</v>
      </c>
      <c r="B1071" s="2">
        <v>949</v>
      </c>
      <c r="C1071" s="3">
        <v>44482</v>
      </c>
      <c r="D1071" s="2">
        <v>4499.99</v>
      </c>
      <c r="E1071" s="2" t="s">
        <v>18</v>
      </c>
      <c r="F1071" s="2" t="s">
        <v>20</v>
      </c>
    </row>
    <row r="1072" spans="1:6" x14ac:dyDescent="0.35">
      <c r="A1072" s="2">
        <v>1071</v>
      </c>
      <c r="B1072" s="2">
        <v>990</v>
      </c>
      <c r="C1072" s="3">
        <v>44264</v>
      </c>
      <c r="D1072" s="2">
        <v>4499.99</v>
      </c>
      <c r="E1072" s="2" t="s">
        <v>16</v>
      </c>
      <c r="F1072" s="2" t="s">
        <v>19</v>
      </c>
    </row>
    <row r="1073" spans="1:6" x14ac:dyDescent="0.35">
      <c r="A1073" s="2">
        <v>1072</v>
      </c>
      <c r="B1073" s="2">
        <v>599</v>
      </c>
      <c r="C1073" s="3">
        <v>44538</v>
      </c>
      <c r="D1073" s="2">
        <v>2499.9899999999998</v>
      </c>
      <c r="E1073" s="2" t="s">
        <v>16</v>
      </c>
      <c r="F1073" s="2" t="s">
        <v>20</v>
      </c>
    </row>
    <row r="1074" spans="1:6" x14ac:dyDescent="0.35">
      <c r="A1074" s="2">
        <v>1073</v>
      </c>
      <c r="B1074" s="2">
        <v>750</v>
      </c>
      <c r="C1074" s="3">
        <v>44505</v>
      </c>
      <c r="D1074" s="2">
        <v>4499.99</v>
      </c>
      <c r="E1074" s="2" t="s">
        <v>16</v>
      </c>
      <c r="F1074" s="2" t="s">
        <v>19</v>
      </c>
    </row>
    <row r="1075" spans="1:6" x14ac:dyDescent="0.35">
      <c r="A1075" s="2">
        <v>1074</v>
      </c>
      <c r="B1075" s="2">
        <v>960</v>
      </c>
      <c r="C1075" s="3">
        <v>44453</v>
      </c>
      <c r="D1075" s="2">
        <v>2499.9899999999998</v>
      </c>
      <c r="E1075" s="2" t="s">
        <v>18</v>
      </c>
      <c r="F1075" s="2" t="s">
        <v>19</v>
      </c>
    </row>
    <row r="1076" spans="1:6" x14ac:dyDescent="0.35">
      <c r="A1076" s="2">
        <v>1075</v>
      </c>
      <c r="B1076" s="2">
        <v>330</v>
      </c>
      <c r="C1076" s="3">
        <v>44439</v>
      </c>
      <c r="D1076" s="2">
        <v>2499.9899999999998</v>
      </c>
      <c r="E1076" s="2" t="s">
        <v>16</v>
      </c>
      <c r="F1076" s="2" t="s">
        <v>20</v>
      </c>
    </row>
    <row r="1077" spans="1:6" x14ac:dyDescent="0.35">
      <c r="A1077" s="2">
        <v>1076</v>
      </c>
      <c r="B1077" s="2">
        <v>126</v>
      </c>
      <c r="C1077" s="3">
        <v>44379</v>
      </c>
      <c r="D1077" s="2">
        <v>2499.9899999999998</v>
      </c>
      <c r="E1077" s="2" t="s">
        <v>16</v>
      </c>
      <c r="F1077" s="2" t="s">
        <v>17</v>
      </c>
    </row>
    <row r="1078" spans="1:6" x14ac:dyDescent="0.35">
      <c r="A1078" s="2">
        <v>1077</v>
      </c>
      <c r="B1078" s="2">
        <v>383</v>
      </c>
      <c r="C1078" s="3">
        <v>44372</v>
      </c>
      <c r="D1078" s="2">
        <v>4499.99</v>
      </c>
      <c r="E1078" s="2" t="s">
        <v>18</v>
      </c>
      <c r="F1078" s="2" t="s">
        <v>19</v>
      </c>
    </row>
    <row r="1079" spans="1:6" x14ac:dyDescent="0.35">
      <c r="A1079" s="2">
        <v>1078</v>
      </c>
      <c r="B1079" s="2">
        <v>554</v>
      </c>
      <c r="C1079" s="3">
        <v>44350</v>
      </c>
      <c r="D1079" s="2">
        <v>4499.99</v>
      </c>
      <c r="E1079" s="2" t="s">
        <v>16</v>
      </c>
      <c r="F1079" s="2" t="s">
        <v>17</v>
      </c>
    </row>
    <row r="1080" spans="1:6" x14ac:dyDescent="0.35">
      <c r="A1080" s="2">
        <v>1079</v>
      </c>
      <c r="B1080" s="2">
        <v>760</v>
      </c>
      <c r="C1080" s="3">
        <v>44311</v>
      </c>
      <c r="D1080" s="2">
        <v>2499.9899999999998</v>
      </c>
      <c r="E1080" s="2" t="s">
        <v>18</v>
      </c>
      <c r="F1080" s="2" t="s">
        <v>20</v>
      </c>
    </row>
    <row r="1081" spans="1:6" x14ac:dyDescent="0.35">
      <c r="A1081" s="2">
        <v>1080</v>
      </c>
      <c r="B1081" s="2">
        <v>590</v>
      </c>
      <c r="C1081" s="3">
        <v>44238</v>
      </c>
      <c r="D1081" s="2">
        <v>4499.99</v>
      </c>
      <c r="E1081" s="2" t="s">
        <v>16</v>
      </c>
      <c r="F1081" s="2" t="s">
        <v>19</v>
      </c>
    </row>
    <row r="1082" spans="1:6" x14ac:dyDescent="0.35">
      <c r="A1082" s="2">
        <v>1081</v>
      </c>
      <c r="B1082" s="2">
        <v>863</v>
      </c>
      <c r="C1082" s="3">
        <v>44320</v>
      </c>
      <c r="D1082" s="2">
        <v>2499.9899999999998</v>
      </c>
      <c r="E1082" s="2" t="s">
        <v>18</v>
      </c>
      <c r="F1082" s="2" t="s">
        <v>17</v>
      </c>
    </row>
    <row r="1083" spans="1:6" x14ac:dyDescent="0.35">
      <c r="A1083" s="2">
        <v>1082</v>
      </c>
      <c r="B1083" s="2">
        <v>264</v>
      </c>
      <c r="C1083" s="3">
        <v>44482</v>
      </c>
      <c r="D1083" s="2">
        <v>2499.9899999999998</v>
      </c>
      <c r="E1083" s="2" t="s">
        <v>16</v>
      </c>
      <c r="F1083" s="2" t="s">
        <v>19</v>
      </c>
    </row>
    <row r="1084" spans="1:6" x14ac:dyDescent="0.35">
      <c r="A1084" s="2">
        <v>1083</v>
      </c>
      <c r="B1084" s="2">
        <v>411</v>
      </c>
      <c r="C1084" s="3">
        <v>44271</v>
      </c>
      <c r="D1084" s="2">
        <v>4499.99</v>
      </c>
      <c r="E1084" s="2" t="s">
        <v>16</v>
      </c>
      <c r="F1084" s="2" t="s">
        <v>20</v>
      </c>
    </row>
    <row r="1085" spans="1:6" x14ac:dyDescent="0.35">
      <c r="A1085" s="2">
        <v>1084</v>
      </c>
      <c r="B1085" s="2">
        <v>690</v>
      </c>
      <c r="C1085" s="3">
        <v>44439</v>
      </c>
      <c r="D1085" s="2">
        <v>2499.9899999999998</v>
      </c>
      <c r="E1085" s="2" t="s">
        <v>18</v>
      </c>
      <c r="F1085" s="2" t="s">
        <v>17</v>
      </c>
    </row>
    <row r="1086" spans="1:6" x14ac:dyDescent="0.35">
      <c r="A1086" s="2">
        <v>1085</v>
      </c>
      <c r="B1086" s="2">
        <v>533</v>
      </c>
      <c r="C1086" s="3">
        <v>44306</v>
      </c>
      <c r="D1086" s="2">
        <v>4499.99</v>
      </c>
      <c r="E1086" s="2" t="s">
        <v>16</v>
      </c>
      <c r="F1086" s="2" t="s">
        <v>19</v>
      </c>
    </row>
    <row r="1087" spans="1:6" x14ac:dyDescent="0.35">
      <c r="A1087" s="2">
        <v>1086</v>
      </c>
      <c r="B1087" s="2">
        <v>490</v>
      </c>
      <c r="C1087" s="3">
        <v>44514</v>
      </c>
      <c r="D1087" s="2">
        <v>4499.99</v>
      </c>
      <c r="E1087" s="2" t="s">
        <v>16</v>
      </c>
      <c r="F1087" s="2" t="s">
        <v>19</v>
      </c>
    </row>
    <row r="1088" spans="1:6" x14ac:dyDescent="0.35">
      <c r="A1088" s="2">
        <v>1087</v>
      </c>
      <c r="B1088" s="2">
        <v>992</v>
      </c>
      <c r="C1088" s="3">
        <v>44500</v>
      </c>
      <c r="D1088" s="2">
        <v>4499.99</v>
      </c>
      <c r="E1088" s="2" t="s">
        <v>16</v>
      </c>
      <c r="F1088" s="2" t="s">
        <v>17</v>
      </c>
    </row>
    <row r="1089" spans="1:6" x14ac:dyDescent="0.35">
      <c r="A1089" s="2">
        <v>1088</v>
      </c>
      <c r="B1089" s="2">
        <v>132</v>
      </c>
      <c r="C1089" s="3">
        <v>44331</v>
      </c>
      <c r="D1089" s="2">
        <v>4499.99</v>
      </c>
      <c r="E1089" s="2" t="s">
        <v>18</v>
      </c>
      <c r="F1089" s="2" t="s">
        <v>19</v>
      </c>
    </row>
    <row r="1090" spans="1:6" x14ac:dyDescent="0.35">
      <c r="A1090" s="2">
        <v>1089</v>
      </c>
      <c r="B1090" s="2">
        <v>614</v>
      </c>
      <c r="C1090" s="3">
        <v>44240</v>
      </c>
      <c r="D1090" s="2">
        <v>2499.9899999999998</v>
      </c>
      <c r="E1090" s="2" t="s">
        <v>18</v>
      </c>
      <c r="F1090" s="2" t="s">
        <v>17</v>
      </c>
    </row>
    <row r="1091" spans="1:6" x14ac:dyDescent="0.35">
      <c r="A1091" s="2">
        <v>1090</v>
      </c>
      <c r="B1091" s="2">
        <v>939</v>
      </c>
      <c r="C1091" s="3">
        <v>44379</v>
      </c>
      <c r="D1091" s="2">
        <v>4499.99</v>
      </c>
      <c r="E1091" s="2" t="s">
        <v>16</v>
      </c>
      <c r="F1091" s="2" t="s">
        <v>17</v>
      </c>
    </row>
    <row r="1092" spans="1:6" x14ac:dyDescent="0.35">
      <c r="A1092" s="2">
        <v>1091</v>
      </c>
      <c r="B1092" s="2">
        <v>450</v>
      </c>
      <c r="C1092" s="3">
        <v>44501</v>
      </c>
      <c r="D1092" s="2">
        <v>4499.99</v>
      </c>
      <c r="E1092" s="2" t="s">
        <v>16</v>
      </c>
      <c r="F1092" s="2" t="s">
        <v>20</v>
      </c>
    </row>
    <row r="1093" spans="1:6" x14ac:dyDescent="0.35">
      <c r="A1093" s="2">
        <v>1092</v>
      </c>
      <c r="B1093" s="2">
        <v>473</v>
      </c>
      <c r="C1093" s="3">
        <v>44440</v>
      </c>
      <c r="D1093" s="2">
        <v>2499.9899999999998</v>
      </c>
      <c r="E1093" s="2" t="s">
        <v>16</v>
      </c>
      <c r="F1093" s="2" t="s">
        <v>17</v>
      </c>
    </row>
    <row r="1094" spans="1:6" x14ac:dyDescent="0.35">
      <c r="A1094" s="2">
        <v>1093</v>
      </c>
      <c r="B1094" s="2">
        <v>754</v>
      </c>
      <c r="C1094" s="3">
        <v>44479</v>
      </c>
      <c r="D1094" s="2">
        <v>2499.9899999999998</v>
      </c>
      <c r="E1094" s="2" t="s">
        <v>16</v>
      </c>
      <c r="F1094" s="2" t="s">
        <v>19</v>
      </c>
    </row>
    <row r="1095" spans="1:6" x14ac:dyDescent="0.35">
      <c r="A1095" s="2">
        <v>1094</v>
      </c>
      <c r="B1095" s="2">
        <v>981</v>
      </c>
      <c r="C1095" s="3">
        <v>44510</v>
      </c>
      <c r="D1095" s="2">
        <v>2499.9899999999998</v>
      </c>
      <c r="E1095" s="2" t="s">
        <v>16</v>
      </c>
      <c r="F1095" s="2" t="s">
        <v>17</v>
      </c>
    </row>
    <row r="1096" spans="1:6" x14ac:dyDescent="0.35">
      <c r="A1096" s="2">
        <v>1095</v>
      </c>
      <c r="B1096" s="2">
        <v>612</v>
      </c>
      <c r="C1096" s="3">
        <v>44540</v>
      </c>
      <c r="D1096" s="2">
        <v>4499.99</v>
      </c>
      <c r="E1096" s="2" t="s">
        <v>18</v>
      </c>
      <c r="F1096" s="2" t="s">
        <v>20</v>
      </c>
    </row>
    <row r="1097" spans="1:6" x14ac:dyDescent="0.35">
      <c r="A1097" s="2">
        <v>1096</v>
      </c>
      <c r="B1097" s="2">
        <v>191</v>
      </c>
      <c r="C1097" s="3">
        <v>44307</v>
      </c>
      <c r="D1097" s="2">
        <v>4499.99</v>
      </c>
      <c r="E1097" s="2" t="s">
        <v>18</v>
      </c>
      <c r="F1097" s="2" t="s">
        <v>19</v>
      </c>
    </row>
    <row r="1098" spans="1:6" x14ac:dyDescent="0.35">
      <c r="A1098" s="2">
        <v>1097</v>
      </c>
      <c r="B1098" s="2">
        <v>588</v>
      </c>
      <c r="C1098" s="3">
        <v>44357</v>
      </c>
      <c r="D1098" s="2">
        <v>2499.9899999999998</v>
      </c>
      <c r="E1098" s="2" t="s">
        <v>16</v>
      </c>
      <c r="F1098" s="2" t="s">
        <v>19</v>
      </c>
    </row>
    <row r="1099" spans="1:6" x14ac:dyDescent="0.35">
      <c r="A1099" s="2">
        <v>1098</v>
      </c>
      <c r="B1099" s="2">
        <v>949</v>
      </c>
      <c r="C1099" s="3">
        <v>44374</v>
      </c>
      <c r="D1099" s="2">
        <v>2499.9899999999998</v>
      </c>
      <c r="E1099" s="2" t="s">
        <v>18</v>
      </c>
      <c r="F1099" s="2" t="s">
        <v>17</v>
      </c>
    </row>
    <row r="1100" spans="1:6" x14ac:dyDescent="0.35">
      <c r="A1100" s="2">
        <v>1099</v>
      </c>
      <c r="B1100" s="2">
        <v>557</v>
      </c>
      <c r="C1100" s="3">
        <v>44355</v>
      </c>
      <c r="D1100" s="2">
        <v>2499.9899999999998</v>
      </c>
      <c r="E1100" s="2" t="s">
        <v>16</v>
      </c>
      <c r="F1100" s="2" t="s">
        <v>20</v>
      </c>
    </row>
    <row r="1101" spans="1:6" x14ac:dyDescent="0.35">
      <c r="A1101" s="2">
        <v>1100</v>
      </c>
      <c r="B1101" s="2">
        <v>896</v>
      </c>
      <c r="C1101" s="3">
        <v>44409</v>
      </c>
      <c r="D1101" s="2">
        <v>2499.9899999999998</v>
      </c>
      <c r="E1101" s="2" t="s">
        <v>16</v>
      </c>
      <c r="F1101" s="2" t="s">
        <v>17</v>
      </c>
    </row>
    <row r="1102" spans="1:6" x14ac:dyDescent="0.35">
      <c r="A1102" s="2">
        <v>1101</v>
      </c>
      <c r="B1102" s="2">
        <v>753</v>
      </c>
      <c r="C1102" s="3">
        <v>44232</v>
      </c>
      <c r="D1102" s="2">
        <v>2499.9899999999998</v>
      </c>
      <c r="E1102" s="2" t="s">
        <v>16</v>
      </c>
      <c r="F1102" s="2" t="s">
        <v>20</v>
      </c>
    </row>
    <row r="1103" spans="1:6" x14ac:dyDescent="0.35">
      <c r="A1103" s="2">
        <v>1102</v>
      </c>
      <c r="B1103" s="2">
        <v>611</v>
      </c>
      <c r="C1103" s="3">
        <v>44352</v>
      </c>
      <c r="D1103" s="2">
        <v>2499.9899999999998</v>
      </c>
      <c r="E1103" s="2" t="s">
        <v>16</v>
      </c>
      <c r="F1103" s="2" t="s">
        <v>20</v>
      </c>
    </row>
    <row r="1104" spans="1:6" x14ac:dyDescent="0.35">
      <c r="A1104" s="2">
        <v>1103</v>
      </c>
      <c r="B1104" s="2">
        <v>174</v>
      </c>
      <c r="C1104" s="3">
        <v>44387</v>
      </c>
      <c r="D1104" s="2">
        <v>2499.9899999999998</v>
      </c>
      <c r="E1104" s="2" t="s">
        <v>16</v>
      </c>
      <c r="F1104" s="2" t="s">
        <v>20</v>
      </c>
    </row>
    <row r="1105" spans="1:6" x14ac:dyDescent="0.35">
      <c r="A1105" s="2">
        <v>1104</v>
      </c>
      <c r="B1105" s="2">
        <v>244</v>
      </c>
      <c r="C1105" s="3">
        <v>44348</v>
      </c>
      <c r="D1105" s="2">
        <v>4499.99</v>
      </c>
      <c r="E1105" s="2" t="s">
        <v>18</v>
      </c>
      <c r="F1105" s="2" t="s">
        <v>19</v>
      </c>
    </row>
    <row r="1106" spans="1:6" x14ac:dyDescent="0.35">
      <c r="A1106" s="2">
        <v>1105</v>
      </c>
      <c r="B1106" s="2">
        <v>719</v>
      </c>
      <c r="C1106" s="3">
        <v>44479</v>
      </c>
      <c r="D1106" s="2">
        <v>2499.9899999999998</v>
      </c>
      <c r="E1106" s="2" t="s">
        <v>18</v>
      </c>
      <c r="F1106" s="2" t="s">
        <v>19</v>
      </c>
    </row>
    <row r="1107" spans="1:6" x14ac:dyDescent="0.35">
      <c r="A1107" s="2">
        <v>1106</v>
      </c>
      <c r="B1107" s="2">
        <v>249</v>
      </c>
      <c r="C1107" s="3">
        <v>44232</v>
      </c>
      <c r="D1107" s="2">
        <v>2499.9899999999998</v>
      </c>
      <c r="E1107" s="2" t="s">
        <v>18</v>
      </c>
      <c r="F1107" s="2" t="s">
        <v>20</v>
      </c>
    </row>
    <row r="1108" spans="1:6" x14ac:dyDescent="0.35">
      <c r="A1108" s="2">
        <v>1107</v>
      </c>
      <c r="B1108" s="2">
        <v>598</v>
      </c>
      <c r="C1108" s="3">
        <v>44510</v>
      </c>
      <c r="D1108" s="2">
        <v>2499.9899999999998</v>
      </c>
      <c r="E1108" s="2" t="s">
        <v>16</v>
      </c>
      <c r="F1108" s="2" t="s">
        <v>19</v>
      </c>
    </row>
    <row r="1109" spans="1:6" x14ac:dyDescent="0.35">
      <c r="A1109" s="2">
        <v>1108</v>
      </c>
      <c r="B1109" s="2">
        <v>971</v>
      </c>
      <c r="C1109" s="3">
        <v>44279</v>
      </c>
      <c r="D1109" s="2">
        <v>4499.99</v>
      </c>
      <c r="E1109" s="2" t="s">
        <v>18</v>
      </c>
      <c r="F1109" s="2" t="s">
        <v>17</v>
      </c>
    </row>
    <row r="1110" spans="1:6" x14ac:dyDescent="0.35">
      <c r="A1110" s="2">
        <v>1109</v>
      </c>
      <c r="B1110" s="2">
        <v>682</v>
      </c>
      <c r="C1110" s="3">
        <v>44545</v>
      </c>
      <c r="D1110" s="2">
        <v>2499.9899999999998</v>
      </c>
      <c r="E1110" s="2" t="s">
        <v>16</v>
      </c>
      <c r="F1110" s="2" t="s">
        <v>19</v>
      </c>
    </row>
    <row r="1111" spans="1:6" x14ac:dyDescent="0.35">
      <c r="A1111" s="2">
        <v>1110</v>
      </c>
      <c r="B1111" s="2">
        <v>834</v>
      </c>
      <c r="C1111" s="3">
        <v>44262</v>
      </c>
      <c r="D1111" s="2">
        <v>4499.99</v>
      </c>
      <c r="E1111" s="2" t="s">
        <v>16</v>
      </c>
      <c r="F1111" s="2" t="s">
        <v>20</v>
      </c>
    </row>
    <row r="1112" spans="1:6" x14ac:dyDescent="0.35">
      <c r="A1112" s="2">
        <v>1111</v>
      </c>
      <c r="B1112" s="2">
        <v>59</v>
      </c>
      <c r="C1112" s="3">
        <v>44328</v>
      </c>
      <c r="D1112" s="2">
        <v>2499.9899999999998</v>
      </c>
      <c r="E1112" s="2" t="s">
        <v>18</v>
      </c>
      <c r="F1112" s="2" t="s">
        <v>19</v>
      </c>
    </row>
    <row r="1113" spans="1:6" x14ac:dyDescent="0.35">
      <c r="A1113" s="2">
        <v>1112</v>
      </c>
      <c r="B1113" s="2">
        <v>14</v>
      </c>
      <c r="C1113" s="3">
        <v>44404</v>
      </c>
      <c r="D1113" s="2">
        <v>4499.99</v>
      </c>
      <c r="E1113" s="2" t="s">
        <v>16</v>
      </c>
      <c r="F1113" s="2" t="s">
        <v>20</v>
      </c>
    </row>
    <row r="1114" spans="1:6" x14ac:dyDescent="0.35">
      <c r="A1114" s="2">
        <v>1113</v>
      </c>
      <c r="B1114" s="2">
        <v>991</v>
      </c>
      <c r="C1114" s="3">
        <v>44372</v>
      </c>
      <c r="D1114" s="2">
        <v>4499.99</v>
      </c>
      <c r="E1114" s="2" t="s">
        <v>18</v>
      </c>
      <c r="F1114" s="2" t="s">
        <v>17</v>
      </c>
    </row>
    <row r="1115" spans="1:6" x14ac:dyDescent="0.35">
      <c r="A1115" s="2">
        <v>1114</v>
      </c>
      <c r="B1115" s="2">
        <v>294</v>
      </c>
      <c r="C1115" s="3">
        <v>44304</v>
      </c>
      <c r="D1115" s="2">
        <v>2499.9899999999998</v>
      </c>
      <c r="E1115" s="2" t="s">
        <v>18</v>
      </c>
      <c r="F1115" s="2" t="s">
        <v>17</v>
      </c>
    </row>
    <row r="1116" spans="1:6" x14ac:dyDescent="0.35">
      <c r="A1116" s="2">
        <v>1115</v>
      </c>
      <c r="B1116" s="2">
        <v>82</v>
      </c>
      <c r="C1116" s="3">
        <v>44364</v>
      </c>
      <c r="D1116" s="2">
        <v>2499.9899999999998</v>
      </c>
      <c r="E1116" s="2" t="s">
        <v>16</v>
      </c>
      <c r="F1116" s="2" t="s">
        <v>17</v>
      </c>
    </row>
    <row r="1117" spans="1:6" x14ac:dyDescent="0.35">
      <c r="A1117" s="2">
        <v>1116</v>
      </c>
      <c r="B1117" s="2">
        <v>451</v>
      </c>
      <c r="C1117" s="3">
        <v>44332</v>
      </c>
      <c r="D1117" s="2">
        <v>2499.9899999999998</v>
      </c>
      <c r="E1117" s="2" t="s">
        <v>18</v>
      </c>
      <c r="F1117" s="2" t="s">
        <v>17</v>
      </c>
    </row>
    <row r="1118" spans="1:6" x14ac:dyDescent="0.35">
      <c r="A1118" s="2">
        <v>1117</v>
      </c>
      <c r="B1118" s="2">
        <v>662</v>
      </c>
      <c r="C1118" s="3">
        <v>44458</v>
      </c>
      <c r="D1118" s="2">
        <v>4499.99</v>
      </c>
      <c r="E1118" s="2" t="s">
        <v>18</v>
      </c>
      <c r="F1118" s="2" t="s">
        <v>17</v>
      </c>
    </row>
    <row r="1119" spans="1:6" x14ac:dyDescent="0.35">
      <c r="A1119" s="2">
        <v>1118</v>
      </c>
      <c r="B1119" s="2">
        <v>766</v>
      </c>
      <c r="C1119" s="3">
        <v>44464</v>
      </c>
      <c r="D1119" s="2">
        <v>2499.9899999999998</v>
      </c>
      <c r="E1119" s="2" t="s">
        <v>16</v>
      </c>
      <c r="F1119" s="2" t="s">
        <v>17</v>
      </c>
    </row>
    <row r="1120" spans="1:6" x14ac:dyDescent="0.35">
      <c r="A1120" s="2">
        <v>1119</v>
      </c>
      <c r="B1120" s="2">
        <v>628</v>
      </c>
      <c r="C1120" s="3">
        <v>44213</v>
      </c>
      <c r="D1120" s="2">
        <v>4499.99</v>
      </c>
      <c r="E1120" s="2" t="s">
        <v>18</v>
      </c>
      <c r="F1120" s="2" t="s">
        <v>20</v>
      </c>
    </row>
    <row r="1121" spans="1:6" x14ac:dyDescent="0.35">
      <c r="A1121" s="2">
        <v>1120</v>
      </c>
      <c r="B1121" s="2">
        <v>624</v>
      </c>
      <c r="C1121" s="3">
        <v>44380</v>
      </c>
      <c r="D1121" s="2">
        <v>2499.9899999999998</v>
      </c>
      <c r="E1121" s="2" t="s">
        <v>18</v>
      </c>
      <c r="F1121" s="2" t="s">
        <v>17</v>
      </c>
    </row>
    <row r="1122" spans="1:6" x14ac:dyDescent="0.35">
      <c r="A1122" s="2">
        <v>1121</v>
      </c>
      <c r="B1122" s="2">
        <v>10</v>
      </c>
      <c r="C1122" s="3">
        <v>44284</v>
      </c>
      <c r="D1122" s="2">
        <v>4499.99</v>
      </c>
      <c r="E1122" s="2" t="s">
        <v>18</v>
      </c>
      <c r="F1122" s="2" t="s">
        <v>17</v>
      </c>
    </row>
    <row r="1123" spans="1:6" x14ac:dyDescent="0.35">
      <c r="A1123" s="2">
        <v>1122</v>
      </c>
      <c r="B1123" s="2">
        <v>767</v>
      </c>
      <c r="C1123" s="3">
        <v>44223</v>
      </c>
      <c r="D1123" s="2">
        <v>2499.9899999999998</v>
      </c>
      <c r="E1123" s="2" t="s">
        <v>16</v>
      </c>
      <c r="F1123" s="2" t="s">
        <v>20</v>
      </c>
    </row>
    <row r="1124" spans="1:6" x14ac:dyDescent="0.35">
      <c r="A1124" s="2">
        <v>1123</v>
      </c>
      <c r="B1124" s="2">
        <v>648</v>
      </c>
      <c r="C1124" s="3">
        <v>44316</v>
      </c>
      <c r="D1124" s="2">
        <v>4499.99</v>
      </c>
      <c r="E1124" s="2" t="s">
        <v>18</v>
      </c>
      <c r="F1124" s="2" t="s">
        <v>20</v>
      </c>
    </row>
    <row r="1125" spans="1:6" x14ac:dyDescent="0.35">
      <c r="A1125" s="2">
        <v>1124</v>
      </c>
      <c r="B1125" s="2">
        <v>475</v>
      </c>
      <c r="C1125" s="3">
        <v>44308</v>
      </c>
      <c r="D1125" s="2">
        <v>2499.9899999999998</v>
      </c>
      <c r="E1125" s="2" t="s">
        <v>16</v>
      </c>
      <c r="F1125" s="2" t="s">
        <v>20</v>
      </c>
    </row>
    <row r="1126" spans="1:6" x14ac:dyDescent="0.35">
      <c r="A1126" s="2">
        <v>1125</v>
      </c>
      <c r="B1126" s="2">
        <v>261</v>
      </c>
      <c r="C1126" s="3">
        <v>44442</v>
      </c>
      <c r="D1126" s="2">
        <v>4499.99</v>
      </c>
      <c r="E1126" s="2" t="s">
        <v>16</v>
      </c>
      <c r="F1126" s="2" t="s">
        <v>17</v>
      </c>
    </row>
    <row r="1127" spans="1:6" x14ac:dyDescent="0.35">
      <c r="A1127" s="2">
        <v>1126</v>
      </c>
      <c r="B1127" s="2">
        <v>543</v>
      </c>
      <c r="C1127" s="3">
        <v>44281</v>
      </c>
      <c r="D1127" s="2">
        <v>4499.99</v>
      </c>
      <c r="E1127" s="2" t="s">
        <v>18</v>
      </c>
      <c r="F1127" s="2" t="s">
        <v>17</v>
      </c>
    </row>
    <row r="1128" spans="1:6" x14ac:dyDescent="0.35">
      <c r="A1128" s="2">
        <v>1127</v>
      </c>
      <c r="B1128" s="2">
        <v>442</v>
      </c>
      <c r="C1128" s="3">
        <v>44253</v>
      </c>
      <c r="D1128" s="2">
        <v>4499.99</v>
      </c>
      <c r="E1128" s="2" t="s">
        <v>18</v>
      </c>
      <c r="F1128" s="2" t="s">
        <v>20</v>
      </c>
    </row>
    <row r="1129" spans="1:6" x14ac:dyDescent="0.35">
      <c r="A1129" s="2">
        <v>1128</v>
      </c>
      <c r="B1129" s="2">
        <v>686</v>
      </c>
      <c r="C1129" s="3">
        <v>44535</v>
      </c>
      <c r="D1129" s="2">
        <v>2499.9899999999998</v>
      </c>
      <c r="E1129" s="2" t="s">
        <v>18</v>
      </c>
      <c r="F1129" s="2" t="s">
        <v>19</v>
      </c>
    </row>
    <row r="1130" spans="1:6" x14ac:dyDescent="0.35">
      <c r="A1130" s="2">
        <v>1129</v>
      </c>
      <c r="B1130" s="2">
        <v>224</v>
      </c>
      <c r="C1130" s="3">
        <v>44441</v>
      </c>
      <c r="D1130" s="2">
        <v>4499.99</v>
      </c>
      <c r="E1130" s="2" t="s">
        <v>18</v>
      </c>
      <c r="F1130" s="2" t="s">
        <v>17</v>
      </c>
    </row>
    <row r="1131" spans="1:6" x14ac:dyDescent="0.35">
      <c r="A1131" s="2">
        <v>1130</v>
      </c>
      <c r="B1131" s="2">
        <v>631</v>
      </c>
      <c r="C1131" s="3">
        <v>44297</v>
      </c>
      <c r="D1131" s="2">
        <v>4499.99</v>
      </c>
      <c r="E1131" s="2" t="s">
        <v>18</v>
      </c>
      <c r="F1131" s="2" t="s">
        <v>20</v>
      </c>
    </row>
    <row r="1132" spans="1:6" x14ac:dyDescent="0.35">
      <c r="A1132" s="2">
        <v>1131</v>
      </c>
      <c r="B1132" s="2">
        <v>965</v>
      </c>
      <c r="C1132" s="3">
        <v>44264</v>
      </c>
      <c r="D1132" s="2">
        <v>4499.99</v>
      </c>
      <c r="E1132" s="2" t="s">
        <v>16</v>
      </c>
      <c r="F1132" s="2" t="s">
        <v>20</v>
      </c>
    </row>
    <row r="1133" spans="1:6" x14ac:dyDescent="0.35">
      <c r="A1133" s="2">
        <v>1132</v>
      </c>
      <c r="B1133" s="2">
        <v>741</v>
      </c>
      <c r="C1133" s="3">
        <v>44315</v>
      </c>
      <c r="D1133" s="2">
        <v>4499.99</v>
      </c>
      <c r="E1133" s="2" t="s">
        <v>18</v>
      </c>
      <c r="F1133" s="2" t="s">
        <v>17</v>
      </c>
    </row>
    <row r="1134" spans="1:6" x14ac:dyDescent="0.35">
      <c r="A1134" s="2">
        <v>1133</v>
      </c>
      <c r="B1134" s="2">
        <v>483</v>
      </c>
      <c r="C1134" s="3">
        <v>44313</v>
      </c>
      <c r="D1134" s="2">
        <v>4499.99</v>
      </c>
      <c r="E1134" s="2" t="s">
        <v>16</v>
      </c>
      <c r="F1134" s="2" t="s">
        <v>20</v>
      </c>
    </row>
    <row r="1135" spans="1:6" x14ac:dyDescent="0.35">
      <c r="A1135" s="2">
        <v>1134</v>
      </c>
      <c r="B1135" s="2">
        <v>971</v>
      </c>
      <c r="C1135" s="3">
        <v>44212</v>
      </c>
      <c r="D1135" s="2">
        <v>2499.9899999999998</v>
      </c>
      <c r="E1135" s="2" t="s">
        <v>16</v>
      </c>
      <c r="F1135" s="2" t="s">
        <v>20</v>
      </c>
    </row>
    <row r="1136" spans="1:6" x14ac:dyDescent="0.35">
      <c r="A1136" s="2">
        <v>1135</v>
      </c>
      <c r="B1136" s="2">
        <v>11</v>
      </c>
      <c r="C1136" s="3">
        <v>44201</v>
      </c>
      <c r="D1136" s="2">
        <v>4499.99</v>
      </c>
      <c r="E1136" s="2" t="s">
        <v>16</v>
      </c>
      <c r="F1136" s="2" t="s">
        <v>19</v>
      </c>
    </row>
    <row r="1137" spans="1:6" x14ac:dyDescent="0.35">
      <c r="A1137" s="2">
        <v>1136</v>
      </c>
      <c r="B1137" s="2">
        <v>661</v>
      </c>
      <c r="C1137" s="3">
        <v>44546</v>
      </c>
      <c r="D1137" s="2">
        <v>4499.99</v>
      </c>
      <c r="E1137" s="2" t="s">
        <v>16</v>
      </c>
      <c r="F1137" s="2" t="s">
        <v>19</v>
      </c>
    </row>
    <row r="1138" spans="1:6" x14ac:dyDescent="0.35">
      <c r="A1138" s="2">
        <v>1137</v>
      </c>
      <c r="B1138" s="2">
        <v>313</v>
      </c>
      <c r="C1138" s="3">
        <v>44506</v>
      </c>
      <c r="D1138" s="2">
        <v>2499.9899999999998</v>
      </c>
      <c r="E1138" s="2" t="s">
        <v>18</v>
      </c>
      <c r="F1138" s="2" t="s">
        <v>17</v>
      </c>
    </row>
    <row r="1139" spans="1:6" x14ac:dyDescent="0.35">
      <c r="A1139" s="2">
        <v>1138</v>
      </c>
      <c r="B1139" s="2">
        <v>503</v>
      </c>
      <c r="C1139" s="3">
        <v>44253</v>
      </c>
      <c r="D1139" s="2">
        <v>4499.99</v>
      </c>
      <c r="E1139" s="2" t="s">
        <v>18</v>
      </c>
      <c r="F1139" s="2" t="s">
        <v>20</v>
      </c>
    </row>
    <row r="1140" spans="1:6" x14ac:dyDescent="0.35">
      <c r="A1140" s="2">
        <v>1139</v>
      </c>
      <c r="B1140" s="2">
        <v>318</v>
      </c>
      <c r="C1140" s="3">
        <v>44474</v>
      </c>
      <c r="D1140" s="2">
        <v>2499.9899999999998</v>
      </c>
      <c r="E1140" s="2" t="s">
        <v>16</v>
      </c>
      <c r="F1140" s="2" t="s">
        <v>17</v>
      </c>
    </row>
    <row r="1141" spans="1:6" x14ac:dyDescent="0.35">
      <c r="A1141" s="2">
        <v>1140</v>
      </c>
      <c r="B1141" s="2">
        <v>566</v>
      </c>
      <c r="C1141" s="3">
        <v>44298</v>
      </c>
      <c r="D1141" s="2">
        <v>2499.9899999999998</v>
      </c>
      <c r="E1141" s="2" t="s">
        <v>16</v>
      </c>
      <c r="F1141" s="2" t="s">
        <v>17</v>
      </c>
    </row>
    <row r="1142" spans="1:6" x14ac:dyDescent="0.35">
      <c r="A1142" s="2">
        <v>1141</v>
      </c>
      <c r="B1142" s="2">
        <v>612</v>
      </c>
      <c r="C1142" s="3">
        <v>44490</v>
      </c>
      <c r="D1142" s="2">
        <v>2499.9899999999998</v>
      </c>
      <c r="E1142" s="2" t="s">
        <v>16</v>
      </c>
      <c r="F1142" s="2" t="s">
        <v>19</v>
      </c>
    </row>
    <row r="1143" spans="1:6" x14ac:dyDescent="0.35">
      <c r="A1143" s="2">
        <v>1142</v>
      </c>
      <c r="B1143" s="2">
        <v>392</v>
      </c>
      <c r="C1143" s="3">
        <v>44454</v>
      </c>
      <c r="D1143" s="2">
        <v>2499.9899999999998</v>
      </c>
      <c r="E1143" s="2" t="s">
        <v>16</v>
      </c>
      <c r="F1143" s="2" t="s">
        <v>17</v>
      </c>
    </row>
    <row r="1144" spans="1:6" x14ac:dyDescent="0.35">
      <c r="A1144" s="2">
        <v>1143</v>
      </c>
      <c r="B1144" s="2">
        <v>472</v>
      </c>
      <c r="C1144" s="3">
        <v>44434</v>
      </c>
      <c r="D1144" s="2">
        <v>4499.99</v>
      </c>
      <c r="E1144" s="2" t="s">
        <v>16</v>
      </c>
      <c r="F1144" s="2" t="s">
        <v>20</v>
      </c>
    </row>
    <row r="1145" spans="1:6" x14ac:dyDescent="0.35">
      <c r="A1145" s="2">
        <v>1144</v>
      </c>
      <c r="B1145" s="2">
        <v>45</v>
      </c>
      <c r="C1145" s="3">
        <v>44542</v>
      </c>
      <c r="D1145" s="2">
        <v>4499.99</v>
      </c>
      <c r="E1145" s="2" t="s">
        <v>18</v>
      </c>
      <c r="F1145" s="2" t="s">
        <v>20</v>
      </c>
    </row>
    <row r="1146" spans="1:6" x14ac:dyDescent="0.35">
      <c r="A1146" s="2">
        <v>1145</v>
      </c>
      <c r="B1146" s="2">
        <v>622</v>
      </c>
      <c r="C1146" s="3">
        <v>44222</v>
      </c>
      <c r="D1146" s="2">
        <v>2499.9899999999998</v>
      </c>
      <c r="E1146" s="2" t="s">
        <v>16</v>
      </c>
      <c r="F1146" s="2" t="s">
        <v>19</v>
      </c>
    </row>
    <row r="1147" spans="1:6" x14ac:dyDescent="0.35">
      <c r="A1147" s="2">
        <v>1146</v>
      </c>
      <c r="B1147" s="2">
        <v>368</v>
      </c>
      <c r="C1147" s="3">
        <v>44403</v>
      </c>
      <c r="D1147" s="2">
        <v>4499.99</v>
      </c>
      <c r="E1147" s="2" t="s">
        <v>18</v>
      </c>
      <c r="F1147" s="2" t="s">
        <v>20</v>
      </c>
    </row>
    <row r="1148" spans="1:6" x14ac:dyDescent="0.35">
      <c r="A1148" s="2">
        <v>1147</v>
      </c>
      <c r="B1148" s="2">
        <v>224</v>
      </c>
      <c r="C1148" s="3">
        <v>44468</v>
      </c>
      <c r="D1148" s="2">
        <v>2499.9899999999998</v>
      </c>
      <c r="E1148" s="2" t="s">
        <v>18</v>
      </c>
      <c r="F1148" s="2" t="s">
        <v>19</v>
      </c>
    </row>
    <row r="1149" spans="1:6" x14ac:dyDescent="0.35">
      <c r="A1149" s="2">
        <v>1148</v>
      </c>
      <c r="B1149" s="2">
        <v>442</v>
      </c>
      <c r="C1149" s="3">
        <v>44456</v>
      </c>
      <c r="D1149" s="2">
        <v>4499.99</v>
      </c>
      <c r="E1149" s="2" t="s">
        <v>16</v>
      </c>
      <c r="F1149" s="2" t="s">
        <v>17</v>
      </c>
    </row>
    <row r="1150" spans="1:6" x14ac:dyDescent="0.35">
      <c r="A1150" s="2">
        <v>1149</v>
      </c>
      <c r="B1150" s="2">
        <v>739</v>
      </c>
      <c r="C1150" s="3">
        <v>44403</v>
      </c>
      <c r="D1150" s="2">
        <v>4499.99</v>
      </c>
      <c r="E1150" s="2" t="s">
        <v>16</v>
      </c>
      <c r="F1150" s="2" t="s">
        <v>17</v>
      </c>
    </row>
    <row r="1151" spans="1:6" x14ac:dyDescent="0.35">
      <c r="A1151" s="2">
        <v>1150</v>
      </c>
      <c r="B1151" s="2">
        <v>421</v>
      </c>
      <c r="C1151" s="3">
        <v>44233</v>
      </c>
      <c r="D1151" s="2">
        <v>2499.9899999999998</v>
      </c>
      <c r="E1151" s="2" t="s">
        <v>18</v>
      </c>
      <c r="F1151" s="2" t="s">
        <v>19</v>
      </c>
    </row>
    <row r="1152" spans="1:6" x14ac:dyDescent="0.35">
      <c r="A1152" s="2">
        <v>1151</v>
      </c>
      <c r="B1152" s="2">
        <v>327</v>
      </c>
      <c r="C1152" s="3">
        <v>44352</v>
      </c>
      <c r="D1152" s="2">
        <v>4499.99</v>
      </c>
      <c r="E1152" s="2" t="s">
        <v>18</v>
      </c>
      <c r="F1152" s="2" t="s">
        <v>19</v>
      </c>
    </row>
    <row r="1153" spans="1:6" x14ac:dyDescent="0.35">
      <c r="A1153" s="2">
        <v>1152</v>
      </c>
      <c r="B1153" s="2">
        <v>468</v>
      </c>
      <c r="C1153" s="3">
        <v>44485</v>
      </c>
      <c r="D1153" s="2">
        <v>4499.99</v>
      </c>
      <c r="E1153" s="2" t="s">
        <v>16</v>
      </c>
      <c r="F1153" s="2" t="s">
        <v>20</v>
      </c>
    </row>
    <row r="1154" spans="1:6" x14ac:dyDescent="0.35">
      <c r="A1154" s="2">
        <v>1153</v>
      </c>
      <c r="B1154" s="2">
        <v>686</v>
      </c>
      <c r="C1154" s="3">
        <v>44248</v>
      </c>
      <c r="D1154" s="2">
        <v>4499.99</v>
      </c>
      <c r="E1154" s="2" t="s">
        <v>18</v>
      </c>
      <c r="F1154" s="2" t="s">
        <v>20</v>
      </c>
    </row>
    <row r="1155" spans="1:6" x14ac:dyDescent="0.35">
      <c r="A1155" s="2">
        <v>1154</v>
      </c>
      <c r="B1155" s="2">
        <v>45</v>
      </c>
      <c r="C1155" s="3">
        <v>44216</v>
      </c>
      <c r="D1155" s="2">
        <v>2499.9899999999998</v>
      </c>
      <c r="E1155" s="2" t="s">
        <v>16</v>
      </c>
      <c r="F1155" s="2" t="s">
        <v>20</v>
      </c>
    </row>
    <row r="1156" spans="1:6" x14ac:dyDescent="0.35">
      <c r="A1156" s="2">
        <v>1155</v>
      </c>
      <c r="B1156" s="2">
        <v>367</v>
      </c>
      <c r="C1156" s="3">
        <v>44277</v>
      </c>
      <c r="D1156" s="2">
        <v>4499.99</v>
      </c>
      <c r="E1156" s="2" t="s">
        <v>16</v>
      </c>
      <c r="F1156" s="2" t="s">
        <v>17</v>
      </c>
    </row>
    <row r="1157" spans="1:6" x14ac:dyDescent="0.35">
      <c r="A1157" s="2">
        <v>1156</v>
      </c>
      <c r="B1157" s="2">
        <v>67</v>
      </c>
      <c r="C1157" s="3">
        <v>44202</v>
      </c>
      <c r="D1157" s="2">
        <v>2499.9899999999998</v>
      </c>
      <c r="E1157" s="2" t="s">
        <v>16</v>
      </c>
      <c r="F1157" s="2" t="s">
        <v>19</v>
      </c>
    </row>
    <row r="1158" spans="1:6" x14ac:dyDescent="0.35">
      <c r="A1158" s="2">
        <v>1157</v>
      </c>
      <c r="B1158" s="2">
        <v>695</v>
      </c>
      <c r="C1158" s="3">
        <v>44289</v>
      </c>
      <c r="D1158" s="2">
        <v>2499.9899999999998</v>
      </c>
      <c r="E1158" s="2" t="s">
        <v>16</v>
      </c>
      <c r="F1158" s="2" t="s">
        <v>20</v>
      </c>
    </row>
    <row r="1159" spans="1:6" x14ac:dyDescent="0.35">
      <c r="A1159" s="2">
        <v>1158</v>
      </c>
      <c r="B1159" s="2">
        <v>476</v>
      </c>
      <c r="C1159" s="3">
        <v>44230</v>
      </c>
      <c r="D1159" s="2">
        <v>4499.99</v>
      </c>
      <c r="E1159" s="2" t="s">
        <v>16</v>
      </c>
      <c r="F1159" s="2" t="s">
        <v>19</v>
      </c>
    </row>
    <row r="1160" spans="1:6" x14ac:dyDescent="0.35">
      <c r="A1160" s="2">
        <v>1159</v>
      </c>
      <c r="B1160" s="2">
        <v>586</v>
      </c>
      <c r="C1160" s="3">
        <v>44468</v>
      </c>
      <c r="D1160" s="2">
        <v>4499.99</v>
      </c>
      <c r="E1160" s="2" t="s">
        <v>16</v>
      </c>
      <c r="F1160" s="2" t="s">
        <v>20</v>
      </c>
    </row>
    <row r="1161" spans="1:6" x14ac:dyDescent="0.35">
      <c r="A1161" s="2">
        <v>1160</v>
      </c>
      <c r="B1161" s="2">
        <v>765</v>
      </c>
      <c r="C1161" s="3">
        <v>44258</v>
      </c>
      <c r="D1161" s="2">
        <v>4499.99</v>
      </c>
      <c r="E1161" s="2" t="s">
        <v>16</v>
      </c>
      <c r="F1161" s="2" t="s">
        <v>20</v>
      </c>
    </row>
    <row r="1162" spans="1:6" x14ac:dyDescent="0.35">
      <c r="A1162" s="2">
        <v>1161</v>
      </c>
      <c r="B1162" s="2">
        <v>405</v>
      </c>
      <c r="C1162" s="3">
        <v>44475</v>
      </c>
      <c r="D1162" s="2">
        <v>2499.9899999999998</v>
      </c>
      <c r="E1162" s="2" t="s">
        <v>18</v>
      </c>
      <c r="F1162" s="2" t="s">
        <v>19</v>
      </c>
    </row>
    <row r="1163" spans="1:6" x14ac:dyDescent="0.35">
      <c r="A1163" s="2">
        <v>1162</v>
      </c>
      <c r="B1163" s="2">
        <v>999</v>
      </c>
      <c r="C1163" s="3">
        <v>44469</v>
      </c>
      <c r="D1163" s="2">
        <v>2499.9899999999998</v>
      </c>
      <c r="E1163" s="2" t="s">
        <v>18</v>
      </c>
      <c r="F1163" s="2" t="s">
        <v>17</v>
      </c>
    </row>
    <row r="1164" spans="1:6" x14ac:dyDescent="0.35">
      <c r="A1164" s="2">
        <v>1163</v>
      </c>
      <c r="B1164" s="2">
        <v>57</v>
      </c>
      <c r="C1164" s="3">
        <v>44311</v>
      </c>
      <c r="D1164" s="2">
        <v>4499.99</v>
      </c>
      <c r="E1164" s="2" t="s">
        <v>16</v>
      </c>
      <c r="F1164" s="2" t="s">
        <v>17</v>
      </c>
    </row>
    <row r="1165" spans="1:6" x14ac:dyDescent="0.35">
      <c r="A1165" s="2">
        <v>1164</v>
      </c>
      <c r="B1165" s="2">
        <v>780</v>
      </c>
      <c r="C1165" s="3">
        <v>44315</v>
      </c>
      <c r="D1165" s="2">
        <v>4499.99</v>
      </c>
      <c r="E1165" s="2" t="s">
        <v>18</v>
      </c>
      <c r="F1165" s="2" t="s">
        <v>19</v>
      </c>
    </row>
    <row r="1166" spans="1:6" x14ac:dyDescent="0.35">
      <c r="A1166" s="2">
        <v>1165</v>
      </c>
      <c r="B1166" s="2">
        <v>572</v>
      </c>
      <c r="C1166" s="3">
        <v>44424</v>
      </c>
      <c r="D1166" s="2">
        <v>4499.99</v>
      </c>
      <c r="E1166" s="2" t="s">
        <v>18</v>
      </c>
      <c r="F1166" s="2" t="s">
        <v>19</v>
      </c>
    </row>
    <row r="1167" spans="1:6" x14ac:dyDescent="0.35">
      <c r="A1167" s="2">
        <v>1166</v>
      </c>
      <c r="B1167" s="2">
        <v>123</v>
      </c>
      <c r="C1167" s="3">
        <v>44481</v>
      </c>
      <c r="D1167" s="2">
        <v>2499.9899999999998</v>
      </c>
      <c r="E1167" s="2" t="s">
        <v>16</v>
      </c>
      <c r="F1167" s="2" t="s">
        <v>19</v>
      </c>
    </row>
    <row r="1168" spans="1:6" x14ac:dyDescent="0.35">
      <c r="A1168" s="2">
        <v>1167</v>
      </c>
      <c r="B1168" s="2">
        <v>123</v>
      </c>
      <c r="C1168" s="3">
        <v>44277</v>
      </c>
      <c r="D1168" s="2">
        <v>4499.99</v>
      </c>
      <c r="E1168" s="2" t="s">
        <v>18</v>
      </c>
      <c r="F1168" s="2" t="s">
        <v>20</v>
      </c>
    </row>
    <row r="1169" spans="1:6" x14ac:dyDescent="0.35">
      <c r="A1169" s="2">
        <v>1168</v>
      </c>
      <c r="B1169" s="2">
        <v>246</v>
      </c>
      <c r="C1169" s="3">
        <v>44416</v>
      </c>
      <c r="D1169" s="2">
        <v>2499.9899999999998</v>
      </c>
      <c r="E1169" s="2" t="s">
        <v>18</v>
      </c>
      <c r="F1169" s="2" t="s">
        <v>20</v>
      </c>
    </row>
    <row r="1170" spans="1:6" x14ac:dyDescent="0.35">
      <c r="A1170" s="2">
        <v>1169</v>
      </c>
      <c r="B1170" s="2">
        <v>27</v>
      </c>
      <c r="C1170" s="3">
        <v>44551</v>
      </c>
      <c r="D1170" s="2">
        <v>4499.99</v>
      </c>
      <c r="E1170" s="2" t="s">
        <v>16</v>
      </c>
      <c r="F1170" s="2" t="s">
        <v>20</v>
      </c>
    </row>
    <row r="1171" spans="1:6" x14ac:dyDescent="0.35">
      <c r="A1171" s="2">
        <v>1170</v>
      </c>
      <c r="B1171" s="2">
        <v>320</v>
      </c>
      <c r="C1171" s="3">
        <v>44281</v>
      </c>
      <c r="D1171" s="2">
        <v>4499.99</v>
      </c>
      <c r="E1171" s="2" t="s">
        <v>16</v>
      </c>
      <c r="F1171" s="2" t="s">
        <v>17</v>
      </c>
    </row>
    <row r="1172" spans="1:6" x14ac:dyDescent="0.35">
      <c r="A1172" s="2">
        <v>1171</v>
      </c>
      <c r="B1172" s="2">
        <v>611</v>
      </c>
      <c r="C1172" s="3">
        <v>44248</v>
      </c>
      <c r="D1172" s="2">
        <v>2499.9899999999998</v>
      </c>
      <c r="E1172" s="2" t="s">
        <v>18</v>
      </c>
      <c r="F1172" s="2" t="s">
        <v>17</v>
      </c>
    </row>
    <row r="1173" spans="1:6" x14ac:dyDescent="0.35">
      <c r="A1173" s="2">
        <v>1172</v>
      </c>
      <c r="B1173" s="2">
        <v>300</v>
      </c>
      <c r="C1173" s="3">
        <v>44222</v>
      </c>
      <c r="D1173" s="2">
        <v>2499.9899999999998</v>
      </c>
      <c r="E1173" s="2" t="s">
        <v>18</v>
      </c>
      <c r="F1173" s="2" t="s">
        <v>20</v>
      </c>
    </row>
    <row r="1174" spans="1:6" x14ac:dyDescent="0.35">
      <c r="A1174" s="2">
        <v>1173</v>
      </c>
      <c r="B1174" s="2">
        <v>688</v>
      </c>
      <c r="C1174" s="3">
        <v>44433</v>
      </c>
      <c r="D1174" s="2">
        <v>2499.9899999999998</v>
      </c>
      <c r="E1174" s="2" t="s">
        <v>18</v>
      </c>
      <c r="F1174" s="2" t="s">
        <v>19</v>
      </c>
    </row>
    <row r="1175" spans="1:6" x14ac:dyDescent="0.35">
      <c r="A1175" s="2">
        <v>1174</v>
      </c>
      <c r="B1175" s="2">
        <v>470</v>
      </c>
      <c r="C1175" s="3">
        <v>44418</v>
      </c>
      <c r="D1175" s="2">
        <v>2499.9899999999998</v>
      </c>
      <c r="E1175" s="2" t="s">
        <v>16</v>
      </c>
      <c r="F1175" s="2" t="s">
        <v>19</v>
      </c>
    </row>
    <row r="1176" spans="1:6" x14ac:dyDescent="0.35">
      <c r="A1176" s="2">
        <v>1175</v>
      </c>
      <c r="B1176" s="2">
        <v>394</v>
      </c>
      <c r="C1176" s="3">
        <v>44223</v>
      </c>
      <c r="D1176" s="2">
        <v>4499.99</v>
      </c>
      <c r="E1176" s="2" t="s">
        <v>16</v>
      </c>
      <c r="F1176" s="2" t="s">
        <v>19</v>
      </c>
    </row>
    <row r="1177" spans="1:6" x14ac:dyDescent="0.35">
      <c r="A1177" s="2">
        <v>1176</v>
      </c>
      <c r="B1177" s="2">
        <v>130</v>
      </c>
      <c r="C1177" s="3">
        <v>44497</v>
      </c>
      <c r="D1177" s="2">
        <v>4499.99</v>
      </c>
      <c r="E1177" s="2" t="s">
        <v>16</v>
      </c>
      <c r="F1177" s="2" t="s">
        <v>19</v>
      </c>
    </row>
    <row r="1178" spans="1:6" x14ac:dyDescent="0.35">
      <c r="A1178" s="2">
        <v>1177</v>
      </c>
      <c r="B1178" s="2">
        <v>776</v>
      </c>
      <c r="C1178" s="3">
        <v>44534</v>
      </c>
      <c r="D1178" s="2">
        <v>4499.99</v>
      </c>
      <c r="E1178" s="2" t="s">
        <v>18</v>
      </c>
      <c r="F1178" s="2" t="s">
        <v>20</v>
      </c>
    </row>
    <row r="1179" spans="1:6" x14ac:dyDescent="0.35">
      <c r="A1179" s="2">
        <v>1178</v>
      </c>
      <c r="B1179" s="2">
        <v>345</v>
      </c>
      <c r="C1179" s="3">
        <v>44238</v>
      </c>
      <c r="D1179" s="2">
        <v>2499.9899999999998</v>
      </c>
      <c r="E1179" s="2" t="s">
        <v>18</v>
      </c>
      <c r="F1179" s="2" t="s">
        <v>17</v>
      </c>
    </row>
    <row r="1180" spans="1:6" x14ac:dyDescent="0.35">
      <c r="A1180" s="2">
        <v>1179</v>
      </c>
      <c r="B1180" s="2">
        <v>865</v>
      </c>
      <c r="C1180" s="3">
        <v>44486</v>
      </c>
      <c r="D1180" s="2">
        <v>2499.9899999999998</v>
      </c>
      <c r="E1180" s="2" t="s">
        <v>16</v>
      </c>
      <c r="F1180" s="2" t="s">
        <v>20</v>
      </c>
    </row>
    <row r="1181" spans="1:6" x14ac:dyDescent="0.35">
      <c r="A1181" s="2">
        <v>1180</v>
      </c>
      <c r="B1181" s="2">
        <v>966</v>
      </c>
      <c r="C1181" s="3">
        <v>44383</v>
      </c>
      <c r="D1181" s="2">
        <v>4499.99</v>
      </c>
      <c r="E1181" s="2" t="s">
        <v>16</v>
      </c>
      <c r="F1181" s="2" t="s">
        <v>20</v>
      </c>
    </row>
    <row r="1182" spans="1:6" x14ac:dyDescent="0.35">
      <c r="A1182" s="2">
        <v>1181</v>
      </c>
      <c r="B1182" s="2">
        <v>123</v>
      </c>
      <c r="C1182" s="3">
        <v>44367</v>
      </c>
      <c r="D1182" s="2">
        <v>2499.9899999999998</v>
      </c>
      <c r="E1182" s="2" t="s">
        <v>18</v>
      </c>
      <c r="F1182" s="2" t="s">
        <v>19</v>
      </c>
    </row>
    <row r="1183" spans="1:6" x14ac:dyDescent="0.35">
      <c r="A1183" s="2">
        <v>1182</v>
      </c>
      <c r="B1183" s="2">
        <v>338</v>
      </c>
      <c r="C1183" s="3">
        <v>44498</v>
      </c>
      <c r="D1183" s="2">
        <v>2499.9899999999998</v>
      </c>
      <c r="E1183" s="2" t="s">
        <v>16</v>
      </c>
      <c r="F1183" s="2" t="s">
        <v>17</v>
      </c>
    </row>
    <row r="1184" spans="1:6" x14ac:dyDescent="0.35">
      <c r="A1184" s="2">
        <v>1183</v>
      </c>
      <c r="B1184" s="2">
        <v>890</v>
      </c>
      <c r="C1184" s="3">
        <v>44488</v>
      </c>
      <c r="D1184" s="2">
        <v>2499.9899999999998</v>
      </c>
      <c r="E1184" s="2" t="s">
        <v>16</v>
      </c>
      <c r="F1184" s="2" t="s">
        <v>17</v>
      </c>
    </row>
    <row r="1185" spans="1:6" x14ac:dyDescent="0.35">
      <c r="A1185" s="2">
        <v>1184</v>
      </c>
      <c r="B1185" s="2">
        <v>30</v>
      </c>
      <c r="C1185" s="3">
        <v>44478</v>
      </c>
      <c r="D1185" s="2">
        <v>4499.99</v>
      </c>
      <c r="E1185" s="2" t="s">
        <v>16</v>
      </c>
      <c r="F1185" s="2" t="s">
        <v>19</v>
      </c>
    </row>
    <row r="1186" spans="1:6" x14ac:dyDescent="0.35">
      <c r="A1186" s="2">
        <v>1185</v>
      </c>
      <c r="B1186" s="2">
        <v>131</v>
      </c>
      <c r="C1186" s="3">
        <v>44317</v>
      </c>
      <c r="D1186" s="2">
        <v>4499.99</v>
      </c>
      <c r="E1186" s="2" t="s">
        <v>16</v>
      </c>
      <c r="F1186" s="2" t="s">
        <v>20</v>
      </c>
    </row>
    <row r="1187" spans="1:6" x14ac:dyDescent="0.35">
      <c r="A1187" s="2">
        <v>1186</v>
      </c>
      <c r="B1187" s="2">
        <v>329</v>
      </c>
      <c r="C1187" s="3">
        <v>44502</v>
      </c>
      <c r="D1187" s="2">
        <v>2499.9899999999998</v>
      </c>
      <c r="E1187" s="2" t="s">
        <v>16</v>
      </c>
      <c r="F1187" s="2" t="s">
        <v>20</v>
      </c>
    </row>
    <row r="1188" spans="1:6" x14ac:dyDescent="0.35">
      <c r="A1188" s="2">
        <v>1187</v>
      </c>
      <c r="B1188" s="2">
        <v>729</v>
      </c>
      <c r="C1188" s="3">
        <v>44517</v>
      </c>
      <c r="D1188" s="2">
        <v>4499.99</v>
      </c>
      <c r="E1188" s="2" t="s">
        <v>18</v>
      </c>
      <c r="F1188" s="2" t="s">
        <v>20</v>
      </c>
    </row>
    <row r="1189" spans="1:6" x14ac:dyDescent="0.35">
      <c r="A1189" s="2">
        <v>1188</v>
      </c>
      <c r="B1189" s="2">
        <v>709</v>
      </c>
      <c r="C1189" s="3">
        <v>44265</v>
      </c>
      <c r="D1189" s="2">
        <v>2499.9899999999998</v>
      </c>
      <c r="E1189" s="2" t="s">
        <v>16</v>
      </c>
      <c r="F1189" s="2" t="s">
        <v>19</v>
      </c>
    </row>
    <row r="1190" spans="1:6" x14ac:dyDescent="0.35">
      <c r="A1190" s="2">
        <v>1189</v>
      </c>
      <c r="B1190" s="2">
        <v>851</v>
      </c>
      <c r="C1190" s="3">
        <v>44329</v>
      </c>
      <c r="D1190" s="2">
        <v>2499.9899999999998</v>
      </c>
      <c r="E1190" s="2" t="s">
        <v>18</v>
      </c>
      <c r="F1190" s="2" t="s">
        <v>20</v>
      </c>
    </row>
    <row r="1191" spans="1:6" x14ac:dyDescent="0.35">
      <c r="A1191" s="2">
        <v>1190</v>
      </c>
      <c r="B1191" s="2">
        <v>450</v>
      </c>
      <c r="C1191" s="3">
        <v>44422</v>
      </c>
      <c r="D1191" s="2">
        <v>2499.9899999999998</v>
      </c>
      <c r="E1191" s="2" t="s">
        <v>18</v>
      </c>
      <c r="F1191" s="2" t="s">
        <v>20</v>
      </c>
    </row>
    <row r="1192" spans="1:6" x14ac:dyDescent="0.35">
      <c r="A1192" s="2">
        <v>1191</v>
      </c>
      <c r="B1192" s="2">
        <v>220</v>
      </c>
      <c r="C1192" s="3">
        <v>44308</v>
      </c>
      <c r="D1192" s="2">
        <v>2499.9899999999998</v>
      </c>
      <c r="E1192" s="2" t="s">
        <v>18</v>
      </c>
      <c r="F1192" s="2" t="s">
        <v>20</v>
      </c>
    </row>
    <row r="1193" spans="1:6" x14ac:dyDescent="0.35">
      <c r="A1193" s="2">
        <v>1192</v>
      </c>
      <c r="B1193" s="2">
        <v>669</v>
      </c>
      <c r="C1193" s="3">
        <v>44454</v>
      </c>
      <c r="D1193" s="2">
        <v>2499.9899999999998</v>
      </c>
      <c r="E1193" s="2" t="s">
        <v>16</v>
      </c>
      <c r="F1193" s="2" t="s">
        <v>19</v>
      </c>
    </row>
    <row r="1194" spans="1:6" x14ac:dyDescent="0.35">
      <c r="A1194" s="2">
        <v>1193</v>
      </c>
      <c r="B1194" s="2">
        <v>947</v>
      </c>
      <c r="C1194" s="3">
        <v>44521</v>
      </c>
      <c r="D1194" s="2">
        <v>2499.9899999999998</v>
      </c>
      <c r="E1194" s="2" t="s">
        <v>18</v>
      </c>
      <c r="F1194" s="2" t="s">
        <v>17</v>
      </c>
    </row>
    <row r="1195" spans="1:6" x14ac:dyDescent="0.35">
      <c r="A1195" s="2">
        <v>1194</v>
      </c>
      <c r="B1195" s="2">
        <v>755</v>
      </c>
      <c r="C1195" s="3">
        <v>44433</v>
      </c>
      <c r="D1195" s="2">
        <v>2499.9899999999998</v>
      </c>
      <c r="E1195" s="2" t="s">
        <v>16</v>
      </c>
      <c r="F1195" s="2" t="s">
        <v>20</v>
      </c>
    </row>
    <row r="1196" spans="1:6" x14ac:dyDescent="0.35">
      <c r="A1196" s="2">
        <v>1195</v>
      </c>
      <c r="B1196" s="2">
        <v>933</v>
      </c>
      <c r="C1196" s="3">
        <v>44313</v>
      </c>
      <c r="D1196" s="2">
        <v>2499.9899999999998</v>
      </c>
      <c r="E1196" s="2" t="s">
        <v>16</v>
      </c>
      <c r="F1196" s="2" t="s">
        <v>20</v>
      </c>
    </row>
    <row r="1197" spans="1:6" x14ac:dyDescent="0.35">
      <c r="A1197" s="2">
        <v>1196</v>
      </c>
      <c r="B1197" s="2">
        <v>490</v>
      </c>
      <c r="C1197" s="3">
        <v>44326</v>
      </c>
      <c r="D1197" s="2">
        <v>2499.9899999999998</v>
      </c>
      <c r="E1197" s="2" t="s">
        <v>18</v>
      </c>
      <c r="F1197" s="2" t="s">
        <v>17</v>
      </c>
    </row>
    <row r="1198" spans="1:6" x14ac:dyDescent="0.35">
      <c r="A1198" s="2">
        <v>1197</v>
      </c>
      <c r="B1198" s="2">
        <v>17</v>
      </c>
      <c r="C1198" s="3">
        <v>44426</v>
      </c>
      <c r="D1198" s="2">
        <v>4499.99</v>
      </c>
      <c r="E1198" s="2" t="s">
        <v>16</v>
      </c>
      <c r="F1198" s="2" t="s">
        <v>19</v>
      </c>
    </row>
    <row r="1199" spans="1:6" x14ac:dyDescent="0.35">
      <c r="A1199" s="2">
        <v>1198</v>
      </c>
      <c r="B1199" s="2">
        <v>591</v>
      </c>
      <c r="C1199" s="3">
        <v>44426</v>
      </c>
      <c r="D1199" s="2">
        <v>2499.9899999999998</v>
      </c>
      <c r="E1199" s="2" t="s">
        <v>18</v>
      </c>
      <c r="F1199" s="2" t="s">
        <v>20</v>
      </c>
    </row>
    <row r="1200" spans="1:6" x14ac:dyDescent="0.35">
      <c r="A1200" s="2">
        <v>1199</v>
      </c>
      <c r="B1200" s="2">
        <v>267</v>
      </c>
      <c r="C1200" s="3">
        <v>44548</v>
      </c>
      <c r="D1200" s="2">
        <v>4499.99</v>
      </c>
      <c r="E1200" s="2" t="s">
        <v>16</v>
      </c>
      <c r="F1200" s="2" t="s">
        <v>17</v>
      </c>
    </row>
    <row r="1201" spans="1:6" x14ac:dyDescent="0.35">
      <c r="A1201" s="2">
        <v>1200</v>
      </c>
      <c r="B1201" s="2">
        <v>701</v>
      </c>
      <c r="C1201" s="3">
        <v>44495</v>
      </c>
      <c r="D1201" s="2">
        <v>2499.9899999999998</v>
      </c>
      <c r="E1201" s="2" t="s">
        <v>16</v>
      </c>
      <c r="F1201" s="2" t="s">
        <v>19</v>
      </c>
    </row>
    <row r="1202" spans="1:6" x14ac:dyDescent="0.35">
      <c r="A1202" s="2">
        <v>1201</v>
      </c>
      <c r="B1202" s="2">
        <v>476</v>
      </c>
      <c r="C1202" s="3">
        <v>44247</v>
      </c>
      <c r="D1202" s="2">
        <v>4499.99</v>
      </c>
      <c r="E1202" s="2" t="s">
        <v>18</v>
      </c>
      <c r="F1202" s="2" t="s">
        <v>19</v>
      </c>
    </row>
    <row r="1203" spans="1:6" x14ac:dyDescent="0.35">
      <c r="A1203" s="2">
        <v>1202</v>
      </c>
      <c r="B1203" s="2">
        <v>629</v>
      </c>
      <c r="C1203" s="3">
        <v>44404</v>
      </c>
      <c r="D1203" s="2">
        <v>4499.99</v>
      </c>
      <c r="E1203" s="2" t="s">
        <v>18</v>
      </c>
      <c r="F1203" s="2" t="s">
        <v>17</v>
      </c>
    </row>
    <row r="1204" spans="1:6" x14ac:dyDescent="0.35">
      <c r="A1204" s="2">
        <v>1203</v>
      </c>
      <c r="B1204" s="2">
        <v>459</v>
      </c>
      <c r="C1204" s="3">
        <v>44462</v>
      </c>
      <c r="D1204" s="2">
        <v>2499.9899999999998</v>
      </c>
      <c r="E1204" s="2" t="s">
        <v>18</v>
      </c>
      <c r="F1204" s="2" t="s">
        <v>20</v>
      </c>
    </row>
    <row r="1205" spans="1:6" x14ac:dyDescent="0.35">
      <c r="A1205" s="2">
        <v>1204</v>
      </c>
      <c r="B1205" s="2">
        <v>474</v>
      </c>
      <c r="C1205" s="3">
        <v>44238</v>
      </c>
      <c r="D1205" s="2">
        <v>4499.99</v>
      </c>
      <c r="E1205" s="2" t="s">
        <v>18</v>
      </c>
      <c r="F1205" s="2" t="s">
        <v>17</v>
      </c>
    </row>
    <row r="1206" spans="1:6" x14ac:dyDescent="0.35">
      <c r="A1206" s="2">
        <v>1205</v>
      </c>
      <c r="B1206" s="2">
        <v>285</v>
      </c>
      <c r="C1206" s="3">
        <v>44224</v>
      </c>
      <c r="D1206" s="2">
        <v>4499.99</v>
      </c>
      <c r="E1206" s="2" t="s">
        <v>16</v>
      </c>
      <c r="F1206" s="2" t="s">
        <v>20</v>
      </c>
    </row>
    <row r="1207" spans="1:6" x14ac:dyDescent="0.35">
      <c r="A1207" s="2">
        <v>1206</v>
      </c>
      <c r="B1207" s="2">
        <v>785</v>
      </c>
      <c r="C1207" s="3">
        <v>44288</v>
      </c>
      <c r="D1207" s="2">
        <v>2499.9899999999998</v>
      </c>
      <c r="E1207" s="2" t="s">
        <v>18</v>
      </c>
      <c r="F1207" s="2" t="s">
        <v>19</v>
      </c>
    </row>
    <row r="1208" spans="1:6" x14ac:dyDescent="0.35">
      <c r="A1208" s="2">
        <v>1207</v>
      </c>
      <c r="B1208" s="2">
        <v>217</v>
      </c>
      <c r="C1208" s="3">
        <v>44459</v>
      </c>
      <c r="D1208" s="2">
        <v>4499.99</v>
      </c>
      <c r="E1208" s="2" t="s">
        <v>18</v>
      </c>
      <c r="F1208" s="2" t="s">
        <v>20</v>
      </c>
    </row>
    <row r="1209" spans="1:6" x14ac:dyDescent="0.35">
      <c r="A1209" s="2">
        <v>1208</v>
      </c>
      <c r="B1209" s="2">
        <v>182</v>
      </c>
      <c r="C1209" s="3">
        <v>44432</v>
      </c>
      <c r="D1209" s="2">
        <v>4499.99</v>
      </c>
      <c r="E1209" s="2" t="s">
        <v>18</v>
      </c>
      <c r="F1209" s="2" t="s">
        <v>17</v>
      </c>
    </row>
    <row r="1210" spans="1:6" x14ac:dyDescent="0.35">
      <c r="A1210" s="2">
        <v>1209</v>
      </c>
      <c r="B1210" s="2">
        <v>886</v>
      </c>
      <c r="C1210" s="3">
        <v>44448</v>
      </c>
      <c r="D1210" s="2">
        <v>4499.99</v>
      </c>
      <c r="E1210" s="2" t="s">
        <v>18</v>
      </c>
      <c r="F1210" s="2" t="s">
        <v>19</v>
      </c>
    </row>
    <row r="1211" spans="1:6" x14ac:dyDescent="0.35">
      <c r="A1211" s="2">
        <v>1210</v>
      </c>
      <c r="B1211" s="2">
        <v>280</v>
      </c>
      <c r="C1211" s="3">
        <v>44210</v>
      </c>
      <c r="D1211" s="2">
        <v>4499.99</v>
      </c>
      <c r="E1211" s="2" t="s">
        <v>18</v>
      </c>
      <c r="F1211" s="2" t="s">
        <v>17</v>
      </c>
    </row>
    <row r="1212" spans="1:6" x14ac:dyDescent="0.35">
      <c r="A1212" s="2">
        <v>1211</v>
      </c>
      <c r="B1212" s="2">
        <v>843</v>
      </c>
      <c r="C1212" s="3">
        <v>44421</v>
      </c>
      <c r="D1212" s="2">
        <v>2499.9899999999998</v>
      </c>
      <c r="E1212" s="2" t="s">
        <v>18</v>
      </c>
      <c r="F1212" s="2" t="s">
        <v>19</v>
      </c>
    </row>
    <row r="1213" spans="1:6" x14ac:dyDescent="0.35">
      <c r="A1213" s="2">
        <v>1212</v>
      </c>
      <c r="B1213" s="2">
        <v>839</v>
      </c>
      <c r="C1213" s="3">
        <v>44362</v>
      </c>
      <c r="D1213" s="2">
        <v>2499.9899999999998</v>
      </c>
      <c r="E1213" s="2" t="s">
        <v>18</v>
      </c>
      <c r="F1213" s="2" t="s">
        <v>20</v>
      </c>
    </row>
    <row r="1214" spans="1:6" x14ac:dyDescent="0.35">
      <c r="A1214" s="2">
        <v>1213</v>
      </c>
      <c r="B1214" s="2">
        <v>731</v>
      </c>
      <c r="C1214" s="3">
        <v>44487</v>
      </c>
      <c r="D1214" s="2">
        <v>2499.9899999999998</v>
      </c>
      <c r="E1214" s="2" t="s">
        <v>18</v>
      </c>
      <c r="F1214" s="2" t="s">
        <v>17</v>
      </c>
    </row>
    <row r="1215" spans="1:6" x14ac:dyDescent="0.35">
      <c r="A1215" s="2">
        <v>1214</v>
      </c>
      <c r="B1215" s="2">
        <v>129</v>
      </c>
      <c r="C1215" s="3">
        <v>44362</v>
      </c>
      <c r="D1215" s="2">
        <v>4499.99</v>
      </c>
      <c r="E1215" s="2" t="s">
        <v>16</v>
      </c>
      <c r="F1215" s="2" t="s">
        <v>19</v>
      </c>
    </row>
    <row r="1216" spans="1:6" x14ac:dyDescent="0.35">
      <c r="A1216" s="2">
        <v>1215</v>
      </c>
      <c r="B1216" s="2">
        <v>42</v>
      </c>
      <c r="C1216" s="3">
        <v>44277</v>
      </c>
      <c r="D1216" s="2">
        <v>2499.9899999999998</v>
      </c>
      <c r="E1216" s="2" t="s">
        <v>18</v>
      </c>
      <c r="F1216" s="2" t="s">
        <v>17</v>
      </c>
    </row>
    <row r="1217" spans="1:6" x14ac:dyDescent="0.35">
      <c r="A1217" s="2">
        <v>1216</v>
      </c>
      <c r="B1217" s="2">
        <v>810</v>
      </c>
      <c r="C1217" s="3">
        <v>44423</v>
      </c>
      <c r="D1217" s="2">
        <v>4499.99</v>
      </c>
      <c r="E1217" s="2" t="s">
        <v>16</v>
      </c>
      <c r="F1217" s="2" t="s">
        <v>19</v>
      </c>
    </row>
    <row r="1218" spans="1:6" x14ac:dyDescent="0.35">
      <c r="A1218" s="2">
        <v>1217</v>
      </c>
      <c r="B1218" s="2">
        <v>969</v>
      </c>
      <c r="C1218" s="3">
        <v>44436</v>
      </c>
      <c r="D1218" s="2">
        <v>2499.9899999999998</v>
      </c>
      <c r="E1218" s="2" t="s">
        <v>18</v>
      </c>
      <c r="F1218" s="2" t="s">
        <v>19</v>
      </c>
    </row>
    <row r="1219" spans="1:6" x14ac:dyDescent="0.35">
      <c r="A1219" s="2">
        <v>1218</v>
      </c>
      <c r="B1219" s="2">
        <v>212</v>
      </c>
      <c r="C1219" s="3">
        <v>44429</v>
      </c>
      <c r="D1219" s="2">
        <v>2499.9899999999998</v>
      </c>
      <c r="E1219" s="2" t="s">
        <v>18</v>
      </c>
      <c r="F1219" s="2" t="s">
        <v>19</v>
      </c>
    </row>
    <row r="1220" spans="1:6" x14ac:dyDescent="0.35">
      <c r="A1220" s="2">
        <v>1219</v>
      </c>
      <c r="B1220" s="2">
        <v>622</v>
      </c>
      <c r="C1220" s="3">
        <v>44218</v>
      </c>
      <c r="D1220" s="2">
        <v>2499.9899999999998</v>
      </c>
      <c r="E1220" s="2" t="s">
        <v>16</v>
      </c>
      <c r="F1220" s="2" t="s">
        <v>17</v>
      </c>
    </row>
    <row r="1221" spans="1:6" x14ac:dyDescent="0.35">
      <c r="A1221" s="2">
        <v>1220</v>
      </c>
      <c r="B1221" s="2">
        <v>484</v>
      </c>
      <c r="C1221" s="3">
        <v>44474</v>
      </c>
      <c r="D1221" s="2">
        <v>2499.9899999999998</v>
      </c>
      <c r="E1221" s="2" t="s">
        <v>18</v>
      </c>
      <c r="F1221" s="2" t="s">
        <v>17</v>
      </c>
    </row>
    <row r="1222" spans="1:6" x14ac:dyDescent="0.35">
      <c r="A1222" s="2">
        <v>1221</v>
      </c>
      <c r="B1222" s="2">
        <v>943</v>
      </c>
      <c r="C1222" s="3">
        <v>44299</v>
      </c>
      <c r="D1222" s="2">
        <v>4499.99</v>
      </c>
      <c r="E1222" s="2" t="s">
        <v>18</v>
      </c>
      <c r="F1222" s="2" t="s">
        <v>19</v>
      </c>
    </row>
    <row r="1223" spans="1:6" x14ac:dyDescent="0.35">
      <c r="A1223" s="2">
        <v>1222</v>
      </c>
      <c r="B1223" s="2">
        <v>219</v>
      </c>
      <c r="C1223" s="3">
        <v>44456</v>
      </c>
      <c r="D1223" s="2">
        <v>2499.9899999999998</v>
      </c>
      <c r="E1223" s="2" t="s">
        <v>16</v>
      </c>
      <c r="F1223" s="2" t="s">
        <v>19</v>
      </c>
    </row>
    <row r="1224" spans="1:6" x14ac:dyDescent="0.35">
      <c r="A1224" s="2">
        <v>1223</v>
      </c>
      <c r="B1224" s="2">
        <v>362</v>
      </c>
      <c r="C1224" s="3">
        <v>44418</v>
      </c>
      <c r="D1224" s="2">
        <v>4499.99</v>
      </c>
      <c r="E1224" s="2" t="s">
        <v>18</v>
      </c>
      <c r="F1224" s="2" t="s">
        <v>20</v>
      </c>
    </row>
    <row r="1225" spans="1:6" x14ac:dyDescent="0.35">
      <c r="A1225" s="2">
        <v>1224</v>
      </c>
      <c r="B1225" s="2">
        <v>695</v>
      </c>
      <c r="C1225" s="3">
        <v>44419</v>
      </c>
      <c r="D1225" s="2">
        <v>4499.99</v>
      </c>
      <c r="E1225" s="2" t="s">
        <v>18</v>
      </c>
      <c r="F1225" s="2" t="s">
        <v>19</v>
      </c>
    </row>
    <row r="1226" spans="1:6" x14ac:dyDescent="0.35">
      <c r="A1226" s="2">
        <v>1225</v>
      </c>
      <c r="B1226" s="2">
        <v>121</v>
      </c>
      <c r="C1226" s="3">
        <v>44253</v>
      </c>
      <c r="D1226" s="2">
        <v>2499.9899999999998</v>
      </c>
      <c r="E1226" s="2" t="s">
        <v>18</v>
      </c>
      <c r="F1226" s="2" t="s">
        <v>20</v>
      </c>
    </row>
    <row r="1227" spans="1:6" x14ac:dyDescent="0.35">
      <c r="A1227" s="2">
        <v>1226</v>
      </c>
      <c r="B1227" s="2">
        <v>869</v>
      </c>
      <c r="C1227" s="3">
        <v>44339</v>
      </c>
      <c r="D1227" s="2">
        <v>4499.99</v>
      </c>
      <c r="E1227" s="2" t="s">
        <v>18</v>
      </c>
      <c r="F1227" s="2" t="s">
        <v>20</v>
      </c>
    </row>
    <row r="1228" spans="1:6" x14ac:dyDescent="0.35">
      <c r="A1228" s="2">
        <v>1227</v>
      </c>
      <c r="B1228" s="2">
        <v>258</v>
      </c>
      <c r="C1228" s="3">
        <v>44264</v>
      </c>
      <c r="D1228" s="2">
        <v>4499.99</v>
      </c>
      <c r="E1228" s="2" t="s">
        <v>16</v>
      </c>
      <c r="F1228" s="2" t="s">
        <v>19</v>
      </c>
    </row>
    <row r="1229" spans="1:6" x14ac:dyDescent="0.35">
      <c r="A1229" s="2">
        <v>1228</v>
      </c>
      <c r="B1229" s="2">
        <v>820</v>
      </c>
      <c r="C1229" s="3">
        <v>44369</v>
      </c>
      <c r="D1229" s="2">
        <v>2499.9899999999998</v>
      </c>
      <c r="E1229" s="2" t="s">
        <v>18</v>
      </c>
      <c r="F1229" s="2" t="s">
        <v>17</v>
      </c>
    </row>
    <row r="1230" spans="1:6" x14ac:dyDescent="0.35">
      <c r="A1230" s="2">
        <v>1229</v>
      </c>
      <c r="B1230" s="2">
        <v>626</v>
      </c>
      <c r="C1230" s="3">
        <v>44535</v>
      </c>
      <c r="D1230" s="2">
        <v>4499.99</v>
      </c>
      <c r="E1230" s="2" t="s">
        <v>18</v>
      </c>
      <c r="F1230" s="2" t="s">
        <v>17</v>
      </c>
    </row>
    <row r="1231" spans="1:6" x14ac:dyDescent="0.35">
      <c r="A1231" s="2">
        <v>1230</v>
      </c>
      <c r="B1231" s="2">
        <v>520</v>
      </c>
      <c r="C1231" s="3">
        <v>44482</v>
      </c>
      <c r="D1231" s="2">
        <v>4499.99</v>
      </c>
      <c r="E1231" s="2" t="s">
        <v>18</v>
      </c>
      <c r="F1231" s="2" t="s">
        <v>19</v>
      </c>
    </row>
    <row r="1232" spans="1:6" x14ac:dyDescent="0.35">
      <c r="A1232" s="2">
        <v>1231</v>
      </c>
      <c r="B1232" s="2">
        <v>861</v>
      </c>
      <c r="C1232" s="3">
        <v>44508</v>
      </c>
      <c r="D1232" s="2">
        <v>4499.99</v>
      </c>
      <c r="E1232" s="2" t="s">
        <v>18</v>
      </c>
      <c r="F1232" s="2" t="s">
        <v>19</v>
      </c>
    </row>
    <row r="1233" spans="1:6" x14ac:dyDescent="0.35">
      <c r="A1233" s="2">
        <v>1232</v>
      </c>
      <c r="B1233" s="2">
        <v>103</v>
      </c>
      <c r="C1233" s="3">
        <v>44422</v>
      </c>
      <c r="D1233" s="2">
        <v>4499.99</v>
      </c>
      <c r="E1233" s="2" t="s">
        <v>18</v>
      </c>
      <c r="F1233" s="2" t="s">
        <v>17</v>
      </c>
    </row>
    <row r="1234" spans="1:6" x14ac:dyDescent="0.35">
      <c r="A1234" s="2">
        <v>1233</v>
      </c>
      <c r="B1234" s="2">
        <v>126</v>
      </c>
      <c r="C1234" s="3">
        <v>44463</v>
      </c>
      <c r="D1234" s="2">
        <v>4499.99</v>
      </c>
      <c r="E1234" s="2" t="s">
        <v>16</v>
      </c>
      <c r="F1234" s="2" t="s">
        <v>19</v>
      </c>
    </row>
    <row r="1235" spans="1:6" x14ac:dyDescent="0.35">
      <c r="A1235" s="2">
        <v>1234</v>
      </c>
      <c r="B1235" s="2">
        <v>980</v>
      </c>
      <c r="C1235" s="3">
        <v>44207</v>
      </c>
      <c r="D1235" s="2">
        <v>4499.99</v>
      </c>
      <c r="E1235" s="2" t="s">
        <v>16</v>
      </c>
      <c r="F1235" s="2" t="s">
        <v>20</v>
      </c>
    </row>
    <row r="1236" spans="1:6" x14ac:dyDescent="0.35">
      <c r="A1236" s="2">
        <v>1235</v>
      </c>
      <c r="B1236" s="2">
        <v>845</v>
      </c>
      <c r="C1236" s="3">
        <v>44376</v>
      </c>
      <c r="D1236" s="2">
        <v>4499.99</v>
      </c>
      <c r="E1236" s="2" t="s">
        <v>18</v>
      </c>
      <c r="F1236" s="2" t="s">
        <v>20</v>
      </c>
    </row>
    <row r="1237" spans="1:6" x14ac:dyDescent="0.35">
      <c r="A1237" s="2">
        <v>1236</v>
      </c>
      <c r="B1237" s="2">
        <v>44</v>
      </c>
      <c r="C1237" s="3">
        <v>44523</v>
      </c>
      <c r="D1237" s="2">
        <v>4499.99</v>
      </c>
      <c r="E1237" s="2" t="s">
        <v>18</v>
      </c>
      <c r="F1237" s="2" t="s">
        <v>17</v>
      </c>
    </row>
    <row r="1238" spans="1:6" x14ac:dyDescent="0.35">
      <c r="A1238" s="2">
        <v>1237</v>
      </c>
      <c r="B1238" s="2">
        <v>170</v>
      </c>
      <c r="C1238" s="3">
        <v>44486</v>
      </c>
      <c r="D1238" s="2">
        <v>4499.99</v>
      </c>
      <c r="E1238" s="2" t="s">
        <v>18</v>
      </c>
      <c r="F1238" s="2" t="s">
        <v>19</v>
      </c>
    </row>
    <row r="1239" spans="1:6" x14ac:dyDescent="0.35">
      <c r="A1239" s="2">
        <v>1238</v>
      </c>
      <c r="B1239" s="2">
        <v>96</v>
      </c>
      <c r="C1239" s="3">
        <v>44425</v>
      </c>
      <c r="D1239" s="2">
        <v>4499.99</v>
      </c>
      <c r="E1239" s="2" t="s">
        <v>16</v>
      </c>
      <c r="F1239" s="2" t="s">
        <v>20</v>
      </c>
    </row>
    <row r="1240" spans="1:6" x14ac:dyDescent="0.35">
      <c r="A1240" s="2">
        <v>1239</v>
      </c>
      <c r="B1240" s="2">
        <v>396</v>
      </c>
      <c r="C1240" s="3">
        <v>44420</v>
      </c>
      <c r="D1240" s="2">
        <v>2499.9899999999998</v>
      </c>
      <c r="E1240" s="2" t="s">
        <v>16</v>
      </c>
      <c r="F1240" s="2" t="s">
        <v>17</v>
      </c>
    </row>
    <row r="1241" spans="1:6" x14ac:dyDescent="0.35">
      <c r="A1241" s="2">
        <v>1240</v>
      </c>
      <c r="B1241" s="2">
        <v>850</v>
      </c>
      <c r="C1241" s="3">
        <v>44332</v>
      </c>
      <c r="D1241" s="2">
        <v>2499.9899999999998</v>
      </c>
      <c r="E1241" s="2" t="s">
        <v>18</v>
      </c>
      <c r="F1241" s="2" t="s">
        <v>20</v>
      </c>
    </row>
    <row r="1242" spans="1:6" x14ac:dyDescent="0.35">
      <c r="A1242" s="2">
        <v>1241</v>
      </c>
      <c r="B1242" s="2">
        <v>458</v>
      </c>
      <c r="C1242" s="3">
        <v>44531</v>
      </c>
      <c r="D1242" s="2">
        <v>4499.99</v>
      </c>
      <c r="E1242" s="2" t="s">
        <v>16</v>
      </c>
      <c r="F1242" s="2" t="s">
        <v>17</v>
      </c>
    </row>
    <row r="1243" spans="1:6" x14ac:dyDescent="0.35">
      <c r="A1243" s="2">
        <v>1242</v>
      </c>
      <c r="B1243" s="2">
        <v>12</v>
      </c>
      <c r="C1243" s="3">
        <v>44236</v>
      </c>
      <c r="D1243" s="2">
        <v>2499.9899999999998</v>
      </c>
      <c r="E1243" s="2" t="s">
        <v>18</v>
      </c>
      <c r="F1243" s="2" t="s">
        <v>20</v>
      </c>
    </row>
    <row r="1244" spans="1:6" x14ac:dyDescent="0.35">
      <c r="A1244" s="2">
        <v>1243</v>
      </c>
      <c r="B1244" s="2">
        <v>359</v>
      </c>
      <c r="C1244" s="3">
        <v>44317</v>
      </c>
      <c r="D1244" s="2">
        <v>4499.99</v>
      </c>
      <c r="E1244" s="2" t="s">
        <v>16</v>
      </c>
      <c r="F1244" s="2" t="s">
        <v>20</v>
      </c>
    </row>
    <row r="1245" spans="1:6" x14ac:dyDescent="0.35">
      <c r="A1245" s="2">
        <v>1244</v>
      </c>
      <c r="B1245" s="2">
        <v>164</v>
      </c>
      <c r="C1245" s="3">
        <v>44414</v>
      </c>
      <c r="D1245" s="2">
        <v>2499.9899999999998</v>
      </c>
      <c r="E1245" s="2" t="s">
        <v>18</v>
      </c>
      <c r="F1245" s="2" t="s">
        <v>19</v>
      </c>
    </row>
    <row r="1246" spans="1:6" x14ac:dyDescent="0.35">
      <c r="A1246" s="2">
        <v>1245</v>
      </c>
      <c r="B1246" s="2">
        <v>442</v>
      </c>
      <c r="C1246" s="3">
        <v>44280</v>
      </c>
      <c r="D1246" s="2">
        <v>4499.99</v>
      </c>
      <c r="E1246" s="2" t="s">
        <v>18</v>
      </c>
      <c r="F1246" s="2" t="s">
        <v>20</v>
      </c>
    </row>
    <row r="1247" spans="1:6" x14ac:dyDescent="0.35">
      <c r="A1247" s="2">
        <v>1246</v>
      </c>
      <c r="B1247" s="2">
        <v>182</v>
      </c>
      <c r="C1247" s="3">
        <v>44249</v>
      </c>
      <c r="D1247" s="2">
        <v>4499.99</v>
      </c>
      <c r="E1247" s="2" t="s">
        <v>18</v>
      </c>
      <c r="F1247" s="2" t="s">
        <v>19</v>
      </c>
    </row>
    <row r="1248" spans="1:6" x14ac:dyDescent="0.35">
      <c r="A1248" s="2">
        <v>1247</v>
      </c>
      <c r="B1248" s="2">
        <v>627</v>
      </c>
      <c r="C1248" s="3">
        <v>44227</v>
      </c>
      <c r="D1248" s="2">
        <v>2499.9899999999998</v>
      </c>
      <c r="E1248" s="2" t="s">
        <v>18</v>
      </c>
      <c r="F1248" s="2" t="s">
        <v>17</v>
      </c>
    </row>
    <row r="1249" spans="1:6" x14ac:dyDescent="0.35">
      <c r="A1249" s="2">
        <v>1248</v>
      </c>
      <c r="B1249" s="2">
        <v>378</v>
      </c>
      <c r="C1249" s="3">
        <v>44544</v>
      </c>
      <c r="D1249" s="2">
        <v>2499.9899999999998</v>
      </c>
      <c r="E1249" s="2" t="s">
        <v>18</v>
      </c>
      <c r="F1249" s="2" t="s">
        <v>19</v>
      </c>
    </row>
    <row r="1250" spans="1:6" x14ac:dyDescent="0.35">
      <c r="A1250" s="2">
        <v>1249</v>
      </c>
      <c r="B1250" s="2">
        <v>494</v>
      </c>
      <c r="C1250" s="3">
        <v>44383</v>
      </c>
      <c r="D1250" s="2">
        <v>2499.9899999999998</v>
      </c>
      <c r="E1250" s="2" t="s">
        <v>16</v>
      </c>
      <c r="F1250" s="2" t="s">
        <v>20</v>
      </c>
    </row>
    <row r="1251" spans="1:6" x14ac:dyDescent="0.35">
      <c r="A1251" s="2">
        <v>1250</v>
      </c>
      <c r="B1251" s="2">
        <v>345</v>
      </c>
      <c r="C1251" s="3">
        <v>44440</v>
      </c>
      <c r="D1251" s="2">
        <v>2499.9899999999998</v>
      </c>
      <c r="E1251" s="2" t="s">
        <v>16</v>
      </c>
      <c r="F1251" s="2" t="s">
        <v>17</v>
      </c>
    </row>
    <row r="1252" spans="1:6" x14ac:dyDescent="0.35">
      <c r="A1252" s="2">
        <v>1251</v>
      </c>
      <c r="B1252" s="2">
        <v>674</v>
      </c>
      <c r="C1252" s="3">
        <v>44480</v>
      </c>
      <c r="D1252" s="2">
        <v>2499.9899999999998</v>
      </c>
      <c r="E1252" s="2" t="s">
        <v>16</v>
      </c>
      <c r="F1252" s="2" t="s">
        <v>17</v>
      </c>
    </row>
    <row r="1253" spans="1:6" x14ac:dyDescent="0.35">
      <c r="A1253" s="2">
        <v>1252</v>
      </c>
      <c r="B1253" s="2">
        <v>996</v>
      </c>
      <c r="C1253" s="3">
        <v>44342</v>
      </c>
      <c r="D1253" s="2">
        <v>4499.99</v>
      </c>
      <c r="E1253" s="2" t="s">
        <v>16</v>
      </c>
      <c r="F1253" s="2" t="s">
        <v>17</v>
      </c>
    </row>
    <row r="1254" spans="1:6" x14ac:dyDescent="0.35">
      <c r="A1254" s="2">
        <v>1253</v>
      </c>
      <c r="B1254" s="2">
        <v>677</v>
      </c>
      <c r="C1254" s="3">
        <v>44493</v>
      </c>
      <c r="D1254" s="2">
        <v>4499.99</v>
      </c>
      <c r="E1254" s="2" t="s">
        <v>18</v>
      </c>
      <c r="F1254" s="2" t="s">
        <v>20</v>
      </c>
    </row>
    <row r="1255" spans="1:6" x14ac:dyDescent="0.35">
      <c r="A1255" s="2">
        <v>1254</v>
      </c>
      <c r="B1255" s="2">
        <v>648</v>
      </c>
      <c r="C1255" s="3">
        <v>44398</v>
      </c>
      <c r="D1255" s="2">
        <v>2499.9899999999998</v>
      </c>
      <c r="E1255" s="2" t="s">
        <v>18</v>
      </c>
      <c r="F1255" s="2" t="s">
        <v>17</v>
      </c>
    </row>
    <row r="1256" spans="1:6" x14ac:dyDescent="0.35">
      <c r="A1256" s="2">
        <v>1255</v>
      </c>
      <c r="B1256" s="2">
        <v>922</v>
      </c>
      <c r="C1256" s="3">
        <v>44555</v>
      </c>
      <c r="D1256" s="2">
        <v>2499.9899999999998</v>
      </c>
      <c r="E1256" s="2" t="s">
        <v>16</v>
      </c>
      <c r="F1256" s="2" t="s">
        <v>19</v>
      </c>
    </row>
    <row r="1257" spans="1:6" x14ac:dyDescent="0.35">
      <c r="A1257" s="2">
        <v>1256</v>
      </c>
      <c r="B1257" s="2">
        <v>650</v>
      </c>
      <c r="C1257" s="3">
        <v>44425</v>
      </c>
      <c r="D1257" s="2">
        <v>2499.9899999999998</v>
      </c>
      <c r="E1257" s="2" t="s">
        <v>18</v>
      </c>
      <c r="F1257" s="2" t="s">
        <v>19</v>
      </c>
    </row>
    <row r="1258" spans="1:6" x14ac:dyDescent="0.35">
      <c r="A1258" s="2">
        <v>1257</v>
      </c>
      <c r="B1258" s="2">
        <v>756</v>
      </c>
      <c r="C1258" s="3">
        <v>44400</v>
      </c>
      <c r="D1258" s="2">
        <v>2499.9899999999998</v>
      </c>
      <c r="E1258" s="2" t="s">
        <v>16</v>
      </c>
      <c r="F1258" s="2" t="s">
        <v>20</v>
      </c>
    </row>
    <row r="1259" spans="1:6" x14ac:dyDescent="0.35">
      <c r="A1259" s="2">
        <v>1258</v>
      </c>
      <c r="B1259" s="2">
        <v>274</v>
      </c>
      <c r="C1259" s="3">
        <v>44298</v>
      </c>
      <c r="D1259" s="2">
        <v>4499.99</v>
      </c>
      <c r="E1259" s="2" t="s">
        <v>16</v>
      </c>
      <c r="F1259" s="2" t="s">
        <v>17</v>
      </c>
    </row>
    <row r="1260" spans="1:6" x14ac:dyDescent="0.35">
      <c r="A1260" s="2">
        <v>1259</v>
      </c>
      <c r="B1260" s="2">
        <v>117</v>
      </c>
      <c r="C1260" s="3">
        <v>44452</v>
      </c>
      <c r="D1260" s="2">
        <v>4499.99</v>
      </c>
      <c r="E1260" s="2" t="s">
        <v>18</v>
      </c>
      <c r="F1260" s="2" t="s">
        <v>17</v>
      </c>
    </row>
    <row r="1261" spans="1:6" x14ac:dyDescent="0.35">
      <c r="A1261" s="2">
        <v>1260</v>
      </c>
      <c r="B1261" s="2">
        <v>44</v>
      </c>
      <c r="C1261" s="3">
        <v>44206</v>
      </c>
      <c r="D1261" s="2">
        <v>2499.9899999999998</v>
      </c>
      <c r="E1261" s="2" t="s">
        <v>16</v>
      </c>
      <c r="F1261" s="2" t="s">
        <v>19</v>
      </c>
    </row>
    <row r="1262" spans="1:6" x14ac:dyDescent="0.35">
      <c r="A1262" s="2">
        <v>1261</v>
      </c>
      <c r="B1262" s="2">
        <v>32</v>
      </c>
      <c r="C1262" s="3">
        <v>44233</v>
      </c>
      <c r="D1262" s="2">
        <v>2499.9899999999998</v>
      </c>
      <c r="E1262" s="2" t="s">
        <v>18</v>
      </c>
      <c r="F1262" s="2" t="s">
        <v>20</v>
      </c>
    </row>
    <row r="1263" spans="1:6" x14ac:dyDescent="0.35">
      <c r="A1263" s="2">
        <v>1262</v>
      </c>
      <c r="B1263" s="2">
        <v>197</v>
      </c>
      <c r="C1263" s="3">
        <v>44371</v>
      </c>
      <c r="D1263" s="2">
        <v>4499.99</v>
      </c>
      <c r="E1263" s="2" t="s">
        <v>16</v>
      </c>
      <c r="F1263" s="2" t="s">
        <v>17</v>
      </c>
    </row>
    <row r="1264" spans="1:6" x14ac:dyDescent="0.35">
      <c r="A1264" s="2">
        <v>1263</v>
      </c>
      <c r="B1264" s="2">
        <v>468</v>
      </c>
      <c r="C1264" s="3">
        <v>44457</v>
      </c>
      <c r="D1264" s="2">
        <v>2499.9899999999998</v>
      </c>
      <c r="E1264" s="2" t="s">
        <v>18</v>
      </c>
      <c r="F1264" s="2" t="s">
        <v>19</v>
      </c>
    </row>
    <row r="1265" spans="1:6" x14ac:dyDescent="0.35">
      <c r="A1265" s="2">
        <v>1264</v>
      </c>
      <c r="B1265" s="2">
        <v>647</v>
      </c>
      <c r="C1265" s="3">
        <v>44376</v>
      </c>
      <c r="D1265" s="2">
        <v>2499.9899999999998</v>
      </c>
      <c r="E1265" s="2" t="s">
        <v>16</v>
      </c>
      <c r="F1265" s="2" t="s">
        <v>19</v>
      </c>
    </row>
    <row r="1266" spans="1:6" x14ac:dyDescent="0.35">
      <c r="A1266" s="2">
        <v>1265</v>
      </c>
      <c r="B1266" s="2">
        <v>351</v>
      </c>
      <c r="C1266" s="3">
        <v>44542</v>
      </c>
      <c r="D1266" s="2">
        <v>2499.9899999999998</v>
      </c>
      <c r="E1266" s="2" t="s">
        <v>18</v>
      </c>
      <c r="F1266" s="2" t="s">
        <v>19</v>
      </c>
    </row>
    <row r="1267" spans="1:6" x14ac:dyDescent="0.35">
      <c r="A1267" s="2">
        <v>1266</v>
      </c>
      <c r="B1267" s="2">
        <v>690</v>
      </c>
      <c r="C1267" s="3">
        <v>44297</v>
      </c>
      <c r="D1267" s="2">
        <v>2499.9899999999998</v>
      </c>
      <c r="E1267" s="2" t="s">
        <v>16</v>
      </c>
      <c r="F1267" s="2" t="s">
        <v>20</v>
      </c>
    </row>
    <row r="1268" spans="1:6" x14ac:dyDescent="0.35">
      <c r="A1268" s="2">
        <v>1267</v>
      </c>
      <c r="B1268" s="2">
        <v>412</v>
      </c>
      <c r="C1268" s="3">
        <v>44486</v>
      </c>
      <c r="D1268" s="2">
        <v>4499.99</v>
      </c>
      <c r="E1268" s="2" t="s">
        <v>16</v>
      </c>
      <c r="F1268" s="2" t="s">
        <v>17</v>
      </c>
    </row>
    <row r="1269" spans="1:6" x14ac:dyDescent="0.35">
      <c r="A1269" s="2">
        <v>1268</v>
      </c>
      <c r="B1269" s="2">
        <v>525</v>
      </c>
      <c r="C1269" s="3">
        <v>44352</v>
      </c>
      <c r="D1269" s="2">
        <v>2499.9899999999998</v>
      </c>
      <c r="E1269" s="2" t="s">
        <v>16</v>
      </c>
      <c r="F1269" s="2" t="s">
        <v>20</v>
      </c>
    </row>
    <row r="1270" spans="1:6" x14ac:dyDescent="0.35">
      <c r="A1270" s="2">
        <v>1269</v>
      </c>
      <c r="B1270" s="2">
        <v>863</v>
      </c>
      <c r="C1270" s="3">
        <v>44450</v>
      </c>
      <c r="D1270" s="2">
        <v>4499.99</v>
      </c>
      <c r="E1270" s="2" t="s">
        <v>16</v>
      </c>
      <c r="F1270" s="2" t="s">
        <v>17</v>
      </c>
    </row>
    <row r="1271" spans="1:6" x14ac:dyDescent="0.35">
      <c r="A1271" s="2">
        <v>1270</v>
      </c>
      <c r="B1271" s="2">
        <v>624</v>
      </c>
      <c r="C1271" s="3">
        <v>44554</v>
      </c>
      <c r="D1271" s="2">
        <v>2499.9899999999998</v>
      </c>
      <c r="E1271" s="2" t="s">
        <v>16</v>
      </c>
      <c r="F1271" s="2" t="s">
        <v>17</v>
      </c>
    </row>
    <row r="1272" spans="1:6" x14ac:dyDescent="0.35">
      <c r="A1272" s="2">
        <v>1271</v>
      </c>
      <c r="B1272" s="2">
        <v>24</v>
      </c>
      <c r="C1272" s="3">
        <v>44293</v>
      </c>
      <c r="D1272" s="2">
        <v>2499.9899999999998</v>
      </c>
      <c r="E1272" s="2" t="s">
        <v>16</v>
      </c>
      <c r="F1272" s="2" t="s">
        <v>19</v>
      </c>
    </row>
    <row r="1273" spans="1:6" x14ac:dyDescent="0.35">
      <c r="A1273" s="2">
        <v>1272</v>
      </c>
      <c r="B1273" s="2">
        <v>111</v>
      </c>
      <c r="C1273" s="3">
        <v>44424</v>
      </c>
      <c r="D1273" s="2">
        <v>2499.9899999999998</v>
      </c>
      <c r="E1273" s="2" t="s">
        <v>18</v>
      </c>
      <c r="F1273" s="2" t="s">
        <v>17</v>
      </c>
    </row>
    <row r="1274" spans="1:6" x14ac:dyDescent="0.35">
      <c r="A1274" s="2">
        <v>1273</v>
      </c>
      <c r="B1274" s="2">
        <v>477</v>
      </c>
      <c r="C1274" s="3">
        <v>44555</v>
      </c>
      <c r="D1274" s="2">
        <v>2499.9899999999998</v>
      </c>
      <c r="E1274" s="2" t="s">
        <v>16</v>
      </c>
      <c r="F1274" s="2" t="s">
        <v>19</v>
      </c>
    </row>
    <row r="1275" spans="1:6" x14ac:dyDescent="0.35">
      <c r="A1275" s="2">
        <v>1274</v>
      </c>
      <c r="B1275" s="2">
        <v>917</v>
      </c>
      <c r="C1275" s="3">
        <v>44300</v>
      </c>
      <c r="D1275" s="2">
        <v>2499.9899999999998</v>
      </c>
      <c r="E1275" s="2" t="s">
        <v>16</v>
      </c>
      <c r="F1275" s="2" t="s">
        <v>17</v>
      </c>
    </row>
    <row r="1276" spans="1:6" x14ac:dyDescent="0.35">
      <c r="A1276" s="2">
        <v>1275</v>
      </c>
      <c r="B1276" s="2">
        <v>760</v>
      </c>
      <c r="C1276" s="3">
        <v>44311</v>
      </c>
      <c r="D1276" s="2">
        <v>2499.9899999999998</v>
      </c>
      <c r="E1276" s="2" t="s">
        <v>18</v>
      </c>
      <c r="F1276" s="2" t="s">
        <v>17</v>
      </c>
    </row>
    <row r="1277" spans="1:6" x14ac:dyDescent="0.35">
      <c r="A1277" s="2">
        <v>1276</v>
      </c>
      <c r="B1277" s="2">
        <v>668</v>
      </c>
      <c r="C1277" s="3">
        <v>44197</v>
      </c>
      <c r="D1277" s="2">
        <v>2499.9899999999998</v>
      </c>
      <c r="E1277" s="2" t="s">
        <v>16</v>
      </c>
      <c r="F1277" s="2" t="s">
        <v>20</v>
      </c>
    </row>
    <row r="1278" spans="1:6" x14ac:dyDescent="0.35">
      <c r="A1278" s="2">
        <v>1277</v>
      </c>
      <c r="B1278" s="2">
        <v>55</v>
      </c>
      <c r="C1278" s="3">
        <v>44260</v>
      </c>
      <c r="D1278" s="2">
        <v>4499.99</v>
      </c>
      <c r="E1278" s="2" t="s">
        <v>18</v>
      </c>
      <c r="F1278" s="2" t="s">
        <v>20</v>
      </c>
    </row>
    <row r="1279" spans="1:6" x14ac:dyDescent="0.35">
      <c r="A1279" s="2">
        <v>1278</v>
      </c>
      <c r="B1279" s="2">
        <v>261</v>
      </c>
      <c r="C1279" s="3">
        <v>44226</v>
      </c>
      <c r="D1279" s="2">
        <v>2499.9899999999998</v>
      </c>
      <c r="E1279" s="2" t="s">
        <v>16</v>
      </c>
      <c r="F1279" s="2" t="s">
        <v>19</v>
      </c>
    </row>
    <row r="1280" spans="1:6" x14ac:dyDescent="0.35">
      <c r="A1280" s="2">
        <v>1279</v>
      </c>
      <c r="B1280" s="2">
        <v>875</v>
      </c>
      <c r="C1280" s="3">
        <v>44348</v>
      </c>
      <c r="D1280" s="2">
        <v>2499.9899999999998</v>
      </c>
      <c r="E1280" s="2" t="s">
        <v>18</v>
      </c>
      <c r="F1280" s="2" t="s">
        <v>20</v>
      </c>
    </row>
    <row r="1281" spans="1:6" x14ac:dyDescent="0.35">
      <c r="A1281" s="2">
        <v>1280</v>
      </c>
      <c r="B1281" s="2">
        <v>755</v>
      </c>
      <c r="C1281" s="3">
        <v>44404</v>
      </c>
      <c r="D1281" s="2">
        <v>4499.99</v>
      </c>
      <c r="E1281" s="2" t="s">
        <v>16</v>
      </c>
      <c r="F1281" s="2" t="s">
        <v>19</v>
      </c>
    </row>
    <row r="1282" spans="1:6" x14ac:dyDescent="0.35">
      <c r="A1282" s="2">
        <v>1281</v>
      </c>
      <c r="B1282" s="2">
        <v>442</v>
      </c>
      <c r="C1282" s="3">
        <v>44379</v>
      </c>
      <c r="D1282" s="2">
        <v>4499.99</v>
      </c>
      <c r="E1282" s="2" t="s">
        <v>16</v>
      </c>
      <c r="F1282" s="2" t="s">
        <v>20</v>
      </c>
    </row>
    <row r="1283" spans="1:6" x14ac:dyDescent="0.35">
      <c r="A1283" s="2">
        <v>1282</v>
      </c>
      <c r="B1283" s="2">
        <v>209</v>
      </c>
      <c r="C1283" s="3">
        <v>44552</v>
      </c>
      <c r="D1283" s="2">
        <v>2499.9899999999998</v>
      </c>
      <c r="E1283" s="2" t="s">
        <v>18</v>
      </c>
      <c r="F1283" s="2" t="s">
        <v>19</v>
      </c>
    </row>
    <row r="1284" spans="1:6" x14ac:dyDescent="0.35">
      <c r="A1284" s="2">
        <v>1283</v>
      </c>
      <c r="B1284" s="2">
        <v>130</v>
      </c>
      <c r="C1284" s="3">
        <v>44293</v>
      </c>
      <c r="D1284" s="2">
        <v>4499.99</v>
      </c>
      <c r="E1284" s="2" t="s">
        <v>16</v>
      </c>
      <c r="F1284" s="2" t="s">
        <v>19</v>
      </c>
    </row>
    <row r="1285" spans="1:6" x14ac:dyDescent="0.35">
      <c r="A1285" s="2">
        <v>1284</v>
      </c>
      <c r="B1285" s="2">
        <v>63</v>
      </c>
      <c r="C1285" s="3">
        <v>44309</v>
      </c>
      <c r="D1285" s="2">
        <v>2499.9899999999998</v>
      </c>
      <c r="E1285" s="2" t="s">
        <v>16</v>
      </c>
      <c r="F1285" s="2" t="s">
        <v>17</v>
      </c>
    </row>
    <row r="1286" spans="1:6" x14ac:dyDescent="0.35">
      <c r="A1286" s="2">
        <v>1285</v>
      </c>
      <c r="B1286" s="2">
        <v>177</v>
      </c>
      <c r="C1286" s="3">
        <v>44309</v>
      </c>
      <c r="D1286" s="2">
        <v>4499.99</v>
      </c>
      <c r="E1286" s="2" t="s">
        <v>16</v>
      </c>
      <c r="F1286" s="2" t="s">
        <v>17</v>
      </c>
    </row>
    <row r="1287" spans="1:6" x14ac:dyDescent="0.35">
      <c r="A1287" s="2">
        <v>1286</v>
      </c>
      <c r="B1287" s="2">
        <v>620</v>
      </c>
      <c r="C1287" s="3">
        <v>44453</v>
      </c>
      <c r="D1287" s="2">
        <v>2499.9899999999998</v>
      </c>
      <c r="E1287" s="2" t="s">
        <v>16</v>
      </c>
      <c r="F1287" s="2" t="s">
        <v>17</v>
      </c>
    </row>
    <row r="1288" spans="1:6" x14ac:dyDescent="0.35">
      <c r="A1288" s="2">
        <v>1287</v>
      </c>
      <c r="B1288" s="2">
        <v>964</v>
      </c>
      <c r="C1288" s="3">
        <v>44465</v>
      </c>
      <c r="D1288" s="2">
        <v>2499.9899999999998</v>
      </c>
      <c r="E1288" s="2" t="s">
        <v>16</v>
      </c>
      <c r="F1288" s="2" t="s">
        <v>20</v>
      </c>
    </row>
    <row r="1289" spans="1:6" x14ac:dyDescent="0.35">
      <c r="A1289" s="2">
        <v>1288</v>
      </c>
      <c r="B1289" s="2">
        <v>467</v>
      </c>
      <c r="C1289" s="3">
        <v>44394</v>
      </c>
      <c r="D1289" s="2">
        <v>2499.9899999999998</v>
      </c>
      <c r="E1289" s="2" t="s">
        <v>16</v>
      </c>
      <c r="F1289" s="2" t="s">
        <v>20</v>
      </c>
    </row>
    <row r="1290" spans="1:6" x14ac:dyDescent="0.35">
      <c r="A1290" s="2">
        <v>1289</v>
      </c>
      <c r="B1290" s="2">
        <v>46</v>
      </c>
      <c r="C1290" s="3">
        <v>44293</v>
      </c>
      <c r="D1290" s="2">
        <v>4499.99</v>
      </c>
      <c r="E1290" s="2" t="s">
        <v>16</v>
      </c>
      <c r="F1290" s="2" t="s">
        <v>17</v>
      </c>
    </row>
    <row r="1291" spans="1:6" x14ac:dyDescent="0.35">
      <c r="A1291" s="2">
        <v>1290</v>
      </c>
      <c r="B1291" s="2">
        <v>858</v>
      </c>
      <c r="C1291" s="3">
        <v>44337</v>
      </c>
      <c r="D1291" s="2">
        <v>2499.9899999999998</v>
      </c>
      <c r="E1291" s="2" t="s">
        <v>18</v>
      </c>
      <c r="F1291" s="2" t="s">
        <v>17</v>
      </c>
    </row>
    <row r="1292" spans="1:6" x14ac:dyDescent="0.35">
      <c r="A1292" s="2">
        <v>1291</v>
      </c>
      <c r="B1292" s="2">
        <v>142</v>
      </c>
      <c r="C1292" s="3">
        <v>44254</v>
      </c>
      <c r="D1292" s="2">
        <v>2499.9899999999998</v>
      </c>
      <c r="E1292" s="2" t="s">
        <v>18</v>
      </c>
      <c r="F1292" s="2" t="s">
        <v>20</v>
      </c>
    </row>
    <row r="1293" spans="1:6" x14ac:dyDescent="0.35">
      <c r="A1293" s="2">
        <v>1292</v>
      </c>
      <c r="B1293" s="2">
        <v>696</v>
      </c>
      <c r="C1293" s="3">
        <v>44207</v>
      </c>
      <c r="D1293" s="2">
        <v>4499.99</v>
      </c>
      <c r="E1293" s="2" t="s">
        <v>16</v>
      </c>
      <c r="F1293" s="2" t="s">
        <v>20</v>
      </c>
    </row>
    <row r="1294" spans="1:6" x14ac:dyDescent="0.35">
      <c r="A1294" s="2">
        <v>1293</v>
      </c>
      <c r="B1294" s="2">
        <v>355</v>
      </c>
      <c r="C1294" s="3">
        <v>44439</v>
      </c>
      <c r="D1294" s="2">
        <v>4499.99</v>
      </c>
      <c r="E1294" s="2" t="s">
        <v>18</v>
      </c>
      <c r="F1294" s="2" t="s">
        <v>19</v>
      </c>
    </row>
    <row r="1295" spans="1:6" x14ac:dyDescent="0.35">
      <c r="A1295" s="2">
        <v>1294</v>
      </c>
      <c r="B1295" s="2">
        <v>636</v>
      </c>
      <c r="C1295" s="3">
        <v>44238</v>
      </c>
      <c r="D1295" s="2">
        <v>2499.9899999999998</v>
      </c>
      <c r="E1295" s="2" t="s">
        <v>16</v>
      </c>
      <c r="F1295" s="2" t="s">
        <v>20</v>
      </c>
    </row>
    <row r="1296" spans="1:6" x14ac:dyDescent="0.35">
      <c r="A1296" s="2">
        <v>1295</v>
      </c>
      <c r="B1296" s="2">
        <v>187</v>
      </c>
      <c r="C1296" s="3">
        <v>44471</v>
      </c>
      <c r="D1296" s="2">
        <v>2499.9899999999998</v>
      </c>
      <c r="E1296" s="2" t="s">
        <v>18</v>
      </c>
      <c r="F1296" s="2" t="s">
        <v>20</v>
      </c>
    </row>
    <row r="1297" spans="1:6" x14ac:dyDescent="0.35">
      <c r="A1297" s="2">
        <v>1296</v>
      </c>
      <c r="B1297" s="2">
        <v>430</v>
      </c>
      <c r="C1297" s="3">
        <v>44410</v>
      </c>
      <c r="D1297" s="2">
        <v>2499.9899999999998</v>
      </c>
      <c r="E1297" s="2" t="s">
        <v>18</v>
      </c>
      <c r="F1297" s="2" t="s">
        <v>20</v>
      </c>
    </row>
    <row r="1298" spans="1:6" x14ac:dyDescent="0.35">
      <c r="A1298" s="2">
        <v>1297</v>
      </c>
      <c r="B1298" s="2">
        <v>589</v>
      </c>
      <c r="C1298" s="3">
        <v>44286</v>
      </c>
      <c r="D1298" s="2">
        <v>4499.99</v>
      </c>
      <c r="E1298" s="2" t="s">
        <v>18</v>
      </c>
      <c r="F1298" s="2" t="s">
        <v>20</v>
      </c>
    </row>
    <row r="1299" spans="1:6" x14ac:dyDescent="0.35">
      <c r="A1299" s="2">
        <v>1298</v>
      </c>
      <c r="B1299" s="2">
        <v>776</v>
      </c>
      <c r="C1299" s="3">
        <v>44465</v>
      </c>
      <c r="D1299" s="2">
        <v>4499.99</v>
      </c>
      <c r="E1299" s="2" t="s">
        <v>16</v>
      </c>
      <c r="F1299" s="2" t="s">
        <v>20</v>
      </c>
    </row>
    <row r="1300" spans="1:6" x14ac:dyDescent="0.35">
      <c r="A1300" s="2">
        <v>1299</v>
      </c>
      <c r="B1300" s="2">
        <v>979</v>
      </c>
      <c r="C1300" s="3">
        <v>44468</v>
      </c>
      <c r="D1300" s="2">
        <v>4499.99</v>
      </c>
      <c r="E1300" s="2" t="s">
        <v>16</v>
      </c>
      <c r="F1300" s="2" t="s">
        <v>17</v>
      </c>
    </row>
    <row r="1301" spans="1:6" x14ac:dyDescent="0.35">
      <c r="A1301" s="2">
        <v>1300</v>
      </c>
      <c r="B1301" s="2">
        <v>982</v>
      </c>
      <c r="C1301" s="3">
        <v>44417</v>
      </c>
      <c r="D1301" s="2">
        <v>2499.9899999999998</v>
      </c>
      <c r="E1301" s="2" t="s">
        <v>18</v>
      </c>
      <c r="F1301" s="2" t="s">
        <v>17</v>
      </c>
    </row>
    <row r="1302" spans="1:6" x14ac:dyDescent="0.35">
      <c r="A1302" s="2">
        <v>1301</v>
      </c>
      <c r="B1302" s="2">
        <v>8</v>
      </c>
      <c r="C1302" s="3">
        <v>44233</v>
      </c>
      <c r="D1302" s="2">
        <v>4499.99</v>
      </c>
      <c r="E1302" s="2" t="s">
        <v>16</v>
      </c>
      <c r="F1302" s="2" t="s">
        <v>20</v>
      </c>
    </row>
    <row r="1303" spans="1:6" x14ac:dyDescent="0.35">
      <c r="A1303" s="2">
        <v>1302</v>
      </c>
      <c r="B1303" s="2">
        <v>574</v>
      </c>
      <c r="C1303" s="3">
        <v>44402</v>
      </c>
      <c r="D1303" s="2">
        <v>2499.9899999999998</v>
      </c>
      <c r="E1303" s="2" t="s">
        <v>16</v>
      </c>
      <c r="F1303" s="2" t="s">
        <v>17</v>
      </c>
    </row>
    <row r="1304" spans="1:6" x14ac:dyDescent="0.35">
      <c r="A1304" s="2">
        <v>1303</v>
      </c>
      <c r="B1304" s="2">
        <v>312</v>
      </c>
      <c r="C1304" s="3">
        <v>44441</v>
      </c>
      <c r="D1304" s="2">
        <v>2499.9899999999998</v>
      </c>
      <c r="E1304" s="2" t="s">
        <v>18</v>
      </c>
      <c r="F1304" s="2" t="s">
        <v>20</v>
      </c>
    </row>
    <row r="1305" spans="1:6" x14ac:dyDescent="0.35">
      <c r="A1305" s="2">
        <v>1304</v>
      </c>
      <c r="B1305" s="2">
        <v>173</v>
      </c>
      <c r="C1305" s="3">
        <v>44446</v>
      </c>
      <c r="D1305" s="2">
        <v>2499.9899999999998</v>
      </c>
      <c r="E1305" s="2" t="s">
        <v>18</v>
      </c>
      <c r="F1305" s="2" t="s">
        <v>17</v>
      </c>
    </row>
    <row r="1306" spans="1:6" x14ac:dyDescent="0.35">
      <c r="A1306" s="2">
        <v>1305</v>
      </c>
      <c r="B1306" s="2">
        <v>270</v>
      </c>
      <c r="C1306" s="3">
        <v>44407</v>
      </c>
      <c r="D1306" s="2">
        <v>2499.9899999999998</v>
      </c>
      <c r="E1306" s="2" t="s">
        <v>18</v>
      </c>
      <c r="F1306" s="2" t="s">
        <v>20</v>
      </c>
    </row>
    <row r="1307" spans="1:6" x14ac:dyDescent="0.35">
      <c r="A1307" s="2">
        <v>1306</v>
      </c>
      <c r="B1307" s="2">
        <v>786</v>
      </c>
      <c r="C1307" s="3">
        <v>44277</v>
      </c>
      <c r="D1307" s="2">
        <v>4499.99</v>
      </c>
      <c r="E1307" s="2" t="s">
        <v>18</v>
      </c>
      <c r="F1307" s="2" t="s">
        <v>17</v>
      </c>
    </row>
    <row r="1308" spans="1:6" x14ac:dyDescent="0.35">
      <c r="A1308" s="2">
        <v>1307</v>
      </c>
      <c r="B1308" s="2">
        <v>594</v>
      </c>
      <c r="C1308" s="3">
        <v>44382</v>
      </c>
      <c r="D1308" s="2">
        <v>2499.9899999999998</v>
      </c>
      <c r="E1308" s="2" t="s">
        <v>18</v>
      </c>
      <c r="F1308" s="2" t="s">
        <v>20</v>
      </c>
    </row>
    <row r="1309" spans="1:6" x14ac:dyDescent="0.35">
      <c r="A1309" s="2">
        <v>1308</v>
      </c>
      <c r="B1309" s="2">
        <v>550</v>
      </c>
      <c r="C1309" s="3">
        <v>44523</v>
      </c>
      <c r="D1309" s="2">
        <v>2499.9899999999998</v>
      </c>
      <c r="E1309" s="2" t="s">
        <v>18</v>
      </c>
      <c r="F1309" s="2" t="s">
        <v>20</v>
      </c>
    </row>
    <row r="1310" spans="1:6" x14ac:dyDescent="0.35">
      <c r="A1310" s="2">
        <v>1309</v>
      </c>
      <c r="B1310" s="2">
        <v>91</v>
      </c>
      <c r="C1310" s="3">
        <v>44251</v>
      </c>
      <c r="D1310" s="2">
        <v>2499.9899999999998</v>
      </c>
      <c r="E1310" s="2" t="s">
        <v>16</v>
      </c>
      <c r="F1310" s="2" t="s">
        <v>20</v>
      </c>
    </row>
    <row r="1311" spans="1:6" x14ac:dyDescent="0.35">
      <c r="A1311" s="2">
        <v>1310</v>
      </c>
      <c r="B1311" s="2">
        <v>272</v>
      </c>
      <c r="C1311" s="3">
        <v>44250</v>
      </c>
      <c r="D1311" s="2">
        <v>4499.99</v>
      </c>
      <c r="E1311" s="2" t="s">
        <v>16</v>
      </c>
      <c r="F1311" s="2" t="s">
        <v>17</v>
      </c>
    </row>
    <row r="1312" spans="1:6" x14ac:dyDescent="0.35">
      <c r="A1312" s="2">
        <v>1311</v>
      </c>
      <c r="B1312" s="2">
        <v>249</v>
      </c>
      <c r="C1312" s="3">
        <v>44307</v>
      </c>
      <c r="D1312" s="2">
        <v>4499.99</v>
      </c>
      <c r="E1312" s="2" t="s">
        <v>18</v>
      </c>
      <c r="F1312" s="2" t="s">
        <v>17</v>
      </c>
    </row>
    <row r="1313" spans="1:6" x14ac:dyDescent="0.35">
      <c r="A1313" s="2">
        <v>1312</v>
      </c>
      <c r="B1313" s="2">
        <v>405</v>
      </c>
      <c r="C1313" s="3">
        <v>44548</v>
      </c>
      <c r="D1313" s="2">
        <v>4499.99</v>
      </c>
      <c r="E1313" s="2" t="s">
        <v>16</v>
      </c>
      <c r="F1313" s="2" t="s">
        <v>20</v>
      </c>
    </row>
    <row r="1314" spans="1:6" x14ac:dyDescent="0.35">
      <c r="A1314" s="2">
        <v>1313</v>
      </c>
      <c r="B1314" s="2">
        <v>893</v>
      </c>
      <c r="C1314" s="3">
        <v>44222</v>
      </c>
      <c r="D1314" s="2">
        <v>4499.99</v>
      </c>
      <c r="E1314" s="2" t="s">
        <v>16</v>
      </c>
      <c r="F1314" s="2" t="s">
        <v>19</v>
      </c>
    </row>
    <row r="1315" spans="1:6" x14ac:dyDescent="0.35">
      <c r="A1315" s="2">
        <v>1314</v>
      </c>
      <c r="B1315" s="2">
        <v>966</v>
      </c>
      <c r="C1315" s="3">
        <v>44478</v>
      </c>
      <c r="D1315" s="2">
        <v>2499.9899999999998</v>
      </c>
      <c r="E1315" s="2" t="s">
        <v>16</v>
      </c>
      <c r="F1315" s="2" t="s">
        <v>19</v>
      </c>
    </row>
    <row r="1316" spans="1:6" x14ac:dyDescent="0.35">
      <c r="A1316" s="2">
        <v>1315</v>
      </c>
      <c r="B1316" s="2">
        <v>996</v>
      </c>
      <c r="C1316" s="3">
        <v>44460</v>
      </c>
      <c r="D1316" s="2">
        <v>4499.99</v>
      </c>
      <c r="E1316" s="2" t="s">
        <v>16</v>
      </c>
      <c r="F1316" s="2" t="s">
        <v>19</v>
      </c>
    </row>
    <row r="1317" spans="1:6" x14ac:dyDescent="0.35">
      <c r="A1317" s="2">
        <v>1316</v>
      </c>
      <c r="B1317" s="2">
        <v>9</v>
      </c>
      <c r="C1317" s="3">
        <v>44368</v>
      </c>
      <c r="D1317" s="2">
        <v>2499.9899999999998</v>
      </c>
      <c r="E1317" s="2" t="s">
        <v>18</v>
      </c>
      <c r="F1317" s="2" t="s">
        <v>17</v>
      </c>
    </row>
    <row r="1318" spans="1:6" x14ac:dyDescent="0.35">
      <c r="A1318" s="2">
        <v>1317</v>
      </c>
      <c r="B1318" s="2">
        <v>600</v>
      </c>
      <c r="C1318" s="3">
        <v>44266</v>
      </c>
      <c r="D1318" s="2">
        <v>2499.9899999999998</v>
      </c>
      <c r="E1318" s="2" t="s">
        <v>16</v>
      </c>
      <c r="F1318" s="2" t="s">
        <v>19</v>
      </c>
    </row>
    <row r="1319" spans="1:6" x14ac:dyDescent="0.35">
      <c r="A1319" s="2">
        <v>1318</v>
      </c>
      <c r="B1319" s="2">
        <v>227</v>
      </c>
      <c r="C1319" s="3">
        <v>44393</v>
      </c>
      <c r="D1319" s="2">
        <v>4499.99</v>
      </c>
      <c r="E1319" s="2" t="s">
        <v>16</v>
      </c>
      <c r="F1319" s="2" t="s">
        <v>19</v>
      </c>
    </row>
    <row r="1320" spans="1:6" x14ac:dyDescent="0.35">
      <c r="A1320" s="2">
        <v>1319</v>
      </c>
      <c r="B1320" s="2">
        <v>260</v>
      </c>
      <c r="C1320" s="3">
        <v>44371</v>
      </c>
      <c r="D1320" s="2">
        <v>2499.9899999999998</v>
      </c>
      <c r="E1320" s="2" t="s">
        <v>16</v>
      </c>
      <c r="F1320" s="2" t="s">
        <v>17</v>
      </c>
    </row>
    <row r="1321" spans="1:6" x14ac:dyDescent="0.35">
      <c r="A1321" s="2">
        <v>1320</v>
      </c>
      <c r="B1321" s="2">
        <v>121</v>
      </c>
      <c r="C1321" s="3">
        <v>44214</v>
      </c>
      <c r="D1321" s="2">
        <v>4499.99</v>
      </c>
      <c r="E1321" s="2" t="s">
        <v>16</v>
      </c>
      <c r="F1321" s="2" t="s">
        <v>20</v>
      </c>
    </row>
    <row r="1322" spans="1:6" x14ac:dyDescent="0.35">
      <c r="A1322" s="2">
        <v>1321</v>
      </c>
      <c r="B1322" s="2">
        <v>125</v>
      </c>
      <c r="C1322" s="3">
        <v>44230</v>
      </c>
      <c r="D1322" s="2">
        <v>2499.9899999999998</v>
      </c>
      <c r="E1322" s="2" t="s">
        <v>16</v>
      </c>
      <c r="F1322" s="2" t="s">
        <v>17</v>
      </c>
    </row>
    <row r="1323" spans="1:6" x14ac:dyDescent="0.35">
      <c r="A1323" s="2">
        <v>1322</v>
      </c>
      <c r="B1323" s="2">
        <v>263</v>
      </c>
      <c r="C1323" s="3">
        <v>44497</v>
      </c>
      <c r="D1323" s="2">
        <v>4499.99</v>
      </c>
      <c r="E1323" s="2" t="s">
        <v>16</v>
      </c>
      <c r="F1323" s="2" t="s">
        <v>17</v>
      </c>
    </row>
    <row r="1324" spans="1:6" x14ac:dyDescent="0.35">
      <c r="A1324" s="2">
        <v>1323</v>
      </c>
      <c r="B1324" s="2">
        <v>935</v>
      </c>
      <c r="C1324" s="3">
        <v>44212</v>
      </c>
      <c r="D1324" s="2">
        <v>4499.99</v>
      </c>
      <c r="E1324" s="2" t="s">
        <v>18</v>
      </c>
      <c r="F1324" s="2" t="s">
        <v>19</v>
      </c>
    </row>
    <row r="1325" spans="1:6" x14ac:dyDescent="0.35">
      <c r="A1325" s="2">
        <v>1324</v>
      </c>
      <c r="B1325" s="2">
        <v>96</v>
      </c>
      <c r="C1325" s="3">
        <v>44243</v>
      </c>
      <c r="D1325" s="2">
        <v>2499.9899999999998</v>
      </c>
      <c r="E1325" s="2" t="s">
        <v>16</v>
      </c>
      <c r="F1325" s="2" t="s">
        <v>17</v>
      </c>
    </row>
    <row r="1326" spans="1:6" x14ac:dyDescent="0.35">
      <c r="A1326" s="2">
        <v>1325</v>
      </c>
      <c r="B1326" s="2">
        <v>625</v>
      </c>
      <c r="C1326" s="3">
        <v>44461</v>
      </c>
      <c r="D1326" s="2">
        <v>2499.9899999999998</v>
      </c>
      <c r="E1326" s="2" t="s">
        <v>18</v>
      </c>
      <c r="F1326" s="2" t="s">
        <v>20</v>
      </c>
    </row>
    <row r="1327" spans="1:6" x14ac:dyDescent="0.35">
      <c r="A1327" s="2">
        <v>1326</v>
      </c>
      <c r="B1327" s="2">
        <v>685</v>
      </c>
      <c r="C1327" s="3">
        <v>44250</v>
      </c>
      <c r="D1327" s="2">
        <v>2499.9899999999998</v>
      </c>
      <c r="E1327" s="2" t="s">
        <v>16</v>
      </c>
      <c r="F1327" s="2" t="s">
        <v>20</v>
      </c>
    </row>
    <row r="1328" spans="1:6" x14ac:dyDescent="0.35">
      <c r="A1328" s="2">
        <v>1327</v>
      </c>
      <c r="B1328" s="2">
        <v>832</v>
      </c>
      <c r="C1328" s="3">
        <v>44210</v>
      </c>
      <c r="D1328" s="2">
        <v>2499.9899999999998</v>
      </c>
      <c r="E1328" s="2" t="s">
        <v>16</v>
      </c>
      <c r="F1328" s="2" t="s">
        <v>19</v>
      </c>
    </row>
    <row r="1329" spans="1:6" x14ac:dyDescent="0.35">
      <c r="A1329" s="2">
        <v>1328</v>
      </c>
      <c r="B1329" s="2">
        <v>29</v>
      </c>
      <c r="C1329" s="3">
        <v>44444</v>
      </c>
      <c r="D1329" s="2">
        <v>2499.9899999999998</v>
      </c>
      <c r="E1329" s="2" t="s">
        <v>16</v>
      </c>
      <c r="F1329" s="2" t="s">
        <v>17</v>
      </c>
    </row>
    <row r="1330" spans="1:6" x14ac:dyDescent="0.35">
      <c r="A1330" s="2">
        <v>1329</v>
      </c>
      <c r="B1330" s="2">
        <v>417</v>
      </c>
      <c r="C1330" s="3">
        <v>44336</v>
      </c>
      <c r="D1330" s="2">
        <v>2499.9899999999998</v>
      </c>
      <c r="E1330" s="2" t="s">
        <v>16</v>
      </c>
      <c r="F1330" s="2" t="s">
        <v>17</v>
      </c>
    </row>
    <row r="1331" spans="1:6" x14ac:dyDescent="0.35">
      <c r="A1331" s="2">
        <v>1330</v>
      </c>
      <c r="B1331" s="2">
        <v>193</v>
      </c>
      <c r="C1331" s="3">
        <v>44511</v>
      </c>
      <c r="D1331" s="2">
        <v>2499.9899999999998</v>
      </c>
      <c r="E1331" s="2" t="s">
        <v>18</v>
      </c>
      <c r="F1331" s="2" t="s">
        <v>20</v>
      </c>
    </row>
    <row r="1332" spans="1:6" x14ac:dyDescent="0.35">
      <c r="A1332" s="2">
        <v>1331</v>
      </c>
      <c r="B1332" s="2">
        <v>776</v>
      </c>
      <c r="C1332" s="3">
        <v>44377</v>
      </c>
      <c r="D1332" s="2">
        <v>4499.99</v>
      </c>
      <c r="E1332" s="2" t="s">
        <v>18</v>
      </c>
      <c r="F1332" s="2" t="s">
        <v>20</v>
      </c>
    </row>
    <row r="1333" spans="1:6" x14ac:dyDescent="0.35">
      <c r="A1333" s="2">
        <v>1332</v>
      </c>
      <c r="B1333" s="2">
        <v>481</v>
      </c>
      <c r="C1333" s="3">
        <v>44357</v>
      </c>
      <c r="D1333" s="2">
        <v>2499.9899999999998</v>
      </c>
      <c r="E1333" s="2" t="s">
        <v>16</v>
      </c>
      <c r="F1333" s="2" t="s">
        <v>19</v>
      </c>
    </row>
    <row r="1334" spans="1:6" x14ac:dyDescent="0.35">
      <c r="A1334" s="2">
        <v>1333</v>
      </c>
      <c r="B1334" s="2">
        <v>162</v>
      </c>
      <c r="C1334" s="3">
        <v>44341</v>
      </c>
      <c r="D1334" s="2">
        <v>2499.9899999999998</v>
      </c>
      <c r="E1334" s="2" t="s">
        <v>16</v>
      </c>
      <c r="F1334" s="2" t="s">
        <v>17</v>
      </c>
    </row>
    <row r="1335" spans="1:6" x14ac:dyDescent="0.35">
      <c r="A1335" s="2">
        <v>1334</v>
      </c>
      <c r="B1335" s="2">
        <v>45</v>
      </c>
      <c r="C1335" s="3">
        <v>44448</v>
      </c>
      <c r="D1335" s="2">
        <v>4499.99</v>
      </c>
      <c r="E1335" s="2" t="s">
        <v>18</v>
      </c>
      <c r="F1335" s="2" t="s">
        <v>17</v>
      </c>
    </row>
    <row r="1336" spans="1:6" x14ac:dyDescent="0.35">
      <c r="A1336" s="2">
        <v>1335</v>
      </c>
      <c r="B1336" s="2">
        <v>160</v>
      </c>
      <c r="C1336" s="3">
        <v>44288</v>
      </c>
      <c r="D1336" s="2">
        <v>2499.9899999999998</v>
      </c>
      <c r="E1336" s="2" t="s">
        <v>18</v>
      </c>
      <c r="F1336" s="2" t="s">
        <v>19</v>
      </c>
    </row>
    <row r="1337" spans="1:6" x14ac:dyDescent="0.35">
      <c r="A1337" s="2">
        <v>1336</v>
      </c>
      <c r="B1337" s="2">
        <v>118</v>
      </c>
      <c r="C1337" s="3">
        <v>44223</v>
      </c>
      <c r="D1337" s="2">
        <v>4499.99</v>
      </c>
      <c r="E1337" s="2" t="s">
        <v>18</v>
      </c>
      <c r="F1337" s="2" t="s">
        <v>19</v>
      </c>
    </row>
    <row r="1338" spans="1:6" x14ac:dyDescent="0.35">
      <c r="A1338" s="2">
        <v>1337</v>
      </c>
      <c r="B1338" s="2">
        <v>793</v>
      </c>
      <c r="C1338" s="3">
        <v>44435</v>
      </c>
      <c r="D1338" s="2">
        <v>4499.99</v>
      </c>
      <c r="E1338" s="2" t="s">
        <v>18</v>
      </c>
      <c r="F1338" s="2" t="s">
        <v>19</v>
      </c>
    </row>
    <row r="1339" spans="1:6" x14ac:dyDescent="0.35">
      <c r="A1339" s="2">
        <v>1338</v>
      </c>
      <c r="B1339" s="2">
        <v>185</v>
      </c>
      <c r="C1339" s="3">
        <v>44415</v>
      </c>
      <c r="D1339" s="2">
        <v>2499.9899999999998</v>
      </c>
      <c r="E1339" s="2" t="s">
        <v>16</v>
      </c>
      <c r="F1339" s="2" t="s">
        <v>19</v>
      </c>
    </row>
    <row r="1340" spans="1:6" x14ac:dyDescent="0.35">
      <c r="A1340" s="2">
        <v>1339</v>
      </c>
      <c r="B1340" s="2">
        <v>591</v>
      </c>
      <c r="C1340" s="3">
        <v>44270</v>
      </c>
      <c r="D1340" s="2">
        <v>4499.99</v>
      </c>
      <c r="E1340" s="2" t="s">
        <v>18</v>
      </c>
      <c r="F1340" s="2" t="s">
        <v>20</v>
      </c>
    </row>
    <row r="1341" spans="1:6" x14ac:dyDescent="0.35">
      <c r="A1341" s="2">
        <v>1340</v>
      </c>
      <c r="B1341" s="2">
        <v>107</v>
      </c>
      <c r="C1341" s="3">
        <v>44283</v>
      </c>
      <c r="D1341" s="2">
        <v>2499.9899999999998</v>
      </c>
      <c r="E1341" s="2" t="s">
        <v>18</v>
      </c>
      <c r="F1341" s="2" t="s">
        <v>19</v>
      </c>
    </row>
    <row r="1342" spans="1:6" x14ac:dyDescent="0.35">
      <c r="A1342" s="2">
        <v>1341</v>
      </c>
      <c r="B1342" s="2">
        <v>454</v>
      </c>
      <c r="C1342" s="3">
        <v>44205</v>
      </c>
      <c r="D1342" s="2">
        <v>2499.9899999999998</v>
      </c>
      <c r="E1342" s="2" t="s">
        <v>16</v>
      </c>
      <c r="F1342" s="2" t="s">
        <v>19</v>
      </c>
    </row>
    <row r="1343" spans="1:6" x14ac:dyDescent="0.35">
      <c r="A1343" s="2">
        <v>1342</v>
      </c>
      <c r="B1343" s="2">
        <v>263</v>
      </c>
      <c r="C1343" s="3">
        <v>44233</v>
      </c>
      <c r="D1343" s="2">
        <v>4499.99</v>
      </c>
      <c r="E1343" s="2" t="s">
        <v>18</v>
      </c>
      <c r="F1343" s="2" t="s">
        <v>20</v>
      </c>
    </row>
    <row r="1344" spans="1:6" x14ac:dyDescent="0.35">
      <c r="A1344" s="2">
        <v>1343</v>
      </c>
      <c r="B1344" s="2">
        <v>292</v>
      </c>
      <c r="C1344" s="3">
        <v>44327</v>
      </c>
      <c r="D1344" s="2">
        <v>4499.99</v>
      </c>
      <c r="E1344" s="2" t="s">
        <v>18</v>
      </c>
      <c r="F1344" s="2" t="s">
        <v>17</v>
      </c>
    </row>
    <row r="1345" spans="1:6" x14ac:dyDescent="0.35">
      <c r="A1345" s="2">
        <v>1344</v>
      </c>
      <c r="B1345" s="2">
        <v>763</v>
      </c>
      <c r="C1345" s="3">
        <v>44378</v>
      </c>
      <c r="D1345" s="2">
        <v>4499.99</v>
      </c>
      <c r="E1345" s="2" t="s">
        <v>16</v>
      </c>
      <c r="F1345" s="2" t="s">
        <v>19</v>
      </c>
    </row>
    <row r="1346" spans="1:6" x14ac:dyDescent="0.35">
      <c r="A1346" s="2">
        <v>1345</v>
      </c>
      <c r="B1346" s="2">
        <v>911</v>
      </c>
      <c r="C1346" s="3">
        <v>44287</v>
      </c>
      <c r="D1346" s="2">
        <v>4499.99</v>
      </c>
      <c r="E1346" s="2" t="s">
        <v>18</v>
      </c>
      <c r="F1346" s="2" t="s">
        <v>20</v>
      </c>
    </row>
    <row r="1347" spans="1:6" x14ac:dyDescent="0.35">
      <c r="A1347" s="2">
        <v>1346</v>
      </c>
      <c r="B1347" s="2">
        <v>858</v>
      </c>
      <c r="C1347" s="3">
        <v>44385</v>
      </c>
      <c r="D1347" s="2">
        <v>4499.99</v>
      </c>
      <c r="E1347" s="2" t="s">
        <v>18</v>
      </c>
      <c r="F1347" s="2" t="s">
        <v>17</v>
      </c>
    </row>
    <row r="1348" spans="1:6" x14ac:dyDescent="0.35">
      <c r="A1348" s="2">
        <v>1347</v>
      </c>
      <c r="B1348" s="2">
        <v>472</v>
      </c>
      <c r="C1348" s="3">
        <v>44561</v>
      </c>
      <c r="D1348" s="2">
        <v>4499.99</v>
      </c>
      <c r="E1348" s="2" t="s">
        <v>16</v>
      </c>
      <c r="F1348" s="2" t="s">
        <v>17</v>
      </c>
    </row>
    <row r="1349" spans="1:6" x14ac:dyDescent="0.35">
      <c r="A1349" s="2">
        <v>1348</v>
      </c>
      <c r="B1349" s="2">
        <v>409</v>
      </c>
      <c r="C1349" s="3">
        <v>44436</v>
      </c>
      <c r="D1349" s="2">
        <v>4499.99</v>
      </c>
      <c r="E1349" s="2" t="s">
        <v>16</v>
      </c>
      <c r="F1349" s="2" t="s">
        <v>20</v>
      </c>
    </row>
    <row r="1350" spans="1:6" x14ac:dyDescent="0.35">
      <c r="A1350" s="2">
        <v>1349</v>
      </c>
      <c r="B1350" s="2">
        <v>924</v>
      </c>
      <c r="C1350" s="3">
        <v>44254</v>
      </c>
      <c r="D1350" s="2">
        <v>2499.9899999999998</v>
      </c>
      <c r="E1350" s="2" t="s">
        <v>16</v>
      </c>
      <c r="F1350" s="2" t="s">
        <v>17</v>
      </c>
    </row>
    <row r="1351" spans="1:6" x14ac:dyDescent="0.35">
      <c r="A1351" s="2">
        <v>1350</v>
      </c>
      <c r="B1351" s="2">
        <v>607</v>
      </c>
      <c r="C1351" s="3">
        <v>44527</v>
      </c>
      <c r="D1351" s="2">
        <v>4499.99</v>
      </c>
      <c r="E1351" s="2" t="s">
        <v>18</v>
      </c>
      <c r="F1351" s="2" t="s">
        <v>20</v>
      </c>
    </row>
    <row r="1352" spans="1:6" x14ac:dyDescent="0.35">
      <c r="A1352" s="2">
        <v>1351</v>
      </c>
      <c r="B1352" s="2">
        <v>448</v>
      </c>
      <c r="C1352" s="3">
        <v>44216</v>
      </c>
      <c r="D1352" s="2">
        <v>2499.9899999999998</v>
      </c>
      <c r="E1352" s="2" t="s">
        <v>16</v>
      </c>
      <c r="F1352" s="2" t="s">
        <v>20</v>
      </c>
    </row>
    <row r="1353" spans="1:6" x14ac:dyDescent="0.35">
      <c r="A1353" s="2">
        <v>1352</v>
      </c>
      <c r="B1353" s="2">
        <v>986</v>
      </c>
      <c r="C1353" s="3">
        <v>44215</v>
      </c>
      <c r="D1353" s="2">
        <v>4499.99</v>
      </c>
      <c r="E1353" s="2" t="s">
        <v>18</v>
      </c>
      <c r="F1353" s="2" t="s">
        <v>17</v>
      </c>
    </row>
    <row r="1354" spans="1:6" x14ac:dyDescent="0.35">
      <c r="A1354" s="2">
        <v>1353</v>
      </c>
      <c r="B1354" s="2">
        <v>451</v>
      </c>
      <c r="C1354" s="3">
        <v>44318</v>
      </c>
      <c r="D1354" s="2">
        <v>2499.9899999999998</v>
      </c>
      <c r="E1354" s="2" t="s">
        <v>18</v>
      </c>
      <c r="F1354" s="2" t="s">
        <v>20</v>
      </c>
    </row>
    <row r="1355" spans="1:6" x14ac:dyDescent="0.35">
      <c r="A1355" s="2">
        <v>1354</v>
      </c>
      <c r="B1355" s="2">
        <v>907</v>
      </c>
      <c r="C1355" s="3">
        <v>44537</v>
      </c>
      <c r="D1355" s="2">
        <v>2499.9899999999998</v>
      </c>
      <c r="E1355" s="2" t="s">
        <v>16</v>
      </c>
      <c r="F1355" s="2" t="s">
        <v>20</v>
      </c>
    </row>
    <row r="1356" spans="1:6" x14ac:dyDescent="0.35">
      <c r="A1356" s="2">
        <v>1355</v>
      </c>
      <c r="B1356" s="2">
        <v>430</v>
      </c>
      <c r="C1356" s="3">
        <v>44269</v>
      </c>
      <c r="D1356" s="2">
        <v>4499.99</v>
      </c>
      <c r="E1356" s="2" t="s">
        <v>16</v>
      </c>
      <c r="F1356" s="2" t="s">
        <v>17</v>
      </c>
    </row>
    <row r="1357" spans="1:6" x14ac:dyDescent="0.35">
      <c r="A1357" s="2">
        <v>1356</v>
      </c>
      <c r="B1357" s="2">
        <v>295</v>
      </c>
      <c r="C1357" s="3">
        <v>44518</v>
      </c>
      <c r="D1357" s="2">
        <v>2499.9899999999998</v>
      </c>
      <c r="E1357" s="2" t="s">
        <v>16</v>
      </c>
      <c r="F1357" s="2" t="s">
        <v>19</v>
      </c>
    </row>
    <row r="1358" spans="1:6" x14ac:dyDescent="0.35">
      <c r="A1358" s="2">
        <v>1357</v>
      </c>
      <c r="B1358" s="2">
        <v>918</v>
      </c>
      <c r="C1358" s="3">
        <v>44267</v>
      </c>
      <c r="D1358" s="2">
        <v>2499.9899999999998</v>
      </c>
      <c r="E1358" s="2" t="s">
        <v>18</v>
      </c>
      <c r="F1358" s="2" t="s">
        <v>19</v>
      </c>
    </row>
    <row r="1359" spans="1:6" x14ac:dyDescent="0.35">
      <c r="A1359" s="2">
        <v>1358</v>
      </c>
      <c r="B1359" s="2">
        <v>610</v>
      </c>
      <c r="C1359" s="3">
        <v>44541</v>
      </c>
      <c r="D1359" s="2">
        <v>2499.9899999999998</v>
      </c>
      <c r="E1359" s="2" t="s">
        <v>16</v>
      </c>
      <c r="F1359" s="2" t="s">
        <v>20</v>
      </c>
    </row>
    <row r="1360" spans="1:6" x14ac:dyDescent="0.35">
      <c r="A1360" s="2">
        <v>1359</v>
      </c>
      <c r="B1360" s="2">
        <v>847</v>
      </c>
      <c r="C1360" s="3">
        <v>44491</v>
      </c>
      <c r="D1360" s="2">
        <v>4499.99</v>
      </c>
      <c r="E1360" s="2" t="s">
        <v>18</v>
      </c>
      <c r="F1360" s="2" t="s">
        <v>20</v>
      </c>
    </row>
    <row r="1361" spans="1:6" x14ac:dyDescent="0.35">
      <c r="A1361" s="2">
        <v>1360</v>
      </c>
      <c r="B1361" s="2">
        <v>186</v>
      </c>
      <c r="C1361" s="3">
        <v>44445</v>
      </c>
      <c r="D1361" s="2">
        <v>2499.9899999999998</v>
      </c>
      <c r="E1361" s="2" t="s">
        <v>16</v>
      </c>
      <c r="F1361" s="2" t="s">
        <v>17</v>
      </c>
    </row>
    <row r="1362" spans="1:6" x14ac:dyDescent="0.35">
      <c r="A1362" s="2">
        <v>1361</v>
      </c>
      <c r="B1362" s="2">
        <v>306</v>
      </c>
      <c r="C1362" s="3">
        <v>44556</v>
      </c>
      <c r="D1362" s="2">
        <v>2499.9899999999998</v>
      </c>
      <c r="E1362" s="2" t="s">
        <v>18</v>
      </c>
      <c r="F1362" s="2" t="s">
        <v>19</v>
      </c>
    </row>
    <row r="1363" spans="1:6" x14ac:dyDescent="0.35">
      <c r="A1363" s="2">
        <v>1362</v>
      </c>
      <c r="B1363" s="2">
        <v>440</v>
      </c>
      <c r="C1363" s="3">
        <v>44439</v>
      </c>
      <c r="D1363" s="2">
        <v>2499.9899999999998</v>
      </c>
      <c r="E1363" s="2" t="s">
        <v>16</v>
      </c>
      <c r="F1363" s="2" t="s">
        <v>17</v>
      </c>
    </row>
    <row r="1364" spans="1:6" x14ac:dyDescent="0.35">
      <c r="A1364" s="2">
        <v>1363</v>
      </c>
      <c r="B1364" s="2">
        <v>556</v>
      </c>
      <c r="C1364" s="3">
        <v>44451</v>
      </c>
      <c r="D1364" s="2">
        <v>4499.99</v>
      </c>
      <c r="E1364" s="2" t="s">
        <v>16</v>
      </c>
      <c r="F1364" s="2" t="s">
        <v>20</v>
      </c>
    </row>
    <row r="1365" spans="1:6" x14ac:dyDescent="0.35">
      <c r="A1365" s="2">
        <v>1364</v>
      </c>
      <c r="B1365" s="2">
        <v>768</v>
      </c>
      <c r="C1365" s="3">
        <v>44386</v>
      </c>
      <c r="D1365" s="2">
        <v>4499.99</v>
      </c>
      <c r="E1365" s="2" t="s">
        <v>18</v>
      </c>
      <c r="F1365" s="2" t="s">
        <v>20</v>
      </c>
    </row>
    <row r="1366" spans="1:6" x14ac:dyDescent="0.35">
      <c r="A1366" s="2">
        <v>1365</v>
      </c>
      <c r="B1366" s="2">
        <v>260</v>
      </c>
      <c r="C1366" s="3">
        <v>44206</v>
      </c>
      <c r="D1366" s="2">
        <v>2499.9899999999998</v>
      </c>
      <c r="E1366" s="2" t="s">
        <v>16</v>
      </c>
      <c r="F1366" s="2" t="s">
        <v>19</v>
      </c>
    </row>
    <row r="1367" spans="1:6" x14ac:dyDescent="0.35">
      <c r="A1367" s="2">
        <v>1366</v>
      </c>
      <c r="B1367" s="2">
        <v>833</v>
      </c>
      <c r="C1367" s="3">
        <v>44512</v>
      </c>
      <c r="D1367" s="2">
        <v>2499.9899999999998</v>
      </c>
      <c r="E1367" s="2" t="s">
        <v>18</v>
      </c>
      <c r="F1367" s="2" t="s">
        <v>20</v>
      </c>
    </row>
    <row r="1368" spans="1:6" x14ac:dyDescent="0.35">
      <c r="A1368" s="2">
        <v>1367</v>
      </c>
      <c r="B1368" s="2">
        <v>987</v>
      </c>
      <c r="C1368" s="3">
        <v>44294</v>
      </c>
      <c r="D1368" s="2">
        <v>2499.9899999999998</v>
      </c>
      <c r="E1368" s="2" t="s">
        <v>16</v>
      </c>
      <c r="F1368" s="2" t="s">
        <v>20</v>
      </c>
    </row>
    <row r="1369" spans="1:6" x14ac:dyDescent="0.35">
      <c r="A1369" s="2">
        <v>1368</v>
      </c>
      <c r="B1369" s="2">
        <v>454</v>
      </c>
      <c r="C1369" s="3">
        <v>44521</v>
      </c>
      <c r="D1369" s="2">
        <v>4499.99</v>
      </c>
      <c r="E1369" s="2" t="s">
        <v>16</v>
      </c>
      <c r="F1369" s="2" t="s">
        <v>17</v>
      </c>
    </row>
    <row r="1370" spans="1:6" x14ac:dyDescent="0.35">
      <c r="A1370" s="2">
        <v>1369</v>
      </c>
      <c r="B1370" s="2">
        <v>983</v>
      </c>
      <c r="C1370" s="3">
        <v>44314</v>
      </c>
      <c r="D1370" s="2">
        <v>4499.99</v>
      </c>
      <c r="E1370" s="2" t="s">
        <v>16</v>
      </c>
      <c r="F1370" s="2" t="s">
        <v>17</v>
      </c>
    </row>
    <row r="1371" spans="1:6" x14ac:dyDescent="0.35">
      <c r="A1371" s="2">
        <v>1370</v>
      </c>
      <c r="B1371" s="2">
        <v>417</v>
      </c>
      <c r="C1371" s="3">
        <v>44312</v>
      </c>
      <c r="D1371" s="2">
        <v>4499.99</v>
      </c>
      <c r="E1371" s="2" t="s">
        <v>16</v>
      </c>
      <c r="F1371" s="2" t="s">
        <v>20</v>
      </c>
    </row>
    <row r="1372" spans="1:6" x14ac:dyDescent="0.35">
      <c r="A1372" s="2">
        <v>1371</v>
      </c>
      <c r="B1372" s="2">
        <v>770</v>
      </c>
      <c r="C1372" s="3">
        <v>44206</v>
      </c>
      <c r="D1372" s="2">
        <v>4499.99</v>
      </c>
      <c r="E1372" s="2" t="s">
        <v>16</v>
      </c>
      <c r="F1372" s="2" t="s">
        <v>19</v>
      </c>
    </row>
    <row r="1373" spans="1:6" x14ac:dyDescent="0.35">
      <c r="A1373" s="2">
        <v>1372</v>
      </c>
      <c r="B1373" s="2">
        <v>120</v>
      </c>
      <c r="C1373" s="3">
        <v>44363</v>
      </c>
      <c r="D1373" s="2">
        <v>4499.99</v>
      </c>
      <c r="E1373" s="2" t="s">
        <v>18</v>
      </c>
      <c r="F1373" s="2" t="s">
        <v>19</v>
      </c>
    </row>
    <row r="1374" spans="1:6" x14ac:dyDescent="0.35">
      <c r="A1374" s="2">
        <v>1373</v>
      </c>
      <c r="B1374" s="2">
        <v>210</v>
      </c>
      <c r="C1374" s="3">
        <v>44551</v>
      </c>
      <c r="D1374" s="2">
        <v>2499.9899999999998</v>
      </c>
      <c r="E1374" s="2" t="s">
        <v>18</v>
      </c>
      <c r="F1374" s="2" t="s">
        <v>19</v>
      </c>
    </row>
    <row r="1375" spans="1:6" x14ac:dyDescent="0.35">
      <c r="A1375" s="2">
        <v>1374</v>
      </c>
      <c r="B1375" s="2">
        <v>50</v>
      </c>
      <c r="C1375" s="3">
        <v>44534</v>
      </c>
      <c r="D1375" s="2">
        <v>4499.99</v>
      </c>
      <c r="E1375" s="2" t="s">
        <v>18</v>
      </c>
      <c r="F1375" s="2" t="s">
        <v>17</v>
      </c>
    </row>
    <row r="1376" spans="1:6" x14ac:dyDescent="0.35">
      <c r="A1376" s="2">
        <v>1375</v>
      </c>
      <c r="B1376" s="2">
        <v>217</v>
      </c>
      <c r="C1376" s="3">
        <v>44292</v>
      </c>
      <c r="D1376" s="2">
        <v>2499.9899999999998</v>
      </c>
      <c r="E1376" s="2" t="s">
        <v>16</v>
      </c>
      <c r="F1376" s="2" t="s">
        <v>20</v>
      </c>
    </row>
    <row r="1377" spans="1:6" x14ac:dyDescent="0.35">
      <c r="A1377" s="2">
        <v>1376</v>
      </c>
      <c r="B1377" s="2">
        <v>798</v>
      </c>
      <c r="C1377" s="3">
        <v>44552</v>
      </c>
      <c r="D1377" s="2">
        <v>4499.99</v>
      </c>
      <c r="E1377" s="2" t="s">
        <v>16</v>
      </c>
      <c r="F1377" s="2" t="s">
        <v>19</v>
      </c>
    </row>
    <row r="1378" spans="1:6" x14ac:dyDescent="0.35">
      <c r="A1378" s="2">
        <v>1377</v>
      </c>
      <c r="B1378" s="2">
        <v>259</v>
      </c>
      <c r="C1378" s="3">
        <v>44458</v>
      </c>
      <c r="D1378" s="2">
        <v>4499.99</v>
      </c>
      <c r="E1378" s="2" t="s">
        <v>16</v>
      </c>
      <c r="F1378" s="2" t="s">
        <v>20</v>
      </c>
    </row>
    <row r="1379" spans="1:6" x14ac:dyDescent="0.35">
      <c r="A1379" s="2">
        <v>1378</v>
      </c>
      <c r="B1379" s="2">
        <v>659</v>
      </c>
      <c r="C1379" s="3">
        <v>44535</v>
      </c>
      <c r="D1379" s="2">
        <v>2499.9899999999998</v>
      </c>
      <c r="E1379" s="2" t="s">
        <v>18</v>
      </c>
      <c r="F1379" s="2" t="s">
        <v>20</v>
      </c>
    </row>
    <row r="1380" spans="1:6" x14ac:dyDescent="0.35">
      <c r="A1380" s="2">
        <v>1379</v>
      </c>
      <c r="B1380" s="2">
        <v>602</v>
      </c>
      <c r="C1380" s="3">
        <v>44521</v>
      </c>
      <c r="D1380" s="2">
        <v>2499.9899999999998</v>
      </c>
      <c r="E1380" s="2" t="s">
        <v>18</v>
      </c>
      <c r="F1380" s="2" t="s">
        <v>17</v>
      </c>
    </row>
    <row r="1381" spans="1:6" x14ac:dyDescent="0.35">
      <c r="A1381" s="2">
        <v>1380</v>
      </c>
      <c r="B1381" s="2">
        <v>303</v>
      </c>
      <c r="C1381" s="3">
        <v>44510</v>
      </c>
      <c r="D1381" s="2">
        <v>4499.99</v>
      </c>
      <c r="E1381" s="2" t="s">
        <v>18</v>
      </c>
      <c r="F1381" s="2" t="s">
        <v>20</v>
      </c>
    </row>
    <row r="1382" spans="1:6" x14ac:dyDescent="0.35">
      <c r="A1382" s="2">
        <v>1381</v>
      </c>
      <c r="B1382" s="2">
        <v>977</v>
      </c>
      <c r="C1382" s="3">
        <v>44534</v>
      </c>
      <c r="D1382" s="2">
        <v>4499.99</v>
      </c>
      <c r="E1382" s="2" t="s">
        <v>18</v>
      </c>
      <c r="F1382" s="2" t="s">
        <v>19</v>
      </c>
    </row>
    <row r="1383" spans="1:6" x14ac:dyDescent="0.35">
      <c r="A1383" s="2">
        <v>1382</v>
      </c>
      <c r="B1383" s="2">
        <v>387</v>
      </c>
      <c r="C1383" s="3">
        <v>44332</v>
      </c>
      <c r="D1383" s="2">
        <v>2499.9899999999998</v>
      </c>
      <c r="E1383" s="2" t="s">
        <v>18</v>
      </c>
      <c r="F1383" s="2" t="s">
        <v>19</v>
      </c>
    </row>
    <row r="1384" spans="1:6" x14ac:dyDescent="0.35">
      <c r="A1384" s="2">
        <v>1383</v>
      </c>
      <c r="B1384" s="2">
        <v>736</v>
      </c>
      <c r="C1384" s="3">
        <v>44521</v>
      </c>
      <c r="D1384" s="2">
        <v>4499.99</v>
      </c>
      <c r="E1384" s="2" t="s">
        <v>18</v>
      </c>
      <c r="F1384" s="2" t="s">
        <v>20</v>
      </c>
    </row>
    <row r="1385" spans="1:6" x14ac:dyDescent="0.35">
      <c r="A1385" s="2">
        <v>1384</v>
      </c>
      <c r="B1385" s="2">
        <v>191</v>
      </c>
      <c r="C1385" s="3">
        <v>44346</v>
      </c>
      <c r="D1385" s="2">
        <v>2499.9899999999998</v>
      </c>
      <c r="E1385" s="2" t="s">
        <v>16</v>
      </c>
      <c r="F1385" s="2" t="s">
        <v>20</v>
      </c>
    </row>
    <row r="1386" spans="1:6" x14ac:dyDescent="0.35">
      <c r="A1386" s="2">
        <v>1385</v>
      </c>
      <c r="B1386" s="2">
        <v>815</v>
      </c>
      <c r="C1386" s="3">
        <v>44529</v>
      </c>
      <c r="D1386" s="2">
        <v>4499.99</v>
      </c>
      <c r="E1386" s="2" t="s">
        <v>16</v>
      </c>
      <c r="F1386" s="2" t="s">
        <v>20</v>
      </c>
    </row>
    <row r="1387" spans="1:6" x14ac:dyDescent="0.35">
      <c r="A1387" s="2">
        <v>1386</v>
      </c>
      <c r="B1387" s="2">
        <v>98</v>
      </c>
      <c r="C1387" s="3">
        <v>44246</v>
      </c>
      <c r="D1387" s="2">
        <v>4499.99</v>
      </c>
      <c r="E1387" s="2" t="s">
        <v>16</v>
      </c>
      <c r="F1387" s="2" t="s">
        <v>17</v>
      </c>
    </row>
    <row r="1388" spans="1:6" x14ac:dyDescent="0.35">
      <c r="A1388" s="2">
        <v>1387</v>
      </c>
      <c r="B1388" s="2">
        <v>309</v>
      </c>
      <c r="C1388" s="3">
        <v>44336</v>
      </c>
      <c r="D1388" s="2">
        <v>4499.99</v>
      </c>
      <c r="E1388" s="2" t="s">
        <v>18</v>
      </c>
      <c r="F1388" s="2" t="s">
        <v>20</v>
      </c>
    </row>
    <row r="1389" spans="1:6" x14ac:dyDescent="0.35">
      <c r="A1389" s="2">
        <v>1388</v>
      </c>
      <c r="B1389" s="2">
        <v>94</v>
      </c>
      <c r="C1389" s="3">
        <v>44454</v>
      </c>
      <c r="D1389" s="2">
        <v>4499.99</v>
      </c>
      <c r="E1389" s="2" t="s">
        <v>18</v>
      </c>
      <c r="F1389" s="2" t="s">
        <v>20</v>
      </c>
    </row>
    <row r="1390" spans="1:6" x14ac:dyDescent="0.35">
      <c r="A1390" s="2">
        <v>1389</v>
      </c>
      <c r="B1390" s="2">
        <v>209</v>
      </c>
      <c r="C1390" s="3">
        <v>44386</v>
      </c>
      <c r="D1390" s="2">
        <v>4499.99</v>
      </c>
      <c r="E1390" s="2" t="s">
        <v>18</v>
      </c>
      <c r="F1390" s="2" t="s">
        <v>19</v>
      </c>
    </row>
    <row r="1391" spans="1:6" x14ac:dyDescent="0.35">
      <c r="A1391" s="2">
        <v>1390</v>
      </c>
      <c r="B1391" s="2">
        <v>468</v>
      </c>
      <c r="C1391" s="3">
        <v>44382</v>
      </c>
      <c r="D1391" s="2">
        <v>2499.9899999999998</v>
      </c>
      <c r="E1391" s="2" t="s">
        <v>18</v>
      </c>
      <c r="F1391" s="2" t="s">
        <v>19</v>
      </c>
    </row>
    <row r="1392" spans="1:6" x14ac:dyDescent="0.35">
      <c r="A1392" s="2">
        <v>1391</v>
      </c>
      <c r="B1392" s="2">
        <v>434</v>
      </c>
      <c r="C1392" s="3">
        <v>44528</v>
      </c>
      <c r="D1392" s="2">
        <v>2499.9899999999998</v>
      </c>
      <c r="E1392" s="2" t="s">
        <v>18</v>
      </c>
      <c r="F1392" s="2" t="s">
        <v>20</v>
      </c>
    </row>
    <row r="1393" spans="1:6" x14ac:dyDescent="0.35">
      <c r="A1393" s="2">
        <v>1392</v>
      </c>
      <c r="B1393" s="2">
        <v>197</v>
      </c>
      <c r="C1393" s="3">
        <v>44430</v>
      </c>
      <c r="D1393" s="2">
        <v>2499.9899999999998</v>
      </c>
      <c r="E1393" s="2" t="s">
        <v>16</v>
      </c>
      <c r="F1393" s="2" t="s">
        <v>20</v>
      </c>
    </row>
    <row r="1394" spans="1:6" x14ac:dyDescent="0.35">
      <c r="A1394" s="2">
        <v>1393</v>
      </c>
      <c r="B1394" s="2">
        <v>749</v>
      </c>
      <c r="C1394" s="3">
        <v>44430</v>
      </c>
      <c r="D1394" s="2">
        <v>4499.99</v>
      </c>
      <c r="E1394" s="2" t="s">
        <v>16</v>
      </c>
      <c r="F1394" s="2" t="s">
        <v>17</v>
      </c>
    </row>
    <row r="1395" spans="1:6" x14ac:dyDescent="0.35">
      <c r="A1395" s="2">
        <v>1394</v>
      </c>
      <c r="B1395" s="2">
        <v>914</v>
      </c>
      <c r="C1395" s="3">
        <v>44423</v>
      </c>
      <c r="D1395" s="2">
        <v>2499.9899999999998</v>
      </c>
      <c r="E1395" s="2" t="s">
        <v>18</v>
      </c>
      <c r="F1395" s="2" t="s">
        <v>19</v>
      </c>
    </row>
    <row r="1396" spans="1:6" x14ac:dyDescent="0.35">
      <c r="A1396" s="2">
        <v>1395</v>
      </c>
      <c r="B1396" s="2">
        <v>867</v>
      </c>
      <c r="C1396" s="3">
        <v>44485</v>
      </c>
      <c r="D1396" s="2">
        <v>4499.99</v>
      </c>
      <c r="E1396" s="2" t="s">
        <v>18</v>
      </c>
      <c r="F1396" s="2" t="s">
        <v>20</v>
      </c>
    </row>
    <row r="1397" spans="1:6" x14ac:dyDescent="0.35">
      <c r="A1397" s="2">
        <v>1396</v>
      </c>
      <c r="B1397" s="2">
        <v>71</v>
      </c>
      <c r="C1397" s="3">
        <v>44362</v>
      </c>
      <c r="D1397" s="2">
        <v>2499.9899999999998</v>
      </c>
      <c r="E1397" s="2" t="s">
        <v>18</v>
      </c>
      <c r="F1397" s="2" t="s">
        <v>20</v>
      </c>
    </row>
    <row r="1398" spans="1:6" x14ac:dyDescent="0.35">
      <c r="A1398" s="2">
        <v>1397</v>
      </c>
      <c r="B1398" s="2">
        <v>428</v>
      </c>
      <c r="C1398" s="3">
        <v>44431</v>
      </c>
      <c r="D1398" s="2">
        <v>2499.9899999999998</v>
      </c>
      <c r="E1398" s="2" t="s">
        <v>16</v>
      </c>
      <c r="F1398" s="2" t="s">
        <v>17</v>
      </c>
    </row>
    <row r="1399" spans="1:6" x14ac:dyDescent="0.35">
      <c r="A1399" s="2">
        <v>1398</v>
      </c>
      <c r="B1399" s="2">
        <v>766</v>
      </c>
      <c r="C1399" s="3">
        <v>44271</v>
      </c>
      <c r="D1399" s="2">
        <v>4499.99</v>
      </c>
      <c r="E1399" s="2" t="s">
        <v>18</v>
      </c>
      <c r="F1399" s="2" t="s">
        <v>20</v>
      </c>
    </row>
    <row r="1400" spans="1:6" x14ac:dyDescent="0.35">
      <c r="A1400" s="2">
        <v>1399</v>
      </c>
      <c r="B1400" s="2">
        <v>330</v>
      </c>
      <c r="C1400" s="3">
        <v>44355</v>
      </c>
      <c r="D1400" s="2">
        <v>4499.99</v>
      </c>
      <c r="E1400" s="2" t="s">
        <v>18</v>
      </c>
      <c r="F1400" s="2" t="s">
        <v>20</v>
      </c>
    </row>
    <row r="1401" spans="1:6" x14ac:dyDescent="0.35">
      <c r="A1401" s="2">
        <v>1400</v>
      </c>
      <c r="B1401" s="2">
        <v>898</v>
      </c>
      <c r="C1401" s="3">
        <v>44233</v>
      </c>
      <c r="D1401" s="2">
        <v>4499.99</v>
      </c>
      <c r="E1401" s="2" t="s">
        <v>16</v>
      </c>
      <c r="F1401" s="2" t="s">
        <v>19</v>
      </c>
    </row>
    <row r="1402" spans="1:6" x14ac:dyDescent="0.35">
      <c r="A1402" s="2">
        <v>1401</v>
      </c>
      <c r="B1402" s="2">
        <v>339</v>
      </c>
      <c r="C1402" s="3">
        <v>44499</v>
      </c>
      <c r="D1402" s="2">
        <v>4499.99</v>
      </c>
      <c r="E1402" s="2" t="s">
        <v>16</v>
      </c>
      <c r="F1402" s="2" t="s">
        <v>17</v>
      </c>
    </row>
    <row r="1403" spans="1:6" x14ac:dyDescent="0.35">
      <c r="A1403" s="2">
        <v>1402</v>
      </c>
      <c r="B1403" s="2">
        <v>351</v>
      </c>
      <c r="C1403" s="3">
        <v>44527</v>
      </c>
      <c r="D1403" s="2">
        <v>4499.99</v>
      </c>
      <c r="E1403" s="2" t="s">
        <v>16</v>
      </c>
      <c r="F1403" s="2" t="s">
        <v>20</v>
      </c>
    </row>
    <row r="1404" spans="1:6" x14ac:dyDescent="0.35">
      <c r="A1404" s="2">
        <v>1403</v>
      </c>
      <c r="B1404" s="2">
        <v>838</v>
      </c>
      <c r="C1404" s="3">
        <v>44220</v>
      </c>
      <c r="D1404" s="2">
        <v>2499.9899999999998</v>
      </c>
      <c r="E1404" s="2" t="s">
        <v>16</v>
      </c>
      <c r="F1404" s="2" t="s">
        <v>17</v>
      </c>
    </row>
    <row r="1405" spans="1:6" x14ac:dyDescent="0.35">
      <c r="A1405" s="2">
        <v>1404</v>
      </c>
      <c r="B1405" s="2">
        <v>66</v>
      </c>
      <c r="C1405" s="3">
        <v>44553</v>
      </c>
      <c r="D1405" s="2">
        <v>4499.99</v>
      </c>
      <c r="E1405" s="2" t="s">
        <v>16</v>
      </c>
      <c r="F1405" s="2" t="s">
        <v>17</v>
      </c>
    </row>
    <row r="1406" spans="1:6" x14ac:dyDescent="0.35">
      <c r="A1406" s="2">
        <v>1405</v>
      </c>
      <c r="B1406" s="2">
        <v>656</v>
      </c>
      <c r="C1406" s="3">
        <v>44223</v>
      </c>
      <c r="D1406" s="2">
        <v>4499.99</v>
      </c>
      <c r="E1406" s="2" t="s">
        <v>18</v>
      </c>
      <c r="F1406" s="2" t="s">
        <v>17</v>
      </c>
    </row>
    <row r="1407" spans="1:6" x14ac:dyDescent="0.35">
      <c r="A1407" s="2">
        <v>1406</v>
      </c>
      <c r="B1407" s="2">
        <v>599</v>
      </c>
      <c r="C1407" s="3">
        <v>44453</v>
      </c>
      <c r="D1407" s="2">
        <v>2499.9899999999998</v>
      </c>
      <c r="E1407" s="2" t="s">
        <v>18</v>
      </c>
      <c r="F1407" s="2" t="s">
        <v>19</v>
      </c>
    </row>
    <row r="1408" spans="1:6" x14ac:dyDescent="0.35">
      <c r="A1408" s="2">
        <v>1407</v>
      </c>
      <c r="B1408" s="2">
        <v>176</v>
      </c>
      <c r="C1408" s="3">
        <v>44264</v>
      </c>
      <c r="D1408" s="2">
        <v>4499.99</v>
      </c>
      <c r="E1408" s="2" t="s">
        <v>18</v>
      </c>
      <c r="F1408" s="2" t="s">
        <v>17</v>
      </c>
    </row>
    <row r="1409" spans="1:6" x14ac:dyDescent="0.35">
      <c r="A1409" s="2">
        <v>1408</v>
      </c>
      <c r="B1409" s="2">
        <v>765</v>
      </c>
      <c r="C1409" s="3">
        <v>44202</v>
      </c>
      <c r="D1409" s="2">
        <v>4499.99</v>
      </c>
      <c r="E1409" s="2" t="s">
        <v>16</v>
      </c>
      <c r="F1409" s="2" t="s">
        <v>19</v>
      </c>
    </row>
    <row r="1410" spans="1:6" x14ac:dyDescent="0.35">
      <c r="A1410" s="2">
        <v>1409</v>
      </c>
      <c r="B1410" s="2">
        <v>587</v>
      </c>
      <c r="C1410" s="3">
        <v>44255</v>
      </c>
      <c r="D1410" s="2">
        <v>4499.99</v>
      </c>
      <c r="E1410" s="2" t="s">
        <v>16</v>
      </c>
      <c r="F1410" s="2" t="s">
        <v>19</v>
      </c>
    </row>
    <row r="1411" spans="1:6" x14ac:dyDescent="0.35">
      <c r="A1411" s="2">
        <v>1410</v>
      </c>
      <c r="B1411" s="2">
        <v>770</v>
      </c>
      <c r="C1411" s="3">
        <v>44411</v>
      </c>
      <c r="D1411" s="2">
        <v>4499.99</v>
      </c>
      <c r="E1411" s="2" t="s">
        <v>18</v>
      </c>
      <c r="F1411" s="2" t="s">
        <v>19</v>
      </c>
    </row>
    <row r="1412" spans="1:6" x14ac:dyDescent="0.35">
      <c r="A1412" s="2">
        <v>1411</v>
      </c>
      <c r="B1412" s="2">
        <v>929</v>
      </c>
      <c r="C1412" s="3">
        <v>44370</v>
      </c>
      <c r="D1412" s="2">
        <v>4499.99</v>
      </c>
      <c r="E1412" s="2" t="s">
        <v>18</v>
      </c>
      <c r="F1412" s="2" t="s">
        <v>20</v>
      </c>
    </row>
    <row r="1413" spans="1:6" x14ac:dyDescent="0.35">
      <c r="A1413" s="2">
        <v>1412</v>
      </c>
      <c r="B1413" s="2">
        <v>332</v>
      </c>
      <c r="C1413" s="3">
        <v>44318</v>
      </c>
      <c r="D1413" s="2">
        <v>2499.9899999999998</v>
      </c>
      <c r="E1413" s="2" t="s">
        <v>18</v>
      </c>
      <c r="F1413" s="2" t="s">
        <v>20</v>
      </c>
    </row>
    <row r="1414" spans="1:6" x14ac:dyDescent="0.35">
      <c r="A1414" s="2">
        <v>1413</v>
      </c>
      <c r="B1414" s="2">
        <v>827</v>
      </c>
      <c r="C1414" s="3">
        <v>44433</v>
      </c>
      <c r="D1414" s="2">
        <v>4499.99</v>
      </c>
      <c r="E1414" s="2" t="s">
        <v>18</v>
      </c>
      <c r="F1414" s="2" t="s">
        <v>19</v>
      </c>
    </row>
    <row r="1415" spans="1:6" x14ac:dyDescent="0.35">
      <c r="A1415" s="2">
        <v>1414</v>
      </c>
      <c r="B1415" s="2">
        <v>151</v>
      </c>
      <c r="C1415" s="3">
        <v>44428</v>
      </c>
      <c r="D1415" s="2">
        <v>4499.99</v>
      </c>
      <c r="E1415" s="2" t="s">
        <v>16</v>
      </c>
      <c r="F1415" s="2" t="s">
        <v>20</v>
      </c>
    </row>
    <row r="1416" spans="1:6" x14ac:dyDescent="0.35">
      <c r="A1416" s="2">
        <v>1415</v>
      </c>
      <c r="B1416" s="2">
        <v>95</v>
      </c>
      <c r="C1416" s="3">
        <v>44437</v>
      </c>
      <c r="D1416" s="2">
        <v>2499.9899999999998</v>
      </c>
      <c r="E1416" s="2" t="s">
        <v>18</v>
      </c>
      <c r="F1416" s="2" t="s">
        <v>17</v>
      </c>
    </row>
    <row r="1417" spans="1:6" x14ac:dyDescent="0.35">
      <c r="A1417" s="2">
        <v>1416</v>
      </c>
      <c r="B1417" s="2">
        <v>87</v>
      </c>
      <c r="C1417" s="3">
        <v>44559</v>
      </c>
      <c r="D1417" s="2">
        <v>2499.9899999999998</v>
      </c>
      <c r="E1417" s="2" t="s">
        <v>18</v>
      </c>
      <c r="F1417" s="2" t="s">
        <v>17</v>
      </c>
    </row>
    <row r="1418" spans="1:6" x14ac:dyDescent="0.35">
      <c r="A1418" s="2">
        <v>1417</v>
      </c>
      <c r="B1418" s="2">
        <v>821</v>
      </c>
      <c r="C1418" s="3">
        <v>44440</v>
      </c>
      <c r="D1418" s="2">
        <v>4499.99</v>
      </c>
      <c r="E1418" s="2" t="s">
        <v>16</v>
      </c>
      <c r="F1418" s="2" t="s">
        <v>20</v>
      </c>
    </row>
    <row r="1419" spans="1:6" x14ac:dyDescent="0.35">
      <c r="A1419" s="2">
        <v>1418</v>
      </c>
      <c r="B1419" s="2">
        <v>500</v>
      </c>
      <c r="C1419" s="3">
        <v>44215</v>
      </c>
      <c r="D1419" s="2">
        <v>2499.9899999999998</v>
      </c>
      <c r="E1419" s="2" t="s">
        <v>18</v>
      </c>
      <c r="F1419" s="2" t="s">
        <v>19</v>
      </c>
    </row>
    <row r="1420" spans="1:6" x14ac:dyDescent="0.35">
      <c r="A1420" s="2">
        <v>1419</v>
      </c>
      <c r="B1420" s="2">
        <v>309</v>
      </c>
      <c r="C1420" s="3">
        <v>44222</v>
      </c>
      <c r="D1420" s="2">
        <v>4499.99</v>
      </c>
      <c r="E1420" s="2" t="s">
        <v>16</v>
      </c>
      <c r="F1420" s="2" t="s">
        <v>20</v>
      </c>
    </row>
    <row r="1421" spans="1:6" x14ac:dyDescent="0.35">
      <c r="A1421" s="2">
        <v>1420</v>
      </c>
      <c r="B1421" s="2">
        <v>486</v>
      </c>
      <c r="C1421" s="3">
        <v>44489</v>
      </c>
      <c r="D1421" s="2">
        <v>4499.99</v>
      </c>
      <c r="E1421" s="2" t="s">
        <v>18</v>
      </c>
      <c r="F1421" s="2" t="s">
        <v>17</v>
      </c>
    </row>
    <row r="1422" spans="1:6" x14ac:dyDescent="0.35">
      <c r="A1422" s="2">
        <v>1421</v>
      </c>
      <c r="B1422" s="2">
        <v>532</v>
      </c>
      <c r="C1422" s="3">
        <v>44483</v>
      </c>
      <c r="D1422" s="2">
        <v>4499.99</v>
      </c>
      <c r="E1422" s="2" t="s">
        <v>16</v>
      </c>
      <c r="F1422" s="2" t="s">
        <v>19</v>
      </c>
    </row>
    <row r="1423" spans="1:6" x14ac:dyDescent="0.35">
      <c r="A1423" s="2">
        <v>1422</v>
      </c>
      <c r="B1423" s="2">
        <v>592</v>
      </c>
      <c r="C1423" s="3">
        <v>44231</v>
      </c>
      <c r="D1423" s="2">
        <v>2499.9899999999998</v>
      </c>
      <c r="E1423" s="2" t="s">
        <v>18</v>
      </c>
      <c r="F1423" s="2" t="s">
        <v>19</v>
      </c>
    </row>
    <row r="1424" spans="1:6" x14ac:dyDescent="0.35">
      <c r="A1424" s="2">
        <v>1423</v>
      </c>
      <c r="B1424" s="2">
        <v>269</v>
      </c>
      <c r="C1424" s="3">
        <v>44298</v>
      </c>
      <c r="D1424" s="2">
        <v>4499.99</v>
      </c>
      <c r="E1424" s="2" t="s">
        <v>18</v>
      </c>
      <c r="F1424" s="2" t="s">
        <v>19</v>
      </c>
    </row>
    <row r="1425" spans="1:6" x14ac:dyDescent="0.35">
      <c r="A1425" s="2">
        <v>1424</v>
      </c>
      <c r="B1425" s="2">
        <v>709</v>
      </c>
      <c r="C1425" s="3">
        <v>44481</v>
      </c>
      <c r="D1425" s="2">
        <v>2499.9899999999998</v>
      </c>
      <c r="E1425" s="2" t="s">
        <v>16</v>
      </c>
      <c r="F1425" s="2" t="s">
        <v>19</v>
      </c>
    </row>
    <row r="1426" spans="1:6" x14ac:dyDescent="0.35">
      <c r="A1426" s="2">
        <v>1425</v>
      </c>
      <c r="B1426" s="2">
        <v>122</v>
      </c>
      <c r="C1426" s="3">
        <v>44294</v>
      </c>
      <c r="D1426" s="2">
        <v>2499.9899999999998</v>
      </c>
      <c r="E1426" s="2" t="s">
        <v>16</v>
      </c>
      <c r="F1426" s="2" t="s">
        <v>19</v>
      </c>
    </row>
    <row r="1427" spans="1:6" x14ac:dyDescent="0.35">
      <c r="A1427" s="2">
        <v>1426</v>
      </c>
      <c r="B1427" s="2">
        <v>440</v>
      </c>
      <c r="C1427" s="3">
        <v>44352</v>
      </c>
      <c r="D1427" s="2">
        <v>4499.99</v>
      </c>
      <c r="E1427" s="2" t="s">
        <v>18</v>
      </c>
      <c r="F1427" s="2" t="s">
        <v>20</v>
      </c>
    </row>
    <row r="1428" spans="1:6" x14ac:dyDescent="0.35">
      <c r="A1428" s="2">
        <v>1427</v>
      </c>
      <c r="B1428" s="2">
        <v>335</v>
      </c>
      <c r="C1428" s="3">
        <v>44549</v>
      </c>
      <c r="D1428" s="2">
        <v>2499.9899999999998</v>
      </c>
      <c r="E1428" s="2" t="s">
        <v>18</v>
      </c>
      <c r="F1428" s="2" t="s">
        <v>17</v>
      </c>
    </row>
    <row r="1429" spans="1:6" x14ac:dyDescent="0.35">
      <c r="A1429" s="2">
        <v>1428</v>
      </c>
      <c r="B1429" s="2">
        <v>730</v>
      </c>
      <c r="C1429" s="3">
        <v>44306</v>
      </c>
      <c r="D1429" s="2">
        <v>4499.99</v>
      </c>
      <c r="E1429" s="2" t="s">
        <v>18</v>
      </c>
      <c r="F1429" s="2" t="s">
        <v>17</v>
      </c>
    </row>
    <row r="1430" spans="1:6" x14ac:dyDescent="0.35">
      <c r="A1430" s="2">
        <v>1429</v>
      </c>
      <c r="B1430" s="2">
        <v>944</v>
      </c>
      <c r="C1430" s="3">
        <v>44436</v>
      </c>
      <c r="D1430" s="2">
        <v>2499.9899999999998</v>
      </c>
      <c r="E1430" s="2" t="s">
        <v>18</v>
      </c>
      <c r="F1430" s="2" t="s">
        <v>17</v>
      </c>
    </row>
    <row r="1431" spans="1:6" x14ac:dyDescent="0.35">
      <c r="A1431" s="2">
        <v>1430</v>
      </c>
      <c r="B1431" s="2">
        <v>563</v>
      </c>
      <c r="C1431" s="3">
        <v>44222</v>
      </c>
      <c r="D1431" s="2">
        <v>2499.9899999999998</v>
      </c>
      <c r="E1431" s="2" t="s">
        <v>18</v>
      </c>
      <c r="F1431" s="2" t="s">
        <v>17</v>
      </c>
    </row>
    <row r="1432" spans="1:6" x14ac:dyDescent="0.35">
      <c r="A1432" s="2">
        <v>1431</v>
      </c>
      <c r="B1432" s="2">
        <v>268</v>
      </c>
      <c r="C1432" s="3">
        <v>44508</v>
      </c>
      <c r="D1432" s="2">
        <v>4499.99</v>
      </c>
      <c r="E1432" s="2" t="s">
        <v>18</v>
      </c>
      <c r="F1432" s="2" t="s">
        <v>19</v>
      </c>
    </row>
    <row r="1433" spans="1:6" x14ac:dyDescent="0.35">
      <c r="A1433" s="2">
        <v>1432</v>
      </c>
      <c r="B1433" s="2">
        <v>840</v>
      </c>
      <c r="C1433" s="3">
        <v>44216</v>
      </c>
      <c r="D1433" s="2">
        <v>4499.99</v>
      </c>
      <c r="E1433" s="2" t="s">
        <v>18</v>
      </c>
      <c r="F1433" s="2" t="s">
        <v>17</v>
      </c>
    </row>
    <row r="1434" spans="1:6" x14ac:dyDescent="0.35">
      <c r="A1434" s="2">
        <v>1433</v>
      </c>
      <c r="B1434" s="2">
        <v>243</v>
      </c>
      <c r="C1434" s="3">
        <v>44375</v>
      </c>
      <c r="D1434" s="2">
        <v>4499.99</v>
      </c>
      <c r="E1434" s="2" t="s">
        <v>18</v>
      </c>
      <c r="F1434" s="2" t="s">
        <v>17</v>
      </c>
    </row>
    <row r="1435" spans="1:6" x14ac:dyDescent="0.35">
      <c r="A1435" s="2">
        <v>1434</v>
      </c>
      <c r="B1435" s="2">
        <v>132</v>
      </c>
      <c r="C1435" s="3">
        <v>44447</v>
      </c>
      <c r="D1435" s="2">
        <v>2499.9899999999998</v>
      </c>
      <c r="E1435" s="2" t="s">
        <v>18</v>
      </c>
      <c r="F1435" s="2" t="s">
        <v>20</v>
      </c>
    </row>
    <row r="1436" spans="1:6" x14ac:dyDescent="0.35">
      <c r="A1436" s="2">
        <v>1435</v>
      </c>
      <c r="B1436" s="2">
        <v>123</v>
      </c>
      <c r="C1436" s="3">
        <v>44494</v>
      </c>
      <c r="D1436" s="2">
        <v>2499.9899999999998</v>
      </c>
      <c r="E1436" s="2" t="s">
        <v>18</v>
      </c>
      <c r="F1436" s="2" t="s">
        <v>17</v>
      </c>
    </row>
    <row r="1437" spans="1:6" x14ac:dyDescent="0.35">
      <c r="A1437" s="2">
        <v>1436</v>
      </c>
      <c r="B1437" s="2">
        <v>695</v>
      </c>
      <c r="C1437" s="3">
        <v>44442</v>
      </c>
      <c r="D1437" s="2">
        <v>2499.9899999999998</v>
      </c>
      <c r="E1437" s="2" t="s">
        <v>16</v>
      </c>
      <c r="F1437" s="2" t="s">
        <v>17</v>
      </c>
    </row>
    <row r="1438" spans="1:6" x14ac:dyDescent="0.35">
      <c r="A1438" s="2">
        <v>1437</v>
      </c>
      <c r="B1438" s="2">
        <v>614</v>
      </c>
      <c r="C1438" s="3">
        <v>44475</v>
      </c>
      <c r="D1438" s="2">
        <v>2499.9899999999998</v>
      </c>
      <c r="E1438" s="2" t="s">
        <v>18</v>
      </c>
      <c r="F1438" s="2" t="s">
        <v>20</v>
      </c>
    </row>
    <row r="1439" spans="1:6" x14ac:dyDescent="0.35">
      <c r="A1439" s="2">
        <v>1438</v>
      </c>
      <c r="B1439" s="2">
        <v>229</v>
      </c>
      <c r="C1439" s="3">
        <v>44286</v>
      </c>
      <c r="D1439" s="2">
        <v>2499.9899999999998</v>
      </c>
      <c r="E1439" s="2" t="s">
        <v>16</v>
      </c>
      <c r="F1439" s="2" t="s">
        <v>17</v>
      </c>
    </row>
    <row r="1440" spans="1:6" x14ac:dyDescent="0.35">
      <c r="A1440" s="2">
        <v>1439</v>
      </c>
      <c r="B1440" s="2">
        <v>457</v>
      </c>
      <c r="C1440" s="3">
        <v>44401</v>
      </c>
      <c r="D1440" s="2">
        <v>2499.9899999999998</v>
      </c>
      <c r="E1440" s="2" t="s">
        <v>16</v>
      </c>
      <c r="F1440" s="2" t="s">
        <v>20</v>
      </c>
    </row>
    <row r="1441" spans="1:6" x14ac:dyDescent="0.35">
      <c r="A1441" s="2">
        <v>1440</v>
      </c>
      <c r="B1441" s="2">
        <v>574</v>
      </c>
      <c r="C1441" s="3">
        <v>44218</v>
      </c>
      <c r="D1441" s="2">
        <v>4499.99</v>
      </c>
      <c r="E1441" s="2" t="s">
        <v>16</v>
      </c>
      <c r="F1441" s="2" t="s">
        <v>17</v>
      </c>
    </row>
    <row r="1442" spans="1:6" x14ac:dyDescent="0.35">
      <c r="A1442" s="2">
        <v>1441</v>
      </c>
      <c r="B1442" s="2">
        <v>784</v>
      </c>
      <c r="C1442" s="3">
        <v>44346</v>
      </c>
      <c r="D1442" s="2">
        <v>2499.9899999999998</v>
      </c>
      <c r="E1442" s="2" t="s">
        <v>16</v>
      </c>
      <c r="F1442" s="2" t="s">
        <v>20</v>
      </c>
    </row>
    <row r="1443" spans="1:6" x14ac:dyDescent="0.35">
      <c r="A1443" s="2">
        <v>1442</v>
      </c>
      <c r="B1443" s="2">
        <v>423</v>
      </c>
      <c r="C1443" s="3">
        <v>44380</v>
      </c>
      <c r="D1443" s="2">
        <v>4499.99</v>
      </c>
      <c r="E1443" s="2" t="s">
        <v>16</v>
      </c>
      <c r="F1443" s="2" t="s">
        <v>20</v>
      </c>
    </row>
    <row r="1444" spans="1:6" x14ac:dyDescent="0.35">
      <c r="A1444" s="2">
        <v>1443</v>
      </c>
      <c r="B1444" s="2">
        <v>466</v>
      </c>
      <c r="C1444" s="3">
        <v>44407</v>
      </c>
      <c r="D1444" s="2">
        <v>4499.99</v>
      </c>
      <c r="E1444" s="2" t="s">
        <v>18</v>
      </c>
      <c r="F1444" s="2" t="s">
        <v>20</v>
      </c>
    </row>
    <row r="1445" spans="1:6" x14ac:dyDescent="0.35">
      <c r="A1445" s="2">
        <v>1444</v>
      </c>
      <c r="B1445" s="2">
        <v>28</v>
      </c>
      <c r="C1445" s="3">
        <v>44198</v>
      </c>
      <c r="D1445" s="2">
        <v>2499.9899999999998</v>
      </c>
      <c r="E1445" s="2" t="s">
        <v>16</v>
      </c>
      <c r="F1445" s="2" t="s">
        <v>19</v>
      </c>
    </row>
    <row r="1446" spans="1:6" x14ac:dyDescent="0.35">
      <c r="A1446" s="2">
        <v>1445</v>
      </c>
      <c r="B1446" s="2">
        <v>173</v>
      </c>
      <c r="C1446" s="3">
        <v>44408</v>
      </c>
      <c r="D1446" s="2">
        <v>4499.99</v>
      </c>
      <c r="E1446" s="2" t="s">
        <v>18</v>
      </c>
      <c r="F1446" s="2" t="s">
        <v>19</v>
      </c>
    </row>
    <row r="1447" spans="1:6" x14ac:dyDescent="0.35">
      <c r="A1447" s="2">
        <v>1446</v>
      </c>
      <c r="B1447" s="2">
        <v>613</v>
      </c>
      <c r="C1447" s="3">
        <v>44505</v>
      </c>
      <c r="D1447" s="2">
        <v>2499.9899999999998</v>
      </c>
      <c r="E1447" s="2" t="s">
        <v>18</v>
      </c>
      <c r="F1447" s="2" t="s">
        <v>17</v>
      </c>
    </row>
    <row r="1448" spans="1:6" x14ac:dyDescent="0.35">
      <c r="A1448" s="2">
        <v>1447</v>
      </c>
      <c r="B1448" s="2">
        <v>701</v>
      </c>
      <c r="C1448" s="3">
        <v>44353</v>
      </c>
      <c r="D1448" s="2">
        <v>2499.9899999999998</v>
      </c>
      <c r="E1448" s="2" t="s">
        <v>16</v>
      </c>
      <c r="F1448" s="2" t="s">
        <v>17</v>
      </c>
    </row>
    <row r="1449" spans="1:6" x14ac:dyDescent="0.35">
      <c r="A1449" s="2">
        <v>1448</v>
      </c>
      <c r="B1449" s="2">
        <v>495</v>
      </c>
      <c r="C1449" s="3">
        <v>44390</v>
      </c>
      <c r="D1449" s="2">
        <v>2499.9899999999998</v>
      </c>
      <c r="E1449" s="2" t="s">
        <v>16</v>
      </c>
      <c r="F1449" s="2" t="s">
        <v>20</v>
      </c>
    </row>
    <row r="1450" spans="1:6" x14ac:dyDescent="0.35">
      <c r="A1450" s="2">
        <v>1449</v>
      </c>
      <c r="B1450" s="2">
        <v>225</v>
      </c>
      <c r="C1450" s="3">
        <v>44538</v>
      </c>
      <c r="D1450" s="2">
        <v>2499.9899999999998</v>
      </c>
      <c r="E1450" s="2" t="s">
        <v>16</v>
      </c>
      <c r="F1450" s="2" t="s">
        <v>20</v>
      </c>
    </row>
    <row r="1451" spans="1:6" x14ac:dyDescent="0.35">
      <c r="A1451" s="2">
        <v>1450</v>
      </c>
      <c r="B1451" s="2">
        <v>2</v>
      </c>
      <c r="C1451" s="3">
        <v>44437</v>
      </c>
      <c r="D1451" s="2">
        <v>2499.9899999999998</v>
      </c>
      <c r="E1451" s="2" t="s">
        <v>16</v>
      </c>
      <c r="F1451" s="2" t="s">
        <v>19</v>
      </c>
    </row>
    <row r="1452" spans="1:6" x14ac:dyDescent="0.35">
      <c r="A1452" s="2">
        <v>1451</v>
      </c>
      <c r="B1452" s="2">
        <v>443</v>
      </c>
      <c r="C1452" s="3">
        <v>44296</v>
      </c>
      <c r="D1452" s="2">
        <v>2499.9899999999998</v>
      </c>
      <c r="E1452" s="2" t="s">
        <v>18</v>
      </c>
      <c r="F1452" s="2" t="s">
        <v>17</v>
      </c>
    </row>
    <row r="1453" spans="1:6" x14ac:dyDescent="0.35">
      <c r="A1453" s="2">
        <v>1452</v>
      </c>
      <c r="B1453" s="2">
        <v>630</v>
      </c>
      <c r="C1453" s="3">
        <v>44278</v>
      </c>
      <c r="D1453" s="2">
        <v>2499.9899999999998</v>
      </c>
      <c r="E1453" s="2" t="s">
        <v>18</v>
      </c>
      <c r="F1453" s="2" t="s">
        <v>19</v>
      </c>
    </row>
    <row r="1454" spans="1:6" x14ac:dyDescent="0.35">
      <c r="A1454" s="2">
        <v>1453</v>
      </c>
      <c r="B1454" s="2">
        <v>823</v>
      </c>
      <c r="C1454" s="3">
        <v>44455</v>
      </c>
      <c r="D1454" s="2">
        <v>4499.99</v>
      </c>
      <c r="E1454" s="2" t="s">
        <v>16</v>
      </c>
      <c r="F1454" s="2" t="s">
        <v>17</v>
      </c>
    </row>
    <row r="1455" spans="1:6" x14ac:dyDescent="0.35">
      <c r="A1455" s="2">
        <v>1454</v>
      </c>
      <c r="B1455" s="2">
        <v>544</v>
      </c>
      <c r="C1455" s="3">
        <v>44225</v>
      </c>
      <c r="D1455" s="2">
        <v>2499.9899999999998</v>
      </c>
      <c r="E1455" s="2" t="s">
        <v>16</v>
      </c>
      <c r="F1455" s="2" t="s">
        <v>19</v>
      </c>
    </row>
    <row r="1456" spans="1:6" x14ac:dyDescent="0.35">
      <c r="A1456" s="2">
        <v>1455</v>
      </c>
      <c r="B1456" s="2">
        <v>994</v>
      </c>
      <c r="C1456" s="3">
        <v>44211</v>
      </c>
      <c r="D1456" s="2">
        <v>2499.9899999999998</v>
      </c>
      <c r="E1456" s="2" t="s">
        <v>18</v>
      </c>
      <c r="F1456" s="2" t="s">
        <v>19</v>
      </c>
    </row>
    <row r="1457" spans="1:6" x14ac:dyDescent="0.35">
      <c r="A1457" s="2">
        <v>1456</v>
      </c>
      <c r="B1457" s="2">
        <v>984</v>
      </c>
      <c r="C1457" s="3">
        <v>44454</v>
      </c>
      <c r="D1457" s="2">
        <v>2499.9899999999998</v>
      </c>
      <c r="E1457" s="2" t="s">
        <v>16</v>
      </c>
      <c r="F1457" s="2" t="s">
        <v>19</v>
      </c>
    </row>
    <row r="1458" spans="1:6" x14ac:dyDescent="0.35">
      <c r="A1458" s="2">
        <v>1457</v>
      </c>
      <c r="B1458" s="2">
        <v>552</v>
      </c>
      <c r="C1458" s="3">
        <v>44213</v>
      </c>
      <c r="D1458" s="2">
        <v>2499.9899999999998</v>
      </c>
      <c r="E1458" s="2" t="s">
        <v>16</v>
      </c>
      <c r="F1458" s="2" t="s">
        <v>17</v>
      </c>
    </row>
    <row r="1459" spans="1:6" x14ac:dyDescent="0.35">
      <c r="A1459" s="2">
        <v>1458</v>
      </c>
      <c r="B1459" s="2">
        <v>575</v>
      </c>
      <c r="C1459" s="3">
        <v>44286</v>
      </c>
      <c r="D1459" s="2">
        <v>2499.9899999999998</v>
      </c>
      <c r="E1459" s="2" t="s">
        <v>16</v>
      </c>
      <c r="F1459" s="2" t="s">
        <v>19</v>
      </c>
    </row>
    <row r="1460" spans="1:6" x14ac:dyDescent="0.35">
      <c r="A1460" s="2">
        <v>1459</v>
      </c>
      <c r="B1460" s="2">
        <v>860</v>
      </c>
      <c r="C1460" s="3">
        <v>44401</v>
      </c>
      <c r="D1460" s="2">
        <v>2499.9899999999998</v>
      </c>
      <c r="E1460" s="2" t="s">
        <v>16</v>
      </c>
      <c r="F1460" s="2" t="s">
        <v>19</v>
      </c>
    </row>
    <row r="1461" spans="1:6" x14ac:dyDescent="0.35">
      <c r="A1461" s="2">
        <v>1460</v>
      </c>
      <c r="B1461" s="2">
        <v>591</v>
      </c>
      <c r="C1461" s="3">
        <v>44430</v>
      </c>
      <c r="D1461" s="2">
        <v>2499.9899999999998</v>
      </c>
      <c r="E1461" s="2" t="s">
        <v>18</v>
      </c>
      <c r="F1461" s="2" t="s">
        <v>19</v>
      </c>
    </row>
    <row r="1462" spans="1:6" x14ac:dyDescent="0.35">
      <c r="A1462" s="2">
        <v>1461</v>
      </c>
      <c r="B1462" s="2">
        <v>803</v>
      </c>
      <c r="C1462" s="3">
        <v>44484</v>
      </c>
      <c r="D1462" s="2">
        <v>4499.99</v>
      </c>
      <c r="E1462" s="2" t="s">
        <v>18</v>
      </c>
      <c r="F1462" s="2" t="s">
        <v>20</v>
      </c>
    </row>
    <row r="1463" spans="1:6" x14ac:dyDescent="0.35">
      <c r="A1463" s="2">
        <v>1462</v>
      </c>
      <c r="B1463" s="2">
        <v>161</v>
      </c>
      <c r="C1463" s="3">
        <v>44445</v>
      </c>
      <c r="D1463" s="2">
        <v>2499.9899999999998</v>
      </c>
      <c r="E1463" s="2" t="s">
        <v>18</v>
      </c>
      <c r="F1463" s="2" t="s">
        <v>17</v>
      </c>
    </row>
    <row r="1464" spans="1:6" x14ac:dyDescent="0.35">
      <c r="A1464" s="2">
        <v>1463</v>
      </c>
      <c r="B1464" s="2">
        <v>665</v>
      </c>
      <c r="C1464" s="3">
        <v>44310</v>
      </c>
      <c r="D1464" s="2">
        <v>2499.9899999999998</v>
      </c>
      <c r="E1464" s="2" t="s">
        <v>18</v>
      </c>
      <c r="F1464" s="2" t="s">
        <v>17</v>
      </c>
    </row>
    <row r="1465" spans="1:6" x14ac:dyDescent="0.35">
      <c r="A1465" s="2">
        <v>1464</v>
      </c>
      <c r="B1465" s="2">
        <v>733</v>
      </c>
      <c r="C1465" s="3">
        <v>44317</v>
      </c>
      <c r="D1465" s="2">
        <v>2499.9899999999998</v>
      </c>
      <c r="E1465" s="2" t="s">
        <v>18</v>
      </c>
      <c r="F1465" s="2" t="s">
        <v>19</v>
      </c>
    </row>
    <row r="1466" spans="1:6" x14ac:dyDescent="0.35">
      <c r="A1466" s="2">
        <v>1465</v>
      </c>
      <c r="B1466" s="2">
        <v>296</v>
      </c>
      <c r="C1466" s="3">
        <v>44546</v>
      </c>
      <c r="D1466" s="2">
        <v>4499.99</v>
      </c>
      <c r="E1466" s="2" t="s">
        <v>16</v>
      </c>
      <c r="F1466" s="2" t="s">
        <v>19</v>
      </c>
    </row>
    <row r="1467" spans="1:6" x14ac:dyDescent="0.35">
      <c r="A1467" s="2">
        <v>1466</v>
      </c>
      <c r="B1467" s="2">
        <v>866</v>
      </c>
      <c r="C1467" s="3">
        <v>44276</v>
      </c>
      <c r="D1467" s="2">
        <v>2499.9899999999998</v>
      </c>
      <c r="E1467" s="2" t="s">
        <v>16</v>
      </c>
      <c r="F1467" s="2" t="s">
        <v>20</v>
      </c>
    </row>
    <row r="1468" spans="1:6" x14ac:dyDescent="0.35">
      <c r="A1468" s="2">
        <v>1467</v>
      </c>
      <c r="B1468" s="2">
        <v>891</v>
      </c>
      <c r="C1468" s="3">
        <v>44424</v>
      </c>
      <c r="D1468" s="2">
        <v>2499.9899999999998</v>
      </c>
      <c r="E1468" s="2" t="s">
        <v>18</v>
      </c>
      <c r="F1468" s="2" t="s">
        <v>19</v>
      </c>
    </row>
    <row r="1469" spans="1:6" x14ac:dyDescent="0.35">
      <c r="A1469" s="2">
        <v>1468</v>
      </c>
      <c r="B1469" s="2">
        <v>170</v>
      </c>
      <c r="C1469" s="3">
        <v>44514</v>
      </c>
      <c r="D1469" s="2">
        <v>4499.99</v>
      </c>
      <c r="E1469" s="2" t="s">
        <v>18</v>
      </c>
      <c r="F1469" s="2" t="s">
        <v>19</v>
      </c>
    </row>
    <row r="1470" spans="1:6" x14ac:dyDescent="0.35">
      <c r="A1470" s="2">
        <v>1469</v>
      </c>
      <c r="B1470" s="2">
        <v>945</v>
      </c>
      <c r="C1470" s="3">
        <v>44419</v>
      </c>
      <c r="D1470" s="2">
        <v>2499.9899999999998</v>
      </c>
      <c r="E1470" s="2" t="s">
        <v>16</v>
      </c>
      <c r="F1470" s="2" t="s">
        <v>19</v>
      </c>
    </row>
    <row r="1471" spans="1:6" x14ac:dyDescent="0.35">
      <c r="A1471" s="2">
        <v>1470</v>
      </c>
      <c r="B1471" s="2">
        <v>725</v>
      </c>
      <c r="C1471" s="3">
        <v>44534</v>
      </c>
      <c r="D1471" s="2">
        <v>4499.99</v>
      </c>
      <c r="E1471" s="2" t="s">
        <v>16</v>
      </c>
      <c r="F1471" s="2" t="s">
        <v>17</v>
      </c>
    </row>
    <row r="1472" spans="1:6" x14ac:dyDescent="0.35">
      <c r="A1472" s="2">
        <v>1471</v>
      </c>
      <c r="B1472" s="2">
        <v>227</v>
      </c>
      <c r="C1472" s="3">
        <v>44246</v>
      </c>
      <c r="D1472" s="2">
        <v>4499.99</v>
      </c>
      <c r="E1472" s="2" t="s">
        <v>16</v>
      </c>
      <c r="F1472" s="2" t="s">
        <v>19</v>
      </c>
    </row>
    <row r="1473" spans="1:6" x14ac:dyDescent="0.35">
      <c r="A1473" s="2">
        <v>1472</v>
      </c>
      <c r="B1473" s="2">
        <v>468</v>
      </c>
      <c r="C1473" s="3">
        <v>44492</v>
      </c>
      <c r="D1473" s="2">
        <v>4499.99</v>
      </c>
      <c r="E1473" s="2" t="s">
        <v>18</v>
      </c>
      <c r="F1473" s="2" t="s">
        <v>17</v>
      </c>
    </row>
    <row r="1474" spans="1:6" x14ac:dyDescent="0.35">
      <c r="A1474" s="2">
        <v>1473</v>
      </c>
      <c r="B1474" s="2">
        <v>375</v>
      </c>
      <c r="C1474" s="3">
        <v>44497</v>
      </c>
      <c r="D1474" s="2">
        <v>2499.9899999999998</v>
      </c>
      <c r="E1474" s="2" t="s">
        <v>16</v>
      </c>
      <c r="F1474" s="2" t="s">
        <v>20</v>
      </c>
    </row>
    <row r="1475" spans="1:6" x14ac:dyDescent="0.35">
      <c r="A1475" s="2">
        <v>1474</v>
      </c>
      <c r="B1475" s="2">
        <v>942</v>
      </c>
      <c r="C1475" s="3">
        <v>44519</v>
      </c>
      <c r="D1475" s="2">
        <v>2499.9899999999998</v>
      </c>
      <c r="E1475" s="2" t="s">
        <v>18</v>
      </c>
      <c r="F1475" s="2" t="s">
        <v>19</v>
      </c>
    </row>
    <row r="1476" spans="1:6" x14ac:dyDescent="0.35">
      <c r="A1476" s="2">
        <v>1475</v>
      </c>
      <c r="B1476" s="2">
        <v>698</v>
      </c>
      <c r="C1476" s="3">
        <v>44531</v>
      </c>
      <c r="D1476" s="2">
        <v>2499.9899999999998</v>
      </c>
      <c r="E1476" s="2" t="s">
        <v>18</v>
      </c>
      <c r="F1476" s="2" t="s">
        <v>17</v>
      </c>
    </row>
    <row r="1477" spans="1:6" x14ac:dyDescent="0.35">
      <c r="A1477" s="2">
        <v>1476</v>
      </c>
      <c r="B1477" s="2">
        <v>264</v>
      </c>
      <c r="C1477" s="3">
        <v>44494</v>
      </c>
      <c r="D1477" s="2">
        <v>2499.9899999999998</v>
      </c>
      <c r="E1477" s="2" t="s">
        <v>18</v>
      </c>
      <c r="F1477" s="2" t="s">
        <v>19</v>
      </c>
    </row>
    <row r="1478" spans="1:6" x14ac:dyDescent="0.35">
      <c r="A1478" s="2">
        <v>1477</v>
      </c>
      <c r="B1478" s="2">
        <v>99</v>
      </c>
      <c r="C1478" s="3">
        <v>44390</v>
      </c>
      <c r="D1478" s="2">
        <v>4499.99</v>
      </c>
      <c r="E1478" s="2" t="s">
        <v>16</v>
      </c>
      <c r="F1478" s="2" t="s">
        <v>19</v>
      </c>
    </row>
    <row r="1479" spans="1:6" x14ac:dyDescent="0.35">
      <c r="A1479" s="2">
        <v>1478</v>
      </c>
      <c r="B1479" s="2">
        <v>460</v>
      </c>
      <c r="C1479" s="3">
        <v>44456</v>
      </c>
      <c r="D1479" s="2">
        <v>2499.9899999999998</v>
      </c>
      <c r="E1479" s="2" t="s">
        <v>16</v>
      </c>
      <c r="F1479" s="2" t="s">
        <v>17</v>
      </c>
    </row>
    <row r="1480" spans="1:6" x14ac:dyDescent="0.35">
      <c r="A1480" s="2">
        <v>1479</v>
      </c>
      <c r="B1480" s="2">
        <v>961</v>
      </c>
      <c r="C1480" s="3">
        <v>44406</v>
      </c>
      <c r="D1480" s="2">
        <v>2499.9899999999998</v>
      </c>
      <c r="E1480" s="2" t="s">
        <v>18</v>
      </c>
      <c r="F1480" s="2" t="s">
        <v>17</v>
      </c>
    </row>
    <row r="1481" spans="1:6" x14ac:dyDescent="0.35">
      <c r="A1481" s="2">
        <v>1480</v>
      </c>
      <c r="B1481" s="2">
        <v>802</v>
      </c>
      <c r="C1481" s="3">
        <v>44550</v>
      </c>
      <c r="D1481" s="2">
        <v>4499.99</v>
      </c>
      <c r="E1481" s="2" t="s">
        <v>18</v>
      </c>
      <c r="F1481" s="2" t="s">
        <v>20</v>
      </c>
    </row>
    <row r="1482" spans="1:6" x14ac:dyDescent="0.35">
      <c r="A1482" s="2">
        <v>1481</v>
      </c>
      <c r="B1482" s="2">
        <v>987</v>
      </c>
      <c r="C1482" s="3">
        <v>44395</v>
      </c>
      <c r="D1482" s="2">
        <v>4499.99</v>
      </c>
      <c r="E1482" s="2" t="s">
        <v>18</v>
      </c>
      <c r="F1482" s="2" t="s">
        <v>19</v>
      </c>
    </row>
    <row r="1483" spans="1:6" x14ac:dyDescent="0.35">
      <c r="A1483" s="2">
        <v>1482</v>
      </c>
      <c r="B1483" s="2">
        <v>751</v>
      </c>
      <c r="C1483" s="3">
        <v>44407</v>
      </c>
      <c r="D1483" s="2">
        <v>2499.9899999999998</v>
      </c>
      <c r="E1483" s="2" t="s">
        <v>16</v>
      </c>
      <c r="F1483" s="2" t="s">
        <v>20</v>
      </c>
    </row>
    <row r="1484" spans="1:6" x14ac:dyDescent="0.35">
      <c r="A1484" s="2">
        <v>1483</v>
      </c>
      <c r="B1484" s="2">
        <v>55</v>
      </c>
      <c r="C1484" s="3">
        <v>44551</v>
      </c>
      <c r="D1484" s="2">
        <v>2499.9899999999998</v>
      </c>
      <c r="E1484" s="2" t="s">
        <v>16</v>
      </c>
      <c r="F1484" s="2" t="s">
        <v>19</v>
      </c>
    </row>
    <row r="1485" spans="1:6" x14ac:dyDescent="0.35">
      <c r="A1485" s="2">
        <v>1484</v>
      </c>
      <c r="B1485" s="2">
        <v>722</v>
      </c>
      <c r="C1485" s="3">
        <v>44280</v>
      </c>
      <c r="D1485" s="2">
        <v>4499.99</v>
      </c>
      <c r="E1485" s="2" t="s">
        <v>16</v>
      </c>
      <c r="F1485" s="2" t="s">
        <v>17</v>
      </c>
    </row>
    <row r="1486" spans="1:6" x14ac:dyDescent="0.35">
      <c r="A1486" s="2">
        <v>1485</v>
      </c>
      <c r="B1486" s="2">
        <v>581</v>
      </c>
      <c r="C1486" s="3">
        <v>44330</v>
      </c>
      <c r="D1486" s="2">
        <v>4499.99</v>
      </c>
      <c r="E1486" s="2" t="s">
        <v>18</v>
      </c>
      <c r="F1486" s="2" t="s">
        <v>19</v>
      </c>
    </row>
    <row r="1487" spans="1:6" x14ac:dyDescent="0.35">
      <c r="A1487" s="2">
        <v>1486</v>
      </c>
      <c r="B1487" s="2">
        <v>585</v>
      </c>
      <c r="C1487" s="3">
        <v>44532</v>
      </c>
      <c r="D1487" s="2">
        <v>2499.9899999999998</v>
      </c>
      <c r="E1487" s="2" t="s">
        <v>16</v>
      </c>
      <c r="F1487" s="2" t="s">
        <v>20</v>
      </c>
    </row>
    <row r="1488" spans="1:6" x14ac:dyDescent="0.35">
      <c r="A1488" s="2">
        <v>1487</v>
      </c>
      <c r="B1488" s="2">
        <v>45</v>
      </c>
      <c r="C1488" s="3">
        <v>44333</v>
      </c>
      <c r="D1488" s="2">
        <v>4499.99</v>
      </c>
      <c r="E1488" s="2" t="s">
        <v>18</v>
      </c>
      <c r="F1488" s="2" t="s">
        <v>19</v>
      </c>
    </row>
    <row r="1489" spans="1:6" x14ac:dyDescent="0.35">
      <c r="A1489" s="2">
        <v>1488</v>
      </c>
      <c r="B1489" s="2">
        <v>641</v>
      </c>
      <c r="C1489" s="3">
        <v>44433</v>
      </c>
      <c r="D1489" s="2">
        <v>4499.99</v>
      </c>
      <c r="E1489" s="2" t="s">
        <v>18</v>
      </c>
      <c r="F1489" s="2" t="s">
        <v>20</v>
      </c>
    </row>
    <row r="1490" spans="1:6" x14ac:dyDescent="0.35">
      <c r="A1490" s="2">
        <v>1489</v>
      </c>
      <c r="B1490" s="2">
        <v>475</v>
      </c>
      <c r="C1490" s="3">
        <v>44536</v>
      </c>
      <c r="D1490" s="2">
        <v>4499.99</v>
      </c>
      <c r="E1490" s="2" t="s">
        <v>18</v>
      </c>
      <c r="F1490" s="2" t="s">
        <v>20</v>
      </c>
    </row>
    <row r="1491" spans="1:6" x14ac:dyDescent="0.35">
      <c r="A1491" s="2">
        <v>1490</v>
      </c>
      <c r="B1491" s="2">
        <v>645</v>
      </c>
      <c r="C1491" s="3">
        <v>44263</v>
      </c>
      <c r="D1491" s="2">
        <v>4499.99</v>
      </c>
      <c r="E1491" s="2" t="s">
        <v>16</v>
      </c>
      <c r="F1491" s="2" t="s">
        <v>17</v>
      </c>
    </row>
    <row r="1492" spans="1:6" x14ac:dyDescent="0.35">
      <c r="A1492" s="2">
        <v>1491</v>
      </c>
      <c r="B1492" s="2">
        <v>437</v>
      </c>
      <c r="C1492" s="3">
        <v>44230</v>
      </c>
      <c r="D1492" s="2">
        <v>4499.99</v>
      </c>
      <c r="E1492" s="2" t="s">
        <v>18</v>
      </c>
      <c r="F1492" s="2" t="s">
        <v>19</v>
      </c>
    </row>
    <row r="1493" spans="1:6" x14ac:dyDescent="0.35">
      <c r="A1493" s="2">
        <v>1492</v>
      </c>
      <c r="B1493" s="2">
        <v>931</v>
      </c>
      <c r="C1493" s="3">
        <v>44225</v>
      </c>
      <c r="D1493" s="2">
        <v>4499.99</v>
      </c>
      <c r="E1493" s="2" t="s">
        <v>18</v>
      </c>
      <c r="F1493" s="2" t="s">
        <v>17</v>
      </c>
    </row>
    <row r="1494" spans="1:6" x14ac:dyDescent="0.35">
      <c r="A1494" s="2">
        <v>1493</v>
      </c>
      <c r="B1494" s="2">
        <v>732</v>
      </c>
      <c r="C1494" s="3">
        <v>44280</v>
      </c>
      <c r="D1494" s="2">
        <v>2499.9899999999998</v>
      </c>
      <c r="E1494" s="2" t="s">
        <v>18</v>
      </c>
      <c r="F1494" s="2" t="s">
        <v>17</v>
      </c>
    </row>
    <row r="1495" spans="1:6" x14ac:dyDescent="0.35">
      <c r="A1495" s="2">
        <v>1494</v>
      </c>
      <c r="B1495" s="2">
        <v>615</v>
      </c>
      <c r="C1495" s="3">
        <v>44486</v>
      </c>
      <c r="D1495" s="2">
        <v>4499.99</v>
      </c>
      <c r="E1495" s="2" t="s">
        <v>16</v>
      </c>
      <c r="F1495" s="2" t="s">
        <v>19</v>
      </c>
    </row>
    <row r="1496" spans="1:6" x14ac:dyDescent="0.35">
      <c r="A1496" s="2">
        <v>1495</v>
      </c>
      <c r="B1496" s="2">
        <v>508</v>
      </c>
      <c r="C1496" s="3">
        <v>44497</v>
      </c>
      <c r="D1496" s="2">
        <v>2499.9899999999998</v>
      </c>
      <c r="E1496" s="2" t="s">
        <v>16</v>
      </c>
      <c r="F1496" s="2" t="s">
        <v>17</v>
      </c>
    </row>
    <row r="1497" spans="1:6" x14ac:dyDescent="0.35">
      <c r="A1497" s="2">
        <v>1496</v>
      </c>
      <c r="B1497" s="2">
        <v>54</v>
      </c>
      <c r="C1497" s="3">
        <v>44356</v>
      </c>
      <c r="D1497" s="2">
        <v>2499.9899999999998</v>
      </c>
      <c r="E1497" s="2" t="s">
        <v>18</v>
      </c>
      <c r="F1497" s="2" t="s">
        <v>20</v>
      </c>
    </row>
    <row r="1498" spans="1:6" x14ac:dyDescent="0.35">
      <c r="A1498" s="2">
        <v>1497</v>
      </c>
      <c r="B1498" s="2">
        <v>404</v>
      </c>
      <c r="C1498" s="3">
        <v>44223</v>
      </c>
      <c r="D1498" s="2">
        <v>2499.9899999999998</v>
      </c>
      <c r="E1498" s="2" t="s">
        <v>18</v>
      </c>
      <c r="F1498" s="2" t="s">
        <v>20</v>
      </c>
    </row>
    <row r="1499" spans="1:6" x14ac:dyDescent="0.35">
      <c r="A1499" s="2">
        <v>1498</v>
      </c>
      <c r="B1499" s="2">
        <v>882</v>
      </c>
      <c r="C1499" s="3">
        <v>44443</v>
      </c>
      <c r="D1499" s="2">
        <v>4499.99</v>
      </c>
      <c r="E1499" s="2" t="s">
        <v>18</v>
      </c>
      <c r="F1499" s="2" t="s">
        <v>20</v>
      </c>
    </row>
    <row r="1500" spans="1:6" x14ac:dyDescent="0.35">
      <c r="A1500" s="2">
        <v>1499</v>
      </c>
      <c r="B1500" s="2">
        <v>17</v>
      </c>
      <c r="C1500" s="3">
        <v>44313</v>
      </c>
      <c r="D1500" s="2">
        <v>2499.9899999999998</v>
      </c>
      <c r="E1500" s="2" t="s">
        <v>18</v>
      </c>
      <c r="F1500" s="2" t="s">
        <v>19</v>
      </c>
    </row>
    <row r="1501" spans="1:6" x14ac:dyDescent="0.35">
      <c r="A1501" s="2">
        <v>1500</v>
      </c>
      <c r="B1501" s="2">
        <v>120</v>
      </c>
      <c r="C1501" s="3">
        <v>44532</v>
      </c>
      <c r="D1501" s="2">
        <v>4499.99</v>
      </c>
      <c r="E1501" s="2" t="s">
        <v>16</v>
      </c>
      <c r="F1501" s="2" t="s">
        <v>17</v>
      </c>
    </row>
    <row r="1502" spans="1:6" x14ac:dyDescent="0.35">
      <c r="A1502" s="2">
        <v>1501</v>
      </c>
      <c r="B1502" s="2">
        <v>241</v>
      </c>
      <c r="C1502" s="3">
        <v>44264</v>
      </c>
      <c r="D1502" s="2">
        <v>2499.9899999999998</v>
      </c>
      <c r="E1502" s="2" t="s">
        <v>16</v>
      </c>
      <c r="F1502" s="2" t="s">
        <v>20</v>
      </c>
    </row>
    <row r="1503" spans="1:6" x14ac:dyDescent="0.35">
      <c r="A1503" s="2">
        <v>1502</v>
      </c>
      <c r="B1503" s="2">
        <v>424</v>
      </c>
      <c r="C1503" s="3">
        <v>44481</v>
      </c>
      <c r="D1503" s="2">
        <v>4499.99</v>
      </c>
      <c r="E1503" s="2" t="s">
        <v>16</v>
      </c>
      <c r="F1503" s="2" t="s">
        <v>17</v>
      </c>
    </row>
    <row r="1504" spans="1:6" x14ac:dyDescent="0.35">
      <c r="A1504" s="2">
        <v>1503</v>
      </c>
      <c r="B1504" s="2">
        <v>737</v>
      </c>
      <c r="C1504" s="3">
        <v>44327</v>
      </c>
      <c r="D1504" s="2">
        <v>2499.9899999999998</v>
      </c>
      <c r="E1504" s="2" t="s">
        <v>16</v>
      </c>
      <c r="F1504" s="2" t="s">
        <v>20</v>
      </c>
    </row>
    <row r="1505" spans="1:6" x14ac:dyDescent="0.35">
      <c r="A1505" s="2">
        <v>1504</v>
      </c>
      <c r="B1505" s="2">
        <v>536</v>
      </c>
      <c r="C1505" s="3">
        <v>44455</v>
      </c>
      <c r="D1505" s="2">
        <v>2499.9899999999998</v>
      </c>
      <c r="E1505" s="2" t="s">
        <v>16</v>
      </c>
      <c r="F1505" s="2" t="s">
        <v>19</v>
      </c>
    </row>
    <row r="1506" spans="1:6" x14ac:dyDescent="0.35">
      <c r="A1506" s="2">
        <v>1505</v>
      </c>
      <c r="B1506" s="2">
        <v>467</v>
      </c>
      <c r="C1506" s="3">
        <v>44408</v>
      </c>
      <c r="D1506" s="2">
        <v>4499.99</v>
      </c>
      <c r="E1506" s="2" t="s">
        <v>16</v>
      </c>
      <c r="F1506" s="2" t="s">
        <v>19</v>
      </c>
    </row>
    <row r="1507" spans="1:6" x14ac:dyDescent="0.35">
      <c r="A1507" s="2">
        <v>1506</v>
      </c>
      <c r="B1507" s="2">
        <v>125</v>
      </c>
      <c r="C1507" s="3">
        <v>44377</v>
      </c>
      <c r="D1507" s="2">
        <v>2499.9899999999998</v>
      </c>
      <c r="E1507" s="2" t="s">
        <v>18</v>
      </c>
      <c r="F1507" s="2" t="s">
        <v>17</v>
      </c>
    </row>
    <row r="1508" spans="1:6" x14ac:dyDescent="0.35">
      <c r="A1508" s="2">
        <v>1507</v>
      </c>
      <c r="B1508" s="2">
        <v>402</v>
      </c>
      <c r="C1508" s="3">
        <v>44221</v>
      </c>
      <c r="D1508" s="2">
        <v>2499.9899999999998</v>
      </c>
      <c r="E1508" s="2" t="s">
        <v>16</v>
      </c>
      <c r="F1508" s="2" t="s">
        <v>20</v>
      </c>
    </row>
    <row r="1509" spans="1:6" x14ac:dyDescent="0.35">
      <c r="A1509" s="2">
        <v>1508</v>
      </c>
      <c r="B1509" s="2">
        <v>810</v>
      </c>
      <c r="C1509" s="3">
        <v>44460</v>
      </c>
      <c r="D1509" s="2">
        <v>2499.9899999999998</v>
      </c>
      <c r="E1509" s="2" t="s">
        <v>18</v>
      </c>
      <c r="F1509" s="2" t="s">
        <v>20</v>
      </c>
    </row>
    <row r="1510" spans="1:6" x14ac:dyDescent="0.35">
      <c r="A1510" s="2">
        <v>1509</v>
      </c>
      <c r="B1510" s="2">
        <v>297</v>
      </c>
      <c r="C1510" s="3">
        <v>44216</v>
      </c>
      <c r="D1510" s="2">
        <v>4499.99</v>
      </c>
      <c r="E1510" s="2" t="s">
        <v>18</v>
      </c>
      <c r="F1510" s="2" t="s">
        <v>17</v>
      </c>
    </row>
    <row r="1511" spans="1:6" x14ac:dyDescent="0.35">
      <c r="A1511" s="2">
        <v>1510</v>
      </c>
      <c r="B1511" s="2">
        <v>381</v>
      </c>
      <c r="C1511" s="3">
        <v>44234</v>
      </c>
      <c r="D1511" s="2">
        <v>4499.99</v>
      </c>
      <c r="E1511" s="2" t="s">
        <v>18</v>
      </c>
      <c r="F1511" s="2" t="s">
        <v>20</v>
      </c>
    </row>
    <row r="1512" spans="1:6" x14ac:dyDescent="0.35">
      <c r="A1512" s="2">
        <v>1511</v>
      </c>
      <c r="B1512" s="2">
        <v>754</v>
      </c>
      <c r="C1512" s="3">
        <v>44510</v>
      </c>
      <c r="D1512" s="2">
        <v>2499.9899999999998</v>
      </c>
      <c r="E1512" s="2" t="s">
        <v>18</v>
      </c>
      <c r="F1512" s="2" t="s">
        <v>20</v>
      </c>
    </row>
    <row r="1513" spans="1:6" x14ac:dyDescent="0.35">
      <c r="A1513" s="2">
        <v>1512</v>
      </c>
      <c r="B1513" s="2">
        <v>116</v>
      </c>
      <c r="C1513" s="3">
        <v>44546</v>
      </c>
      <c r="D1513" s="2">
        <v>4499.99</v>
      </c>
      <c r="E1513" s="2" t="s">
        <v>16</v>
      </c>
      <c r="F1513" s="2" t="s">
        <v>20</v>
      </c>
    </row>
    <row r="1514" spans="1:6" x14ac:dyDescent="0.35">
      <c r="A1514" s="2">
        <v>1513</v>
      </c>
      <c r="B1514" s="2">
        <v>236</v>
      </c>
      <c r="C1514" s="3">
        <v>44550</v>
      </c>
      <c r="D1514" s="2">
        <v>4499.99</v>
      </c>
      <c r="E1514" s="2" t="s">
        <v>16</v>
      </c>
      <c r="F1514" s="2" t="s">
        <v>20</v>
      </c>
    </row>
    <row r="1515" spans="1:6" x14ac:dyDescent="0.35">
      <c r="A1515" s="2">
        <v>1514</v>
      </c>
      <c r="B1515" s="2">
        <v>890</v>
      </c>
      <c r="C1515" s="3">
        <v>44389</v>
      </c>
      <c r="D1515" s="2">
        <v>2499.9899999999998</v>
      </c>
      <c r="E1515" s="2" t="s">
        <v>18</v>
      </c>
      <c r="F1515" s="2" t="s">
        <v>17</v>
      </c>
    </row>
    <row r="1516" spans="1:6" x14ac:dyDescent="0.35">
      <c r="A1516" s="2">
        <v>1515</v>
      </c>
      <c r="B1516" s="2">
        <v>489</v>
      </c>
      <c r="C1516" s="3">
        <v>44233</v>
      </c>
      <c r="D1516" s="2">
        <v>4499.99</v>
      </c>
      <c r="E1516" s="2" t="s">
        <v>16</v>
      </c>
      <c r="F1516" s="2" t="s">
        <v>19</v>
      </c>
    </row>
    <row r="1517" spans="1:6" x14ac:dyDescent="0.35">
      <c r="A1517" s="2">
        <v>1516</v>
      </c>
      <c r="B1517" s="2">
        <v>886</v>
      </c>
      <c r="C1517" s="3">
        <v>44402</v>
      </c>
      <c r="D1517" s="2">
        <v>4499.99</v>
      </c>
      <c r="E1517" s="2" t="s">
        <v>16</v>
      </c>
      <c r="F1517" s="2" t="s">
        <v>17</v>
      </c>
    </row>
    <row r="1518" spans="1:6" x14ac:dyDescent="0.35">
      <c r="A1518" s="2">
        <v>1517</v>
      </c>
      <c r="B1518" s="2">
        <v>934</v>
      </c>
      <c r="C1518" s="3">
        <v>44334</v>
      </c>
      <c r="D1518" s="2">
        <v>4499.99</v>
      </c>
      <c r="E1518" s="2" t="s">
        <v>16</v>
      </c>
      <c r="F1518" s="2" t="s">
        <v>19</v>
      </c>
    </row>
    <row r="1519" spans="1:6" x14ac:dyDescent="0.35">
      <c r="A1519" s="2">
        <v>1518</v>
      </c>
      <c r="B1519" s="2">
        <v>189</v>
      </c>
      <c r="C1519" s="3">
        <v>44501</v>
      </c>
      <c r="D1519" s="2">
        <v>4499.99</v>
      </c>
      <c r="E1519" s="2" t="s">
        <v>18</v>
      </c>
      <c r="F1519" s="2" t="s">
        <v>17</v>
      </c>
    </row>
    <row r="1520" spans="1:6" x14ac:dyDescent="0.35">
      <c r="A1520" s="2">
        <v>1519</v>
      </c>
      <c r="B1520" s="2">
        <v>902</v>
      </c>
      <c r="C1520" s="3">
        <v>44280</v>
      </c>
      <c r="D1520" s="2">
        <v>2499.9899999999998</v>
      </c>
      <c r="E1520" s="2" t="s">
        <v>18</v>
      </c>
      <c r="F1520" s="2" t="s">
        <v>17</v>
      </c>
    </row>
    <row r="1521" spans="1:6" x14ac:dyDescent="0.35">
      <c r="A1521" s="2">
        <v>1520</v>
      </c>
      <c r="B1521" s="2">
        <v>6</v>
      </c>
      <c r="C1521" s="3">
        <v>44452</v>
      </c>
      <c r="D1521" s="2">
        <v>2499.9899999999998</v>
      </c>
      <c r="E1521" s="2" t="s">
        <v>16</v>
      </c>
      <c r="F1521" s="2" t="s">
        <v>19</v>
      </c>
    </row>
    <row r="1522" spans="1:6" x14ac:dyDescent="0.35">
      <c r="A1522" s="2">
        <v>1521</v>
      </c>
      <c r="B1522" s="2">
        <v>497</v>
      </c>
      <c r="C1522" s="3">
        <v>44321</v>
      </c>
      <c r="D1522" s="2">
        <v>2499.9899999999998</v>
      </c>
      <c r="E1522" s="2" t="s">
        <v>16</v>
      </c>
      <c r="F1522" s="2" t="s">
        <v>20</v>
      </c>
    </row>
    <row r="1523" spans="1:6" x14ac:dyDescent="0.35">
      <c r="A1523" s="2">
        <v>1522</v>
      </c>
      <c r="B1523" s="2">
        <v>291</v>
      </c>
      <c r="C1523" s="3">
        <v>44528</v>
      </c>
      <c r="D1523" s="2">
        <v>4499.99</v>
      </c>
      <c r="E1523" s="2" t="s">
        <v>16</v>
      </c>
      <c r="F1523" s="2" t="s">
        <v>17</v>
      </c>
    </row>
    <row r="1524" spans="1:6" x14ac:dyDescent="0.35">
      <c r="A1524" s="2">
        <v>1523</v>
      </c>
      <c r="B1524" s="2">
        <v>616</v>
      </c>
      <c r="C1524" s="3">
        <v>44330</v>
      </c>
      <c r="D1524" s="2">
        <v>4499.99</v>
      </c>
      <c r="E1524" s="2" t="s">
        <v>18</v>
      </c>
      <c r="F1524" s="2" t="s">
        <v>19</v>
      </c>
    </row>
    <row r="1525" spans="1:6" x14ac:dyDescent="0.35">
      <c r="A1525" s="2">
        <v>1524</v>
      </c>
      <c r="B1525" s="2">
        <v>891</v>
      </c>
      <c r="C1525" s="3">
        <v>44205</v>
      </c>
      <c r="D1525" s="2">
        <v>2499.9899999999998</v>
      </c>
      <c r="E1525" s="2" t="s">
        <v>16</v>
      </c>
      <c r="F1525" s="2" t="s">
        <v>17</v>
      </c>
    </row>
    <row r="1526" spans="1:6" x14ac:dyDescent="0.35">
      <c r="A1526" s="2">
        <v>1525</v>
      </c>
      <c r="B1526" s="2">
        <v>775</v>
      </c>
      <c r="C1526" s="3">
        <v>44375</v>
      </c>
      <c r="D1526" s="2">
        <v>2499.9899999999998</v>
      </c>
      <c r="E1526" s="2" t="s">
        <v>18</v>
      </c>
      <c r="F1526" s="2" t="s">
        <v>17</v>
      </c>
    </row>
    <row r="1527" spans="1:6" x14ac:dyDescent="0.35">
      <c r="A1527" s="2">
        <v>1526</v>
      </c>
      <c r="B1527" s="2">
        <v>889</v>
      </c>
      <c r="C1527" s="3">
        <v>44276</v>
      </c>
      <c r="D1527" s="2">
        <v>2499.9899999999998</v>
      </c>
      <c r="E1527" s="2" t="s">
        <v>18</v>
      </c>
      <c r="F1527" s="2" t="s">
        <v>20</v>
      </c>
    </row>
    <row r="1528" spans="1:6" x14ac:dyDescent="0.35">
      <c r="A1528" s="2">
        <v>1527</v>
      </c>
      <c r="B1528" s="2">
        <v>451</v>
      </c>
      <c r="C1528" s="3">
        <v>44346</v>
      </c>
      <c r="D1528" s="2">
        <v>4499.99</v>
      </c>
      <c r="E1528" s="2" t="s">
        <v>16</v>
      </c>
      <c r="F1528" s="2" t="s">
        <v>17</v>
      </c>
    </row>
    <row r="1529" spans="1:6" x14ac:dyDescent="0.35">
      <c r="A1529" s="2">
        <v>1528</v>
      </c>
      <c r="B1529" s="2">
        <v>656</v>
      </c>
      <c r="C1529" s="3">
        <v>44289</v>
      </c>
      <c r="D1529" s="2">
        <v>4499.99</v>
      </c>
      <c r="E1529" s="2" t="s">
        <v>16</v>
      </c>
      <c r="F1529" s="2" t="s">
        <v>17</v>
      </c>
    </row>
    <row r="1530" spans="1:6" x14ac:dyDescent="0.35">
      <c r="A1530" s="2">
        <v>1529</v>
      </c>
      <c r="B1530" s="2">
        <v>663</v>
      </c>
      <c r="C1530" s="3">
        <v>44381</v>
      </c>
      <c r="D1530" s="2">
        <v>2499.9899999999998</v>
      </c>
      <c r="E1530" s="2" t="s">
        <v>16</v>
      </c>
      <c r="F1530" s="2" t="s">
        <v>17</v>
      </c>
    </row>
    <row r="1531" spans="1:6" x14ac:dyDescent="0.35">
      <c r="A1531" s="2">
        <v>1530</v>
      </c>
      <c r="B1531" s="2">
        <v>381</v>
      </c>
      <c r="C1531" s="3">
        <v>44525</v>
      </c>
      <c r="D1531" s="2">
        <v>4499.99</v>
      </c>
      <c r="E1531" s="2" t="s">
        <v>16</v>
      </c>
      <c r="F1531" s="2" t="s">
        <v>19</v>
      </c>
    </row>
    <row r="1532" spans="1:6" x14ac:dyDescent="0.35">
      <c r="A1532" s="2">
        <v>1531</v>
      </c>
      <c r="B1532" s="2">
        <v>536</v>
      </c>
      <c r="C1532" s="3">
        <v>44560</v>
      </c>
      <c r="D1532" s="2">
        <v>2499.9899999999998</v>
      </c>
      <c r="E1532" s="2" t="s">
        <v>16</v>
      </c>
      <c r="F1532" s="2" t="s">
        <v>17</v>
      </c>
    </row>
    <row r="1533" spans="1:6" x14ac:dyDescent="0.35">
      <c r="A1533" s="2">
        <v>1532</v>
      </c>
      <c r="B1533" s="2">
        <v>292</v>
      </c>
      <c r="C1533" s="3">
        <v>44512</v>
      </c>
      <c r="D1533" s="2">
        <v>4499.99</v>
      </c>
      <c r="E1533" s="2" t="s">
        <v>18</v>
      </c>
      <c r="F1533" s="2" t="s">
        <v>17</v>
      </c>
    </row>
    <row r="1534" spans="1:6" x14ac:dyDescent="0.35">
      <c r="A1534" s="2">
        <v>1533</v>
      </c>
      <c r="B1534" s="2">
        <v>592</v>
      </c>
      <c r="C1534" s="3">
        <v>44376</v>
      </c>
      <c r="D1534" s="2">
        <v>4499.99</v>
      </c>
      <c r="E1534" s="2" t="s">
        <v>18</v>
      </c>
      <c r="F1534" s="2" t="s">
        <v>20</v>
      </c>
    </row>
    <row r="1535" spans="1:6" x14ac:dyDescent="0.35">
      <c r="A1535" s="2">
        <v>1534</v>
      </c>
      <c r="B1535" s="2">
        <v>494</v>
      </c>
      <c r="C1535" s="3">
        <v>44337</v>
      </c>
      <c r="D1535" s="2">
        <v>2499.9899999999998</v>
      </c>
      <c r="E1535" s="2" t="s">
        <v>18</v>
      </c>
      <c r="F1535" s="2" t="s">
        <v>20</v>
      </c>
    </row>
    <row r="1536" spans="1:6" x14ac:dyDescent="0.35">
      <c r="A1536" s="2">
        <v>1535</v>
      </c>
      <c r="B1536" s="2">
        <v>743</v>
      </c>
      <c r="C1536" s="3">
        <v>44517</v>
      </c>
      <c r="D1536" s="2">
        <v>2499.9899999999998</v>
      </c>
      <c r="E1536" s="2" t="s">
        <v>16</v>
      </c>
      <c r="F1536" s="2" t="s">
        <v>19</v>
      </c>
    </row>
    <row r="1537" spans="1:6" x14ac:dyDescent="0.35">
      <c r="A1537" s="2">
        <v>1536</v>
      </c>
      <c r="B1537" s="2">
        <v>847</v>
      </c>
      <c r="C1537" s="3">
        <v>44506</v>
      </c>
      <c r="D1537" s="2">
        <v>2499.9899999999998</v>
      </c>
      <c r="E1537" s="2" t="s">
        <v>16</v>
      </c>
      <c r="F1537" s="2" t="s">
        <v>20</v>
      </c>
    </row>
    <row r="1538" spans="1:6" x14ac:dyDescent="0.35">
      <c r="A1538" s="2">
        <v>1537</v>
      </c>
      <c r="B1538" s="2">
        <v>825</v>
      </c>
      <c r="C1538" s="3">
        <v>44374</v>
      </c>
      <c r="D1538" s="2">
        <v>4499.99</v>
      </c>
      <c r="E1538" s="2" t="s">
        <v>16</v>
      </c>
      <c r="F1538" s="2" t="s">
        <v>19</v>
      </c>
    </row>
    <row r="1539" spans="1:6" x14ac:dyDescent="0.35">
      <c r="A1539" s="2">
        <v>1538</v>
      </c>
      <c r="B1539" s="2">
        <v>929</v>
      </c>
      <c r="C1539" s="3">
        <v>44281</v>
      </c>
      <c r="D1539" s="2">
        <v>2499.9899999999998</v>
      </c>
      <c r="E1539" s="2" t="s">
        <v>18</v>
      </c>
      <c r="F1539" s="2" t="s">
        <v>19</v>
      </c>
    </row>
    <row r="1540" spans="1:6" x14ac:dyDescent="0.35">
      <c r="A1540" s="2">
        <v>1539</v>
      </c>
      <c r="B1540" s="2">
        <v>533</v>
      </c>
      <c r="C1540" s="3">
        <v>44456</v>
      </c>
      <c r="D1540" s="2">
        <v>2499.9899999999998</v>
      </c>
      <c r="E1540" s="2" t="s">
        <v>16</v>
      </c>
      <c r="F1540" s="2" t="s">
        <v>20</v>
      </c>
    </row>
    <row r="1541" spans="1:6" x14ac:dyDescent="0.35">
      <c r="A1541" s="2">
        <v>1540</v>
      </c>
      <c r="B1541" s="2">
        <v>573</v>
      </c>
      <c r="C1541" s="3">
        <v>44444</v>
      </c>
      <c r="D1541" s="2">
        <v>4499.99</v>
      </c>
      <c r="E1541" s="2" t="s">
        <v>18</v>
      </c>
      <c r="F1541" s="2" t="s">
        <v>17</v>
      </c>
    </row>
    <row r="1542" spans="1:6" x14ac:dyDescent="0.35">
      <c r="A1542" s="2">
        <v>1541</v>
      </c>
      <c r="B1542" s="2">
        <v>697</v>
      </c>
      <c r="C1542" s="3">
        <v>44365</v>
      </c>
      <c r="D1542" s="2">
        <v>2499.9899999999998</v>
      </c>
      <c r="E1542" s="2" t="s">
        <v>16</v>
      </c>
      <c r="F1542" s="2" t="s">
        <v>17</v>
      </c>
    </row>
    <row r="1543" spans="1:6" x14ac:dyDescent="0.35">
      <c r="A1543" s="2">
        <v>1542</v>
      </c>
      <c r="B1543" s="2">
        <v>1000</v>
      </c>
      <c r="C1543" s="3">
        <v>44493</v>
      </c>
      <c r="D1543" s="2">
        <v>4499.99</v>
      </c>
      <c r="E1543" s="2" t="s">
        <v>16</v>
      </c>
      <c r="F1543" s="2" t="s">
        <v>19</v>
      </c>
    </row>
    <row r="1544" spans="1:6" x14ac:dyDescent="0.35">
      <c r="A1544" s="2">
        <v>1543</v>
      </c>
      <c r="B1544" s="2">
        <v>374</v>
      </c>
      <c r="C1544" s="3">
        <v>44390</v>
      </c>
      <c r="D1544" s="2">
        <v>2499.9899999999998</v>
      </c>
      <c r="E1544" s="2" t="s">
        <v>18</v>
      </c>
      <c r="F1544" s="2" t="s">
        <v>19</v>
      </c>
    </row>
    <row r="1545" spans="1:6" x14ac:dyDescent="0.35">
      <c r="A1545" s="2">
        <v>1544</v>
      </c>
      <c r="B1545" s="2">
        <v>564</v>
      </c>
      <c r="C1545" s="3">
        <v>44199</v>
      </c>
      <c r="D1545" s="2">
        <v>4499.99</v>
      </c>
      <c r="E1545" s="2" t="s">
        <v>16</v>
      </c>
      <c r="F1545" s="2" t="s">
        <v>19</v>
      </c>
    </row>
    <row r="1546" spans="1:6" x14ac:dyDescent="0.35">
      <c r="A1546" s="2">
        <v>1545</v>
      </c>
      <c r="B1546" s="2">
        <v>785</v>
      </c>
      <c r="C1546" s="3">
        <v>44303</v>
      </c>
      <c r="D1546" s="2">
        <v>2499.9899999999998</v>
      </c>
      <c r="E1546" s="2" t="s">
        <v>18</v>
      </c>
      <c r="F1546" s="2" t="s">
        <v>19</v>
      </c>
    </row>
    <row r="1547" spans="1:6" x14ac:dyDescent="0.35">
      <c r="A1547" s="2">
        <v>1546</v>
      </c>
      <c r="B1547" s="2">
        <v>661</v>
      </c>
      <c r="C1547" s="3">
        <v>44392</v>
      </c>
      <c r="D1547" s="2">
        <v>4499.99</v>
      </c>
      <c r="E1547" s="2" t="s">
        <v>16</v>
      </c>
      <c r="F1547" s="2" t="s">
        <v>19</v>
      </c>
    </row>
    <row r="1548" spans="1:6" x14ac:dyDescent="0.35">
      <c r="A1548" s="2">
        <v>1547</v>
      </c>
      <c r="B1548" s="2">
        <v>613</v>
      </c>
      <c r="C1548" s="3">
        <v>44212</v>
      </c>
      <c r="D1548" s="2">
        <v>2499.9899999999998</v>
      </c>
      <c r="E1548" s="2" t="s">
        <v>18</v>
      </c>
      <c r="F1548" s="2" t="s">
        <v>20</v>
      </c>
    </row>
    <row r="1549" spans="1:6" x14ac:dyDescent="0.35">
      <c r="A1549" s="2">
        <v>1548</v>
      </c>
      <c r="B1549" s="2">
        <v>603</v>
      </c>
      <c r="C1549" s="3">
        <v>44452</v>
      </c>
      <c r="D1549" s="2">
        <v>4499.99</v>
      </c>
      <c r="E1549" s="2" t="s">
        <v>18</v>
      </c>
      <c r="F1549" s="2" t="s">
        <v>17</v>
      </c>
    </row>
    <row r="1550" spans="1:6" x14ac:dyDescent="0.35">
      <c r="A1550" s="2">
        <v>1549</v>
      </c>
      <c r="B1550" s="2">
        <v>385</v>
      </c>
      <c r="C1550" s="3">
        <v>44265</v>
      </c>
      <c r="D1550" s="2">
        <v>2499.9899999999998</v>
      </c>
      <c r="E1550" s="2" t="s">
        <v>18</v>
      </c>
      <c r="F1550" s="2" t="s">
        <v>19</v>
      </c>
    </row>
    <row r="1551" spans="1:6" x14ac:dyDescent="0.35">
      <c r="A1551" s="2">
        <v>1550</v>
      </c>
      <c r="B1551" s="2">
        <v>435</v>
      </c>
      <c r="C1551" s="3">
        <v>44317</v>
      </c>
      <c r="D1551" s="2">
        <v>4499.99</v>
      </c>
      <c r="E1551" s="2" t="s">
        <v>16</v>
      </c>
      <c r="F1551" s="2" t="s">
        <v>19</v>
      </c>
    </row>
    <row r="1552" spans="1:6" x14ac:dyDescent="0.35">
      <c r="A1552" s="2">
        <v>1551</v>
      </c>
      <c r="B1552" s="2">
        <v>463</v>
      </c>
      <c r="C1552" s="3">
        <v>44529</v>
      </c>
      <c r="D1552" s="2">
        <v>2499.9899999999998</v>
      </c>
      <c r="E1552" s="2" t="s">
        <v>16</v>
      </c>
      <c r="F1552" s="2" t="s">
        <v>17</v>
      </c>
    </row>
    <row r="1553" spans="1:6" x14ac:dyDescent="0.35">
      <c r="A1553" s="2">
        <v>1552</v>
      </c>
      <c r="B1553" s="2">
        <v>855</v>
      </c>
      <c r="C1553" s="3">
        <v>44476</v>
      </c>
      <c r="D1553" s="2">
        <v>4499.99</v>
      </c>
      <c r="E1553" s="2" t="s">
        <v>18</v>
      </c>
      <c r="F1553" s="2" t="s">
        <v>17</v>
      </c>
    </row>
    <row r="1554" spans="1:6" x14ac:dyDescent="0.35">
      <c r="A1554" s="2">
        <v>1553</v>
      </c>
      <c r="B1554" s="2">
        <v>331</v>
      </c>
      <c r="C1554" s="3">
        <v>44518</v>
      </c>
      <c r="D1554" s="2">
        <v>4499.99</v>
      </c>
      <c r="E1554" s="2" t="s">
        <v>16</v>
      </c>
      <c r="F1554" s="2" t="s">
        <v>17</v>
      </c>
    </row>
    <row r="1555" spans="1:6" x14ac:dyDescent="0.35">
      <c r="A1555" s="2">
        <v>1554</v>
      </c>
      <c r="B1555" s="2">
        <v>245</v>
      </c>
      <c r="C1555" s="3">
        <v>44437</v>
      </c>
      <c r="D1555" s="2">
        <v>2499.9899999999998</v>
      </c>
      <c r="E1555" s="2" t="s">
        <v>18</v>
      </c>
      <c r="F1555" s="2" t="s">
        <v>17</v>
      </c>
    </row>
    <row r="1556" spans="1:6" x14ac:dyDescent="0.35">
      <c r="A1556" s="2">
        <v>1555</v>
      </c>
      <c r="B1556" s="2">
        <v>634</v>
      </c>
      <c r="C1556" s="3">
        <v>44434</v>
      </c>
      <c r="D1556" s="2">
        <v>2499.9899999999998</v>
      </c>
      <c r="E1556" s="2" t="s">
        <v>18</v>
      </c>
      <c r="F1556" s="2" t="s">
        <v>19</v>
      </c>
    </row>
    <row r="1557" spans="1:6" x14ac:dyDescent="0.35">
      <c r="A1557" s="2">
        <v>1556</v>
      </c>
      <c r="B1557" s="2">
        <v>530</v>
      </c>
      <c r="C1557" s="3">
        <v>44298</v>
      </c>
      <c r="D1557" s="2">
        <v>4499.99</v>
      </c>
      <c r="E1557" s="2" t="s">
        <v>18</v>
      </c>
      <c r="F1557" s="2" t="s">
        <v>19</v>
      </c>
    </row>
    <row r="1558" spans="1:6" x14ac:dyDescent="0.35">
      <c r="A1558" s="2">
        <v>1557</v>
      </c>
      <c r="B1558" s="2">
        <v>889</v>
      </c>
      <c r="C1558" s="3">
        <v>44376</v>
      </c>
      <c r="D1558" s="2">
        <v>4499.99</v>
      </c>
      <c r="E1558" s="2" t="s">
        <v>16</v>
      </c>
      <c r="F1558" s="2" t="s">
        <v>20</v>
      </c>
    </row>
    <row r="1559" spans="1:6" x14ac:dyDescent="0.35">
      <c r="A1559" s="2">
        <v>1558</v>
      </c>
      <c r="B1559" s="2">
        <v>1000</v>
      </c>
      <c r="C1559" s="3">
        <v>44560</v>
      </c>
      <c r="D1559" s="2">
        <v>4499.99</v>
      </c>
      <c r="E1559" s="2" t="s">
        <v>18</v>
      </c>
      <c r="F1559" s="2" t="s">
        <v>19</v>
      </c>
    </row>
    <row r="1560" spans="1:6" x14ac:dyDescent="0.35">
      <c r="A1560" s="2">
        <v>1559</v>
      </c>
      <c r="B1560" s="2">
        <v>356</v>
      </c>
      <c r="C1560" s="3">
        <v>44552</v>
      </c>
      <c r="D1560" s="2">
        <v>2499.9899999999998</v>
      </c>
      <c r="E1560" s="2" t="s">
        <v>16</v>
      </c>
      <c r="F1560" s="2" t="s">
        <v>20</v>
      </c>
    </row>
    <row r="1561" spans="1:6" x14ac:dyDescent="0.35">
      <c r="A1561" s="2">
        <v>1560</v>
      </c>
      <c r="B1561" s="2">
        <v>53</v>
      </c>
      <c r="C1561" s="3">
        <v>44338</v>
      </c>
      <c r="D1561" s="2">
        <v>2499.9899999999998</v>
      </c>
      <c r="E1561" s="2" t="s">
        <v>18</v>
      </c>
      <c r="F1561" s="2" t="s">
        <v>19</v>
      </c>
    </row>
    <row r="1562" spans="1:6" x14ac:dyDescent="0.35">
      <c r="A1562" s="2">
        <v>1561</v>
      </c>
      <c r="B1562" s="2">
        <v>112</v>
      </c>
      <c r="C1562" s="3">
        <v>44341</v>
      </c>
      <c r="D1562" s="2">
        <v>2499.9899999999998</v>
      </c>
      <c r="E1562" s="2" t="s">
        <v>16</v>
      </c>
      <c r="F1562" s="2" t="s">
        <v>17</v>
      </c>
    </row>
    <row r="1563" spans="1:6" x14ac:dyDescent="0.35">
      <c r="A1563" s="2">
        <v>1562</v>
      </c>
      <c r="B1563" s="2">
        <v>808</v>
      </c>
      <c r="C1563" s="3">
        <v>44551</v>
      </c>
      <c r="D1563" s="2">
        <v>4499.99</v>
      </c>
      <c r="E1563" s="2" t="s">
        <v>18</v>
      </c>
      <c r="F1563" s="2" t="s">
        <v>20</v>
      </c>
    </row>
    <row r="1564" spans="1:6" x14ac:dyDescent="0.35">
      <c r="A1564" s="2">
        <v>1563</v>
      </c>
      <c r="B1564" s="2">
        <v>734</v>
      </c>
      <c r="C1564" s="3">
        <v>44327</v>
      </c>
      <c r="D1564" s="2">
        <v>4499.99</v>
      </c>
      <c r="E1564" s="2" t="s">
        <v>16</v>
      </c>
      <c r="F1564" s="2" t="s">
        <v>19</v>
      </c>
    </row>
    <row r="1565" spans="1:6" x14ac:dyDescent="0.35">
      <c r="A1565" s="2">
        <v>1564</v>
      </c>
      <c r="B1565" s="2">
        <v>357</v>
      </c>
      <c r="C1565" s="3">
        <v>44401</v>
      </c>
      <c r="D1565" s="2">
        <v>4499.99</v>
      </c>
      <c r="E1565" s="2" t="s">
        <v>16</v>
      </c>
      <c r="F1565" s="2" t="s">
        <v>17</v>
      </c>
    </row>
    <row r="1566" spans="1:6" x14ac:dyDescent="0.35">
      <c r="A1566" s="2">
        <v>1565</v>
      </c>
      <c r="B1566" s="2">
        <v>864</v>
      </c>
      <c r="C1566" s="3">
        <v>44210</v>
      </c>
      <c r="D1566" s="2">
        <v>2499.9899999999998</v>
      </c>
      <c r="E1566" s="2" t="s">
        <v>18</v>
      </c>
      <c r="F1566" s="2" t="s">
        <v>17</v>
      </c>
    </row>
    <row r="1567" spans="1:6" x14ac:dyDescent="0.35">
      <c r="A1567" s="2">
        <v>1566</v>
      </c>
      <c r="B1567" s="2">
        <v>420</v>
      </c>
      <c r="C1567" s="3">
        <v>44415</v>
      </c>
      <c r="D1567" s="2">
        <v>2499.9899999999998</v>
      </c>
      <c r="E1567" s="2" t="s">
        <v>18</v>
      </c>
      <c r="F1567" s="2" t="s">
        <v>20</v>
      </c>
    </row>
    <row r="1568" spans="1:6" x14ac:dyDescent="0.35">
      <c r="A1568" s="2">
        <v>1567</v>
      </c>
      <c r="B1568" s="2">
        <v>300</v>
      </c>
      <c r="C1568" s="3">
        <v>44236</v>
      </c>
      <c r="D1568" s="2">
        <v>4499.99</v>
      </c>
      <c r="E1568" s="2" t="s">
        <v>18</v>
      </c>
      <c r="F1568" s="2" t="s">
        <v>20</v>
      </c>
    </row>
    <row r="1569" spans="1:6" x14ac:dyDescent="0.35">
      <c r="A1569" s="2">
        <v>1568</v>
      </c>
      <c r="B1569" s="2">
        <v>348</v>
      </c>
      <c r="C1569" s="3">
        <v>44339</v>
      </c>
      <c r="D1569" s="2">
        <v>4499.99</v>
      </c>
      <c r="E1569" s="2" t="s">
        <v>18</v>
      </c>
      <c r="F1569" s="2" t="s">
        <v>17</v>
      </c>
    </row>
    <row r="1570" spans="1:6" x14ac:dyDescent="0.35">
      <c r="A1570" s="2">
        <v>1569</v>
      </c>
      <c r="B1570" s="2">
        <v>537</v>
      </c>
      <c r="C1570" s="3">
        <v>44401</v>
      </c>
      <c r="D1570" s="2">
        <v>4499.99</v>
      </c>
      <c r="E1570" s="2" t="s">
        <v>18</v>
      </c>
      <c r="F1570" s="2" t="s">
        <v>19</v>
      </c>
    </row>
    <row r="1571" spans="1:6" x14ac:dyDescent="0.35">
      <c r="A1571" s="2">
        <v>1570</v>
      </c>
      <c r="B1571" s="2">
        <v>646</v>
      </c>
      <c r="C1571" s="3">
        <v>44447</v>
      </c>
      <c r="D1571" s="2">
        <v>4499.99</v>
      </c>
      <c r="E1571" s="2" t="s">
        <v>16</v>
      </c>
      <c r="F1571" s="2" t="s">
        <v>19</v>
      </c>
    </row>
    <row r="1572" spans="1:6" x14ac:dyDescent="0.35">
      <c r="A1572" s="2">
        <v>1571</v>
      </c>
      <c r="B1572" s="2">
        <v>809</v>
      </c>
      <c r="C1572" s="3">
        <v>44214</v>
      </c>
      <c r="D1572" s="2">
        <v>4499.99</v>
      </c>
      <c r="E1572" s="2" t="s">
        <v>16</v>
      </c>
      <c r="F1572" s="2" t="s">
        <v>19</v>
      </c>
    </row>
    <row r="1573" spans="1:6" x14ac:dyDescent="0.35">
      <c r="A1573" s="2">
        <v>1572</v>
      </c>
      <c r="B1573" s="2">
        <v>980</v>
      </c>
      <c r="C1573" s="3">
        <v>44405</v>
      </c>
      <c r="D1573" s="2">
        <v>4499.99</v>
      </c>
      <c r="E1573" s="2" t="s">
        <v>16</v>
      </c>
      <c r="F1573" s="2" t="s">
        <v>19</v>
      </c>
    </row>
    <row r="1574" spans="1:6" x14ac:dyDescent="0.35">
      <c r="A1574" s="2">
        <v>1573</v>
      </c>
      <c r="B1574" s="2">
        <v>872</v>
      </c>
      <c r="C1574" s="3">
        <v>44295</v>
      </c>
      <c r="D1574" s="2">
        <v>2499.9899999999998</v>
      </c>
      <c r="E1574" s="2" t="s">
        <v>18</v>
      </c>
      <c r="F1574" s="2" t="s">
        <v>20</v>
      </c>
    </row>
    <row r="1575" spans="1:6" x14ac:dyDescent="0.35">
      <c r="A1575" s="2">
        <v>1574</v>
      </c>
      <c r="B1575" s="2">
        <v>779</v>
      </c>
      <c r="C1575" s="3">
        <v>44548</v>
      </c>
      <c r="D1575" s="2">
        <v>4499.99</v>
      </c>
      <c r="E1575" s="2" t="s">
        <v>18</v>
      </c>
      <c r="F1575" s="2" t="s">
        <v>17</v>
      </c>
    </row>
    <row r="1576" spans="1:6" x14ac:dyDescent="0.35">
      <c r="A1576" s="2">
        <v>1575</v>
      </c>
      <c r="B1576" s="2">
        <v>718</v>
      </c>
      <c r="C1576" s="3">
        <v>44495</v>
      </c>
      <c r="D1576" s="2">
        <v>2499.9899999999998</v>
      </c>
      <c r="E1576" s="2" t="s">
        <v>18</v>
      </c>
      <c r="F1576" s="2" t="s">
        <v>20</v>
      </c>
    </row>
    <row r="1577" spans="1:6" x14ac:dyDescent="0.35">
      <c r="A1577" s="2">
        <v>1576</v>
      </c>
      <c r="B1577" s="2">
        <v>689</v>
      </c>
      <c r="C1577" s="3">
        <v>44299</v>
      </c>
      <c r="D1577" s="2">
        <v>2499.9899999999998</v>
      </c>
      <c r="E1577" s="2" t="s">
        <v>18</v>
      </c>
      <c r="F1577" s="2" t="s">
        <v>17</v>
      </c>
    </row>
    <row r="1578" spans="1:6" x14ac:dyDescent="0.35">
      <c r="A1578" s="2">
        <v>1577</v>
      </c>
      <c r="B1578" s="2">
        <v>704</v>
      </c>
      <c r="C1578" s="3">
        <v>44321</v>
      </c>
      <c r="D1578" s="2">
        <v>2499.9899999999998</v>
      </c>
      <c r="E1578" s="2" t="s">
        <v>16</v>
      </c>
      <c r="F1578" s="2" t="s">
        <v>20</v>
      </c>
    </row>
    <row r="1579" spans="1:6" x14ac:dyDescent="0.35">
      <c r="A1579" s="2">
        <v>1578</v>
      </c>
      <c r="B1579" s="2">
        <v>909</v>
      </c>
      <c r="C1579" s="3">
        <v>44477</v>
      </c>
      <c r="D1579" s="2">
        <v>4499.99</v>
      </c>
      <c r="E1579" s="2" t="s">
        <v>16</v>
      </c>
      <c r="F1579" s="2" t="s">
        <v>19</v>
      </c>
    </row>
    <row r="1580" spans="1:6" x14ac:dyDescent="0.35">
      <c r="A1580" s="2">
        <v>1579</v>
      </c>
      <c r="B1580" s="2">
        <v>920</v>
      </c>
      <c r="C1580" s="3">
        <v>44526</v>
      </c>
      <c r="D1580" s="2">
        <v>4499.99</v>
      </c>
      <c r="E1580" s="2" t="s">
        <v>16</v>
      </c>
      <c r="F1580" s="2" t="s">
        <v>19</v>
      </c>
    </row>
    <row r="1581" spans="1:6" x14ac:dyDescent="0.35">
      <c r="A1581" s="2">
        <v>1580</v>
      </c>
      <c r="B1581" s="2">
        <v>96</v>
      </c>
      <c r="C1581" s="3">
        <v>44267</v>
      </c>
      <c r="D1581" s="2">
        <v>2499.9899999999998</v>
      </c>
      <c r="E1581" s="2" t="s">
        <v>16</v>
      </c>
      <c r="F1581" s="2" t="s">
        <v>19</v>
      </c>
    </row>
    <row r="1582" spans="1:6" x14ac:dyDescent="0.35">
      <c r="A1582" s="2">
        <v>1581</v>
      </c>
      <c r="B1582" s="2">
        <v>656</v>
      </c>
      <c r="C1582" s="3">
        <v>44212</v>
      </c>
      <c r="D1582" s="2">
        <v>2499.9899999999998</v>
      </c>
      <c r="E1582" s="2" t="s">
        <v>18</v>
      </c>
      <c r="F1582" s="2" t="s">
        <v>20</v>
      </c>
    </row>
    <row r="1583" spans="1:6" x14ac:dyDescent="0.35">
      <c r="A1583" s="2">
        <v>1582</v>
      </c>
      <c r="B1583" s="2">
        <v>648</v>
      </c>
      <c r="C1583" s="3">
        <v>44241</v>
      </c>
      <c r="D1583" s="2">
        <v>2499.9899999999998</v>
      </c>
      <c r="E1583" s="2" t="s">
        <v>16</v>
      </c>
      <c r="F1583" s="2" t="s">
        <v>17</v>
      </c>
    </row>
    <row r="1584" spans="1:6" x14ac:dyDescent="0.35">
      <c r="A1584" s="2">
        <v>1583</v>
      </c>
      <c r="B1584" s="2">
        <v>718</v>
      </c>
      <c r="C1584" s="3">
        <v>44239</v>
      </c>
      <c r="D1584" s="2">
        <v>2499.9899999999998</v>
      </c>
      <c r="E1584" s="2" t="s">
        <v>18</v>
      </c>
      <c r="F1584" s="2" t="s">
        <v>17</v>
      </c>
    </row>
    <row r="1585" spans="1:6" x14ac:dyDescent="0.35">
      <c r="A1585" s="2">
        <v>1584</v>
      </c>
      <c r="B1585" s="2">
        <v>894</v>
      </c>
      <c r="C1585" s="3">
        <v>44513</v>
      </c>
      <c r="D1585" s="2">
        <v>4499.99</v>
      </c>
      <c r="E1585" s="2" t="s">
        <v>16</v>
      </c>
      <c r="F1585" s="2" t="s">
        <v>20</v>
      </c>
    </row>
    <row r="1586" spans="1:6" x14ac:dyDescent="0.35">
      <c r="A1586" s="2">
        <v>1585</v>
      </c>
      <c r="B1586" s="2">
        <v>303</v>
      </c>
      <c r="C1586" s="3">
        <v>44523</v>
      </c>
      <c r="D1586" s="2">
        <v>4499.99</v>
      </c>
      <c r="E1586" s="2" t="s">
        <v>16</v>
      </c>
      <c r="F1586" s="2" t="s">
        <v>20</v>
      </c>
    </row>
    <row r="1587" spans="1:6" x14ac:dyDescent="0.35">
      <c r="A1587" s="2">
        <v>1586</v>
      </c>
      <c r="B1587" s="2">
        <v>915</v>
      </c>
      <c r="C1587" s="3">
        <v>44240</v>
      </c>
      <c r="D1587" s="2">
        <v>4499.99</v>
      </c>
      <c r="E1587" s="2" t="s">
        <v>16</v>
      </c>
      <c r="F1587" s="2" t="s">
        <v>17</v>
      </c>
    </row>
    <row r="1588" spans="1:6" x14ac:dyDescent="0.35">
      <c r="A1588" s="2">
        <v>1587</v>
      </c>
      <c r="B1588" s="2">
        <v>757</v>
      </c>
      <c r="C1588" s="3">
        <v>44212</v>
      </c>
      <c r="D1588" s="2">
        <v>2499.9899999999998</v>
      </c>
      <c r="E1588" s="2" t="s">
        <v>18</v>
      </c>
      <c r="F1588" s="2" t="s">
        <v>20</v>
      </c>
    </row>
    <row r="1589" spans="1:6" x14ac:dyDescent="0.35">
      <c r="A1589" s="2">
        <v>1588</v>
      </c>
      <c r="B1589" s="2">
        <v>745</v>
      </c>
      <c r="C1589" s="3">
        <v>44307</v>
      </c>
      <c r="D1589" s="2">
        <v>2499.9899999999998</v>
      </c>
      <c r="E1589" s="2" t="s">
        <v>16</v>
      </c>
      <c r="F1589" s="2" t="s">
        <v>17</v>
      </c>
    </row>
    <row r="1590" spans="1:6" x14ac:dyDescent="0.35">
      <c r="A1590" s="2">
        <v>1589</v>
      </c>
      <c r="B1590" s="2">
        <v>694</v>
      </c>
      <c r="C1590" s="3">
        <v>44259</v>
      </c>
      <c r="D1590" s="2">
        <v>2499.9899999999998</v>
      </c>
      <c r="E1590" s="2" t="s">
        <v>16</v>
      </c>
      <c r="F1590" s="2" t="s">
        <v>20</v>
      </c>
    </row>
    <row r="1591" spans="1:6" x14ac:dyDescent="0.35">
      <c r="A1591" s="2">
        <v>1590</v>
      </c>
      <c r="B1591" s="2">
        <v>57</v>
      </c>
      <c r="C1591" s="3">
        <v>44355</v>
      </c>
      <c r="D1591" s="2">
        <v>2499.9899999999998</v>
      </c>
      <c r="E1591" s="2" t="s">
        <v>18</v>
      </c>
      <c r="F1591" s="2" t="s">
        <v>17</v>
      </c>
    </row>
    <row r="1592" spans="1:6" x14ac:dyDescent="0.35">
      <c r="A1592" s="2">
        <v>1591</v>
      </c>
      <c r="B1592" s="2">
        <v>560</v>
      </c>
      <c r="C1592" s="3">
        <v>44477</v>
      </c>
      <c r="D1592" s="2">
        <v>4499.99</v>
      </c>
      <c r="E1592" s="2" t="s">
        <v>16</v>
      </c>
      <c r="F1592" s="2" t="s">
        <v>17</v>
      </c>
    </row>
    <row r="1593" spans="1:6" x14ac:dyDescent="0.35">
      <c r="A1593" s="2">
        <v>1592</v>
      </c>
      <c r="B1593" s="2">
        <v>161</v>
      </c>
      <c r="C1593" s="3">
        <v>44541</v>
      </c>
      <c r="D1593" s="2">
        <v>2499.9899999999998</v>
      </c>
      <c r="E1593" s="2" t="s">
        <v>18</v>
      </c>
      <c r="F1593" s="2" t="s">
        <v>19</v>
      </c>
    </row>
    <row r="1594" spans="1:6" x14ac:dyDescent="0.35">
      <c r="A1594" s="2">
        <v>1593</v>
      </c>
      <c r="B1594" s="2">
        <v>450</v>
      </c>
      <c r="C1594" s="3">
        <v>44258</v>
      </c>
      <c r="D1594" s="2">
        <v>2499.9899999999998</v>
      </c>
      <c r="E1594" s="2" t="s">
        <v>16</v>
      </c>
      <c r="F1594" s="2" t="s">
        <v>17</v>
      </c>
    </row>
    <row r="1595" spans="1:6" x14ac:dyDescent="0.35">
      <c r="A1595" s="2">
        <v>1594</v>
      </c>
      <c r="B1595" s="2">
        <v>161</v>
      </c>
      <c r="C1595" s="3">
        <v>44402</v>
      </c>
      <c r="D1595" s="2">
        <v>4499.99</v>
      </c>
      <c r="E1595" s="2" t="s">
        <v>16</v>
      </c>
      <c r="F1595" s="2" t="s">
        <v>19</v>
      </c>
    </row>
    <row r="1596" spans="1:6" x14ac:dyDescent="0.35">
      <c r="A1596" s="2">
        <v>1595</v>
      </c>
      <c r="B1596" s="2">
        <v>69</v>
      </c>
      <c r="C1596" s="3">
        <v>44559</v>
      </c>
      <c r="D1596" s="2">
        <v>2499.9899999999998</v>
      </c>
      <c r="E1596" s="2" t="s">
        <v>18</v>
      </c>
      <c r="F1596" s="2" t="s">
        <v>19</v>
      </c>
    </row>
    <row r="1597" spans="1:6" x14ac:dyDescent="0.35">
      <c r="A1597" s="2">
        <v>1596</v>
      </c>
      <c r="B1597" s="2">
        <v>380</v>
      </c>
      <c r="C1597" s="3">
        <v>44287</v>
      </c>
      <c r="D1597" s="2">
        <v>4499.99</v>
      </c>
      <c r="E1597" s="2" t="s">
        <v>16</v>
      </c>
      <c r="F1597" s="2" t="s">
        <v>20</v>
      </c>
    </row>
    <row r="1598" spans="1:6" x14ac:dyDescent="0.35">
      <c r="A1598" s="2">
        <v>1597</v>
      </c>
      <c r="B1598" s="2">
        <v>296</v>
      </c>
      <c r="C1598" s="3">
        <v>44293</v>
      </c>
      <c r="D1598" s="2">
        <v>4499.99</v>
      </c>
      <c r="E1598" s="2" t="s">
        <v>18</v>
      </c>
      <c r="F1598" s="2" t="s">
        <v>19</v>
      </c>
    </row>
    <row r="1599" spans="1:6" x14ac:dyDescent="0.35">
      <c r="A1599" s="2">
        <v>1598</v>
      </c>
      <c r="B1599" s="2">
        <v>500</v>
      </c>
      <c r="C1599" s="3">
        <v>44534</v>
      </c>
      <c r="D1599" s="2">
        <v>2499.9899999999998</v>
      </c>
      <c r="E1599" s="2" t="s">
        <v>18</v>
      </c>
      <c r="F1599" s="2" t="s">
        <v>20</v>
      </c>
    </row>
    <row r="1600" spans="1:6" x14ac:dyDescent="0.35">
      <c r="A1600" s="2">
        <v>1599</v>
      </c>
      <c r="B1600" s="2">
        <v>633</v>
      </c>
      <c r="C1600" s="3">
        <v>44248</v>
      </c>
      <c r="D1600" s="2">
        <v>4499.99</v>
      </c>
      <c r="E1600" s="2" t="s">
        <v>16</v>
      </c>
      <c r="F1600" s="2" t="s">
        <v>17</v>
      </c>
    </row>
    <row r="1601" spans="1:6" x14ac:dyDescent="0.35">
      <c r="A1601" s="2">
        <v>1600</v>
      </c>
      <c r="B1601" s="2">
        <v>290</v>
      </c>
      <c r="C1601" s="3">
        <v>44274</v>
      </c>
      <c r="D1601" s="2">
        <v>2499.9899999999998</v>
      </c>
      <c r="E1601" s="2" t="s">
        <v>16</v>
      </c>
      <c r="F1601" s="2" t="s">
        <v>19</v>
      </c>
    </row>
    <row r="1602" spans="1:6" x14ac:dyDescent="0.35">
      <c r="A1602" s="2">
        <v>1601</v>
      </c>
      <c r="B1602" s="2">
        <v>50</v>
      </c>
      <c r="C1602" s="3">
        <v>44199</v>
      </c>
      <c r="D1602" s="2">
        <v>4499.99</v>
      </c>
      <c r="E1602" s="2" t="s">
        <v>18</v>
      </c>
      <c r="F1602" s="2" t="s">
        <v>17</v>
      </c>
    </row>
    <row r="1603" spans="1:6" x14ac:dyDescent="0.35">
      <c r="A1603" s="2">
        <v>1602</v>
      </c>
      <c r="B1603" s="2">
        <v>960</v>
      </c>
      <c r="C1603" s="3">
        <v>44372</v>
      </c>
      <c r="D1603" s="2">
        <v>4499.99</v>
      </c>
      <c r="E1603" s="2" t="s">
        <v>18</v>
      </c>
      <c r="F1603" s="2" t="s">
        <v>20</v>
      </c>
    </row>
    <row r="1604" spans="1:6" x14ac:dyDescent="0.35">
      <c r="A1604" s="2">
        <v>1603</v>
      </c>
      <c r="B1604" s="2">
        <v>429</v>
      </c>
      <c r="C1604" s="3">
        <v>44405</v>
      </c>
      <c r="D1604" s="2">
        <v>4499.99</v>
      </c>
      <c r="E1604" s="2" t="s">
        <v>16</v>
      </c>
      <c r="F1604" s="2" t="s">
        <v>19</v>
      </c>
    </row>
    <row r="1605" spans="1:6" x14ac:dyDescent="0.35">
      <c r="A1605" s="2">
        <v>1604</v>
      </c>
      <c r="B1605" s="2">
        <v>191</v>
      </c>
      <c r="C1605" s="3">
        <v>44203</v>
      </c>
      <c r="D1605" s="2">
        <v>4499.99</v>
      </c>
      <c r="E1605" s="2" t="s">
        <v>18</v>
      </c>
      <c r="F1605" s="2" t="s">
        <v>20</v>
      </c>
    </row>
    <row r="1606" spans="1:6" x14ac:dyDescent="0.35">
      <c r="A1606" s="2">
        <v>1605</v>
      </c>
      <c r="B1606" s="2">
        <v>274</v>
      </c>
      <c r="C1606" s="3">
        <v>44380</v>
      </c>
      <c r="D1606" s="2">
        <v>4499.99</v>
      </c>
      <c r="E1606" s="2" t="s">
        <v>18</v>
      </c>
      <c r="F1606" s="2" t="s">
        <v>19</v>
      </c>
    </row>
    <row r="1607" spans="1:6" x14ac:dyDescent="0.35">
      <c r="A1607" s="2">
        <v>1606</v>
      </c>
      <c r="B1607" s="2">
        <v>23</v>
      </c>
      <c r="C1607" s="3">
        <v>44372</v>
      </c>
      <c r="D1607" s="2">
        <v>4499.99</v>
      </c>
      <c r="E1607" s="2" t="s">
        <v>16</v>
      </c>
      <c r="F1607" s="2" t="s">
        <v>20</v>
      </c>
    </row>
    <row r="1608" spans="1:6" x14ac:dyDescent="0.35">
      <c r="A1608" s="2">
        <v>1607</v>
      </c>
      <c r="B1608" s="2">
        <v>812</v>
      </c>
      <c r="C1608" s="3">
        <v>44410</v>
      </c>
      <c r="D1608" s="2">
        <v>2499.9899999999998</v>
      </c>
      <c r="E1608" s="2" t="s">
        <v>18</v>
      </c>
      <c r="F1608" s="2" t="s">
        <v>19</v>
      </c>
    </row>
    <row r="1609" spans="1:6" x14ac:dyDescent="0.35">
      <c r="A1609" s="2">
        <v>1608</v>
      </c>
      <c r="B1609" s="2">
        <v>994</v>
      </c>
      <c r="C1609" s="3">
        <v>44447</v>
      </c>
      <c r="D1609" s="2">
        <v>4499.99</v>
      </c>
      <c r="E1609" s="2" t="s">
        <v>18</v>
      </c>
      <c r="F1609" s="2" t="s">
        <v>19</v>
      </c>
    </row>
    <row r="1610" spans="1:6" x14ac:dyDescent="0.35">
      <c r="A1610" s="2">
        <v>1609</v>
      </c>
      <c r="B1610" s="2">
        <v>598</v>
      </c>
      <c r="C1610" s="3">
        <v>44368</v>
      </c>
      <c r="D1610" s="2">
        <v>4499.99</v>
      </c>
      <c r="E1610" s="2" t="s">
        <v>18</v>
      </c>
      <c r="F1610" s="2" t="s">
        <v>17</v>
      </c>
    </row>
    <row r="1611" spans="1:6" x14ac:dyDescent="0.35">
      <c r="A1611" s="2">
        <v>1610</v>
      </c>
      <c r="B1611" s="2">
        <v>72</v>
      </c>
      <c r="C1611" s="3">
        <v>44290</v>
      </c>
      <c r="D1611" s="2">
        <v>4499.99</v>
      </c>
      <c r="E1611" s="2" t="s">
        <v>16</v>
      </c>
      <c r="F1611" s="2" t="s">
        <v>17</v>
      </c>
    </row>
    <row r="1612" spans="1:6" x14ac:dyDescent="0.35">
      <c r="A1612" s="2">
        <v>1611</v>
      </c>
      <c r="B1612" s="2">
        <v>934</v>
      </c>
      <c r="C1612" s="3">
        <v>44461</v>
      </c>
      <c r="D1612" s="2">
        <v>2499.9899999999998</v>
      </c>
      <c r="E1612" s="2" t="s">
        <v>16</v>
      </c>
      <c r="F1612" s="2" t="s">
        <v>20</v>
      </c>
    </row>
    <row r="1613" spans="1:6" x14ac:dyDescent="0.35">
      <c r="A1613" s="2">
        <v>1612</v>
      </c>
      <c r="B1613" s="2">
        <v>656</v>
      </c>
      <c r="C1613" s="3">
        <v>44554</v>
      </c>
      <c r="D1613" s="2">
        <v>4499.99</v>
      </c>
      <c r="E1613" s="2" t="s">
        <v>18</v>
      </c>
      <c r="F1613" s="2" t="s">
        <v>17</v>
      </c>
    </row>
    <row r="1614" spans="1:6" x14ac:dyDescent="0.35">
      <c r="A1614" s="2">
        <v>1613</v>
      </c>
      <c r="B1614" s="2">
        <v>43</v>
      </c>
      <c r="C1614" s="3">
        <v>44388</v>
      </c>
      <c r="D1614" s="2">
        <v>2499.9899999999998</v>
      </c>
      <c r="E1614" s="2" t="s">
        <v>16</v>
      </c>
      <c r="F1614" s="2" t="s">
        <v>19</v>
      </c>
    </row>
    <row r="1615" spans="1:6" x14ac:dyDescent="0.35">
      <c r="A1615" s="2">
        <v>1614</v>
      </c>
      <c r="B1615" s="2">
        <v>302</v>
      </c>
      <c r="C1615" s="3">
        <v>44342</v>
      </c>
      <c r="D1615" s="2">
        <v>4499.99</v>
      </c>
      <c r="E1615" s="2" t="s">
        <v>16</v>
      </c>
      <c r="F1615" s="2" t="s">
        <v>20</v>
      </c>
    </row>
    <row r="1616" spans="1:6" x14ac:dyDescent="0.35">
      <c r="A1616" s="2">
        <v>1615</v>
      </c>
      <c r="B1616" s="2">
        <v>325</v>
      </c>
      <c r="C1616" s="3">
        <v>44460</v>
      </c>
      <c r="D1616" s="2">
        <v>4499.99</v>
      </c>
      <c r="E1616" s="2" t="s">
        <v>18</v>
      </c>
      <c r="F1616" s="2" t="s">
        <v>20</v>
      </c>
    </row>
    <row r="1617" spans="1:6" x14ac:dyDescent="0.35">
      <c r="A1617" s="2">
        <v>1616</v>
      </c>
      <c r="B1617" s="2">
        <v>496</v>
      </c>
      <c r="C1617" s="3">
        <v>44558</v>
      </c>
      <c r="D1617" s="2">
        <v>2499.9899999999998</v>
      </c>
      <c r="E1617" s="2" t="s">
        <v>16</v>
      </c>
      <c r="F1617" s="2" t="s">
        <v>17</v>
      </c>
    </row>
    <row r="1618" spans="1:6" x14ac:dyDescent="0.35">
      <c r="A1618" s="2">
        <v>1617</v>
      </c>
      <c r="B1618" s="2">
        <v>259</v>
      </c>
      <c r="C1618" s="3">
        <v>44197</v>
      </c>
      <c r="D1618" s="2">
        <v>2499.9899999999998</v>
      </c>
      <c r="E1618" s="2" t="s">
        <v>18</v>
      </c>
      <c r="F1618" s="2" t="s">
        <v>17</v>
      </c>
    </row>
    <row r="1619" spans="1:6" x14ac:dyDescent="0.35">
      <c r="A1619" s="2">
        <v>1618</v>
      </c>
      <c r="B1619" s="2">
        <v>855</v>
      </c>
      <c r="C1619" s="3">
        <v>44349</v>
      </c>
      <c r="D1619" s="2">
        <v>2499.9899999999998</v>
      </c>
      <c r="E1619" s="2" t="s">
        <v>18</v>
      </c>
      <c r="F1619" s="2" t="s">
        <v>19</v>
      </c>
    </row>
    <row r="1620" spans="1:6" x14ac:dyDescent="0.35">
      <c r="A1620" s="2">
        <v>1619</v>
      </c>
      <c r="B1620" s="2">
        <v>184</v>
      </c>
      <c r="C1620" s="3">
        <v>44270</v>
      </c>
      <c r="D1620" s="2">
        <v>2499.9899999999998</v>
      </c>
      <c r="E1620" s="2" t="s">
        <v>18</v>
      </c>
      <c r="F1620" s="2" t="s">
        <v>17</v>
      </c>
    </row>
    <row r="1621" spans="1:6" x14ac:dyDescent="0.35">
      <c r="A1621" s="2">
        <v>1620</v>
      </c>
      <c r="B1621" s="2">
        <v>120</v>
      </c>
      <c r="C1621" s="3">
        <v>44337</v>
      </c>
      <c r="D1621" s="2">
        <v>2499.9899999999998</v>
      </c>
      <c r="E1621" s="2" t="s">
        <v>16</v>
      </c>
      <c r="F1621" s="2" t="s">
        <v>20</v>
      </c>
    </row>
    <row r="1622" spans="1:6" x14ac:dyDescent="0.35">
      <c r="A1622" s="2">
        <v>1621</v>
      </c>
      <c r="B1622" s="2">
        <v>645</v>
      </c>
      <c r="C1622" s="3">
        <v>44524</v>
      </c>
      <c r="D1622" s="2">
        <v>4499.99</v>
      </c>
      <c r="E1622" s="2" t="s">
        <v>18</v>
      </c>
      <c r="F1622" s="2" t="s">
        <v>19</v>
      </c>
    </row>
    <row r="1623" spans="1:6" x14ac:dyDescent="0.35">
      <c r="A1623" s="2">
        <v>1622</v>
      </c>
      <c r="B1623" s="2">
        <v>287</v>
      </c>
      <c r="C1623" s="3">
        <v>44228</v>
      </c>
      <c r="D1623" s="2">
        <v>4499.99</v>
      </c>
      <c r="E1623" s="2" t="s">
        <v>18</v>
      </c>
      <c r="F1623" s="2" t="s">
        <v>17</v>
      </c>
    </row>
    <row r="1624" spans="1:6" x14ac:dyDescent="0.35">
      <c r="A1624" s="2">
        <v>1623</v>
      </c>
      <c r="B1624" s="2">
        <v>289</v>
      </c>
      <c r="C1624" s="3">
        <v>44410</v>
      </c>
      <c r="D1624" s="2">
        <v>2499.9899999999998</v>
      </c>
      <c r="E1624" s="2" t="s">
        <v>16</v>
      </c>
      <c r="F1624" s="2" t="s">
        <v>17</v>
      </c>
    </row>
    <row r="1625" spans="1:6" x14ac:dyDescent="0.35">
      <c r="A1625" s="2">
        <v>1624</v>
      </c>
      <c r="B1625" s="2">
        <v>913</v>
      </c>
      <c r="C1625" s="3">
        <v>44304</v>
      </c>
      <c r="D1625" s="2">
        <v>4499.99</v>
      </c>
      <c r="E1625" s="2" t="s">
        <v>18</v>
      </c>
      <c r="F1625" s="2" t="s">
        <v>17</v>
      </c>
    </row>
    <row r="1626" spans="1:6" x14ac:dyDescent="0.35">
      <c r="A1626" s="2">
        <v>1625</v>
      </c>
      <c r="B1626" s="2">
        <v>992</v>
      </c>
      <c r="C1626" s="3">
        <v>44387</v>
      </c>
      <c r="D1626" s="2">
        <v>2499.9899999999998</v>
      </c>
      <c r="E1626" s="2" t="s">
        <v>18</v>
      </c>
      <c r="F1626" s="2" t="s">
        <v>19</v>
      </c>
    </row>
    <row r="1627" spans="1:6" x14ac:dyDescent="0.35">
      <c r="A1627" s="2">
        <v>1626</v>
      </c>
      <c r="B1627" s="2">
        <v>582</v>
      </c>
      <c r="C1627" s="3">
        <v>44440</v>
      </c>
      <c r="D1627" s="2">
        <v>2499.9899999999998</v>
      </c>
      <c r="E1627" s="2" t="s">
        <v>18</v>
      </c>
      <c r="F1627" s="2" t="s">
        <v>17</v>
      </c>
    </row>
    <row r="1628" spans="1:6" x14ac:dyDescent="0.35">
      <c r="A1628" s="2">
        <v>1627</v>
      </c>
      <c r="B1628" s="2">
        <v>77</v>
      </c>
      <c r="C1628" s="3">
        <v>44199</v>
      </c>
      <c r="D1628" s="2">
        <v>4499.99</v>
      </c>
      <c r="E1628" s="2" t="s">
        <v>18</v>
      </c>
      <c r="F1628" s="2" t="s">
        <v>17</v>
      </c>
    </row>
    <row r="1629" spans="1:6" x14ac:dyDescent="0.35">
      <c r="A1629" s="2">
        <v>1628</v>
      </c>
      <c r="B1629" s="2">
        <v>297</v>
      </c>
      <c r="C1629" s="3">
        <v>44469</v>
      </c>
      <c r="D1629" s="2">
        <v>2499.9899999999998</v>
      </c>
      <c r="E1629" s="2" t="s">
        <v>16</v>
      </c>
      <c r="F1629" s="2" t="s">
        <v>19</v>
      </c>
    </row>
    <row r="1630" spans="1:6" x14ac:dyDescent="0.35">
      <c r="A1630" s="2">
        <v>1629</v>
      </c>
      <c r="B1630" s="2">
        <v>258</v>
      </c>
      <c r="C1630" s="3">
        <v>44278</v>
      </c>
      <c r="D1630" s="2">
        <v>2499.9899999999998</v>
      </c>
      <c r="E1630" s="2" t="s">
        <v>18</v>
      </c>
      <c r="F1630" s="2" t="s">
        <v>20</v>
      </c>
    </row>
    <row r="1631" spans="1:6" x14ac:dyDescent="0.35">
      <c r="A1631" s="2">
        <v>1630</v>
      </c>
      <c r="B1631" s="2">
        <v>890</v>
      </c>
      <c r="C1631" s="3">
        <v>44201</v>
      </c>
      <c r="D1631" s="2">
        <v>4499.99</v>
      </c>
      <c r="E1631" s="2" t="s">
        <v>16</v>
      </c>
      <c r="F1631" s="2" t="s">
        <v>17</v>
      </c>
    </row>
    <row r="1632" spans="1:6" x14ac:dyDescent="0.35">
      <c r="A1632" s="2">
        <v>1631</v>
      </c>
      <c r="B1632" s="2">
        <v>53</v>
      </c>
      <c r="C1632" s="3">
        <v>44255</v>
      </c>
      <c r="D1632" s="2">
        <v>2499.9899999999998</v>
      </c>
      <c r="E1632" s="2" t="s">
        <v>18</v>
      </c>
      <c r="F1632" s="2" t="s">
        <v>20</v>
      </c>
    </row>
    <row r="1633" spans="1:6" x14ac:dyDescent="0.35">
      <c r="A1633" s="2">
        <v>1632</v>
      </c>
      <c r="B1633" s="2">
        <v>619</v>
      </c>
      <c r="C1633" s="3">
        <v>44414</v>
      </c>
      <c r="D1633" s="2">
        <v>4499.99</v>
      </c>
      <c r="E1633" s="2" t="s">
        <v>16</v>
      </c>
      <c r="F1633" s="2" t="s">
        <v>20</v>
      </c>
    </row>
    <row r="1634" spans="1:6" x14ac:dyDescent="0.35">
      <c r="A1634" s="2">
        <v>1633</v>
      </c>
      <c r="B1634" s="2">
        <v>196</v>
      </c>
      <c r="C1634" s="3">
        <v>44221</v>
      </c>
      <c r="D1634" s="2">
        <v>4499.99</v>
      </c>
      <c r="E1634" s="2" t="s">
        <v>16</v>
      </c>
      <c r="F1634" s="2" t="s">
        <v>17</v>
      </c>
    </row>
    <row r="1635" spans="1:6" x14ac:dyDescent="0.35">
      <c r="A1635" s="2">
        <v>1634</v>
      </c>
      <c r="B1635" s="2">
        <v>224</v>
      </c>
      <c r="C1635" s="3">
        <v>44360</v>
      </c>
      <c r="D1635" s="2">
        <v>4499.99</v>
      </c>
      <c r="E1635" s="2" t="s">
        <v>16</v>
      </c>
      <c r="F1635" s="2" t="s">
        <v>20</v>
      </c>
    </row>
    <row r="1636" spans="1:6" x14ac:dyDescent="0.35">
      <c r="A1636" s="2">
        <v>1635</v>
      </c>
      <c r="B1636" s="2">
        <v>551</v>
      </c>
      <c r="C1636" s="3">
        <v>44422</v>
      </c>
      <c r="D1636" s="2">
        <v>2499.9899999999998</v>
      </c>
      <c r="E1636" s="2" t="s">
        <v>16</v>
      </c>
      <c r="F1636" s="2" t="s">
        <v>20</v>
      </c>
    </row>
    <row r="1637" spans="1:6" x14ac:dyDescent="0.35">
      <c r="A1637" s="2">
        <v>1636</v>
      </c>
      <c r="B1637" s="2">
        <v>217</v>
      </c>
      <c r="C1637" s="3">
        <v>44392</v>
      </c>
      <c r="D1637" s="2">
        <v>2499.9899999999998</v>
      </c>
      <c r="E1637" s="2" t="s">
        <v>18</v>
      </c>
      <c r="F1637" s="2" t="s">
        <v>19</v>
      </c>
    </row>
    <row r="1638" spans="1:6" x14ac:dyDescent="0.35">
      <c r="A1638" s="2">
        <v>1637</v>
      </c>
      <c r="B1638" s="2">
        <v>424</v>
      </c>
      <c r="C1638" s="3">
        <v>44217</v>
      </c>
      <c r="D1638" s="2">
        <v>2499.9899999999998</v>
      </c>
      <c r="E1638" s="2" t="s">
        <v>16</v>
      </c>
      <c r="F1638" s="2" t="s">
        <v>17</v>
      </c>
    </row>
    <row r="1639" spans="1:6" x14ac:dyDescent="0.35">
      <c r="A1639" s="2">
        <v>1638</v>
      </c>
      <c r="B1639" s="2">
        <v>323</v>
      </c>
      <c r="C1639" s="3">
        <v>44333</v>
      </c>
      <c r="D1639" s="2">
        <v>4499.99</v>
      </c>
      <c r="E1639" s="2" t="s">
        <v>18</v>
      </c>
      <c r="F1639" s="2" t="s">
        <v>17</v>
      </c>
    </row>
    <row r="1640" spans="1:6" x14ac:dyDescent="0.35">
      <c r="A1640" s="2">
        <v>1639</v>
      </c>
      <c r="B1640" s="2">
        <v>812</v>
      </c>
      <c r="C1640" s="3">
        <v>44463</v>
      </c>
      <c r="D1640" s="2">
        <v>4499.99</v>
      </c>
      <c r="E1640" s="2" t="s">
        <v>18</v>
      </c>
      <c r="F1640" s="2" t="s">
        <v>17</v>
      </c>
    </row>
    <row r="1641" spans="1:6" x14ac:dyDescent="0.35">
      <c r="A1641" s="2">
        <v>1640</v>
      </c>
      <c r="B1641" s="2">
        <v>701</v>
      </c>
      <c r="C1641" s="3">
        <v>44328</v>
      </c>
      <c r="D1641" s="2">
        <v>2499.9899999999998</v>
      </c>
      <c r="E1641" s="2" t="s">
        <v>18</v>
      </c>
      <c r="F1641" s="2" t="s">
        <v>19</v>
      </c>
    </row>
    <row r="1642" spans="1:6" x14ac:dyDescent="0.35">
      <c r="A1642" s="2">
        <v>1641</v>
      </c>
      <c r="B1642" s="2">
        <v>574</v>
      </c>
      <c r="C1642" s="3">
        <v>44274</v>
      </c>
      <c r="D1642" s="2">
        <v>2499.9899999999998</v>
      </c>
      <c r="E1642" s="2" t="s">
        <v>16</v>
      </c>
      <c r="F1642" s="2" t="s">
        <v>17</v>
      </c>
    </row>
    <row r="1643" spans="1:6" x14ac:dyDescent="0.35">
      <c r="A1643" s="2">
        <v>1642</v>
      </c>
      <c r="B1643" s="2">
        <v>928</v>
      </c>
      <c r="C1643" s="3">
        <v>44403</v>
      </c>
      <c r="D1643" s="2">
        <v>4499.99</v>
      </c>
      <c r="E1643" s="2" t="s">
        <v>16</v>
      </c>
      <c r="F1643" s="2" t="s">
        <v>20</v>
      </c>
    </row>
    <row r="1644" spans="1:6" x14ac:dyDescent="0.35">
      <c r="A1644" s="2">
        <v>1643</v>
      </c>
      <c r="B1644" s="2">
        <v>273</v>
      </c>
      <c r="C1644" s="3">
        <v>44291</v>
      </c>
      <c r="D1644" s="2">
        <v>2499.9899999999998</v>
      </c>
      <c r="E1644" s="2" t="s">
        <v>18</v>
      </c>
      <c r="F1644" s="2" t="s">
        <v>19</v>
      </c>
    </row>
    <row r="1645" spans="1:6" x14ac:dyDescent="0.35">
      <c r="A1645" s="2">
        <v>1644</v>
      </c>
      <c r="B1645" s="2">
        <v>969</v>
      </c>
      <c r="C1645" s="3">
        <v>44264</v>
      </c>
      <c r="D1645" s="2">
        <v>2499.9899999999998</v>
      </c>
      <c r="E1645" s="2" t="s">
        <v>18</v>
      </c>
      <c r="F1645" s="2" t="s">
        <v>19</v>
      </c>
    </row>
    <row r="1646" spans="1:6" x14ac:dyDescent="0.35">
      <c r="A1646" s="2">
        <v>1645</v>
      </c>
      <c r="B1646" s="2">
        <v>866</v>
      </c>
      <c r="C1646" s="3">
        <v>44279</v>
      </c>
      <c r="D1646" s="2">
        <v>4499.99</v>
      </c>
      <c r="E1646" s="2" t="s">
        <v>16</v>
      </c>
      <c r="F1646" s="2" t="s">
        <v>20</v>
      </c>
    </row>
    <row r="1647" spans="1:6" x14ac:dyDescent="0.35">
      <c r="A1647" s="2">
        <v>1646</v>
      </c>
      <c r="B1647" s="2">
        <v>997</v>
      </c>
      <c r="C1647" s="3">
        <v>44267</v>
      </c>
      <c r="D1647" s="2">
        <v>4499.99</v>
      </c>
      <c r="E1647" s="2" t="s">
        <v>16</v>
      </c>
      <c r="F1647" s="2" t="s">
        <v>20</v>
      </c>
    </row>
    <row r="1648" spans="1:6" x14ac:dyDescent="0.35">
      <c r="A1648" s="2">
        <v>1647</v>
      </c>
      <c r="B1648" s="2">
        <v>405</v>
      </c>
      <c r="C1648" s="3">
        <v>44313</v>
      </c>
      <c r="D1648" s="2">
        <v>2499.9899999999998</v>
      </c>
      <c r="E1648" s="2" t="s">
        <v>16</v>
      </c>
      <c r="F1648" s="2" t="s">
        <v>19</v>
      </c>
    </row>
    <row r="1649" spans="1:6" x14ac:dyDescent="0.35">
      <c r="A1649" s="2">
        <v>1648</v>
      </c>
      <c r="B1649" s="2">
        <v>103</v>
      </c>
      <c r="C1649" s="3">
        <v>44449</v>
      </c>
      <c r="D1649" s="2">
        <v>2499.9899999999998</v>
      </c>
      <c r="E1649" s="2" t="s">
        <v>18</v>
      </c>
      <c r="F1649" s="2" t="s">
        <v>20</v>
      </c>
    </row>
    <row r="1650" spans="1:6" x14ac:dyDescent="0.35">
      <c r="A1650" s="2">
        <v>1649</v>
      </c>
      <c r="B1650" s="2">
        <v>246</v>
      </c>
      <c r="C1650" s="3">
        <v>44213</v>
      </c>
      <c r="D1650" s="2">
        <v>4499.99</v>
      </c>
      <c r="E1650" s="2" t="s">
        <v>16</v>
      </c>
      <c r="F1650" s="2" t="s">
        <v>19</v>
      </c>
    </row>
    <row r="1651" spans="1:6" x14ac:dyDescent="0.35">
      <c r="A1651" s="2">
        <v>1650</v>
      </c>
      <c r="B1651" s="2">
        <v>540</v>
      </c>
      <c r="C1651" s="3">
        <v>44226</v>
      </c>
      <c r="D1651" s="2">
        <v>2499.9899999999998</v>
      </c>
      <c r="E1651" s="2" t="s">
        <v>16</v>
      </c>
      <c r="F1651" s="2" t="s">
        <v>17</v>
      </c>
    </row>
    <row r="1652" spans="1:6" x14ac:dyDescent="0.35">
      <c r="A1652" s="2">
        <v>1651</v>
      </c>
      <c r="B1652" s="2">
        <v>199</v>
      </c>
      <c r="C1652" s="3">
        <v>44516</v>
      </c>
      <c r="D1652" s="2">
        <v>2499.9899999999998</v>
      </c>
      <c r="E1652" s="2" t="s">
        <v>16</v>
      </c>
      <c r="F1652" s="2" t="s">
        <v>17</v>
      </c>
    </row>
    <row r="1653" spans="1:6" x14ac:dyDescent="0.35">
      <c r="A1653" s="2">
        <v>1652</v>
      </c>
      <c r="B1653" s="2">
        <v>368</v>
      </c>
      <c r="C1653" s="3">
        <v>44483</v>
      </c>
      <c r="D1653" s="2">
        <v>4499.99</v>
      </c>
      <c r="E1653" s="2" t="s">
        <v>18</v>
      </c>
      <c r="F1653" s="2" t="s">
        <v>20</v>
      </c>
    </row>
    <row r="1654" spans="1:6" x14ac:dyDescent="0.35">
      <c r="A1654" s="2">
        <v>1653</v>
      </c>
      <c r="B1654" s="2">
        <v>232</v>
      </c>
      <c r="C1654" s="3">
        <v>44403</v>
      </c>
      <c r="D1654" s="2">
        <v>2499.9899999999998</v>
      </c>
      <c r="E1654" s="2" t="s">
        <v>16</v>
      </c>
      <c r="F1654" s="2" t="s">
        <v>17</v>
      </c>
    </row>
    <row r="1655" spans="1:6" x14ac:dyDescent="0.35">
      <c r="A1655" s="2">
        <v>1654</v>
      </c>
      <c r="B1655" s="2">
        <v>698</v>
      </c>
      <c r="C1655" s="3">
        <v>44427</v>
      </c>
      <c r="D1655" s="2">
        <v>4499.99</v>
      </c>
      <c r="E1655" s="2" t="s">
        <v>18</v>
      </c>
      <c r="F1655" s="2" t="s">
        <v>17</v>
      </c>
    </row>
    <row r="1656" spans="1:6" x14ac:dyDescent="0.35">
      <c r="A1656" s="2">
        <v>1655</v>
      </c>
      <c r="B1656" s="2">
        <v>168</v>
      </c>
      <c r="C1656" s="3">
        <v>44294</v>
      </c>
      <c r="D1656" s="2">
        <v>4499.99</v>
      </c>
      <c r="E1656" s="2" t="s">
        <v>16</v>
      </c>
      <c r="F1656" s="2" t="s">
        <v>19</v>
      </c>
    </row>
    <row r="1657" spans="1:6" x14ac:dyDescent="0.35">
      <c r="A1657" s="2">
        <v>1656</v>
      </c>
      <c r="B1657" s="2">
        <v>333</v>
      </c>
      <c r="C1657" s="3">
        <v>44480</v>
      </c>
      <c r="D1657" s="2">
        <v>4499.99</v>
      </c>
      <c r="E1657" s="2" t="s">
        <v>16</v>
      </c>
      <c r="F1657" s="2" t="s">
        <v>17</v>
      </c>
    </row>
    <row r="1658" spans="1:6" x14ac:dyDescent="0.35">
      <c r="A1658" s="2">
        <v>1657</v>
      </c>
      <c r="B1658" s="2">
        <v>171</v>
      </c>
      <c r="C1658" s="3">
        <v>44547</v>
      </c>
      <c r="D1658" s="2">
        <v>2499.9899999999998</v>
      </c>
      <c r="E1658" s="2" t="s">
        <v>16</v>
      </c>
      <c r="F1658" s="2" t="s">
        <v>19</v>
      </c>
    </row>
    <row r="1659" spans="1:6" x14ac:dyDescent="0.35">
      <c r="A1659" s="2">
        <v>1658</v>
      </c>
      <c r="B1659" s="2">
        <v>593</v>
      </c>
      <c r="C1659" s="3">
        <v>44226</v>
      </c>
      <c r="D1659" s="2">
        <v>2499.9899999999998</v>
      </c>
      <c r="E1659" s="2" t="s">
        <v>16</v>
      </c>
      <c r="F1659" s="2" t="s">
        <v>17</v>
      </c>
    </row>
    <row r="1660" spans="1:6" x14ac:dyDescent="0.35">
      <c r="A1660" s="2">
        <v>1659</v>
      </c>
      <c r="B1660" s="2">
        <v>28</v>
      </c>
      <c r="C1660" s="3">
        <v>44288</v>
      </c>
      <c r="D1660" s="2">
        <v>4499.99</v>
      </c>
      <c r="E1660" s="2" t="s">
        <v>16</v>
      </c>
      <c r="F1660" s="2" t="s">
        <v>17</v>
      </c>
    </row>
    <row r="1661" spans="1:6" x14ac:dyDescent="0.35">
      <c r="A1661" s="2">
        <v>1660</v>
      </c>
      <c r="B1661" s="2">
        <v>794</v>
      </c>
      <c r="C1661" s="3">
        <v>44358</v>
      </c>
      <c r="D1661" s="2">
        <v>2499.9899999999998</v>
      </c>
      <c r="E1661" s="2" t="s">
        <v>16</v>
      </c>
      <c r="F1661" s="2" t="s">
        <v>17</v>
      </c>
    </row>
    <row r="1662" spans="1:6" x14ac:dyDescent="0.35">
      <c r="A1662" s="2">
        <v>1661</v>
      </c>
      <c r="B1662" s="2">
        <v>695</v>
      </c>
      <c r="C1662" s="3">
        <v>44256</v>
      </c>
      <c r="D1662" s="2">
        <v>4499.99</v>
      </c>
      <c r="E1662" s="2" t="s">
        <v>16</v>
      </c>
      <c r="F1662" s="2" t="s">
        <v>20</v>
      </c>
    </row>
    <row r="1663" spans="1:6" x14ac:dyDescent="0.35">
      <c r="A1663" s="2">
        <v>1662</v>
      </c>
      <c r="B1663" s="2">
        <v>76</v>
      </c>
      <c r="C1663" s="3">
        <v>44429</v>
      </c>
      <c r="D1663" s="2">
        <v>2499.9899999999998</v>
      </c>
      <c r="E1663" s="2" t="s">
        <v>18</v>
      </c>
      <c r="F1663" s="2" t="s">
        <v>17</v>
      </c>
    </row>
    <row r="1664" spans="1:6" x14ac:dyDescent="0.35">
      <c r="A1664" s="2">
        <v>1663</v>
      </c>
      <c r="B1664" s="2">
        <v>351</v>
      </c>
      <c r="C1664" s="3">
        <v>44372</v>
      </c>
      <c r="D1664" s="2">
        <v>4499.99</v>
      </c>
      <c r="E1664" s="2" t="s">
        <v>16</v>
      </c>
      <c r="F1664" s="2" t="s">
        <v>20</v>
      </c>
    </row>
    <row r="1665" spans="1:6" x14ac:dyDescent="0.35">
      <c r="A1665" s="2">
        <v>1664</v>
      </c>
      <c r="B1665" s="2">
        <v>543</v>
      </c>
      <c r="C1665" s="3">
        <v>44388</v>
      </c>
      <c r="D1665" s="2">
        <v>2499.9899999999998</v>
      </c>
      <c r="E1665" s="2" t="s">
        <v>18</v>
      </c>
      <c r="F1665" s="2" t="s">
        <v>19</v>
      </c>
    </row>
    <row r="1666" spans="1:6" x14ac:dyDescent="0.35">
      <c r="A1666" s="2">
        <v>1665</v>
      </c>
      <c r="B1666" s="2">
        <v>755</v>
      </c>
      <c r="C1666" s="3">
        <v>44263</v>
      </c>
      <c r="D1666" s="2">
        <v>2499.9899999999998</v>
      </c>
      <c r="E1666" s="2" t="s">
        <v>16</v>
      </c>
      <c r="F1666" s="2" t="s">
        <v>17</v>
      </c>
    </row>
    <row r="1667" spans="1:6" x14ac:dyDescent="0.35">
      <c r="A1667" s="2">
        <v>1666</v>
      </c>
      <c r="B1667" s="2">
        <v>713</v>
      </c>
      <c r="C1667" s="3">
        <v>44239</v>
      </c>
      <c r="D1667" s="2">
        <v>4499.99</v>
      </c>
      <c r="E1667" s="2" t="s">
        <v>16</v>
      </c>
      <c r="F1667" s="2" t="s">
        <v>19</v>
      </c>
    </row>
    <row r="1668" spans="1:6" x14ac:dyDescent="0.35">
      <c r="A1668" s="2">
        <v>1667</v>
      </c>
      <c r="B1668" s="2">
        <v>306</v>
      </c>
      <c r="C1668" s="3">
        <v>44542</v>
      </c>
      <c r="D1668" s="2">
        <v>2499.9899999999998</v>
      </c>
      <c r="E1668" s="2" t="s">
        <v>18</v>
      </c>
      <c r="F1668" s="2" t="s">
        <v>19</v>
      </c>
    </row>
    <row r="1669" spans="1:6" x14ac:dyDescent="0.35">
      <c r="A1669" s="2">
        <v>1668</v>
      </c>
      <c r="B1669" s="2">
        <v>421</v>
      </c>
      <c r="C1669" s="3">
        <v>44458</v>
      </c>
      <c r="D1669" s="2">
        <v>2499.9899999999998</v>
      </c>
      <c r="E1669" s="2" t="s">
        <v>16</v>
      </c>
      <c r="F1669" s="2" t="s">
        <v>19</v>
      </c>
    </row>
    <row r="1670" spans="1:6" x14ac:dyDescent="0.35">
      <c r="A1670" s="2">
        <v>1669</v>
      </c>
      <c r="B1670" s="2">
        <v>639</v>
      </c>
      <c r="C1670" s="3">
        <v>44502</v>
      </c>
      <c r="D1670" s="2">
        <v>2499.9899999999998</v>
      </c>
      <c r="E1670" s="2" t="s">
        <v>16</v>
      </c>
      <c r="F1670" s="2" t="s">
        <v>20</v>
      </c>
    </row>
    <row r="1671" spans="1:6" x14ac:dyDescent="0.35">
      <c r="A1671" s="2">
        <v>1670</v>
      </c>
      <c r="B1671" s="2">
        <v>547</v>
      </c>
      <c r="C1671" s="3">
        <v>44219</v>
      </c>
      <c r="D1671" s="2">
        <v>2499.9899999999998</v>
      </c>
      <c r="E1671" s="2" t="s">
        <v>16</v>
      </c>
      <c r="F1671" s="2" t="s">
        <v>20</v>
      </c>
    </row>
    <row r="1672" spans="1:6" x14ac:dyDescent="0.35">
      <c r="A1672" s="2">
        <v>1671</v>
      </c>
      <c r="B1672" s="2">
        <v>556</v>
      </c>
      <c r="C1672" s="3">
        <v>44503</v>
      </c>
      <c r="D1672" s="2">
        <v>2499.9899999999998</v>
      </c>
      <c r="E1672" s="2" t="s">
        <v>18</v>
      </c>
      <c r="F1672" s="2" t="s">
        <v>17</v>
      </c>
    </row>
    <row r="1673" spans="1:6" x14ac:dyDescent="0.35">
      <c r="A1673" s="2">
        <v>1672</v>
      </c>
      <c r="B1673" s="2">
        <v>241</v>
      </c>
      <c r="C1673" s="3">
        <v>44354</v>
      </c>
      <c r="D1673" s="2">
        <v>2499.9899999999998</v>
      </c>
      <c r="E1673" s="2" t="s">
        <v>16</v>
      </c>
      <c r="F1673" s="2" t="s">
        <v>17</v>
      </c>
    </row>
    <row r="1674" spans="1:6" x14ac:dyDescent="0.35">
      <c r="A1674" s="2">
        <v>1673</v>
      </c>
      <c r="B1674" s="2">
        <v>642</v>
      </c>
      <c r="C1674" s="3">
        <v>44418</v>
      </c>
      <c r="D1674" s="2">
        <v>4499.99</v>
      </c>
      <c r="E1674" s="2" t="s">
        <v>16</v>
      </c>
      <c r="F1674" s="2" t="s">
        <v>19</v>
      </c>
    </row>
    <row r="1675" spans="1:6" x14ac:dyDescent="0.35">
      <c r="A1675" s="2">
        <v>1674</v>
      </c>
      <c r="B1675" s="2">
        <v>694</v>
      </c>
      <c r="C1675" s="3">
        <v>44477</v>
      </c>
      <c r="D1675" s="2">
        <v>2499.9899999999998</v>
      </c>
      <c r="E1675" s="2" t="s">
        <v>16</v>
      </c>
      <c r="F1675" s="2" t="s">
        <v>19</v>
      </c>
    </row>
    <row r="1676" spans="1:6" x14ac:dyDescent="0.35">
      <c r="A1676" s="2">
        <v>1675</v>
      </c>
      <c r="B1676" s="2">
        <v>616</v>
      </c>
      <c r="C1676" s="3">
        <v>44235</v>
      </c>
      <c r="D1676" s="2">
        <v>4499.99</v>
      </c>
      <c r="E1676" s="2" t="s">
        <v>18</v>
      </c>
      <c r="F1676" s="2" t="s">
        <v>17</v>
      </c>
    </row>
    <row r="1677" spans="1:6" x14ac:dyDescent="0.35">
      <c r="A1677" s="2">
        <v>1676</v>
      </c>
      <c r="B1677" s="2">
        <v>569</v>
      </c>
      <c r="C1677" s="3">
        <v>44245</v>
      </c>
      <c r="D1677" s="2">
        <v>4499.99</v>
      </c>
      <c r="E1677" s="2" t="s">
        <v>16</v>
      </c>
      <c r="F1677" s="2" t="s">
        <v>17</v>
      </c>
    </row>
    <row r="1678" spans="1:6" x14ac:dyDescent="0.35">
      <c r="A1678" s="2">
        <v>1677</v>
      </c>
      <c r="B1678" s="2">
        <v>153</v>
      </c>
      <c r="C1678" s="3">
        <v>44545</v>
      </c>
      <c r="D1678" s="2">
        <v>2499.9899999999998</v>
      </c>
      <c r="E1678" s="2" t="s">
        <v>16</v>
      </c>
      <c r="F1678" s="2" t="s">
        <v>20</v>
      </c>
    </row>
    <row r="1679" spans="1:6" x14ac:dyDescent="0.35">
      <c r="A1679" s="2">
        <v>1678</v>
      </c>
      <c r="B1679" s="2">
        <v>432</v>
      </c>
      <c r="C1679" s="3">
        <v>44260</v>
      </c>
      <c r="D1679" s="2">
        <v>4499.99</v>
      </c>
      <c r="E1679" s="2" t="s">
        <v>16</v>
      </c>
      <c r="F1679" s="2" t="s">
        <v>19</v>
      </c>
    </row>
    <row r="1680" spans="1:6" x14ac:dyDescent="0.35">
      <c r="A1680" s="2">
        <v>1679</v>
      </c>
      <c r="B1680" s="2">
        <v>259</v>
      </c>
      <c r="C1680" s="3">
        <v>44202</v>
      </c>
      <c r="D1680" s="2">
        <v>2499.9899999999998</v>
      </c>
      <c r="E1680" s="2" t="s">
        <v>16</v>
      </c>
      <c r="F1680" s="2" t="s">
        <v>20</v>
      </c>
    </row>
    <row r="1681" spans="1:6" x14ac:dyDescent="0.35">
      <c r="A1681" s="2">
        <v>1680</v>
      </c>
      <c r="B1681" s="2">
        <v>809</v>
      </c>
      <c r="C1681" s="3">
        <v>44220</v>
      </c>
      <c r="D1681" s="2">
        <v>4499.99</v>
      </c>
      <c r="E1681" s="2" t="s">
        <v>18</v>
      </c>
      <c r="F1681" s="2" t="s">
        <v>19</v>
      </c>
    </row>
    <row r="1682" spans="1:6" x14ac:dyDescent="0.35">
      <c r="A1682" s="2">
        <v>1681</v>
      </c>
      <c r="B1682" s="2">
        <v>228</v>
      </c>
      <c r="C1682" s="3">
        <v>44407</v>
      </c>
      <c r="D1682" s="2">
        <v>2499.9899999999998</v>
      </c>
      <c r="E1682" s="2" t="s">
        <v>18</v>
      </c>
      <c r="F1682" s="2" t="s">
        <v>20</v>
      </c>
    </row>
    <row r="1683" spans="1:6" x14ac:dyDescent="0.35">
      <c r="A1683" s="2">
        <v>1682</v>
      </c>
      <c r="B1683" s="2">
        <v>103</v>
      </c>
      <c r="C1683" s="3">
        <v>44254</v>
      </c>
      <c r="D1683" s="2">
        <v>4499.99</v>
      </c>
      <c r="E1683" s="2" t="s">
        <v>18</v>
      </c>
      <c r="F1683" s="2" t="s">
        <v>20</v>
      </c>
    </row>
    <row r="1684" spans="1:6" x14ac:dyDescent="0.35">
      <c r="A1684" s="2">
        <v>1683</v>
      </c>
      <c r="B1684" s="2">
        <v>256</v>
      </c>
      <c r="C1684" s="3">
        <v>44334</v>
      </c>
      <c r="D1684" s="2">
        <v>2499.9899999999998</v>
      </c>
      <c r="E1684" s="2" t="s">
        <v>18</v>
      </c>
      <c r="F1684" s="2" t="s">
        <v>17</v>
      </c>
    </row>
    <row r="1685" spans="1:6" x14ac:dyDescent="0.35">
      <c r="A1685" s="2">
        <v>1684</v>
      </c>
      <c r="B1685" s="2">
        <v>98</v>
      </c>
      <c r="C1685" s="3">
        <v>44337</v>
      </c>
      <c r="D1685" s="2">
        <v>4499.99</v>
      </c>
      <c r="E1685" s="2" t="s">
        <v>16</v>
      </c>
      <c r="F1685" s="2" t="s">
        <v>20</v>
      </c>
    </row>
    <row r="1686" spans="1:6" x14ac:dyDescent="0.35">
      <c r="A1686" s="2">
        <v>1685</v>
      </c>
      <c r="B1686" s="2">
        <v>917</v>
      </c>
      <c r="C1686" s="3">
        <v>44557</v>
      </c>
      <c r="D1686" s="2">
        <v>4499.99</v>
      </c>
      <c r="E1686" s="2" t="s">
        <v>16</v>
      </c>
      <c r="F1686" s="2" t="s">
        <v>17</v>
      </c>
    </row>
    <row r="1687" spans="1:6" x14ac:dyDescent="0.35">
      <c r="A1687" s="2">
        <v>1686</v>
      </c>
      <c r="B1687" s="2">
        <v>932</v>
      </c>
      <c r="C1687" s="3">
        <v>44328</v>
      </c>
      <c r="D1687" s="2">
        <v>4499.99</v>
      </c>
      <c r="E1687" s="2" t="s">
        <v>18</v>
      </c>
      <c r="F1687" s="2" t="s">
        <v>19</v>
      </c>
    </row>
    <row r="1688" spans="1:6" x14ac:dyDescent="0.35">
      <c r="A1688" s="2">
        <v>1687</v>
      </c>
      <c r="B1688" s="2">
        <v>34</v>
      </c>
      <c r="C1688" s="3">
        <v>44462</v>
      </c>
      <c r="D1688" s="2">
        <v>4499.99</v>
      </c>
      <c r="E1688" s="2" t="s">
        <v>18</v>
      </c>
      <c r="F1688" s="2" t="s">
        <v>20</v>
      </c>
    </row>
    <row r="1689" spans="1:6" x14ac:dyDescent="0.35">
      <c r="A1689" s="2">
        <v>1688</v>
      </c>
      <c r="B1689" s="2">
        <v>709</v>
      </c>
      <c r="C1689" s="3">
        <v>44380</v>
      </c>
      <c r="D1689" s="2">
        <v>2499.9899999999998</v>
      </c>
      <c r="E1689" s="2" t="s">
        <v>16</v>
      </c>
      <c r="F1689" s="2" t="s">
        <v>19</v>
      </c>
    </row>
    <row r="1690" spans="1:6" x14ac:dyDescent="0.35">
      <c r="A1690" s="2">
        <v>1689</v>
      </c>
      <c r="B1690" s="2">
        <v>732</v>
      </c>
      <c r="C1690" s="3">
        <v>44544</v>
      </c>
      <c r="D1690" s="2">
        <v>4499.99</v>
      </c>
      <c r="E1690" s="2" t="s">
        <v>16</v>
      </c>
      <c r="F1690" s="2" t="s">
        <v>19</v>
      </c>
    </row>
    <row r="1691" spans="1:6" x14ac:dyDescent="0.35">
      <c r="A1691" s="2">
        <v>1690</v>
      </c>
      <c r="B1691" s="2">
        <v>70</v>
      </c>
      <c r="C1691" s="3">
        <v>44294</v>
      </c>
      <c r="D1691" s="2">
        <v>4499.99</v>
      </c>
      <c r="E1691" s="2" t="s">
        <v>18</v>
      </c>
      <c r="F1691" s="2" t="s">
        <v>19</v>
      </c>
    </row>
    <row r="1692" spans="1:6" x14ac:dyDescent="0.35">
      <c r="A1692" s="2">
        <v>1691</v>
      </c>
      <c r="B1692" s="2">
        <v>275</v>
      </c>
      <c r="C1692" s="3">
        <v>44221</v>
      </c>
      <c r="D1692" s="2">
        <v>4499.99</v>
      </c>
      <c r="E1692" s="2" t="s">
        <v>18</v>
      </c>
      <c r="F1692" s="2" t="s">
        <v>19</v>
      </c>
    </row>
    <row r="1693" spans="1:6" x14ac:dyDescent="0.35">
      <c r="A1693" s="2">
        <v>1692</v>
      </c>
      <c r="B1693" s="2">
        <v>249</v>
      </c>
      <c r="C1693" s="3">
        <v>44362</v>
      </c>
      <c r="D1693" s="2">
        <v>2499.9899999999998</v>
      </c>
      <c r="E1693" s="2" t="s">
        <v>16</v>
      </c>
      <c r="F1693" s="2" t="s">
        <v>20</v>
      </c>
    </row>
    <row r="1694" spans="1:6" x14ac:dyDescent="0.35">
      <c r="A1694" s="2">
        <v>1693</v>
      </c>
      <c r="B1694" s="2">
        <v>567</v>
      </c>
      <c r="C1694" s="3">
        <v>44558</v>
      </c>
      <c r="D1694" s="2">
        <v>4499.99</v>
      </c>
      <c r="E1694" s="2" t="s">
        <v>16</v>
      </c>
      <c r="F1694" s="2" t="s">
        <v>17</v>
      </c>
    </row>
    <row r="1695" spans="1:6" x14ac:dyDescent="0.35">
      <c r="A1695" s="2">
        <v>1694</v>
      </c>
      <c r="B1695" s="2">
        <v>989</v>
      </c>
      <c r="C1695" s="3">
        <v>44460</v>
      </c>
      <c r="D1695" s="2">
        <v>4499.99</v>
      </c>
      <c r="E1695" s="2" t="s">
        <v>16</v>
      </c>
      <c r="F1695" s="2" t="s">
        <v>19</v>
      </c>
    </row>
    <row r="1696" spans="1:6" x14ac:dyDescent="0.35">
      <c r="A1696" s="2">
        <v>1695</v>
      </c>
      <c r="B1696" s="2">
        <v>273</v>
      </c>
      <c r="C1696" s="3">
        <v>44376</v>
      </c>
      <c r="D1696" s="2">
        <v>2499.9899999999998</v>
      </c>
      <c r="E1696" s="2" t="s">
        <v>18</v>
      </c>
      <c r="F1696" s="2" t="s">
        <v>17</v>
      </c>
    </row>
    <row r="1697" spans="1:6" x14ac:dyDescent="0.35">
      <c r="A1697" s="2">
        <v>1696</v>
      </c>
      <c r="B1697" s="2">
        <v>620</v>
      </c>
      <c r="C1697" s="3">
        <v>44303</v>
      </c>
      <c r="D1697" s="2">
        <v>4499.99</v>
      </c>
      <c r="E1697" s="2" t="s">
        <v>18</v>
      </c>
      <c r="F1697" s="2" t="s">
        <v>20</v>
      </c>
    </row>
    <row r="1698" spans="1:6" x14ac:dyDescent="0.35">
      <c r="A1698" s="2">
        <v>1697</v>
      </c>
      <c r="B1698" s="2">
        <v>541</v>
      </c>
      <c r="C1698" s="3">
        <v>44328</v>
      </c>
      <c r="D1698" s="2">
        <v>4499.99</v>
      </c>
      <c r="E1698" s="2" t="s">
        <v>16</v>
      </c>
      <c r="F1698" s="2" t="s">
        <v>19</v>
      </c>
    </row>
    <row r="1699" spans="1:6" x14ac:dyDescent="0.35">
      <c r="A1699" s="2">
        <v>1698</v>
      </c>
      <c r="B1699" s="2">
        <v>969</v>
      </c>
      <c r="C1699" s="3">
        <v>44496</v>
      </c>
      <c r="D1699" s="2">
        <v>2499.9899999999998</v>
      </c>
      <c r="E1699" s="2" t="s">
        <v>16</v>
      </c>
      <c r="F1699" s="2" t="s">
        <v>17</v>
      </c>
    </row>
    <row r="1700" spans="1:6" x14ac:dyDescent="0.35">
      <c r="A1700" s="2">
        <v>1699</v>
      </c>
      <c r="B1700" s="2">
        <v>278</v>
      </c>
      <c r="C1700" s="3">
        <v>44394</v>
      </c>
      <c r="D1700" s="2">
        <v>2499.9899999999998</v>
      </c>
      <c r="E1700" s="2" t="s">
        <v>16</v>
      </c>
      <c r="F1700" s="2" t="s">
        <v>20</v>
      </c>
    </row>
    <row r="1701" spans="1:6" x14ac:dyDescent="0.35">
      <c r="A1701" s="2">
        <v>1700</v>
      </c>
      <c r="B1701" s="2">
        <v>515</v>
      </c>
      <c r="C1701" s="3">
        <v>44534</v>
      </c>
      <c r="D1701" s="2">
        <v>4499.99</v>
      </c>
      <c r="E1701" s="2" t="s">
        <v>18</v>
      </c>
      <c r="F1701" s="2" t="s">
        <v>20</v>
      </c>
    </row>
    <row r="1702" spans="1:6" x14ac:dyDescent="0.35">
      <c r="A1702" s="2">
        <v>1701</v>
      </c>
      <c r="B1702" s="2">
        <v>797</v>
      </c>
      <c r="C1702" s="3">
        <v>44458</v>
      </c>
      <c r="D1702" s="2">
        <v>4499.99</v>
      </c>
      <c r="E1702" s="2" t="s">
        <v>18</v>
      </c>
      <c r="F1702" s="2" t="s">
        <v>17</v>
      </c>
    </row>
    <row r="1703" spans="1:6" x14ac:dyDescent="0.35">
      <c r="A1703" s="2">
        <v>1702</v>
      </c>
      <c r="B1703" s="2">
        <v>240</v>
      </c>
      <c r="C1703" s="3">
        <v>44527</v>
      </c>
      <c r="D1703" s="2">
        <v>4499.99</v>
      </c>
      <c r="E1703" s="2" t="s">
        <v>18</v>
      </c>
      <c r="F1703" s="2" t="s">
        <v>17</v>
      </c>
    </row>
    <row r="1704" spans="1:6" x14ac:dyDescent="0.35">
      <c r="A1704" s="2">
        <v>1703</v>
      </c>
      <c r="B1704" s="2">
        <v>659</v>
      </c>
      <c r="C1704" s="3">
        <v>44446</v>
      </c>
      <c r="D1704" s="2">
        <v>2499.9899999999998</v>
      </c>
      <c r="E1704" s="2" t="s">
        <v>18</v>
      </c>
      <c r="F1704" s="2" t="s">
        <v>20</v>
      </c>
    </row>
    <row r="1705" spans="1:6" x14ac:dyDescent="0.35">
      <c r="A1705" s="2">
        <v>1704</v>
      </c>
      <c r="B1705" s="2">
        <v>410</v>
      </c>
      <c r="C1705" s="3">
        <v>44283</v>
      </c>
      <c r="D1705" s="2">
        <v>2499.9899999999998</v>
      </c>
      <c r="E1705" s="2" t="s">
        <v>18</v>
      </c>
      <c r="F1705" s="2" t="s">
        <v>17</v>
      </c>
    </row>
    <row r="1706" spans="1:6" x14ac:dyDescent="0.35">
      <c r="A1706" s="2">
        <v>1705</v>
      </c>
      <c r="B1706" s="2">
        <v>122</v>
      </c>
      <c r="C1706" s="3">
        <v>44366</v>
      </c>
      <c r="D1706" s="2">
        <v>2499.9899999999998</v>
      </c>
      <c r="E1706" s="2" t="s">
        <v>18</v>
      </c>
      <c r="F1706" s="2" t="s">
        <v>17</v>
      </c>
    </row>
    <row r="1707" spans="1:6" x14ac:dyDescent="0.35">
      <c r="A1707" s="2">
        <v>1706</v>
      </c>
      <c r="B1707" s="2">
        <v>640</v>
      </c>
      <c r="C1707" s="3">
        <v>44537</v>
      </c>
      <c r="D1707" s="2">
        <v>4499.99</v>
      </c>
      <c r="E1707" s="2" t="s">
        <v>16</v>
      </c>
      <c r="F1707" s="2" t="s">
        <v>17</v>
      </c>
    </row>
    <row r="1708" spans="1:6" x14ac:dyDescent="0.35">
      <c r="A1708" s="2">
        <v>1707</v>
      </c>
      <c r="B1708" s="2">
        <v>433</v>
      </c>
      <c r="C1708" s="3">
        <v>44443</v>
      </c>
      <c r="D1708" s="2">
        <v>4499.99</v>
      </c>
      <c r="E1708" s="2" t="s">
        <v>18</v>
      </c>
      <c r="F1708" s="2" t="s">
        <v>19</v>
      </c>
    </row>
    <row r="1709" spans="1:6" x14ac:dyDescent="0.35">
      <c r="A1709" s="2">
        <v>1708</v>
      </c>
      <c r="B1709" s="2">
        <v>430</v>
      </c>
      <c r="C1709" s="3">
        <v>44485</v>
      </c>
      <c r="D1709" s="2">
        <v>4499.99</v>
      </c>
      <c r="E1709" s="2" t="s">
        <v>16</v>
      </c>
      <c r="F1709" s="2" t="s">
        <v>19</v>
      </c>
    </row>
    <row r="1710" spans="1:6" x14ac:dyDescent="0.35">
      <c r="A1710" s="2">
        <v>1709</v>
      </c>
      <c r="B1710" s="2">
        <v>824</v>
      </c>
      <c r="C1710" s="3">
        <v>44330</v>
      </c>
      <c r="D1710" s="2">
        <v>4499.99</v>
      </c>
      <c r="E1710" s="2" t="s">
        <v>18</v>
      </c>
      <c r="F1710" s="2" t="s">
        <v>17</v>
      </c>
    </row>
    <row r="1711" spans="1:6" x14ac:dyDescent="0.35">
      <c r="A1711" s="2">
        <v>1710</v>
      </c>
      <c r="B1711" s="2">
        <v>371</v>
      </c>
      <c r="C1711" s="3">
        <v>44401</v>
      </c>
      <c r="D1711" s="2">
        <v>2499.9899999999998</v>
      </c>
      <c r="E1711" s="2" t="s">
        <v>18</v>
      </c>
      <c r="F1711" s="2" t="s">
        <v>17</v>
      </c>
    </row>
    <row r="1712" spans="1:6" x14ac:dyDescent="0.35">
      <c r="A1712" s="2">
        <v>1711</v>
      </c>
      <c r="B1712" s="2">
        <v>746</v>
      </c>
      <c r="C1712" s="3">
        <v>44335</v>
      </c>
      <c r="D1712" s="2">
        <v>2499.9899999999998</v>
      </c>
      <c r="E1712" s="2" t="s">
        <v>16</v>
      </c>
      <c r="F1712" s="2" t="s">
        <v>17</v>
      </c>
    </row>
    <row r="1713" spans="1:6" x14ac:dyDescent="0.35">
      <c r="A1713" s="2">
        <v>1712</v>
      </c>
      <c r="B1713" s="2">
        <v>748</v>
      </c>
      <c r="C1713" s="3">
        <v>44489</v>
      </c>
      <c r="D1713" s="2">
        <v>2499.9899999999998</v>
      </c>
      <c r="E1713" s="2" t="s">
        <v>18</v>
      </c>
      <c r="F1713" s="2" t="s">
        <v>19</v>
      </c>
    </row>
    <row r="1714" spans="1:6" x14ac:dyDescent="0.35">
      <c r="A1714" s="2">
        <v>1713</v>
      </c>
      <c r="B1714" s="2">
        <v>886</v>
      </c>
      <c r="C1714" s="3">
        <v>44459</v>
      </c>
      <c r="D1714" s="2">
        <v>4499.99</v>
      </c>
      <c r="E1714" s="2" t="s">
        <v>18</v>
      </c>
      <c r="F1714" s="2" t="s">
        <v>17</v>
      </c>
    </row>
    <row r="1715" spans="1:6" x14ac:dyDescent="0.35">
      <c r="A1715" s="2">
        <v>1714</v>
      </c>
      <c r="B1715" s="2">
        <v>270</v>
      </c>
      <c r="C1715" s="3">
        <v>44525</v>
      </c>
      <c r="D1715" s="2">
        <v>2499.9899999999998</v>
      </c>
      <c r="E1715" s="2" t="s">
        <v>18</v>
      </c>
      <c r="F1715" s="2" t="s">
        <v>20</v>
      </c>
    </row>
    <row r="1716" spans="1:6" x14ac:dyDescent="0.35">
      <c r="A1716" s="2">
        <v>1715</v>
      </c>
      <c r="B1716" s="2">
        <v>743</v>
      </c>
      <c r="C1716" s="3">
        <v>44402</v>
      </c>
      <c r="D1716" s="2">
        <v>4499.99</v>
      </c>
      <c r="E1716" s="2" t="s">
        <v>16</v>
      </c>
      <c r="F1716" s="2" t="s">
        <v>17</v>
      </c>
    </row>
    <row r="1717" spans="1:6" x14ac:dyDescent="0.35">
      <c r="A1717" s="2">
        <v>1716</v>
      </c>
      <c r="B1717" s="2">
        <v>985</v>
      </c>
      <c r="C1717" s="3">
        <v>44360</v>
      </c>
      <c r="D1717" s="2">
        <v>2499.9899999999998</v>
      </c>
      <c r="E1717" s="2" t="s">
        <v>16</v>
      </c>
      <c r="F1717" s="2" t="s">
        <v>17</v>
      </c>
    </row>
    <row r="1718" spans="1:6" x14ac:dyDescent="0.35">
      <c r="A1718" s="2">
        <v>1717</v>
      </c>
      <c r="B1718" s="2">
        <v>675</v>
      </c>
      <c r="C1718" s="3">
        <v>44287</v>
      </c>
      <c r="D1718" s="2">
        <v>2499.9899999999998</v>
      </c>
      <c r="E1718" s="2" t="s">
        <v>16</v>
      </c>
      <c r="F1718" s="2" t="s">
        <v>20</v>
      </c>
    </row>
    <row r="1719" spans="1:6" x14ac:dyDescent="0.35">
      <c r="A1719" s="2">
        <v>1718</v>
      </c>
      <c r="B1719" s="2">
        <v>868</v>
      </c>
      <c r="C1719" s="3">
        <v>44439</v>
      </c>
      <c r="D1719" s="2">
        <v>4499.99</v>
      </c>
      <c r="E1719" s="2" t="s">
        <v>16</v>
      </c>
      <c r="F1719" s="2" t="s">
        <v>20</v>
      </c>
    </row>
    <row r="1720" spans="1:6" x14ac:dyDescent="0.35">
      <c r="A1720" s="2">
        <v>1719</v>
      </c>
      <c r="B1720" s="2">
        <v>77</v>
      </c>
      <c r="C1720" s="3">
        <v>44426</v>
      </c>
      <c r="D1720" s="2">
        <v>4499.99</v>
      </c>
      <c r="E1720" s="2" t="s">
        <v>18</v>
      </c>
      <c r="F1720" s="2" t="s">
        <v>17</v>
      </c>
    </row>
    <row r="1721" spans="1:6" x14ac:dyDescent="0.35">
      <c r="A1721" s="2">
        <v>1720</v>
      </c>
      <c r="B1721" s="2">
        <v>427</v>
      </c>
      <c r="C1721" s="3">
        <v>44494</v>
      </c>
      <c r="D1721" s="2">
        <v>2499.9899999999998</v>
      </c>
      <c r="E1721" s="2" t="s">
        <v>18</v>
      </c>
      <c r="F1721" s="2" t="s">
        <v>17</v>
      </c>
    </row>
    <row r="1722" spans="1:6" x14ac:dyDescent="0.35">
      <c r="A1722" s="2">
        <v>1721</v>
      </c>
      <c r="B1722" s="2">
        <v>162</v>
      </c>
      <c r="C1722" s="3">
        <v>44216</v>
      </c>
      <c r="D1722" s="2">
        <v>2499.9899999999998</v>
      </c>
      <c r="E1722" s="2" t="s">
        <v>18</v>
      </c>
      <c r="F1722" s="2" t="s">
        <v>20</v>
      </c>
    </row>
    <row r="1723" spans="1:6" x14ac:dyDescent="0.35">
      <c r="A1723" s="2">
        <v>1722</v>
      </c>
      <c r="B1723" s="2">
        <v>682</v>
      </c>
      <c r="C1723" s="3">
        <v>44490</v>
      </c>
      <c r="D1723" s="2">
        <v>2499.9899999999998</v>
      </c>
      <c r="E1723" s="2" t="s">
        <v>16</v>
      </c>
      <c r="F1723" s="2" t="s">
        <v>20</v>
      </c>
    </row>
    <row r="1724" spans="1:6" x14ac:dyDescent="0.35">
      <c r="A1724" s="2">
        <v>1723</v>
      </c>
      <c r="B1724" s="2">
        <v>201</v>
      </c>
      <c r="C1724" s="3">
        <v>44231</v>
      </c>
      <c r="D1724" s="2">
        <v>4499.99</v>
      </c>
      <c r="E1724" s="2" t="s">
        <v>16</v>
      </c>
      <c r="F1724" s="2" t="s">
        <v>17</v>
      </c>
    </row>
    <row r="1725" spans="1:6" x14ac:dyDescent="0.35">
      <c r="A1725" s="2">
        <v>1724</v>
      </c>
      <c r="B1725" s="2">
        <v>284</v>
      </c>
      <c r="C1725" s="3">
        <v>44247</v>
      </c>
      <c r="D1725" s="2">
        <v>2499.9899999999998</v>
      </c>
      <c r="E1725" s="2" t="s">
        <v>18</v>
      </c>
      <c r="F1725" s="2" t="s">
        <v>20</v>
      </c>
    </row>
    <row r="1726" spans="1:6" x14ac:dyDescent="0.35">
      <c r="A1726" s="2">
        <v>1725</v>
      </c>
      <c r="B1726" s="2">
        <v>462</v>
      </c>
      <c r="C1726" s="3">
        <v>44277</v>
      </c>
      <c r="D1726" s="2">
        <v>4499.99</v>
      </c>
      <c r="E1726" s="2" t="s">
        <v>18</v>
      </c>
      <c r="F1726" s="2" t="s">
        <v>19</v>
      </c>
    </row>
    <row r="1727" spans="1:6" x14ac:dyDescent="0.35">
      <c r="A1727" s="2">
        <v>1726</v>
      </c>
      <c r="B1727" s="2">
        <v>740</v>
      </c>
      <c r="C1727" s="3">
        <v>44556</v>
      </c>
      <c r="D1727" s="2">
        <v>4499.99</v>
      </c>
      <c r="E1727" s="2" t="s">
        <v>16</v>
      </c>
      <c r="F1727" s="2" t="s">
        <v>17</v>
      </c>
    </row>
    <row r="1728" spans="1:6" x14ac:dyDescent="0.35">
      <c r="A1728" s="2">
        <v>1727</v>
      </c>
      <c r="B1728" s="2">
        <v>635</v>
      </c>
      <c r="C1728" s="3">
        <v>44480</v>
      </c>
      <c r="D1728" s="2">
        <v>2499.9899999999998</v>
      </c>
      <c r="E1728" s="2" t="s">
        <v>16</v>
      </c>
      <c r="F1728" s="2" t="s">
        <v>19</v>
      </c>
    </row>
    <row r="1729" spans="1:6" x14ac:dyDescent="0.35">
      <c r="A1729" s="2">
        <v>1728</v>
      </c>
      <c r="B1729" s="2">
        <v>949</v>
      </c>
      <c r="C1729" s="3">
        <v>44513</v>
      </c>
      <c r="D1729" s="2">
        <v>2499.9899999999998</v>
      </c>
      <c r="E1729" s="2" t="s">
        <v>16</v>
      </c>
      <c r="F1729" s="2" t="s">
        <v>20</v>
      </c>
    </row>
    <row r="1730" spans="1:6" x14ac:dyDescent="0.35">
      <c r="A1730" s="2">
        <v>1729</v>
      </c>
      <c r="B1730" s="2">
        <v>822</v>
      </c>
      <c r="C1730" s="3">
        <v>44225</v>
      </c>
      <c r="D1730" s="2">
        <v>4499.99</v>
      </c>
      <c r="E1730" s="2" t="s">
        <v>16</v>
      </c>
      <c r="F1730" s="2" t="s">
        <v>17</v>
      </c>
    </row>
    <row r="1731" spans="1:6" x14ac:dyDescent="0.35">
      <c r="A1731" s="2">
        <v>1730</v>
      </c>
      <c r="B1731" s="2">
        <v>505</v>
      </c>
      <c r="C1731" s="3">
        <v>44468</v>
      </c>
      <c r="D1731" s="2">
        <v>4499.99</v>
      </c>
      <c r="E1731" s="2" t="s">
        <v>16</v>
      </c>
      <c r="F1731" s="2" t="s">
        <v>17</v>
      </c>
    </row>
    <row r="1732" spans="1:6" x14ac:dyDescent="0.35">
      <c r="A1732" s="2">
        <v>1731</v>
      </c>
      <c r="B1732" s="2">
        <v>105</v>
      </c>
      <c r="C1732" s="3">
        <v>44309</v>
      </c>
      <c r="D1732" s="2">
        <v>2499.9899999999998</v>
      </c>
      <c r="E1732" s="2" t="s">
        <v>16</v>
      </c>
      <c r="F1732" s="2" t="s">
        <v>20</v>
      </c>
    </row>
    <row r="1733" spans="1:6" x14ac:dyDescent="0.35">
      <c r="A1733" s="2">
        <v>1732</v>
      </c>
      <c r="B1733" s="2">
        <v>143</v>
      </c>
      <c r="C1733" s="3">
        <v>44432</v>
      </c>
      <c r="D1733" s="2">
        <v>2499.9899999999998</v>
      </c>
      <c r="E1733" s="2" t="s">
        <v>18</v>
      </c>
      <c r="F1733" s="2" t="s">
        <v>20</v>
      </c>
    </row>
    <row r="1734" spans="1:6" x14ac:dyDescent="0.35">
      <c r="A1734" s="2">
        <v>1733</v>
      </c>
      <c r="B1734" s="2">
        <v>856</v>
      </c>
      <c r="C1734" s="3">
        <v>44532</v>
      </c>
      <c r="D1734" s="2">
        <v>2499.9899999999998</v>
      </c>
      <c r="E1734" s="2" t="s">
        <v>16</v>
      </c>
      <c r="F1734" s="2" t="s">
        <v>19</v>
      </c>
    </row>
    <row r="1735" spans="1:6" x14ac:dyDescent="0.35">
      <c r="A1735" s="2">
        <v>1734</v>
      </c>
      <c r="B1735" s="2">
        <v>972</v>
      </c>
      <c r="C1735" s="3">
        <v>44370</v>
      </c>
      <c r="D1735" s="2">
        <v>2499.9899999999998</v>
      </c>
      <c r="E1735" s="2" t="s">
        <v>16</v>
      </c>
      <c r="F1735" s="2" t="s">
        <v>20</v>
      </c>
    </row>
    <row r="1736" spans="1:6" x14ac:dyDescent="0.35">
      <c r="A1736" s="2">
        <v>1735</v>
      </c>
      <c r="B1736" s="2">
        <v>762</v>
      </c>
      <c r="C1736" s="3">
        <v>44495</v>
      </c>
      <c r="D1736" s="2">
        <v>2499.9899999999998</v>
      </c>
      <c r="E1736" s="2" t="s">
        <v>18</v>
      </c>
      <c r="F1736" s="2" t="s">
        <v>19</v>
      </c>
    </row>
    <row r="1737" spans="1:6" x14ac:dyDescent="0.35">
      <c r="A1737" s="2">
        <v>1736</v>
      </c>
      <c r="B1737" s="2">
        <v>585</v>
      </c>
      <c r="C1737" s="3">
        <v>44275</v>
      </c>
      <c r="D1737" s="2">
        <v>4499.99</v>
      </c>
      <c r="E1737" s="2" t="s">
        <v>18</v>
      </c>
      <c r="F1737" s="2" t="s">
        <v>20</v>
      </c>
    </row>
    <row r="1738" spans="1:6" x14ac:dyDescent="0.35">
      <c r="A1738" s="2">
        <v>1737</v>
      </c>
      <c r="B1738" s="2">
        <v>717</v>
      </c>
      <c r="C1738" s="3">
        <v>44417</v>
      </c>
      <c r="D1738" s="2">
        <v>4499.99</v>
      </c>
      <c r="E1738" s="2" t="s">
        <v>18</v>
      </c>
      <c r="F1738" s="2" t="s">
        <v>17</v>
      </c>
    </row>
    <row r="1739" spans="1:6" x14ac:dyDescent="0.35">
      <c r="A1739" s="2">
        <v>1738</v>
      </c>
      <c r="B1739" s="2">
        <v>157</v>
      </c>
      <c r="C1739" s="3">
        <v>44472</v>
      </c>
      <c r="D1739" s="2">
        <v>4499.99</v>
      </c>
      <c r="E1739" s="2" t="s">
        <v>18</v>
      </c>
      <c r="F1739" s="2" t="s">
        <v>17</v>
      </c>
    </row>
    <row r="1740" spans="1:6" x14ac:dyDescent="0.35">
      <c r="A1740" s="2">
        <v>1739</v>
      </c>
      <c r="B1740" s="2">
        <v>595</v>
      </c>
      <c r="C1740" s="3">
        <v>44317</v>
      </c>
      <c r="D1740" s="2">
        <v>4499.99</v>
      </c>
      <c r="E1740" s="2" t="s">
        <v>18</v>
      </c>
      <c r="F1740" s="2" t="s">
        <v>20</v>
      </c>
    </row>
    <row r="1741" spans="1:6" x14ac:dyDescent="0.35">
      <c r="A1741" s="2">
        <v>1740</v>
      </c>
      <c r="B1741" s="2">
        <v>108</v>
      </c>
      <c r="C1741" s="3">
        <v>44390</v>
      </c>
      <c r="D1741" s="2">
        <v>2499.9899999999998</v>
      </c>
      <c r="E1741" s="2" t="s">
        <v>18</v>
      </c>
      <c r="F1741" s="2" t="s">
        <v>20</v>
      </c>
    </row>
    <row r="1742" spans="1:6" x14ac:dyDescent="0.35">
      <c r="A1742" s="2">
        <v>1741</v>
      </c>
      <c r="B1742" s="2">
        <v>279</v>
      </c>
      <c r="C1742" s="3">
        <v>44525</v>
      </c>
      <c r="D1742" s="2">
        <v>4499.99</v>
      </c>
      <c r="E1742" s="2" t="s">
        <v>18</v>
      </c>
      <c r="F1742" s="2" t="s">
        <v>17</v>
      </c>
    </row>
    <row r="1743" spans="1:6" x14ac:dyDescent="0.35">
      <c r="A1743" s="2">
        <v>1742</v>
      </c>
      <c r="B1743" s="2">
        <v>234</v>
      </c>
      <c r="C1743" s="3">
        <v>44484</v>
      </c>
      <c r="D1743" s="2">
        <v>4499.99</v>
      </c>
      <c r="E1743" s="2" t="s">
        <v>18</v>
      </c>
      <c r="F1743" s="2" t="s">
        <v>19</v>
      </c>
    </row>
    <row r="1744" spans="1:6" x14ac:dyDescent="0.35">
      <c r="A1744" s="2">
        <v>1743</v>
      </c>
      <c r="B1744" s="2">
        <v>593</v>
      </c>
      <c r="C1744" s="3">
        <v>44230</v>
      </c>
      <c r="D1744" s="2">
        <v>4499.99</v>
      </c>
      <c r="E1744" s="2" t="s">
        <v>16</v>
      </c>
      <c r="F1744" s="2" t="s">
        <v>17</v>
      </c>
    </row>
    <row r="1745" spans="1:6" x14ac:dyDescent="0.35">
      <c r="A1745" s="2">
        <v>1744</v>
      </c>
      <c r="B1745" s="2">
        <v>65</v>
      </c>
      <c r="C1745" s="3">
        <v>44517</v>
      </c>
      <c r="D1745" s="2">
        <v>2499.9899999999998</v>
      </c>
      <c r="E1745" s="2" t="s">
        <v>18</v>
      </c>
      <c r="F1745" s="2" t="s">
        <v>17</v>
      </c>
    </row>
    <row r="1746" spans="1:6" x14ac:dyDescent="0.35">
      <c r="A1746" s="2">
        <v>1745</v>
      </c>
      <c r="B1746" s="2">
        <v>969</v>
      </c>
      <c r="C1746" s="3">
        <v>44426</v>
      </c>
      <c r="D1746" s="2">
        <v>2499.9899999999998</v>
      </c>
      <c r="E1746" s="2" t="s">
        <v>18</v>
      </c>
      <c r="F1746" s="2" t="s">
        <v>20</v>
      </c>
    </row>
    <row r="1747" spans="1:6" x14ac:dyDescent="0.35">
      <c r="A1747" s="2">
        <v>1746</v>
      </c>
      <c r="B1747" s="2">
        <v>95</v>
      </c>
      <c r="C1747" s="3">
        <v>44220</v>
      </c>
      <c r="D1747" s="2">
        <v>2499.9899999999998</v>
      </c>
      <c r="E1747" s="2" t="s">
        <v>16</v>
      </c>
      <c r="F1747" s="2" t="s">
        <v>19</v>
      </c>
    </row>
    <row r="1748" spans="1:6" x14ac:dyDescent="0.35">
      <c r="A1748" s="2">
        <v>1747</v>
      </c>
      <c r="B1748" s="2">
        <v>545</v>
      </c>
      <c r="C1748" s="3">
        <v>44238</v>
      </c>
      <c r="D1748" s="2">
        <v>4499.99</v>
      </c>
      <c r="E1748" s="2" t="s">
        <v>18</v>
      </c>
      <c r="F1748" s="2" t="s">
        <v>19</v>
      </c>
    </row>
    <row r="1749" spans="1:6" x14ac:dyDescent="0.35">
      <c r="A1749" s="2">
        <v>1748</v>
      </c>
      <c r="B1749" s="2">
        <v>176</v>
      </c>
      <c r="C1749" s="3">
        <v>44521</v>
      </c>
      <c r="D1749" s="2">
        <v>4499.99</v>
      </c>
      <c r="E1749" s="2" t="s">
        <v>18</v>
      </c>
      <c r="F1749" s="2" t="s">
        <v>17</v>
      </c>
    </row>
    <row r="1750" spans="1:6" x14ac:dyDescent="0.35">
      <c r="A1750" s="2">
        <v>1749</v>
      </c>
      <c r="B1750" s="2">
        <v>573</v>
      </c>
      <c r="C1750" s="3">
        <v>44492</v>
      </c>
      <c r="D1750" s="2">
        <v>2499.9899999999998</v>
      </c>
      <c r="E1750" s="2" t="s">
        <v>18</v>
      </c>
      <c r="F1750" s="2" t="s">
        <v>20</v>
      </c>
    </row>
    <row r="1751" spans="1:6" x14ac:dyDescent="0.35">
      <c r="A1751" s="2">
        <v>1750</v>
      </c>
      <c r="B1751" s="2">
        <v>694</v>
      </c>
      <c r="C1751" s="3">
        <v>44508</v>
      </c>
      <c r="D1751" s="2">
        <v>4499.99</v>
      </c>
      <c r="E1751" s="2" t="s">
        <v>16</v>
      </c>
      <c r="F1751" s="2" t="s">
        <v>20</v>
      </c>
    </row>
    <row r="1752" spans="1:6" x14ac:dyDescent="0.35">
      <c r="A1752" s="2">
        <v>1751</v>
      </c>
      <c r="B1752" s="2">
        <v>553</v>
      </c>
      <c r="C1752" s="3">
        <v>44363</v>
      </c>
      <c r="D1752" s="2">
        <v>2499.9899999999998</v>
      </c>
      <c r="E1752" s="2" t="s">
        <v>18</v>
      </c>
      <c r="F1752" s="2" t="s">
        <v>20</v>
      </c>
    </row>
    <row r="1753" spans="1:6" x14ac:dyDescent="0.35">
      <c r="A1753" s="2">
        <v>1752</v>
      </c>
      <c r="B1753" s="2">
        <v>723</v>
      </c>
      <c r="C1753" s="3">
        <v>44405</v>
      </c>
      <c r="D1753" s="2">
        <v>4499.99</v>
      </c>
      <c r="E1753" s="2" t="s">
        <v>18</v>
      </c>
      <c r="F1753" s="2" t="s">
        <v>19</v>
      </c>
    </row>
    <row r="1754" spans="1:6" x14ac:dyDescent="0.35">
      <c r="A1754" s="2">
        <v>1753</v>
      </c>
      <c r="B1754" s="2">
        <v>957</v>
      </c>
      <c r="C1754" s="3">
        <v>44457</v>
      </c>
      <c r="D1754" s="2">
        <v>4499.99</v>
      </c>
      <c r="E1754" s="2" t="s">
        <v>16</v>
      </c>
      <c r="F1754" s="2" t="s">
        <v>19</v>
      </c>
    </row>
    <row r="1755" spans="1:6" x14ac:dyDescent="0.35">
      <c r="A1755" s="2">
        <v>1754</v>
      </c>
      <c r="B1755" s="2">
        <v>544</v>
      </c>
      <c r="C1755" s="3">
        <v>44431</v>
      </c>
      <c r="D1755" s="2">
        <v>4499.99</v>
      </c>
      <c r="E1755" s="2" t="s">
        <v>16</v>
      </c>
      <c r="F1755" s="2" t="s">
        <v>19</v>
      </c>
    </row>
    <row r="1756" spans="1:6" x14ac:dyDescent="0.35">
      <c r="A1756" s="2">
        <v>1755</v>
      </c>
      <c r="B1756" s="2">
        <v>766</v>
      </c>
      <c r="C1756" s="3">
        <v>44482</v>
      </c>
      <c r="D1756" s="2">
        <v>2499.9899999999998</v>
      </c>
      <c r="E1756" s="2" t="s">
        <v>18</v>
      </c>
      <c r="F1756" s="2" t="s">
        <v>20</v>
      </c>
    </row>
    <row r="1757" spans="1:6" x14ac:dyDescent="0.35">
      <c r="A1757" s="2">
        <v>1756</v>
      </c>
      <c r="B1757" s="2">
        <v>862</v>
      </c>
      <c r="C1757" s="3">
        <v>44337</v>
      </c>
      <c r="D1757" s="2">
        <v>4499.99</v>
      </c>
      <c r="E1757" s="2" t="s">
        <v>16</v>
      </c>
      <c r="F1757" s="2" t="s">
        <v>20</v>
      </c>
    </row>
    <row r="1758" spans="1:6" x14ac:dyDescent="0.35">
      <c r="A1758" s="2">
        <v>1757</v>
      </c>
      <c r="B1758" s="2">
        <v>719</v>
      </c>
      <c r="C1758" s="3">
        <v>44463</v>
      </c>
      <c r="D1758" s="2">
        <v>2499.9899999999998</v>
      </c>
      <c r="E1758" s="2" t="s">
        <v>16</v>
      </c>
      <c r="F1758" s="2" t="s">
        <v>17</v>
      </c>
    </row>
    <row r="1759" spans="1:6" x14ac:dyDescent="0.35">
      <c r="A1759" s="2">
        <v>1758</v>
      </c>
      <c r="B1759" s="2">
        <v>449</v>
      </c>
      <c r="C1759" s="3">
        <v>44540</v>
      </c>
      <c r="D1759" s="2">
        <v>4499.99</v>
      </c>
      <c r="E1759" s="2" t="s">
        <v>16</v>
      </c>
      <c r="F1759" s="2" t="s">
        <v>19</v>
      </c>
    </row>
    <row r="1760" spans="1:6" x14ac:dyDescent="0.35">
      <c r="A1760" s="2">
        <v>1759</v>
      </c>
      <c r="B1760" s="2">
        <v>925</v>
      </c>
      <c r="C1760" s="3">
        <v>44549</v>
      </c>
      <c r="D1760" s="2">
        <v>4499.99</v>
      </c>
      <c r="E1760" s="2" t="s">
        <v>18</v>
      </c>
      <c r="F1760" s="2" t="s">
        <v>20</v>
      </c>
    </row>
    <row r="1761" spans="1:6" x14ac:dyDescent="0.35">
      <c r="A1761" s="2">
        <v>1760</v>
      </c>
      <c r="B1761" s="2">
        <v>319</v>
      </c>
      <c r="C1761" s="3">
        <v>44559</v>
      </c>
      <c r="D1761" s="2">
        <v>4499.99</v>
      </c>
      <c r="E1761" s="2" t="s">
        <v>18</v>
      </c>
      <c r="F1761" s="2" t="s">
        <v>17</v>
      </c>
    </row>
    <row r="1762" spans="1:6" x14ac:dyDescent="0.35">
      <c r="A1762" s="2">
        <v>1761</v>
      </c>
      <c r="B1762" s="2">
        <v>214</v>
      </c>
      <c r="C1762" s="3">
        <v>44323</v>
      </c>
      <c r="D1762" s="2">
        <v>2499.9899999999998</v>
      </c>
      <c r="E1762" s="2" t="s">
        <v>16</v>
      </c>
      <c r="F1762" s="2" t="s">
        <v>19</v>
      </c>
    </row>
    <row r="1763" spans="1:6" x14ac:dyDescent="0.35">
      <c r="A1763" s="2">
        <v>1762</v>
      </c>
      <c r="B1763" s="2">
        <v>484</v>
      </c>
      <c r="C1763" s="3">
        <v>44270</v>
      </c>
      <c r="D1763" s="2">
        <v>2499.9899999999998</v>
      </c>
      <c r="E1763" s="2" t="s">
        <v>16</v>
      </c>
      <c r="F1763" s="2" t="s">
        <v>19</v>
      </c>
    </row>
    <row r="1764" spans="1:6" x14ac:dyDescent="0.35">
      <c r="A1764" s="2">
        <v>1763</v>
      </c>
      <c r="B1764" s="2">
        <v>860</v>
      </c>
      <c r="C1764" s="3">
        <v>44233</v>
      </c>
      <c r="D1764" s="2">
        <v>4499.99</v>
      </c>
      <c r="E1764" s="2" t="s">
        <v>18</v>
      </c>
      <c r="F1764" s="2" t="s">
        <v>17</v>
      </c>
    </row>
    <row r="1765" spans="1:6" x14ac:dyDescent="0.35">
      <c r="A1765" s="2">
        <v>1764</v>
      </c>
      <c r="B1765" s="2">
        <v>149</v>
      </c>
      <c r="C1765" s="3">
        <v>44229</v>
      </c>
      <c r="D1765" s="2">
        <v>2499.9899999999998</v>
      </c>
      <c r="E1765" s="2" t="s">
        <v>16</v>
      </c>
      <c r="F1765" s="2" t="s">
        <v>17</v>
      </c>
    </row>
    <row r="1766" spans="1:6" x14ac:dyDescent="0.35">
      <c r="A1766" s="2">
        <v>1765</v>
      </c>
      <c r="B1766" s="2">
        <v>247</v>
      </c>
      <c r="C1766" s="3">
        <v>44429</v>
      </c>
      <c r="D1766" s="2">
        <v>4499.99</v>
      </c>
      <c r="E1766" s="2" t="s">
        <v>18</v>
      </c>
      <c r="F1766" s="2" t="s">
        <v>20</v>
      </c>
    </row>
    <row r="1767" spans="1:6" x14ac:dyDescent="0.35">
      <c r="A1767" s="2">
        <v>1766</v>
      </c>
      <c r="B1767" s="2">
        <v>937</v>
      </c>
      <c r="C1767" s="3">
        <v>44555</v>
      </c>
      <c r="D1767" s="2">
        <v>2499.9899999999998</v>
      </c>
      <c r="E1767" s="2" t="s">
        <v>16</v>
      </c>
      <c r="F1767" s="2" t="s">
        <v>20</v>
      </c>
    </row>
    <row r="1768" spans="1:6" x14ac:dyDescent="0.35">
      <c r="A1768" s="2">
        <v>1767</v>
      </c>
      <c r="B1768" s="2">
        <v>571</v>
      </c>
      <c r="C1768" s="3">
        <v>44372</v>
      </c>
      <c r="D1768" s="2">
        <v>4499.99</v>
      </c>
      <c r="E1768" s="2" t="s">
        <v>16</v>
      </c>
      <c r="F1768" s="2" t="s">
        <v>19</v>
      </c>
    </row>
    <row r="1769" spans="1:6" x14ac:dyDescent="0.35">
      <c r="A1769" s="2">
        <v>1768</v>
      </c>
      <c r="B1769" s="2">
        <v>603</v>
      </c>
      <c r="C1769" s="3">
        <v>44310</v>
      </c>
      <c r="D1769" s="2">
        <v>2499.9899999999998</v>
      </c>
      <c r="E1769" s="2" t="s">
        <v>16</v>
      </c>
      <c r="F1769" s="2" t="s">
        <v>20</v>
      </c>
    </row>
    <row r="1770" spans="1:6" x14ac:dyDescent="0.35">
      <c r="A1770" s="2">
        <v>1769</v>
      </c>
      <c r="B1770" s="2">
        <v>290</v>
      </c>
      <c r="C1770" s="3">
        <v>44214</v>
      </c>
      <c r="D1770" s="2">
        <v>2499.9899999999998</v>
      </c>
      <c r="E1770" s="2" t="s">
        <v>18</v>
      </c>
      <c r="F1770" s="2" t="s">
        <v>19</v>
      </c>
    </row>
    <row r="1771" spans="1:6" x14ac:dyDescent="0.35">
      <c r="A1771" s="2">
        <v>1770</v>
      </c>
      <c r="B1771" s="2">
        <v>166</v>
      </c>
      <c r="C1771" s="3">
        <v>44517</v>
      </c>
      <c r="D1771" s="2">
        <v>2499.9899999999998</v>
      </c>
      <c r="E1771" s="2" t="s">
        <v>18</v>
      </c>
      <c r="F1771" s="2" t="s">
        <v>17</v>
      </c>
    </row>
    <row r="1772" spans="1:6" x14ac:dyDescent="0.35">
      <c r="A1772" s="2">
        <v>1771</v>
      </c>
      <c r="B1772" s="2">
        <v>527</v>
      </c>
      <c r="C1772" s="3">
        <v>44339</v>
      </c>
      <c r="D1772" s="2">
        <v>4499.99</v>
      </c>
      <c r="E1772" s="2" t="s">
        <v>16</v>
      </c>
      <c r="F1772" s="2" t="s">
        <v>19</v>
      </c>
    </row>
    <row r="1773" spans="1:6" x14ac:dyDescent="0.35">
      <c r="A1773" s="2">
        <v>1772</v>
      </c>
      <c r="B1773" s="2">
        <v>266</v>
      </c>
      <c r="C1773" s="3">
        <v>44384</v>
      </c>
      <c r="D1773" s="2">
        <v>2499.9899999999998</v>
      </c>
      <c r="E1773" s="2" t="s">
        <v>18</v>
      </c>
      <c r="F1773" s="2" t="s">
        <v>19</v>
      </c>
    </row>
    <row r="1774" spans="1:6" x14ac:dyDescent="0.35">
      <c r="A1774" s="2">
        <v>1773</v>
      </c>
      <c r="B1774" s="2">
        <v>135</v>
      </c>
      <c r="C1774" s="3">
        <v>44508</v>
      </c>
      <c r="D1774" s="2">
        <v>4499.99</v>
      </c>
      <c r="E1774" s="2" t="s">
        <v>16</v>
      </c>
      <c r="F1774" s="2" t="s">
        <v>20</v>
      </c>
    </row>
    <row r="1775" spans="1:6" x14ac:dyDescent="0.35">
      <c r="A1775" s="2">
        <v>1774</v>
      </c>
      <c r="B1775" s="2">
        <v>120</v>
      </c>
      <c r="C1775" s="3">
        <v>44363</v>
      </c>
      <c r="D1775" s="2">
        <v>2499.9899999999998</v>
      </c>
      <c r="E1775" s="2" t="s">
        <v>18</v>
      </c>
      <c r="F1775" s="2" t="s">
        <v>19</v>
      </c>
    </row>
    <row r="1776" spans="1:6" x14ac:dyDescent="0.35">
      <c r="A1776" s="2">
        <v>1775</v>
      </c>
      <c r="B1776" s="2">
        <v>463</v>
      </c>
      <c r="C1776" s="3">
        <v>44318</v>
      </c>
      <c r="D1776" s="2">
        <v>2499.9899999999998</v>
      </c>
      <c r="E1776" s="2" t="s">
        <v>18</v>
      </c>
      <c r="F1776" s="2" t="s">
        <v>20</v>
      </c>
    </row>
    <row r="1777" spans="1:6" x14ac:dyDescent="0.35">
      <c r="A1777" s="2">
        <v>1776</v>
      </c>
      <c r="B1777" s="2">
        <v>34</v>
      </c>
      <c r="C1777" s="3">
        <v>44459</v>
      </c>
      <c r="D1777" s="2">
        <v>4499.99</v>
      </c>
      <c r="E1777" s="2" t="s">
        <v>18</v>
      </c>
      <c r="F1777" s="2" t="s">
        <v>20</v>
      </c>
    </row>
    <row r="1778" spans="1:6" x14ac:dyDescent="0.35">
      <c r="A1778" s="2">
        <v>1777</v>
      </c>
      <c r="B1778" s="2">
        <v>465</v>
      </c>
      <c r="C1778" s="3">
        <v>44419</v>
      </c>
      <c r="D1778" s="2">
        <v>4499.99</v>
      </c>
      <c r="E1778" s="2" t="s">
        <v>16</v>
      </c>
      <c r="F1778" s="2" t="s">
        <v>20</v>
      </c>
    </row>
    <row r="1779" spans="1:6" x14ac:dyDescent="0.35">
      <c r="A1779" s="2">
        <v>1778</v>
      </c>
      <c r="B1779" s="2">
        <v>70</v>
      </c>
      <c r="C1779" s="3">
        <v>44524</v>
      </c>
      <c r="D1779" s="2">
        <v>4499.99</v>
      </c>
      <c r="E1779" s="2" t="s">
        <v>16</v>
      </c>
      <c r="F1779" s="2" t="s">
        <v>20</v>
      </c>
    </row>
    <row r="1780" spans="1:6" x14ac:dyDescent="0.35">
      <c r="A1780" s="2">
        <v>1779</v>
      </c>
      <c r="B1780" s="2">
        <v>111</v>
      </c>
      <c r="C1780" s="3">
        <v>44446</v>
      </c>
      <c r="D1780" s="2">
        <v>2499.9899999999998</v>
      </c>
      <c r="E1780" s="2" t="s">
        <v>18</v>
      </c>
      <c r="F1780" s="2" t="s">
        <v>20</v>
      </c>
    </row>
    <row r="1781" spans="1:6" x14ac:dyDescent="0.35">
      <c r="A1781" s="2">
        <v>1780</v>
      </c>
      <c r="B1781" s="2">
        <v>848</v>
      </c>
      <c r="C1781" s="3">
        <v>44376</v>
      </c>
      <c r="D1781" s="2">
        <v>4499.99</v>
      </c>
      <c r="E1781" s="2" t="s">
        <v>16</v>
      </c>
      <c r="F1781" s="2" t="s">
        <v>20</v>
      </c>
    </row>
    <row r="1782" spans="1:6" x14ac:dyDescent="0.35">
      <c r="A1782" s="2">
        <v>1781</v>
      </c>
      <c r="B1782" s="2">
        <v>470</v>
      </c>
      <c r="C1782" s="3">
        <v>44299</v>
      </c>
      <c r="D1782" s="2">
        <v>4499.99</v>
      </c>
      <c r="E1782" s="2" t="s">
        <v>16</v>
      </c>
      <c r="F1782" s="2" t="s">
        <v>17</v>
      </c>
    </row>
    <row r="1783" spans="1:6" x14ac:dyDescent="0.35">
      <c r="A1783" s="2">
        <v>1782</v>
      </c>
      <c r="B1783" s="2">
        <v>903</v>
      </c>
      <c r="C1783" s="3">
        <v>44240</v>
      </c>
      <c r="D1783" s="2">
        <v>4499.99</v>
      </c>
      <c r="E1783" s="2" t="s">
        <v>16</v>
      </c>
      <c r="F1783" s="2" t="s">
        <v>17</v>
      </c>
    </row>
    <row r="1784" spans="1:6" x14ac:dyDescent="0.35">
      <c r="A1784" s="2">
        <v>1783</v>
      </c>
      <c r="B1784" s="2">
        <v>755</v>
      </c>
      <c r="C1784" s="3">
        <v>44289</v>
      </c>
      <c r="D1784" s="2">
        <v>4499.99</v>
      </c>
      <c r="E1784" s="2" t="s">
        <v>16</v>
      </c>
      <c r="F1784" s="2" t="s">
        <v>20</v>
      </c>
    </row>
    <row r="1785" spans="1:6" x14ac:dyDescent="0.35">
      <c r="A1785" s="2">
        <v>1784</v>
      </c>
      <c r="B1785" s="2">
        <v>283</v>
      </c>
      <c r="C1785" s="3">
        <v>44301</v>
      </c>
      <c r="D1785" s="2">
        <v>4499.99</v>
      </c>
      <c r="E1785" s="2" t="s">
        <v>18</v>
      </c>
      <c r="F1785" s="2" t="s">
        <v>19</v>
      </c>
    </row>
    <row r="1786" spans="1:6" x14ac:dyDescent="0.35">
      <c r="A1786" s="2">
        <v>1785</v>
      </c>
      <c r="B1786" s="2">
        <v>39</v>
      </c>
      <c r="C1786" s="3">
        <v>44233</v>
      </c>
      <c r="D1786" s="2">
        <v>2499.9899999999998</v>
      </c>
      <c r="E1786" s="2" t="s">
        <v>18</v>
      </c>
      <c r="F1786" s="2" t="s">
        <v>17</v>
      </c>
    </row>
    <row r="1787" spans="1:6" x14ac:dyDescent="0.35">
      <c r="A1787" s="2">
        <v>1786</v>
      </c>
      <c r="B1787" s="2">
        <v>758</v>
      </c>
      <c r="C1787" s="3">
        <v>44517</v>
      </c>
      <c r="D1787" s="2">
        <v>4499.99</v>
      </c>
      <c r="E1787" s="2" t="s">
        <v>18</v>
      </c>
      <c r="F1787" s="2" t="s">
        <v>20</v>
      </c>
    </row>
    <row r="1788" spans="1:6" x14ac:dyDescent="0.35">
      <c r="A1788" s="2">
        <v>1787</v>
      </c>
      <c r="B1788" s="2">
        <v>715</v>
      </c>
      <c r="C1788" s="3">
        <v>44241</v>
      </c>
      <c r="D1788" s="2">
        <v>2499.9899999999998</v>
      </c>
      <c r="E1788" s="2" t="s">
        <v>18</v>
      </c>
      <c r="F1788" s="2" t="s">
        <v>19</v>
      </c>
    </row>
    <row r="1789" spans="1:6" x14ac:dyDescent="0.35">
      <c r="A1789" s="2">
        <v>1788</v>
      </c>
      <c r="B1789" s="2">
        <v>506</v>
      </c>
      <c r="C1789" s="3">
        <v>44330</v>
      </c>
      <c r="D1789" s="2">
        <v>2499.9899999999998</v>
      </c>
      <c r="E1789" s="2" t="s">
        <v>18</v>
      </c>
      <c r="F1789" s="2" t="s">
        <v>19</v>
      </c>
    </row>
    <row r="1790" spans="1:6" x14ac:dyDescent="0.35">
      <c r="A1790" s="2">
        <v>1789</v>
      </c>
      <c r="B1790" s="2">
        <v>275</v>
      </c>
      <c r="C1790" s="3">
        <v>44406</v>
      </c>
      <c r="D1790" s="2">
        <v>2499.9899999999998</v>
      </c>
      <c r="E1790" s="2" t="s">
        <v>16</v>
      </c>
      <c r="F1790" s="2" t="s">
        <v>19</v>
      </c>
    </row>
    <row r="1791" spans="1:6" x14ac:dyDescent="0.35">
      <c r="A1791" s="2">
        <v>1790</v>
      </c>
      <c r="B1791" s="2">
        <v>859</v>
      </c>
      <c r="C1791" s="3">
        <v>44253</v>
      </c>
      <c r="D1791" s="2">
        <v>2499.9899999999998</v>
      </c>
      <c r="E1791" s="2" t="s">
        <v>16</v>
      </c>
      <c r="F1791" s="2" t="s">
        <v>20</v>
      </c>
    </row>
    <row r="1792" spans="1:6" x14ac:dyDescent="0.35">
      <c r="A1792" s="2">
        <v>1791</v>
      </c>
      <c r="B1792" s="2">
        <v>180</v>
      </c>
      <c r="C1792" s="3">
        <v>44387</v>
      </c>
      <c r="D1792" s="2">
        <v>4499.99</v>
      </c>
      <c r="E1792" s="2" t="s">
        <v>16</v>
      </c>
      <c r="F1792" s="2" t="s">
        <v>20</v>
      </c>
    </row>
    <row r="1793" spans="1:6" x14ac:dyDescent="0.35">
      <c r="A1793" s="2">
        <v>1792</v>
      </c>
      <c r="B1793" s="2">
        <v>922</v>
      </c>
      <c r="C1793" s="3">
        <v>44271</v>
      </c>
      <c r="D1793" s="2">
        <v>2499.9899999999998</v>
      </c>
      <c r="E1793" s="2" t="s">
        <v>18</v>
      </c>
      <c r="F1793" s="2" t="s">
        <v>17</v>
      </c>
    </row>
    <row r="1794" spans="1:6" x14ac:dyDescent="0.35">
      <c r="A1794" s="2">
        <v>1793</v>
      </c>
      <c r="B1794" s="2">
        <v>174</v>
      </c>
      <c r="C1794" s="3">
        <v>44473</v>
      </c>
      <c r="D1794" s="2">
        <v>2499.9899999999998</v>
      </c>
      <c r="E1794" s="2" t="s">
        <v>18</v>
      </c>
      <c r="F1794" s="2" t="s">
        <v>19</v>
      </c>
    </row>
    <row r="1795" spans="1:6" x14ac:dyDescent="0.35">
      <c r="A1795" s="2">
        <v>1794</v>
      </c>
      <c r="B1795" s="2">
        <v>520</v>
      </c>
      <c r="C1795" s="3">
        <v>44320</v>
      </c>
      <c r="D1795" s="2">
        <v>4499.99</v>
      </c>
      <c r="E1795" s="2" t="s">
        <v>16</v>
      </c>
      <c r="F1795" s="2" t="s">
        <v>17</v>
      </c>
    </row>
    <row r="1796" spans="1:6" x14ac:dyDescent="0.35">
      <c r="A1796" s="2">
        <v>1795</v>
      </c>
      <c r="B1796" s="2">
        <v>391</v>
      </c>
      <c r="C1796" s="3">
        <v>44311</v>
      </c>
      <c r="D1796" s="2">
        <v>2499.9899999999998</v>
      </c>
      <c r="E1796" s="2" t="s">
        <v>18</v>
      </c>
      <c r="F1796" s="2" t="s">
        <v>20</v>
      </c>
    </row>
    <row r="1797" spans="1:6" x14ac:dyDescent="0.35">
      <c r="A1797" s="2">
        <v>1796</v>
      </c>
      <c r="B1797" s="2">
        <v>420</v>
      </c>
      <c r="C1797" s="3">
        <v>44270</v>
      </c>
      <c r="D1797" s="2">
        <v>4499.99</v>
      </c>
      <c r="E1797" s="2" t="s">
        <v>16</v>
      </c>
      <c r="F1797" s="2" t="s">
        <v>19</v>
      </c>
    </row>
    <row r="1798" spans="1:6" x14ac:dyDescent="0.35">
      <c r="A1798" s="2">
        <v>1797</v>
      </c>
      <c r="B1798" s="2">
        <v>140</v>
      </c>
      <c r="C1798" s="3">
        <v>44559</v>
      </c>
      <c r="D1798" s="2">
        <v>4499.99</v>
      </c>
      <c r="E1798" s="2" t="s">
        <v>18</v>
      </c>
      <c r="F1798" s="2" t="s">
        <v>19</v>
      </c>
    </row>
    <row r="1799" spans="1:6" x14ac:dyDescent="0.35">
      <c r="A1799" s="2">
        <v>1798</v>
      </c>
      <c r="B1799" s="2">
        <v>277</v>
      </c>
      <c r="C1799" s="3">
        <v>44235</v>
      </c>
      <c r="D1799" s="2">
        <v>2499.9899999999998</v>
      </c>
      <c r="E1799" s="2" t="s">
        <v>16</v>
      </c>
      <c r="F1799" s="2" t="s">
        <v>17</v>
      </c>
    </row>
    <row r="1800" spans="1:6" x14ac:dyDescent="0.35">
      <c r="A1800" s="2">
        <v>1799</v>
      </c>
      <c r="B1800" s="2">
        <v>315</v>
      </c>
      <c r="C1800" s="3">
        <v>44511</v>
      </c>
      <c r="D1800" s="2">
        <v>4499.99</v>
      </c>
      <c r="E1800" s="2" t="s">
        <v>16</v>
      </c>
      <c r="F1800" s="2" t="s">
        <v>20</v>
      </c>
    </row>
    <row r="1801" spans="1:6" x14ac:dyDescent="0.35">
      <c r="A1801" s="2">
        <v>1800</v>
      </c>
      <c r="B1801" s="2">
        <v>388</v>
      </c>
      <c r="C1801" s="3">
        <v>44461</v>
      </c>
      <c r="D1801" s="2">
        <v>2499.9899999999998</v>
      </c>
      <c r="E1801" s="2" t="s">
        <v>16</v>
      </c>
      <c r="F1801" s="2" t="s">
        <v>19</v>
      </c>
    </row>
    <row r="1802" spans="1:6" x14ac:dyDescent="0.35">
      <c r="A1802" s="2">
        <v>1801</v>
      </c>
      <c r="B1802" s="2">
        <v>288</v>
      </c>
      <c r="C1802" s="3">
        <v>44532</v>
      </c>
      <c r="D1802" s="2">
        <v>2499.9899999999998</v>
      </c>
      <c r="E1802" s="2" t="s">
        <v>18</v>
      </c>
      <c r="F1802" s="2" t="s">
        <v>17</v>
      </c>
    </row>
    <row r="1803" spans="1:6" x14ac:dyDescent="0.35">
      <c r="A1803" s="2">
        <v>1802</v>
      </c>
      <c r="B1803" s="2">
        <v>710</v>
      </c>
      <c r="C1803" s="3">
        <v>44519</v>
      </c>
      <c r="D1803" s="2">
        <v>2499.9899999999998</v>
      </c>
      <c r="E1803" s="2" t="s">
        <v>16</v>
      </c>
      <c r="F1803" s="2" t="s">
        <v>20</v>
      </c>
    </row>
    <row r="1804" spans="1:6" x14ac:dyDescent="0.35">
      <c r="A1804" s="2">
        <v>1803</v>
      </c>
      <c r="B1804" s="2">
        <v>252</v>
      </c>
      <c r="C1804" s="3">
        <v>44364</v>
      </c>
      <c r="D1804" s="2">
        <v>4499.99</v>
      </c>
      <c r="E1804" s="2" t="s">
        <v>16</v>
      </c>
      <c r="F1804" s="2" t="s">
        <v>19</v>
      </c>
    </row>
    <row r="1805" spans="1:6" x14ac:dyDescent="0.35">
      <c r="A1805" s="2">
        <v>1804</v>
      </c>
      <c r="B1805" s="2">
        <v>662</v>
      </c>
      <c r="C1805" s="3">
        <v>44222</v>
      </c>
      <c r="D1805" s="2">
        <v>2499.9899999999998</v>
      </c>
      <c r="E1805" s="2" t="s">
        <v>18</v>
      </c>
      <c r="F1805" s="2" t="s">
        <v>20</v>
      </c>
    </row>
    <row r="1806" spans="1:6" x14ac:dyDescent="0.35">
      <c r="A1806" s="2">
        <v>1805</v>
      </c>
      <c r="B1806" s="2">
        <v>715</v>
      </c>
      <c r="C1806" s="3">
        <v>44544</v>
      </c>
      <c r="D1806" s="2">
        <v>2499.9899999999998</v>
      </c>
      <c r="E1806" s="2" t="s">
        <v>18</v>
      </c>
      <c r="F1806" s="2" t="s">
        <v>19</v>
      </c>
    </row>
    <row r="1807" spans="1:6" x14ac:dyDescent="0.35">
      <c r="A1807" s="2">
        <v>1806</v>
      </c>
      <c r="B1807" s="2">
        <v>157</v>
      </c>
      <c r="C1807" s="3">
        <v>44340</v>
      </c>
      <c r="D1807" s="2">
        <v>4499.99</v>
      </c>
      <c r="E1807" s="2" t="s">
        <v>18</v>
      </c>
      <c r="F1807" s="2" t="s">
        <v>19</v>
      </c>
    </row>
    <row r="1808" spans="1:6" x14ac:dyDescent="0.35">
      <c r="A1808" s="2">
        <v>1807</v>
      </c>
      <c r="B1808" s="2">
        <v>388</v>
      </c>
      <c r="C1808" s="3">
        <v>44269</v>
      </c>
      <c r="D1808" s="2">
        <v>4499.99</v>
      </c>
      <c r="E1808" s="2" t="s">
        <v>16</v>
      </c>
      <c r="F1808" s="2" t="s">
        <v>20</v>
      </c>
    </row>
    <row r="1809" spans="1:6" x14ac:dyDescent="0.35">
      <c r="A1809" s="2">
        <v>1808</v>
      </c>
      <c r="B1809" s="2">
        <v>936</v>
      </c>
      <c r="C1809" s="3">
        <v>44348</v>
      </c>
      <c r="D1809" s="2">
        <v>4499.99</v>
      </c>
      <c r="E1809" s="2" t="s">
        <v>16</v>
      </c>
      <c r="F1809" s="2" t="s">
        <v>17</v>
      </c>
    </row>
    <row r="1810" spans="1:6" x14ac:dyDescent="0.35">
      <c r="A1810" s="2">
        <v>1809</v>
      </c>
      <c r="B1810" s="2">
        <v>943</v>
      </c>
      <c r="C1810" s="3">
        <v>44232</v>
      </c>
      <c r="D1810" s="2">
        <v>2499.9899999999998</v>
      </c>
      <c r="E1810" s="2" t="s">
        <v>18</v>
      </c>
      <c r="F1810" s="2" t="s">
        <v>20</v>
      </c>
    </row>
    <row r="1811" spans="1:6" x14ac:dyDescent="0.35">
      <c r="A1811" s="2">
        <v>1810</v>
      </c>
      <c r="B1811" s="2">
        <v>241</v>
      </c>
      <c r="C1811" s="3">
        <v>44471</v>
      </c>
      <c r="D1811" s="2">
        <v>2499.9899999999998</v>
      </c>
      <c r="E1811" s="2" t="s">
        <v>16</v>
      </c>
      <c r="F1811" s="2" t="s">
        <v>19</v>
      </c>
    </row>
    <row r="1812" spans="1:6" x14ac:dyDescent="0.35">
      <c r="A1812" s="2">
        <v>1811</v>
      </c>
      <c r="B1812" s="2">
        <v>493</v>
      </c>
      <c r="C1812" s="3">
        <v>44530</v>
      </c>
      <c r="D1812" s="2">
        <v>4499.99</v>
      </c>
      <c r="E1812" s="2" t="s">
        <v>18</v>
      </c>
      <c r="F1812" s="2" t="s">
        <v>20</v>
      </c>
    </row>
    <row r="1813" spans="1:6" x14ac:dyDescent="0.35">
      <c r="A1813" s="2">
        <v>1812</v>
      </c>
      <c r="B1813" s="2">
        <v>765</v>
      </c>
      <c r="C1813" s="3">
        <v>44519</v>
      </c>
      <c r="D1813" s="2">
        <v>4499.99</v>
      </c>
      <c r="E1813" s="2" t="s">
        <v>16</v>
      </c>
      <c r="F1813" s="2" t="s">
        <v>20</v>
      </c>
    </row>
    <row r="1814" spans="1:6" x14ac:dyDescent="0.35">
      <c r="A1814" s="2">
        <v>1813</v>
      </c>
      <c r="B1814" s="2">
        <v>622</v>
      </c>
      <c r="C1814" s="3">
        <v>44234</v>
      </c>
      <c r="D1814" s="2">
        <v>4499.99</v>
      </c>
      <c r="E1814" s="2" t="s">
        <v>18</v>
      </c>
      <c r="F1814" s="2" t="s">
        <v>19</v>
      </c>
    </row>
    <row r="1815" spans="1:6" x14ac:dyDescent="0.35">
      <c r="A1815" s="2">
        <v>1814</v>
      </c>
      <c r="B1815" s="2">
        <v>140</v>
      </c>
      <c r="C1815" s="3">
        <v>44386</v>
      </c>
      <c r="D1815" s="2">
        <v>2499.9899999999998</v>
      </c>
      <c r="E1815" s="2" t="s">
        <v>18</v>
      </c>
      <c r="F1815" s="2" t="s">
        <v>19</v>
      </c>
    </row>
    <row r="1816" spans="1:6" x14ac:dyDescent="0.35">
      <c r="A1816" s="2">
        <v>1815</v>
      </c>
      <c r="B1816" s="2">
        <v>982</v>
      </c>
      <c r="C1816" s="3">
        <v>44356</v>
      </c>
      <c r="D1816" s="2">
        <v>4499.99</v>
      </c>
      <c r="E1816" s="2" t="s">
        <v>18</v>
      </c>
      <c r="F1816" s="2" t="s">
        <v>17</v>
      </c>
    </row>
    <row r="1817" spans="1:6" x14ac:dyDescent="0.35">
      <c r="A1817" s="2">
        <v>1816</v>
      </c>
      <c r="B1817" s="2">
        <v>957</v>
      </c>
      <c r="C1817" s="3">
        <v>44530</v>
      </c>
      <c r="D1817" s="2">
        <v>4499.99</v>
      </c>
      <c r="E1817" s="2" t="s">
        <v>18</v>
      </c>
      <c r="F1817" s="2" t="s">
        <v>17</v>
      </c>
    </row>
    <row r="1818" spans="1:6" x14ac:dyDescent="0.35">
      <c r="A1818" s="2">
        <v>1817</v>
      </c>
      <c r="B1818" s="2">
        <v>897</v>
      </c>
      <c r="C1818" s="3">
        <v>44362</v>
      </c>
      <c r="D1818" s="2">
        <v>4499.99</v>
      </c>
      <c r="E1818" s="2" t="s">
        <v>18</v>
      </c>
      <c r="F1818" s="2" t="s">
        <v>19</v>
      </c>
    </row>
    <row r="1819" spans="1:6" x14ac:dyDescent="0.35">
      <c r="A1819" s="2">
        <v>1818</v>
      </c>
      <c r="B1819" s="2">
        <v>735</v>
      </c>
      <c r="C1819" s="3">
        <v>44477</v>
      </c>
      <c r="D1819" s="2">
        <v>2499.9899999999998</v>
      </c>
      <c r="E1819" s="2" t="s">
        <v>16</v>
      </c>
      <c r="F1819" s="2" t="s">
        <v>20</v>
      </c>
    </row>
    <row r="1820" spans="1:6" x14ac:dyDescent="0.35">
      <c r="A1820" s="2">
        <v>1819</v>
      </c>
      <c r="B1820" s="2">
        <v>715</v>
      </c>
      <c r="C1820" s="3">
        <v>44383</v>
      </c>
      <c r="D1820" s="2">
        <v>2499.9899999999998</v>
      </c>
      <c r="E1820" s="2" t="s">
        <v>18</v>
      </c>
      <c r="F1820" s="2" t="s">
        <v>17</v>
      </c>
    </row>
    <row r="1821" spans="1:6" x14ac:dyDescent="0.35">
      <c r="A1821" s="2">
        <v>1820</v>
      </c>
      <c r="B1821" s="2">
        <v>828</v>
      </c>
      <c r="C1821" s="3">
        <v>44488</v>
      </c>
      <c r="D1821" s="2">
        <v>4499.99</v>
      </c>
      <c r="E1821" s="2" t="s">
        <v>18</v>
      </c>
      <c r="F1821" s="2" t="s">
        <v>17</v>
      </c>
    </row>
    <row r="1822" spans="1:6" x14ac:dyDescent="0.35">
      <c r="A1822" s="2">
        <v>1821</v>
      </c>
      <c r="B1822" s="2">
        <v>617</v>
      </c>
      <c r="C1822" s="3">
        <v>44208</v>
      </c>
      <c r="D1822" s="2">
        <v>2499.9899999999998</v>
      </c>
      <c r="E1822" s="2" t="s">
        <v>18</v>
      </c>
      <c r="F1822" s="2" t="s">
        <v>17</v>
      </c>
    </row>
    <row r="1823" spans="1:6" x14ac:dyDescent="0.35">
      <c r="A1823" s="2">
        <v>1822</v>
      </c>
      <c r="B1823" s="2">
        <v>949</v>
      </c>
      <c r="C1823" s="3">
        <v>44492</v>
      </c>
      <c r="D1823" s="2">
        <v>2499.9899999999998</v>
      </c>
      <c r="E1823" s="2" t="s">
        <v>18</v>
      </c>
      <c r="F1823" s="2" t="s">
        <v>19</v>
      </c>
    </row>
    <row r="1824" spans="1:6" x14ac:dyDescent="0.35">
      <c r="A1824" s="2">
        <v>1823</v>
      </c>
      <c r="B1824" s="2">
        <v>438</v>
      </c>
      <c r="C1824" s="3">
        <v>44547</v>
      </c>
      <c r="D1824" s="2">
        <v>4499.99</v>
      </c>
      <c r="E1824" s="2" t="s">
        <v>18</v>
      </c>
      <c r="F1824" s="2" t="s">
        <v>20</v>
      </c>
    </row>
    <row r="1825" spans="1:6" x14ac:dyDescent="0.35">
      <c r="A1825" s="2">
        <v>1824</v>
      </c>
      <c r="B1825" s="2">
        <v>408</v>
      </c>
      <c r="C1825" s="3">
        <v>44520</v>
      </c>
      <c r="D1825" s="2">
        <v>2499.9899999999998</v>
      </c>
      <c r="E1825" s="2" t="s">
        <v>18</v>
      </c>
      <c r="F1825" s="2" t="s">
        <v>19</v>
      </c>
    </row>
    <row r="1826" spans="1:6" x14ac:dyDescent="0.35">
      <c r="A1826" s="2">
        <v>1825</v>
      </c>
      <c r="B1826" s="2">
        <v>778</v>
      </c>
      <c r="C1826" s="3">
        <v>44277</v>
      </c>
      <c r="D1826" s="2">
        <v>2499.9899999999998</v>
      </c>
      <c r="E1826" s="2" t="s">
        <v>16</v>
      </c>
      <c r="F1826" s="2" t="s">
        <v>17</v>
      </c>
    </row>
    <row r="1827" spans="1:6" x14ac:dyDescent="0.35">
      <c r="A1827" s="2">
        <v>1826</v>
      </c>
      <c r="B1827" s="2">
        <v>146</v>
      </c>
      <c r="C1827" s="3">
        <v>44507</v>
      </c>
      <c r="D1827" s="2">
        <v>2499.9899999999998</v>
      </c>
      <c r="E1827" s="2" t="s">
        <v>16</v>
      </c>
      <c r="F1827" s="2" t="s">
        <v>19</v>
      </c>
    </row>
    <row r="1828" spans="1:6" x14ac:dyDescent="0.35">
      <c r="A1828" s="2">
        <v>1827</v>
      </c>
      <c r="B1828" s="2">
        <v>274</v>
      </c>
      <c r="C1828" s="3">
        <v>44260</v>
      </c>
      <c r="D1828" s="2">
        <v>2499.9899999999998</v>
      </c>
      <c r="E1828" s="2" t="s">
        <v>18</v>
      </c>
      <c r="F1828" s="2" t="s">
        <v>17</v>
      </c>
    </row>
    <row r="1829" spans="1:6" x14ac:dyDescent="0.35">
      <c r="A1829" s="2">
        <v>1828</v>
      </c>
      <c r="B1829" s="2">
        <v>948</v>
      </c>
      <c r="C1829" s="3">
        <v>44230</v>
      </c>
      <c r="D1829" s="2">
        <v>2499.9899999999998</v>
      </c>
      <c r="E1829" s="2" t="s">
        <v>18</v>
      </c>
      <c r="F1829" s="2" t="s">
        <v>19</v>
      </c>
    </row>
    <row r="1830" spans="1:6" x14ac:dyDescent="0.35">
      <c r="A1830" s="2">
        <v>1829</v>
      </c>
      <c r="B1830" s="2">
        <v>936</v>
      </c>
      <c r="C1830" s="3">
        <v>44346</v>
      </c>
      <c r="D1830" s="2">
        <v>4499.99</v>
      </c>
      <c r="E1830" s="2" t="s">
        <v>18</v>
      </c>
      <c r="F1830" s="2" t="s">
        <v>20</v>
      </c>
    </row>
    <row r="1831" spans="1:6" x14ac:dyDescent="0.35">
      <c r="A1831" s="2">
        <v>1830</v>
      </c>
      <c r="B1831" s="2">
        <v>370</v>
      </c>
      <c r="C1831" s="3">
        <v>44360</v>
      </c>
      <c r="D1831" s="2">
        <v>2499.9899999999998</v>
      </c>
      <c r="E1831" s="2" t="s">
        <v>16</v>
      </c>
      <c r="F1831" s="2" t="s">
        <v>20</v>
      </c>
    </row>
    <row r="1832" spans="1:6" x14ac:dyDescent="0.35">
      <c r="A1832" s="2">
        <v>1831</v>
      </c>
      <c r="B1832" s="2">
        <v>981</v>
      </c>
      <c r="C1832" s="3">
        <v>44391</v>
      </c>
      <c r="D1832" s="2">
        <v>4499.99</v>
      </c>
      <c r="E1832" s="2" t="s">
        <v>18</v>
      </c>
      <c r="F1832" s="2" t="s">
        <v>17</v>
      </c>
    </row>
    <row r="1833" spans="1:6" x14ac:dyDescent="0.35">
      <c r="A1833" s="2">
        <v>1832</v>
      </c>
      <c r="B1833" s="2">
        <v>487</v>
      </c>
      <c r="C1833" s="3">
        <v>44222</v>
      </c>
      <c r="D1833" s="2">
        <v>2499.9899999999998</v>
      </c>
      <c r="E1833" s="2" t="s">
        <v>18</v>
      </c>
      <c r="F1833" s="2" t="s">
        <v>19</v>
      </c>
    </row>
    <row r="1834" spans="1:6" x14ac:dyDescent="0.35">
      <c r="A1834" s="2">
        <v>1833</v>
      </c>
      <c r="B1834" s="2">
        <v>969</v>
      </c>
      <c r="C1834" s="3">
        <v>44522</v>
      </c>
      <c r="D1834" s="2">
        <v>4499.99</v>
      </c>
      <c r="E1834" s="2" t="s">
        <v>18</v>
      </c>
      <c r="F1834" s="2" t="s">
        <v>19</v>
      </c>
    </row>
    <row r="1835" spans="1:6" x14ac:dyDescent="0.35">
      <c r="A1835" s="2">
        <v>1834</v>
      </c>
      <c r="B1835" s="2">
        <v>640</v>
      </c>
      <c r="C1835" s="3">
        <v>44338</v>
      </c>
      <c r="D1835" s="2">
        <v>2499.9899999999998</v>
      </c>
      <c r="E1835" s="2" t="s">
        <v>18</v>
      </c>
      <c r="F1835" s="2" t="s">
        <v>19</v>
      </c>
    </row>
    <row r="1836" spans="1:6" x14ac:dyDescent="0.35">
      <c r="A1836" s="2">
        <v>1835</v>
      </c>
      <c r="B1836" s="2">
        <v>446</v>
      </c>
      <c r="C1836" s="3">
        <v>44459</v>
      </c>
      <c r="D1836" s="2">
        <v>4499.99</v>
      </c>
      <c r="E1836" s="2" t="s">
        <v>18</v>
      </c>
      <c r="F1836" s="2" t="s">
        <v>19</v>
      </c>
    </row>
    <row r="1837" spans="1:6" x14ac:dyDescent="0.35">
      <c r="A1837" s="2">
        <v>1836</v>
      </c>
      <c r="B1837" s="2">
        <v>488</v>
      </c>
      <c r="C1837" s="3">
        <v>44288</v>
      </c>
      <c r="D1837" s="2">
        <v>2499.9899999999998</v>
      </c>
      <c r="E1837" s="2" t="s">
        <v>18</v>
      </c>
      <c r="F1837" s="2" t="s">
        <v>19</v>
      </c>
    </row>
    <row r="1838" spans="1:6" x14ac:dyDescent="0.35">
      <c r="A1838" s="2">
        <v>1837</v>
      </c>
      <c r="B1838" s="2">
        <v>628</v>
      </c>
      <c r="C1838" s="3">
        <v>44420</v>
      </c>
      <c r="D1838" s="2">
        <v>2499.9899999999998</v>
      </c>
      <c r="E1838" s="2" t="s">
        <v>16</v>
      </c>
      <c r="F1838" s="2" t="s">
        <v>19</v>
      </c>
    </row>
    <row r="1839" spans="1:6" x14ac:dyDescent="0.35">
      <c r="A1839" s="2">
        <v>1838</v>
      </c>
      <c r="B1839" s="2">
        <v>688</v>
      </c>
      <c r="C1839" s="3">
        <v>44251</v>
      </c>
      <c r="D1839" s="2">
        <v>4499.99</v>
      </c>
      <c r="E1839" s="2" t="s">
        <v>18</v>
      </c>
      <c r="F1839" s="2" t="s">
        <v>19</v>
      </c>
    </row>
    <row r="1840" spans="1:6" x14ac:dyDescent="0.35">
      <c r="A1840" s="2">
        <v>1839</v>
      </c>
      <c r="B1840" s="2">
        <v>577</v>
      </c>
      <c r="C1840" s="3">
        <v>44236</v>
      </c>
      <c r="D1840" s="2">
        <v>4499.99</v>
      </c>
      <c r="E1840" s="2" t="s">
        <v>16</v>
      </c>
      <c r="F1840" s="2" t="s">
        <v>20</v>
      </c>
    </row>
    <row r="1841" spans="1:6" x14ac:dyDescent="0.35">
      <c r="A1841" s="2">
        <v>1840</v>
      </c>
      <c r="B1841" s="2">
        <v>751</v>
      </c>
      <c r="C1841" s="3">
        <v>44546</v>
      </c>
      <c r="D1841" s="2">
        <v>4499.99</v>
      </c>
      <c r="E1841" s="2" t="s">
        <v>16</v>
      </c>
      <c r="F1841" s="2" t="s">
        <v>19</v>
      </c>
    </row>
    <row r="1842" spans="1:6" x14ac:dyDescent="0.35">
      <c r="A1842" s="2">
        <v>1841</v>
      </c>
      <c r="B1842" s="2">
        <v>283</v>
      </c>
      <c r="C1842" s="3">
        <v>44544</v>
      </c>
      <c r="D1842" s="2">
        <v>2499.9899999999998</v>
      </c>
      <c r="E1842" s="2" t="s">
        <v>16</v>
      </c>
      <c r="F1842" s="2" t="s">
        <v>17</v>
      </c>
    </row>
    <row r="1843" spans="1:6" x14ac:dyDescent="0.35">
      <c r="A1843" s="2">
        <v>1842</v>
      </c>
      <c r="B1843" s="2">
        <v>301</v>
      </c>
      <c r="C1843" s="3">
        <v>44269</v>
      </c>
      <c r="D1843" s="2">
        <v>2499.9899999999998</v>
      </c>
      <c r="E1843" s="2" t="s">
        <v>18</v>
      </c>
      <c r="F1843" s="2" t="s">
        <v>19</v>
      </c>
    </row>
    <row r="1844" spans="1:6" x14ac:dyDescent="0.35">
      <c r="A1844" s="2">
        <v>1843</v>
      </c>
      <c r="B1844" s="2">
        <v>353</v>
      </c>
      <c r="C1844" s="3">
        <v>44218</v>
      </c>
      <c r="D1844" s="2">
        <v>4499.99</v>
      </c>
      <c r="E1844" s="2" t="s">
        <v>16</v>
      </c>
      <c r="F1844" s="2" t="s">
        <v>19</v>
      </c>
    </row>
    <row r="1845" spans="1:6" x14ac:dyDescent="0.35">
      <c r="A1845" s="2">
        <v>1844</v>
      </c>
      <c r="B1845" s="2">
        <v>921</v>
      </c>
      <c r="C1845" s="3">
        <v>44220</v>
      </c>
      <c r="D1845" s="2">
        <v>4499.99</v>
      </c>
      <c r="E1845" s="2" t="s">
        <v>16</v>
      </c>
      <c r="F1845" s="2" t="s">
        <v>20</v>
      </c>
    </row>
    <row r="1846" spans="1:6" x14ac:dyDescent="0.35">
      <c r="A1846" s="2">
        <v>1845</v>
      </c>
      <c r="B1846" s="2">
        <v>20</v>
      </c>
      <c r="C1846" s="3">
        <v>44207</v>
      </c>
      <c r="D1846" s="2">
        <v>4499.99</v>
      </c>
      <c r="E1846" s="2" t="s">
        <v>18</v>
      </c>
      <c r="F1846" s="2" t="s">
        <v>20</v>
      </c>
    </row>
    <row r="1847" spans="1:6" x14ac:dyDescent="0.35">
      <c r="A1847" s="2">
        <v>1846</v>
      </c>
      <c r="B1847" s="2">
        <v>132</v>
      </c>
      <c r="C1847" s="3">
        <v>44416</v>
      </c>
      <c r="D1847" s="2">
        <v>4499.99</v>
      </c>
      <c r="E1847" s="2" t="s">
        <v>16</v>
      </c>
      <c r="F1847" s="2" t="s">
        <v>20</v>
      </c>
    </row>
    <row r="1848" spans="1:6" x14ac:dyDescent="0.35">
      <c r="A1848" s="2">
        <v>1847</v>
      </c>
      <c r="B1848" s="2">
        <v>642</v>
      </c>
      <c r="C1848" s="3">
        <v>44561</v>
      </c>
      <c r="D1848" s="2">
        <v>4499.99</v>
      </c>
      <c r="E1848" s="2" t="s">
        <v>18</v>
      </c>
      <c r="F1848" s="2" t="s">
        <v>20</v>
      </c>
    </row>
    <row r="1849" spans="1:6" x14ac:dyDescent="0.35">
      <c r="A1849" s="2">
        <v>1848</v>
      </c>
      <c r="B1849" s="2">
        <v>174</v>
      </c>
      <c r="C1849" s="3">
        <v>44277</v>
      </c>
      <c r="D1849" s="2">
        <v>2499.9899999999998</v>
      </c>
      <c r="E1849" s="2" t="s">
        <v>18</v>
      </c>
      <c r="F1849" s="2" t="s">
        <v>17</v>
      </c>
    </row>
    <row r="1850" spans="1:6" x14ac:dyDescent="0.35">
      <c r="A1850" s="2">
        <v>1849</v>
      </c>
      <c r="B1850" s="2">
        <v>200</v>
      </c>
      <c r="C1850" s="3">
        <v>44521</v>
      </c>
      <c r="D1850" s="2">
        <v>2499.9899999999998</v>
      </c>
      <c r="E1850" s="2" t="s">
        <v>16</v>
      </c>
      <c r="F1850" s="2" t="s">
        <v>20</v>
      </c>
    </row>
    <row r="1851" spans="1:6" x14ac:dyDescent="0.35">
      <c r="A1851" s="2">
        <v>1850</v>
      </c>
      <c r="B1851" s="2">
        <v>27</v>
      </c>
      <c r="C1851" s="3">
        <v>44535</v>
      </c>
      <c r="D1851" s="2">
        <v>4499.99</v>
      </c>
      <c r="E1851" s="2" t="s">
        <v>16</v>
      </c>
      <c r="F1851" s="2" t="s">
        <v>17</v>
      </c>
    </row>
    <row r="1852" spans="1:6" x14ac:dyDescent="0.35">
      <c r="A1852" s="2">
        <v>1851</v>
      </c>
      <c r="B1852" s="2">
        <v>305</v>
      </c>
      <c r="C1852" s="3">
        <v>44258</v>
      </c>
      <c r="D1852" s="2">
        <v>4499.99</v>
      </c>
      <c r="E1852" s="2" t="s">
        <v>16</v>
      </c>
      <c r="F1852" s="2" t="s">
        <v>17</v>
      </c>
    </row>
    <row r="1853" spans="1:6" x14ac:dyDescent="0.35">
      <c r="A1853" s="2">
        <v>1852</v>
      </c>
      <c r="B1853" s="2">
        <v>556</v>
      </c>
      <c r="C1853" s="3">
        <v>44550</v>
      </c>
      <c r="D1853" s="2">
        <v>2499.9899999999998</v>
      </c>
      <c r="E1853" s="2" t="s">
        <v>16</v>
      </c>
      <c r="F1853" s="2" t="s">
        <v>20</v>
      </c>
    </row>
    <row r="1854" spans="1:6" x14ac:dyDescent="0.35">
      <c r="A1854" s="2">
        <v>1853</v>
      </c>
      <c r="B1854" s="2">
        <v>428</v>
      </c>
      <c r="C1854" s="3">
        <v>44294</v>
      </c>
      <c r="D1854" s="2">
        <v>4499.99</v>
      </c>
      <c r="E1854" s="2" t="s">
        <v>16</v>
      </c>
      <c r="F1854" s="2" t="s">
        <v>20</v>
      </c>
    </row>
    <row r="1855" spans="1:6" x14ac:dyDescent="0.35">
      <c r="A1855" s="2">
        <v>1854</v>
      </c>
      <c r="B1855" s="2">
        <v>606</v>
      </c>
      <c r="C1855" s="3">
        <v>44500</v>
      </c>
      <c r="D1855" s="2">
        <v>4499.99</v>
      </c>
      <c r="E1855" s="2" t="s">
        <v>16</v>
      </c>
      <c r="F1855" s="2" t="s">
        <v>17</v>
      </c>
    </row>
    <row r="1856" spans="1:6" x14ac:dyDescent="0.35">
      <c r="A1856" s="2">
        <v>1855</v>
      </c>
      <c r="B1856" s="2">
        <v>128</v>
      </c>
      <c r="C1856" s="3">
        <v>44367</v>
      </c>
      <c r="D1856" s="2">
        <v>2499.9899999999998</v>
      </c>
      <c r="E1856" s="2" t="s">
        <v>18</v>
      </c>
      <c r="F1856" s="2" t="s">
        <v>20</v>
      </c>
    </row>
    <row r="1857" spans="1:6" x14ac:dyDescent="0.35">
      <c r="A1857" s="2">
        <v>1856</v>
      </c>
      <c r="B1857" s="2">
        <v>143</v>
      </c>
      <c r="C1857" s="3">
        <v>44323</v>
      </c>
      <c r="D1857" s="2">
        <v>2499.9899999999998</v>
      </c>
      <c r="E1857" s="2" t="s">
        <v>18</v>
      </c>
      <c r="F1857" s="2" t="s">
        <v>19</v>
      </c>
    </row>
    <row r="1858" spans="1:6" x14ac:dyDescent="0.35">
      <c r="A1858" s="2">
        <v>1857</v>
      </c>
      <c r="B1858" s="2">
        <v>44</v>
      </c>
      <c r="C1858" s="3">
        <v>44524</v>
      </c>
      <c r="D1858" s="2">
        <v>4499.99</v>
      </c>
      <c r="E1858" s="2" t="s">
        <v>16</v>
      </c>
      <c r="F1858" s="2" t="s">
        <v>17</v>
      </c>
    </row>
    <row r="1859" spans="1:6" x14ac:dyDescent="0.35">
      <c r="A1859" s="2">
        <v>1858</v>
      </c>
      <c r="B1859" s="2">
        <v>553</v>
      </c>
      <c r="C1859" s="3">
        <v>44533</v>
      </c>
      <c r="D1859" s="2">
        <v>2499.9899999999998</v>
      </c>
      <c r="E1859" s="2" t="s">
        <v>18</v>
      </c>
      <c r="F1859" s="2" t="s">
        <v>20</v>
      </c>
    </row>
    <row r="1860" spans="1:6" x14ac:dyDescent="0.35">
      <c r="A1860" s="2">
        <v>1859</v>
      </c>
      <c r="B1860" s="2">
        <v>196</v>
      </c>
      <c r="C1860" s="3">
        <v>44430</v>
      </c>
      <c r="D1860" s="2">
        <v>4499.99</v>
      </c>
      <c r="E1860" s="2" t="s">
        <v>18</v>
      </c>
      <c r="F1860" s="2" t="s">
        <v>19</v>
      </c>
    </row>
    <row r="1861" spans="1:6" x14ac:dyDescent="0.35">
      <c r="A1861" s="2">
        <v>1860</v>
      </c>
      <c r="B1861" s="2">
        <v>7</v>
      </c>
      <c r="C1861" s="3">
        <v>44296</v>
      </c>
      <c r="D1861" s="2">
        <v>4499.99</v>
      </c>
      <c r="E1861" s="2" t="s">
        <v>16</v>
      </c>
      <c r="F1861" s="2" t="s">
        <v>20</v>
      </c>
    </row>
    <row r="1862" spans="1:6" x14ac:dyDescent="0.35">
      <c r="A1862" s="2">
        <v>1861</v>
      </c>
      <c r="B1862" s="2">
        <v>842</v>
      </c>
      <c r="C1862" s="3">
        <v>44547</v>
      </c>
      <c r="D1862" s="2">
        <v>4499.99</v>
      </c>
      <c r="E1862" s="2" t="s">
        <v>16</v>
      </c>
      <c r="F1862" s="2" t="s">
        <v>17</v>
      </c>
    </row>
    <row r="1863" spans="1:6" x14ac:dyDescent="0.35">
      <c r="A1863" s="2">
        <v>1862</v>
      </c>
      <c r="B1863" s="2">
        <v>805</v>
      </c>
      <c r="C1863" s="3">
        <v>44377</v>
      </c>
      <c r="D1863" s="2">
        <v>4499.99</v>
      </c>
      <c r="E1863" s="2" t="s">
        <v>18</v>
      </c>
      <c r="F1863" s="2" t="s">
        <v>19</v>
      </c>
    </row>
    <row r="1864" spans="1:6" x14ac:dyDescent="0.35">
      <c r="A1864" s="2">
        <v>1863</v>
      </c>
      <c r="B1864" s="2">
        <v>421</v>
      </c>
      <c r="C1864" s="3">
        <v>44419</v>
      </c>
      <c r="D1864" s="2">
        <v>4499.99</v>
      </c>
      <c r="E1864" s="2" t="s">
        <v>16</v>
      </c>
      <c r="F1864" s="2" t="s">
        <v>17</v>
      </c>
    </row>
    <row r="1865" spans="1:6" x14ac:dyDescent="0.35">
      <c r="A1865" s="2">
        <v>1864</v>
      </c>
      <c r="B1865" s="2">
        <v>15</v>
      </c>
      <c r="C1865" s="3">
        <v>44505</v>
      </c>
      <c r="D1865" s="2">
        <v>4499.99</v>
      </c>
      <c r="E1865" s="2" t="s">
        <v>18</v>
      </c>
      <c r="F1865" s="2" t="s">
        <v>19</v>
      </c>
    </row>
    <row r="1866" spans="1:6" x14ac:dyDescent="0.35">
      <c r="A1866" s="2">
        <v>1865</v>
      </c>
      <c r="B1866" s="2">
        <v>629</v>
      </c>
      <c r="C1866" s="3">
        <v>44295</v>
      </c>
      <c r="D1866" s="2">
        <v>4499.99</v>
      </c>
      <c r="E1866" s="2" t="s">
        <v>18</v>
      </c>
      <c r="F1866" s="2" t="s">
        <v>19</v>
      </c>
    </row>
    <row r="1867" spans="1:6" x14ac:dyDescent="0.35">
      <c r="A1867" s="2">
        <v>1866</v>
      </c>
      <c r="B1867" s="2">
        <v>282</v>
      </c>
      <c r="C1867" s="3">
        <v>44435</v>
      </c>
      <c r="D1867" s="2">
        <v>4499.99</v>
      </c>
      <c r="E1867" s="2" t="s">
        <v>18</v>
      </c>
      <c r="F1867" s="2" t="s">
        <v>17</v>
      </c>
    </row>
    <row r="1868" spans="1:6" x14ac:dyDescent="0.35">
      <c r="A1868" s="2">
        <v>1867</v>
      </c>
      <c r="B1868" s="2">
        <v>892</v>
      </c>
      <c r="C1868" s="3">
        <v>44409</v>
      </c>
      <c r="D1868" s="2">
        <v>4499.99</v>
      </c>
      <c r="E1868" s="2" t="s">
        <v>16</v>
      </c>
      <c r="F1868" s="2" t="s">
        <v>19</v>
      </c>
    </row>
    <row r="1869" spans="1:6" x14ac:dyDescent="0.35">
      <c r="A1869" s="2">
        <v>1868</v>
      </c>
      <c r="B1869" s="2">
        <v>226</v>
      </c>
      <c r="C1869" s="3">
        <v>44364</v>
      </c>
      <c r="D1869" s="2">
        <v>2499.9899999999998</v>
      </c>
      <c r="E1869" s="2" t="s">
        <v>18</v>
      </c>
      <c r="F1869" s="2" t="s">
        <v>17</v>
      </c>
    </row>
    <row r="1870" spans="1:6" x14ac:dyDescent="0.35">
      <c r="A1870" s="2">
        <v>1869</v>
      </c>
      <c r="B1870" s="2">
        <v>667</v>
      </c>
      <c r="C1870" s="3">
        <v>44201</v>
      </c>
      <c r="D1870" s="2">
        <v>2499.9899999999998</v>
      </c>
      <c r="E1870" s="2" t="s">
        <v>18</v>
      </c>
      <c r="F1870" s="2" t="s">
        <v>20</v>
      </c>
    </row>
    <row r="1871" spans="1:6" x14ac:dyDescent="0.35">
      <c r="A1871" s="2">
        <v>1870</v>
      </c>
      <c r="B1871" s="2">
        <v>717</v>
      </c>
      <c r="C1871" s="3">
        <v>44320</v>
      </c>
      <c r="D1871" s="2">
        <v>2499.9899999999998</v>
      </c>
      <c r="E1871" s="2" t="s">
        <v>16</v>
      </c>
      <c r="F1871" s="2" t="s">
        <v>17</v>
      </c>
    </row>
    <row r="1872" spans="1:6" x14ac:dyDescent="0.35">
      <c r="A1872" s="2">
        <v>1871</v>
      </c>
      <c r="B1872" s="2">
        <v>728</v>
      </c>
      <c r="C1872" s="3">
        <v>44293</v>
      </c>
      <c r="D1872" s="2">
        <v>2499.9899999999998</v>
      </c>
      <c r="E1872" s="2" t="s">
        <v>16</v>
      </c>
      <c r="F1872" s="2" t="s">
        <v>19</v>
      </c>
    </row>
    <row r="1873" spans="1:6" x14ac:dyDescent="0.35">
      <c r="A1873" s="2">
        <v>1872</v>
      </c>
      <c r="B1873" s="2">
        <v>619</v>
      </c>
      <c r="C1873" s="3">
        <v>44454</v>
      </c>
      <c r="D1873" s="2">
        <v>4499.99</v>
      </c>
      <c r="E1873" s="2" t="s">
        <v>18</v>
      </c>
      <c r="F1873" s="2" t="s">
        <v>19</v>
      </c>
    </row>
    <row r="1874" spans="1:6" x14ac:dyDescent="0.35">
      <c r="A1874" s="2">
        <v>1873</v>
      </c>
      <c r="B1874" s="2">
        <v>562</v>
      </c>
      <c r="C1874" s="3">
        <v>44291</v>
      </c>
      <c r="D1874" s="2">
        <v>4499.99</v>
      </c>
      <c r="E1874" s="2" t="s">
        <v>18</v>
      </c>
      <c r="F1874" s="2" t="s">
        <v>19</v>
      </c>
    </row>
    <row r="1875" spans="1:6" x14ac:dyDescent="0.35">
      <c r="A1875" s="2">
        <v>1874</v>
      </c>
      <c r="B1875" s="2">
        <v>559</v>
      </c>
      <c r="C1875" s="3">
        <v>44260</v>
      </c>
      <c r="D1875" s="2">
        <v>4499.99</v>
      </c>
      <c r="E1875" s="2" t="s">
        <v>16</v>
      </c>
      <c r="F1875" s="2" t="s">
        <v>17</v>
      </c>
    </row>
    <row r="1876" spans="1:6" x14ac:dyDescent="0.35">
      <c r="A1876" s="2">
        <v>1875</v>
      </c>
      <c r="B1876" s="2">
        <v>954</v>
      </c>
      <c r="C1876" s="3">
        <v>44508</v>
      </c>
      <c r="D1876" s="2">
        <v>4499.99</v>
      </c>
      <c r="E1876" s="2" t="s">
        <v>16</v>
      </c>
      <c r="F1876" s="2" t="s">
        <v>17</v>
      </c>
    </row>
    <row r="1877" spans="1:6" x14ac:dyDescent="0.35">
      <c r="A1877" s="2">
        <v>1876</v>
      </c>
      <c r="B1877" s="2">
        <v>183</v>
      </c>
      <c r="C1877" s="3">
        <v>44212</v>
      </c>
      <c r="D1877" s="2">
        <v>2499.9899999999998</v>
      </c>
      <c r="E1877" s="2" t="s">
        <v>18</v>
      </c>
      <c r="F1877" s="2" t="s">
        <v>20</v>
      </c>
    </row>
    <row r="1878" spans="1:6" x14ac:dyDescent="0.35">
      <c r="A1878" s="2">
        <v>1877</v>
      </c>
      <c r="B1878" s="2">
        <v>624</v>
      </c>
      <c r="C1878" s="3">
        <v>44279</v>
      </c>
      <c r="D1878" s="2">
        <v>2499.9899999999998</v>
      </c>
      <c r="E1878" s="2" t="s">
        <v>18</v>
      </c>
      <c r="F1878" s="2" t="s">
        <v>19</v>
      </c>
    </row>
    <row r="1879" spans="1:6" x14ac:dyDescent="0.35">
      <c r="A1879" s="2">
        <v>1878</v>
      </c>
      <c r="B1879" s="2">
        <v>631</v>
      </c>
      <c r="C1879" s="3">
        <v>44249</v>
      </c>
      <c r="D1879" s="2">
        <v>4499.99</v>
      </c>
      <c r="E1879" s="2" t="s">
        <v>18</v>
      </c>
      <c r="F1879" s="2" t="s">
        <v>17</v>
      </c>
    </row>
    <row r="1880" spans="1:6" x14ac:dyDescent="0.35">
      <c r="A1880" s="2">
        <v>1879</v>
      </c>
      <c r="B1880" s="2">
        <v>683</v>
      </c>
      <c r="C1880" s="3">
        <v>44381</v>
      </c>
      <c r="D1880" s="2">
        <v>4499.99</v>
      </c>
      <c r="E1880" s="2" t="s">
        <v>18</v>
      </c>
      <c r="F1880" s="2" t="s">
        <v>19</v>
      </c>
    </row>
    <row r="1881" spans="1:6" x14ac:dyDescent="0.35">
      <c r="A1881" s="2">
        <v>1880</v>
      </c>
      <c r="B1881" s="2">
        <v>331</v>
      </c>
      <c r="C1881" s="3">
        <v>44197</v>
      </c>
      <c r="D1881" s="2">
        <v>4499.99</v>
      </c>
      <c r="E1881" s="2" t="s">
        <v>16</v>
      </c>
      <c r="F1881" s="2" t="s">
        <v>19</v>
      </c>
    </row>
    <row r="1882" spans="1:6" x14ac:dyDescent="0.35">
      <c r="A1882" s="2">
        <v>1881</v>
      </c>
      <c r="B1882" s="2">
        <v>166</v>
      </c>
      <c r="C1882" s="3">
        <v>44268</v>
      </c>
      <c r="D1882" s="2">
        <v>4499.99</v>
      </c>
      <c r="E1882" s="2" t="s">
        <v>16</v>
      </c>
      <c r="F1882" s="2" t="s">
        <v>19</v>
      </c>
    </row>
    <row r="1883" spans="1:6" x14ac:dyDescent="0.35">
      <c r="A1883" s="2">
        <v>1882</v>
      </c>
      <c r="B1883" s="2">
        <v>197</v>
      </c>
      <c r="C1883" s="3">
        <v>44224</v>
      </c>
      <c r="D1883" s="2">
        <v>2499.9899999999998</v>
      </c>
      <c r="E1883" s="2" t="s">
        <v>16</v>
      </c>
      <c r="F1883" s="2" t="s">
        <v>17</v>
      </c>
    </row>
    <row r="1884" spans="1:6" x14ac:dyDescent="0.35">
      <c r="A1884" s="2">
        <v>1883</v>
      </c>
      <c r="B1884" s="2">
        <v>9</v>
      </c>
      <c r="C1884" s="3">
        <v>44329</v>
      </c>
      <c r="D1884" s="2">
        <v>2499.9899999999998</v>
      </c>
      <c r="E1884" s="2" t="s">
        <v>18</v>
      </c>
      <c r="F1884" s="2" t="s">
        <v>17</v>
      </c>
    </row>
    <row r="1885" spans="1:6" x14ac:dyDescent="0.35">
      <c r="A1885" s="2">
        <v>1884</v>
      </c>
      <c r="B1885" s="2">
        <v>803</v>
      </c>
      <c r="C1885" s="3">
        <v>44366</v>
      </c>
      <c r="D1885" s="2">
        <v>4499.99</v>
      </c>
      <c r="E1885" s="2" t="s">
        <v>18</v>
      </c>
      <c r="F1885" s="2" t="s">
        <v>17</v>
      </c>
    </row>
    <row r="1886" spans="1:6" x14ac:dyDescent="0.35">
      <c r="A1886" s="2">
        <v>1885</v>
      </c>
      <c r="B1886" s="2">
        <v>371</v>
      </c>
      <c r="C1886" s="3">
        <v>44223</v>
      </c>
      <c r="D1886" s="2">
        <v>4499.99</v>
      </c>
      <c r="E1886" s="2" t="s">
        <v>18</v>
      </c>
      <c r="F1886" s="2" t="s">
        <v>17</v>
      </c>
    </row>
    <row r="1887" spans="1:6" x14ac:dyDescent="0.35">
      <c r="A1887" s="2">
        <v>1886</v>
      </c>
      <c r="B1887" s="2">
        <v>206</v>
      </c>
      <c r="C1887" s="3">
        <v>44256</v>
      </c>
      <c r="D1887" s="2">
        <v>2499.9899999999998</v>
      </c>
      <c r="E1887" s="2" t="s">
        <v>16</v>
      </c>
      <c r="F1887" s="2" t="s">
        <v>17</v>
      </c>
    </row>
    <row r="1888" spans="1:6" x14ac:dyDescent="0.35">
      <c r="A1888" s="2">
        <v>1887</v>
      </c>
      <c r="B1888" s="2">
        <v>212</v>
      </c>
      <c r="C1888" s="3">
        <v>44384</v>
      </c>
      <c r="D1888" s="2">
        <v>4499.99</v>
      </c>
      <c r="E1888" s="2" t="s">
        <v>18</v>
      </c>
      <c r="F1888" s="2" t="s">
        <v>20</v>
      </c>
    </row>
    <row r="1889" spans="1:6" x14ac:dyDescent="0.35">
      <c r="A1889" s="2">
        <v>1888</v>
      </c>
      <c r="B1889" s="2">
        <v>576</v>
      </c>
      <c r="C1889" s="3">
        <v>44228</v>
      </c>
      <c r="D1889" s="2">
        <v>4499.99</v>
      </c>
      <c r="E1889" s="2" t="s">
        <v>16</v>
      </c>
      <c r="F1889" s="2" t="s">
        <v>17</v>
      </c>
    </row>
    <row r="1890" spans="1:6" x14ac:dyDescent="0.35">
      <c r="A1890" s="2">
        <v>1889</v>
      </c>
      <c r="B1890" s="2">
        <v>245</v>
      </c>
      <c r="C1890" s="3">
        <v>44235</v>
      </c>
      <c r="D1890" s="2">
        <v>4499.99</v>
      </c>
      <c r="E1890" s="2" t="s">
        <v>18</v>
      </c>
      <c r="F1890" s="2" t="s">
        <v>19</v>
      </c>
    </row>
    <row r="1891" spans="1:6" x14ac:dyDescent="0.35">
      <c r="A1891" s="2">
        <v>1890</v>
      </c>
      <c r="B1891" s="2">
        <v>645</v>
      </c>
      <c r="C1891" s="3">
        <v>44503</v>
      </c>
      <c r="D1891" s="2">
        <v>4499.99</v>
      </c>
      <c r="E1891" s="2" t="s">
        <v>18</v>
      </c>
      <c r="F1891" s="2" t="s">
        <v>20</v>
      </c>
    </row>
    <row r="1892" spans="1:6" x14ac:dyDescent="0.35">
      <c r="A1892" s="2">
        <v>1891</v>
      </c>
      <c r="B1892" s="2">
        <v>720</v>
      </c>
      <c r="C1892" s="3">
        <v>44472</v>
      </c>
      <c r="D1892" s="2">
        <v>4499.99</v>
      </c>
      <c r="E1892" s="2" t="s">
        <v>18</v>
      </c>
      <c r="F1892" s="2" t="s">
        <v>20</v>
      </c>
    </row>
    <row r="1893" spans="1:6" x14ac:dyDescent="0.35">
      <c r="A1893" s="2">
        <v>1892</v>
      </c>
      <c r="B1893" s="2">
        <v>123</v>
      </c>
      <c r="C1893" s="3">
        <v>44432</v>
      </c>
      <c r="D1893" s="2">
        <v>4499.99</v>
      </c>
      <c r="E1893" s="2" t="s">
        <v>18</v>
      </c>
      <c r="F1893" s="2" t="s">
        <v>19</v>
      </c>
    </row>
    <row r="1894" spans="1:6" x14ac:dyDescent="0.35">
      <c r="A1894" s="2">
        <v>1893</v>
      </c>
      <c r="B1894" s="2">
        <v>234</v>
      </c>
      <c r="C1894" s="3">
        <v>44461</v>
      </c>
      <c r="D1894" s="2">
        <v>2499.9899999999998</v>
      </c>
      <c r="E1894" s="2" t="s">
        <v>18</v>
      </c>
      <c r="F1894" s="2" t="s">
        <v>17</v>
      </c>
    </row>
    <row r="1895" spans="1:6" x14ac:dyDescent="0.35">
      <c r="A1895" s="2">
        <v>1894</v>
      </c>
      <c r="B1895" s="2">
        <v>772</v>
      </c>
      <c r="C1895" s="3">
        <v>44531</v>
      </c>
      <c r="D1895" s="2">
        <v>4499.99</v>
      </c>
      <c r="E1895" s="2" t="s">
        <v>16</v>
      </c>
      <c r="F1895" s="2" t="s">
        <v>17</v>
      </c>
    </row>
    <row r="1896" spans="1:6" x14ac:dyDescent="0.35">
      <c r="A1896" s="2">
        <v>1895</v>
      </c>
      <c r="B1896" s="2">
        <v>574</v>
      </c>
      <c r="C1896" s="3">
        <v>44235</v>
      </c>
      <c r="D1896" s="2">
        <v>2499.9899999999998</v>
      </c>
      <c r="E1896" s="2" t="s">
        <v>18</v>
      </c>
      <c r="F1896" s="2" t="s">
        <v>19</v>
      </c>
    </row>
    <row r="1897" spans="1:6" x14ac:dyDescent="0.35">
      <c r="A1897" s="2">
        <v>1896</v>
      </c>
      <c r="B1897" s="2">
        <v>135</v>
      </c>
      <c r="C1897" s="3">
        <v>44221</v>
      </c>
      <c r="D1897" s="2">
        <v>2499.9899999999998</v>
      </c>
      <c r="E1897" s="2" t="s">
        <v>16</v>
      </c>
      <c r="F1897" s="2" t="s">
        <v>19</v>
      </c>
    </row>
    <row r="1898" spans="1:6" x14ac:dyDescent="0.35">
      <c r="A1898" s="2">
        <v>1897</v>
      </c>
      <c r="B1898" s="2">
        <v>882</v>
      </c>
      <c r="C1898" s="3">
        <v>44534</v>
      </c>
      <c r="D1898" s="2">
        <v>4499.99</v>
      </c>
      <c r="E1898" s="2" t="s">
        <v>16</v>
      </c>
      <c r="F1898" s="2" t="s">
        <v>17</v>
      </c>
    </row>
    <row r="1899" spans="1:6" x14ac:dyDescent="0.35">
      <c r="A1899" s="2">
        <v>1898</v>
      </c>
      <c r="B1899" s="2">
        <v>583</v>
      </c>
      <c r="C1899" s="3">
        <v>44256</v>
      </c>
      <c r="D1899" s="2">
        <v>4499.99</v>
      </c>
      <c r="E1899" s="2" t="s">
        <v>16</v>
      </c>
      <c r="F1899" s="2" t="s">
        <v>19</v>
      </c>
    </row>
    <row r="1900" spans="1:6" x14ac:dyDescent="0.35">
      <c r="A1900" s="2">
        <v>1899</v>
      </c>
      <c r="B1900" s="2">
        <v>870</v>
      </c>
      <c r="C1900" s="3">
        <v>44516</v>
      </c>
      <c r="D1900" s="2">
        <v>4499.99</v>
      </c>
      <c r="E1900" s="2" t="s">
        <v>16</v>
      </c>
      <c r="F1900" s="2" t="s">
        <v>17</v>
      </c>
    </row>
    <row r="1901" spans="1:6" x14ac:dyDescent="0.35">
      <c r="A1901" s="2">
        <v>1900</v>
      </c>
      <c r="B1901" s="2">
        <v>400</v>
      </c>
      <c r="C1901" s="3">
        <v>44428</v>
      </c>
      <c r="D1901" s="2">
        <v>4499.99</v>
      </c>
      <c r="E1901" s="2" t="s">
        <v>18</v>
      </c>
      <c r="F1901" s="2" t="s">
        <v>17</v>
      </c>
    </row>
    <row r="1902" spans="1:6" x14ac:dyDescent="0.35">
      <c r="A1902" s="2">
        <v>1901</v>
      </c>
      <c r="B1902" s="2">
        <v>408</v>
      </c>
      <c r="C1902" s="3">
        <v>44300</v>
      </c>
      <c r="D1902" s="2">
        <v>2499.9899999999998</v>
      </c>
      <c r="E1902" s="2" t="s">
        <v>16</v>
      </c>
      <c r="F1902" s="2" t="s">
        <v>20</v>
      </c>
    </row>
    <row r="1903" spans="1:6" x14ac:dyDescent="0.35">
      <c r="A1903" s="2">
        <v>1902</v>
      </c>
      <c r="B1903" s="2">
        <v>166</v>
      </c>
      <c r="C1903" s="3">
        <v>44396</v>
      </c>
      <c r="D1903" s="2">
        <v>4499.99</v>
      </c>
      <c r="E1903" s="2" t="s">
        <v>16</v>
      </c>
      <c r="F1903" s="2" t="s">
        <v>19</v>
      </c>
    </row>
    <row r="1904" spans="1:6" x14ac:dyDescent="0.35">
      <c r="A1904" s="2">
        <v>1903</v>
      </c>
      <c r="B1904" s="2">
        <v>285</v>
      </c>
      <c r="C1904" s="3">
        <v>44553</v>
      </c>
      <c r="D1904" s="2">
        <v>4499.99</v>
      </c>
      <c r="E1904" s="2" t="s">
        <v>18</v>
      </c>
      <c r="F1904" s="2" t="s">
        <v>20</v>
      </c>
    </row>
    <row r="1905" spans="1:6" x14ac:dyDescent="0.35">
      <c r="A1905" s="2">
        <v>1904</v>
      </c>
      <c r="B1905" s="2">
        <v>833</v>
      </c>
      <c r="C1905" s="3">
        <v>44203</v>
      </c>
      <c r="D1905" s="2">
        <v>4499.99</v>
      </c>
      <c r="E1905" s="2" t="s">
        <v>16</v>
      </c>
      <c r="F1905" s="2" t="s">
        <v>20</v>
      </c>
    </row>
    <row r="1906" spans="1:6" x14ac:dyDescent="0.35">
      <c r="A1906" s="2">
        <v>1905</v>
      </c>
      <c r="B1906" s="2">
        <v>584</v>
      </c>
      <c r="C1906" s="3">
        <v>44344</v>
      </c>
      <c r="D1906" s="2">
        <v>2499.9899999999998</v>
      </c>
      <c r="E1906" s="2" t="s">
        <v>18</v>
      </c>
      <c r="F1906" s="2" t="s">
        <v>17</v>
      </c>
    </row>
    <row r="1907" spans="1:6" x14ac:dyDescent="0.35">
      <c r="A1907" s="2">
        <v>1906</v>
      </c>
      <c r="B1907" s="2">
        <v>672</v>
      </c>
      <c r="C1907" s="3">
        <v>44459</v>
      </c>
      <c r="D1907" s="2">
        <v>2499.9899999999998</v>
      </c>
      <c r="E1907" s="2" t="s">
        <v>16</v>
      </c>
      <c r="F1907" s="2" t="s">
        <v>20</v>
      </c>
    </row>
    <row r="1908" spans="1:6" x14ac:dyDescent="0.35">
      <c r="A1908" s="2">
        <v>1907</v>
      </c>
      <c r="B1908" s="2">
        <v>366</v>
      </c>
      <c r="C1908" s="3">
        <v>44318</v>
      </c>
      <c r="D1908" s="2">
        <v>2499.9899999999998</v>
      </c>
      <c r="E1908" s="2" t="s">
        <v>16</v>
      </c>
      <c r="F1908" s="2" t="s">
        <v>17</v>
      </c>
    </row>
    <row r="1909" spans="1:6" x14ac:dyDescent="0.35">
      <c r="A1909" s="2">
        <v>1908</v>
      </c>
      <c r="B1909" s="2">
        <v>441</v>
      </c>
      <c r="C1909" s="3">
        <v>44217</v>
      </c>
      <c r="D1909" s="2">
        <v>2499.9899999999998</v>
      </c>
      <c r="E1909" s="2" t="s">
        <v>16</v>
      </c>
      <c r="F1909" s="2" t="s">
        <v>20</v>
      </c>
    </row>
    <row r="1910" spans="1:6" x14ac:dyDescent="0.35">
      <c r="A1910" s="2">
        <v>1909</v>
      </c>
      <c r="B1910" s="2">
        <v>561</v>
      </c>
      <c r="C1910" s="3">
        <v>44245</v>
      </c>
      <c r="D1910" s="2">
        <v>4499.99</v>
      </c>
      <c r="E1910" s="2" t="s">
        <v>18</v>
      </c>
      <c r="F1910" s="2" t="s">
        <v>19</v>
      </c>
    </row>
    <row r="1911" spans="1:6" x14ac:dyDescent="0.35">
      <c r="A1911" s="2">
        <v>1910</v>
      </c>
      <c r="B1911" s="2">
        <v>10</v>
      </c>
      <c r="C1911" s="3">
        <v>44467</v>
      </c>
      <c r="D1911" s="2">
        <v>4499.99</v>
      </c>
      <c r="E1911" s="2" t="s">
        <v>16</v>
      </c>
      <c r="F1911" s="2" t="s">
        <v>20</v>
      </c>
    </row>
    <row r="1912" spans="1:6" x14ac:dyDescent="0.35">
      <c r="A1912" s="2">
        <v>1911</v>
      </c>
      <c r="B1912" s="2">
        <v>846</v>
      </c>
      <c r="C1912" s="3">
        <v>44350</v>
      </c>
      <c r="D1912" s="2">
        <v>4499.99</v>
      </c>
      <c r="E1912" s="2" t="s">
        <v>18</v>
      </c>
      <c r="F1912" s="2" t="s">
        <v>17</v>
      </c>
    </row>
    <row r="1913" spans="1:6" x14ac:dyDescent="0.35">
      <c r="A1913" s="2">
        <v>1912</v>
      </c>
      <c r="B1913" s="2">
        <v>527</v>
      </c>
      <c r="C1913" s="3">
        <v>44402</v>
      </c>
      <c r="D1913" s="2">
        <v>2499.9899999999998</v>
      </c>
      <c r="E1913" s="2" t="s">
        <v>18</v>
      </c>
      <c r="F1913" s="2" t="s">
        <v>20</v>
      </c>
    </row>
    <row r="1914" spans="1:6" x14ac:dyDescent="0.35">
      <c r="A1914" s="2">
        <v>1913</v>
      </c>
      <c r="B1914" s="2">
        <v>110</v>
      </c>
      <c r="C1914" s="3">
        <v>44378</v>
      </c>
      <c r="D1914" s="2">
        <v>4499.99</v>
      </c>
      <c r="E1914" s="2" t="s">
        <v>18</v>
      </c>
      <c r="F1914" s="2" t="s">
        <v>20</v>
      </c>
    </row>
    <row r="1915" spans="1:6" x14ac:dyDescent="0.35">
      <c r="A1915" s="2">
        <v>1914</v>
      </c>
      <c r="B1915" s="2">
        <v>693</v>
      </c>
      <c r="C1915" s="3">
        <v>44517</v>
      </c>
      <c r="D1915" s="2">
        <v>4499.99</v>
      </c>
      <c r="E1915" s="2" t="s">
        <v>18</v>
      </c>
      <c r="F1915" s="2" t="s">
        <v>17</v>
      </c>
    </row>
    <row r="1916" spans="1:6" x14ac:dyDescent="0.35">
      <c r="A1916" s="2">
        <v>1915</v>
      </c>
      <c r="B1916" s="2">
        <v>980</v>
      </c>
      <c r="C1916" s="3">
        <v>44459</v>
      </c>
      <c r="D1916" s="2">
        <v>4499.99</v>
      </c>
      <c r="E1916" s="2" t="s">
        <v>16</v>
      </c>
      <c r="F1916" s="2" t="s">
        <v>20</v>
      </c>
    </row>
    <row r="1917" spans="1:6" x14ac:dyDescent="0.35">
      <c r="A1917" s="2">
        <v>1916</v>
      </c>
      <c r="B1917" s="2">
        <v>568</v>
      </c>
      <c r="C1917" s="3">
        <v>44372</v>
      </c>
      <c r="D1917" s="2">
        <v>2499.9899999999998</v>
      </c>
      <c r="E1917" s="2" t="s">
        <v>18</v>
      </c>
      <c r="F1917" s="2" t="s">
        <v>19</v>
      </c>
    </row>
    <row r="1918" spans="1:6" x14ac:dyDescent="0.35">
      <c r="A1918" s="2">
        <v>1917</v>
      </c>
      <c r="B1918" s="2">
        <v>281</v>
      </c>
      <c r="C1918" s="3">
        <v>44224</v>
      </c>
      <c r="D1918" s="2">
        <v>2499.9899999999998</v>
      </c>
      <c r="E1918" s="2" t="s">
        <v>16</v>
      </c>
      <c r="F1918" s="2" t="s">
        <v>19</v>
      </c>
    </row>
    <row r="1919" spans="1:6" x14ac:dyDescent="0.35">
      <c r="A1919" s="2">
        <v>1918</v>
      </c>
      <c r="B1919" s="2">
        <v>159</v>
      </c>
      <c r="C1919" s="3">
        <v>44339</v>
      </c>
      <c r="D1919" s="2">
        <v>4499.99</v>
      </c>
      <c r="E1919" s="2" t="s">
        <v>16</v>
      </c>
      <c r="F1919" s="2" t="s">
        <v>17</v>
      </c>
    </row>
    <row r="1920" spans="1:6" x14ac:dyDescent="0.35">
      <c r="A1920" s="2">
        <v>1919</v>
      </c>
      <c r="B1920" s="2">
        <v>732</v>
      </c>
      <c r="C1920" s="3">
        <v>44224</v>
      </c>
      <c r="D1920" s="2">
        <v>2499.9899999999998</v>
      </c>
      <c r="E1920" s="2" t="s">
        <v>16</v>
      </c>
      <c r="F1920" s="2" t="s">
        <v>17</v>
      </c>
    </row>
    <row r="1921" spans="1:6" x14ac:dyDescent="0.35">
      <c r="A1921" s="2">
        <v>1920</v>
      </c>
      <c r="B1921" s="2">
        <v>323</v>
      </c>
      <c r="C1921" s="3">
        <v>44540</v>
      </c>
      <c r="D1921" s="2">
        <v>2499.9899999999998</v>
      </c>
      <c r="E1921" s="2" t="s">
        <v>18</v>
      </c>
      <c r="F1921" s="2" t="s">
        <v>17</v>
      </c>
    </row>
    <row r="1922" spans="1:6" x14ac:dyDescent="0.35">
      <c r="A1922" s="2">
        <v>1921</v>
      </c>
      <c r="B1922" s="2">
        <v>299</v>
      </c>
      <c r="C1922" s="3">
        <v>44399</v>
      </c>
      <c r="D1922" s="2">
        <v>4499.99</v>
      </c>
      <c r="E1922" s="2" t="s">
        <v>16</v>
      </c>
      <c r="F1922" s="2" t="s">
        <v>19</v>
      </c>
    </row>
    <row r="1923" spans="1:6" x14ac:dyDescent="0.35">
      <c r="A1923" s="2">
        <v>1922</v>
      </c>
      <c r="B1923" s="2">
        <v>963</v>
      </c>
      <c r="C1923" s="3">
        <v>44248</v>
      </c>
      <c r="D1923" s="2">
        <v>2499.9899999999998</v>
      </c>
      <c r="E1923" s="2" t="s">
        <v>18</v>
      </c>
      <c r="F1923" s="2" t="s">
        <v>17</v>
      </c>
    </row>
    <row r="1924" spans="1:6" x14ac:dyDescent="0.35">
      <c r="A1924" s="2">
        <v>1923</v>
      </c>
      <c r="B1924" s="2">
        <v>911</v>
      </c>
      <c r="C1924" s="3">
        <v>44314</v>
      </c>
      <c r="D1924" s="2">
        <v>2499.9899999999998</v>
      </c>
      <c r="E1924" s="2" t="s">
        <v>18</v>
      </c>
      <c r="F1924" s="2" t="s">
        <v>19</v>
      </c>
    </row>
    <row r="1925" spans="1:6" x14ac:dyDescent="0.35">
      <c r="A1925" s="2">
        <v>1924</v>
      </c>
      <c r="B1925" s="2">
        <v>621</v>
      </c>
      <c r="C1925" s="3">
        <v>44494</v>
      </c>
      <c r="D1925" s="2">
        <v>2499.9899999999998</v>
      </c>
      <c r="E1925" s="2" t="s">
        <v>18</v>
      </c>
      <c r="F1925" s="2" t="s">
        <v>19</v>
      </c>
    </row>
    <row r="1926" spans="1:6" x14ac:dyDescent="0.35">
      <c r="A1926" s="2">
        <v>1925</v>
      </c>
      <c r="B1926" s="2">
        <v>59</v>
      </c>
      <c r="C1926" s="3">
        <v>44391</v>
      </c>
      <c r="D1926" s="2">
        <v>4499.99</v>
      </c>
      <c r="E1926" s="2" t="s">
        <v>18</v>
      </c>
      <c r="F1926" s="2" t="s">
        <v>19</v>
      </c>
    </row>
    <row r="1927" spans="1:6" x14ac:dyDescent="0.35">
      <c r="A1927" s="2">
        <v>1926</v>
      </c>
      <c r="B1927" s="2">
        <v>253</v>
      </c>
      <c r="C1927" s="3">
        <v>44500</v>
      </c>
      <c r="D1927" s="2">
        <v>4499.99</v>
      </c>
      <c r="E1927" s="2" t="s">
        <v>16</v>
      </c>
      <c r="F1927" s="2" t="s">
        <v>20</v>
      </c>
    </row>
    <row r="1928" spans="1:6" x14ac:dyDescent="0.35">
      <c r="A1928" s="2">
        <v>1927</v>
      </c>
      <c r="B1928" s="2">
        <v>692</v>
      </c>
      <c r="C1928" s="3">
        <v>44292</v>
      </c>
      <c r="D1928" s="2">
        <v>4499.99</v>
      </c>
      <c r="E1928" s="2" t="s">
        <v>16</v>
      </c>
      <c r="F1928" s="2" t="s">
        <v>17</v>
      </c>
    </row>
    <row r="1929" spans="1:6" x14ac:dyDescent="0.35">
      <c r="A1929" s="2">
        <v>1928</v>
      </c>
      <c r="B1929" s="2">
        <v>903</v>
      </c>
      <c r="C1929" s="3">
        <v>44474</v>
      </c>
      <c r="D1929" s="2">
        <v>4499.99</v>
      </c>
      <c r="E1929" s="2" t="s">
        <v>18</v>
      </c>
      <c r="F1929" s="2" t="s">
        <v>19</v>
      </c>
    </row>
    <row r="1930" spans="1:6" x14ac:dyDescent="0.35">
      <c r="A1930" s="2">
        <v>1929</v>
      </c>
      <c r="B1930" s="2">
        <v>625</v>
      </c>
      <c r="C1930" s="3">
        <v>44375</v>
      </c>
      <c r="D1930" s="2">
        <v>4499.99</v>
      </c>
      <c r="E1930" s="2" t="s">
        <v>16</v>
      </c>
      <c r="F1930" s="2" t="s">
        <v>19</v>
      </c>
    </row>
    <row r="1931" spans="1:6" x14ac:dyDescent="0.35">
      <c r="A1931" s="2">
        <v>1930</v>
      </c>
      <c r="B1931" s="2">
        <v>360</v>
      </c>
      <c r="C1931" s="3">
        <v>44254</v>
      </c>
      <c r="D1931" s="2">
        <v>4499.99</v>
      </c>
      <c r="E1931" s="2" t="s">
        <v>18</v>
      </c>
      <c r="F1931" s="2" t="s">
        <v>17</v>
      </c>
    </row>
    <row r="1932" spans="1:6" x14ac:dyDescent="0.35">
      <c r="A1932" s="2">
        <v>1931</v>
      </c>
      <c r="B1932" s="2">
        <v>424</v>
      </c>
      <c r="C1932" s="3">
        <v>44478</v>
      </c>
      <c r="D1932" s="2">
        <v>2499.9899999999998</v>
      </c>
      <c r="E1932" s="2" t="s">
        <v>18</v>
      </c>
      <c r="F1932" s="2" t="s">
        <v>20</v>
      </c>
    </row>
    <row r="1933" spans="1:6" x14ac:dyDescent="0.35">
      <c r="A1933" s="2">
        <v>1932</v>
      </c>
      <c r="B1933" s="2">
        <v>130</v>
      </c>
      <c r="C1933" s="3">
        <v>44479</v>
      </c>
      <c r="D1933" s="2">
        <v>2499.9899999999998</v>
      </c>
      <c r="E1933" s="2" t="s">
        <v>16</v>
      </c>
      <c r="F1933" s="2" t="s">
        <v>20</v>
      </c>
    </row>
    <row r="1934" spans="1:6" x14ac:dyDescent="0.35">
      <c r="A1934" s="2">
        <v>1933</v>
      </c>
      <c r="B1934" s="2">
        <v>96</v>
      </c>
      <c r="C1934" s="3">
        <v>44231</v>
      </c>
      <c r="D1934" s="2">
        <v>4499.99</v>
      </c>
      <c r="E1934" s="2" t="s">
        <v>16</v>
      </c>
      <c r="F1934" s="2" t="s">
        <v>19</v>
      </c>
    </row>
    <row r="1935" spans="1:6" x14ac:dyDescent="0.35">
      <c r="A1935" s="2">
        <v>1934</v>
      </c>
      <c r="B1935" s="2">
        <v>617</v>
      </c>
      <c r="C1935" s="3">
        <v>44527</v>
      </c>
      <c r="D1935" s="2">
        <v>4499.99</v>
      </c>
      <c r="E1935" s="2" t="s">
        <v>16</v>
      </c>
      <c r="F1935" s="2" t="s">
        <v>19</v>
      </c>
    </row>
    <row r="1936" spans="1:6" x14ac:dyDescent="0.35">
      <c r="A1936" s="2">
        <v>1935</v>
      </c>
      <c r="B1936" s="2">
        <v>748</v>
      </c>
      <c r="C1936" s="3">
        <v>44533</v>
      </c>
      <c r="D1936" s="2">
        <v>2499.9899999999998</v>
      </c>
      <c r="E1936" s="2" t="s">
        <v>16</v>
      </c>
      <c r="F1936" s="2" t="s">
        <v>17</v>
      </c>
    </row>
    <row r="1937" spans="1:6" x14ac:dyDescent="0.35">
      <c r="A1937" s="2">
        <v>1936</v>
      </c>
      <c r="B1937" s="2">
        <v>733</v>
      </c>
      <c r="C1937" s="3">
        <v>44445</v>
      </c>
      <c r="D1937" s="2">
        <v>2499.9899999999998</v>
      </c>
      <c r="E1937" s="2" t="s">
        <v>16</v>
      </c>
      <c r="F1937" s="2" t="s">
        <v>19</v>
      </c>
    </row>
    <row r="1938" spans="1:6" x14ac:dyDescent="0.35">
      <c r="A1938" s="2">
        <v>1937</v>
      </c>
      <c r="B1938" s="2">
        <v>674</v>
      </c>
      <c r="C1938" s="3">
        <v>44272</v>
      </c>
      <c r="D1938" s="2">
        <v>2499.9899999999998</v>
      </c>
      <c r="E1938" s="2" t="s">
        <v>18</v>
      </c>
      <c r="F1938" s="2" t="s">
        <v>20</v>
      </c>
    </row>
    <row r="1939" spans="1:6" x14ac:dyDescent="0.35">
      <c r="A1939" s="2">
        <v>1938</v>
      </c>
      <c r="B1939" s="2">
        <v>562</v>
      </c>
      <c r="C1939" s="3">
        <v>44384</v>
      </c>
      <c r="D1939" s="2">
        <v>2499.9899999999998</v>
      </c>
      <c r="E1939" s="2" t="s">
        <v>16</v>
      </c>
      <c r="F1939" s="2" t="s">
        <v>20</v>
      </c>
    </row>
    <row r="1940" spans="1:6" x14ac:dyDescent="0.35">
      <c r="A1940" s="2">
        <v>1939</v>
      </c>
      <c r="B1940" s="2">
        <v>503</v>
      </c>
      <c r="C1940" s="3">
        <v>44488</v>
      </c>
      <c r="D1940" s="2">
        <v>2499.9899999999998</v>
      </c>
      <c r="E1940" s="2" t="s">
        <v>18</v>
      </c>
      <c r="F1940" s="2" t="s">
        <v>20</v>
      </c>
    </row>
    <row r="1941" spans="1:6" x14ac:dyDescent="0.35">
      <c r="A1941" s="2">
        <v>1940</v>
      </c>
      <c r="B1941" s="2">
        <v>344</v>
      </c>
      <c r="C1941" s="3">
        <v>44252</v>
      </c>
      <c r="D1941" s="2">
        <v>4499.99</v>
      </c>
      <c r="E1941" s="2" t="s">
        <v>16</v>
      </c>
      <c r="F1941" s="2" t="s">
        <v>20</v>
      </c>
    </row>
    <row r="1942" spans="1:6" x14ac:dyDescent="0.35">
      <c r="A1942" s="2">
        <v>1941</v>
      </c>
      <c r="B1942" s="2">
        <v>490</v>
      </c>
      <c r="C1942" s="3">
        <v>44221</v>
      </c>
      <c r="D1942" s="2">
        <v>2499.9899999999998</v>
      </c>
      <c r="E1942" s="2" t="s">
        <v>18</v>
      </c>
      <c r="F1942" s="2" t="s">
        <v>19</v>
      </c>
    </row>
    <row r="1943" spans="1:6" x14ac:dyDescent="0.35">
      <c r="A1943" s="2">
        <v>1942</v>
      </c>
      <c r="B1943" s="2">
        <v>117</v>
      </c>
      <c r="C1943" s="3">
        <v>44389</v>
      </c>
      <c r="D1943" s="2">
        <v>4499.99</v>
      </c>
      <c r="E1943" s="2" t="s">
        <v>16</v>
      </c>
      <c r="F1943" s="2" t="s">
        <v>19</v>
      </c>
    </row>
    <row r="1944" spans="1:6" x14ac:dyDescent="0.35">
      <c r="A1944" s="2">
        <v>1943</v>
      </c>
      <c r="B1944" s="2">
        <v>753</v>
      </c>
      <c r="C1944" s="3">
        <v>44246</v>
      </c>
      <c r="D1944" s="2">
        <v>2499.9899999999998</v>
      </c>
      <c r="E1944" s="2" t="s">
        <v>16</v>
      </c>
      <c r="F1944" s="2" t="s">
        <v>20</v>
      </c>
    </row>
    <row r="1945" spans="1:6" x14ac:dyDescent="0.35">
      <c r="A1945" s="2">
        <v>1944</v>
      </c>
      <c r="B1945" s="2">
        <v>217</v>
      </c>
      <c r="C1945" s="3">
        <v>44548</v>
      </c>
      <c r="D1945" s="2">
        <v>4499.99</v>
      </c>
      <c r="E1945" s="2" t="s">
        <v>16</v>
      </c>
      <c r="F1945" s="2" t="s">
        <v>17</v>
      </c>
    </row>
    <row r="1946" spans="1:6" x14ac:dyDescent="0.35">
      <c r="A1946" s="2">
        <v>1945</v>
      </c>
      <c r="B1946" s="2">
        <v>554</v>
      </c>
      <c r="C1946" s="3">
        <v>44476</v>
      </c>
      <c r="D1946" s="2">
        <v>4499.99</v>
      </c>
      <c r="E1946" s="2" t="s">
        <v>18</v>
      </c>
      <c r="F1946" s="2" t="s">
        <v>17</v>
      </c>
    </row>
    <row r="1947" spans="1:6" x14ac:dyDescent="0.35">
      <c r="A1947" s="2">
        <v>1946</v>
      </c>
      <c r="B1947" s="2">
        <v>729</v>
      </c>
      <c r="C1947" s="3">
        <v>44524</v>
      </c>
      <c r="D1947" s="2">
        <v>2499.9899999999998</v>
      </c>
      <c r="E1947" s="2" t="s">
        <v>16</v>
      </c>
      <c r="F1947" s="2" t="s">
        <v>17</v>
      </c>
    </row>
    <row r="1948" spans="1:6" x14ac:dyDescent="0.35">
      <c r="A1948" s="2">
        <v>1947</v>
      </c>
      <c r="B1948" s="2">
        <v>28</v>
      </c>
      <c r="C1948" s="3">
        <v>44345</v>
      </c>
      <c r="D1948" s="2">
        <v>2499.9899999999998</v>
      </c>
      <c r="E1948" s="2" t="s">
        <v>18</v>
      </c>
      <c r="F1948" s="2" t="s">
        <v>17</v>
      </c>
    </row>
    <row r="1949" spans="1:6" x14ac:dyDescent="0.35">
      <c r="A1949" s="2">
        <v>1948</v>
      </c>
      <c r="B1949" s="2">
        <v>323</v>
      </c>
      <c r="C1949" s="3">
        <v>44344</v>
      </c>
      <c r="D1949" s="2">
        <v>4499.99</v>
      </c>
      <c r="E1949" s="2" t="s">
        <v>16</v>
      </c>
      <c r="F1949" s="2" t="s">
        <v>17</v>
      </c>
    </row>
    <row r="1950" spans="1:6" x14ac:dyDescent="0.35">
      <c r="A1950" s="2">
        <v>1949</v>
      </c>
      <c r="B1950" s="2">
        <v>871</v>
      </c>
      <c r="C1950" s="3">
        <v>44384</v>
      </c>
      <c r="D1950" s="2">
        <v>2499.9899999999998</v>
      </c>
      <c r="E1950" s="2" t="s">
        <v>18</v>
      </c>
      <c r="F1950" s="2" t="s">
        <v>19</v>
      </c>
    </row>
    <row r="1951" spans="1:6" x14ac:dyDescent="0.35">
      <c r="A1951" s="2">
        <v>1950</v>
      </c>
      <c r="B1951" s="2">
        <v>190</v>
      </c>
      <c r="C1951" s="3">
        <v>44537</v>
      </c>
      <c r="D1951" s="2">
        <v>2499.9899999999998</v>
      </c>
      <c r="E1951" s="2" t="s">
        <v>16</v>
      </c>
      <c r="F1951" s="2" t="s">
        <v>17</v>
      </c>
    </row>
    <row r="1952" spans="1:6" x14ac:dyDescent="0.35">
      <c r="A1952" s="2">
        <v>1951</v>
      </c>
      <c r="B1952" s="2">
        <v>979</v>
      </c>
      <c r="C1952" s="3">
        <v>44397</v>
      </c>
      <c r="D1952" s="2">
        <v>2499.9899999999998</v>
      </c>
      <c r="E1952" s="2" t="s">
        <v>18</v>
      </c>
      <c r="F1952" s="2" t="s">
        <v>17</v>
      </c>
    </row>
    <row r="1953" spans="1:6" x14ac:dyDescent="0.35">
      <c r="A1953" s="2">
        <v>1952</v>
      </c>
      <c r="B1953" s="2">
        <v>276</v>
      </c>
      <c r="C1953" s="3">
        <v>44429</v>
      </c>
      <c r="D1953" s="2">
        <v>4499.99</v>
      </c>
      <c r="E1953" s="2" t="s">
        <v>16</v>
      </c>
      <c r="F1953" s="2" t="s">
        <v>17</v>
      </c>
    </row>
    <row r="1954" spans="1:6" x14ac:dyDescent="0.35">
      <c r="A1954" s="2">
        <v>1953</v>
      </c>
      <c r="B1954" s="2">
        <v>896</v>
      </c>
      <c r="C1954" s="3">
        <v>44537</v>
      </c>
      <c r="D1954" s="2">
        <v>4499.99</v>
      </c>
      <c r="E1954" s="2" t="s">
        <v>16</v>
      </c>
      <c r="F1954" s="2" t="s">
        <v>20</v>
      </c>
    </row>
    <row r="1955" spans="1:6" x14ac:dyDescent="0.35">
      <c r="A1955" s="2">
        <v>1954</v>
      </c>
      <c r="B1955" s="2">
        <v>356</v>
      </c>
      <c r="C1955" s="3">
        <v>44526</v>
      </c>
      <c r="D1955" s="2">
        <v>4499.99</v>
      </c>
      <c r="E1955" s="2" t="s">
        <v>18</v>
      </c>
      <c r="F1955" s="2" t="s">
        <v>20</v>
      </c>
    </row>
    <row r="1956" spans="1:6" x14ac:dyDescent="0.35">
      <c r="A1956" s="2">
        <v>1955</v>
      </c>
      <c r="B1956" s="2">
        <v>138</v>
      </c>
      <c r="C1956" s="3">
        <v>44525</v>
      </c>
      <c r="D1956" s="2">
        <v>4499.99</v>
      </c>
      <c r="E1956" s="2" t="s">
        <v>18</v>
      </c>
      <c r="F1956" s="2" t="s">
        <v>19</v>
      </c>
    </row>
    <row r="1957" spans="1:6" x14ac:dyDescent="0.35">
      <c r="A1957" s="2">
        <v>1956</v>
      </c>
      <c r="B1957" s="2">
        <v>315</v>
      </c>
      <c r="C1957" s="3">
        <v>44478</v>
      </c>
      <c r="D1957" s="2">
        <v>4499.99</v>
      </c>
      <c r="E1957" s="2" t="s">
        <v>18</v>
      </c>
      <c r="F1957" s="2" t="s">
        <v>20</v>
      </c>
    </row>
    <row r="1958" spans="1:6" x14ac:dyDescent="0.35">
      <c r="A1958" s="2">
        <v>1957</v>
      </c>
      <c r="B1958" s="2">
        <v>299</v>
      </c>
      <c r="C1958" s="3">
        <v>44258</v>
      </c>
      <c r="D1958" s="2">
        <v>2499.9899999999998</v>
      </c>
      <c r="E1958" s="2" t="s">
        <v>18</v>
      </c>
      <c r="F1958" s="2" t="s">
        <v>17</v>
      </c>
    </row>
    <row r="1959" spans="1:6" x14ac:dyDescent="0.35">
      <c r="A1959" s="2">
        <v>1958</v>
      </c>
      <c r="B1959" s="2">
        <v>547</v>
      </c>
      <c r="C1959" s="3">
        <v>44464</v>
      </c>
      <c r="D1959" s="2">
        <v>2499.9899999999998</v>
      </c>
      <c r="E1959" s="2" t="s">
        <v>16</v>
      </c>
      <c r="F1959" s="2" t="s">
        <v>19</v>
      </c>
    </row>
    <row r="1960" spans="1:6" x14ac:dyDescent="0.35">
      <c r="A1960" s="2">
        <v>1959</v>
      </c>
      <c r="B1960" s="2">
        <v>828</v>
      </c>
      <c r="C1960" s="3">
        <v>44381</v>
      </c>
      <c r="D1960" s="2">
        <v>4499.99</v>
      </c>
      <c r="E1960" s="2" t="s">
        <v>16</v>
      </c>
      <c r="F1960" s="2" t="s">
        <v>19</v>
      </c>
    </row>
    <row r="1961" spans="1:6" x14ac:dyDescent="0.35">
      <c r="A1961" s="2">
        <v>1960</v>
      </c>
      <c r="B1961" s="2">
        <v>81</v>
      </c>
      <c r="C1961" s="3">
        <v>44416</v>
      </c>
      <c r="D1961" s="2">
        <v>2499.9899999999998</v>
      </c>
      <c r="E1961" s="2" t="s">
        <v>18</v>
      </c>
      <c r="F1961" s="2" t="s">
        <v>20</v>
      </c>
    </row>
    <row r="1962" spans="1:6" x14ac:dyDescent="0.35">
      <c r="A1962" s="2">
        <v>1961</v>
      </c>
      <c r="B1962" s="2">
        <v>724</v>
      </c>
      <c r="C1962" s="3">
        <v>44276</v>
      </c>
      <c r="D1962" s="2">
        <v>2499.9899999999998</v>
      </c>
      <c r="E1962" s="2" t="s">
        <v>16</v>
      </c>
      <c r="F1962" s="2" t="s">
        <v>17</v>
      </c>
    </row>
    <row r="1963" spans="1:6" x14ac:dyDescent="0.35">
      <c r="A1963" s="2">
        <v>1962</v>
      </c>
      <c r="B1963" s="2">
        <v>743</v>
      </c>
      <c r="C1963" s="3">
        <v>44358</v>
      </c>
      <c r="D1963" s="2">
        <v>2499.9899999999998</v>
      </c>
      <c r="E1963" s="2" t="s">
        <v>16</v>
      </c>
      <c r="F1963" s="2" t="s">
        <v>17</v>
      </c>
    </row>
    <row r="1964" spans="1:6" x14ac:dyDescent="0.35">
      <c r="A1964" s="2">
        <v>1963</v>
      </c>
      <c r="B1964" s="2">
        <v>431</v>
      </c>
      <c r="C1964" s="3">
        <v>44420</v>
      </c>
      <c r="D1964" s="2">
        <v>2499.9899999999998</v>
      </c>
      <c r="E1964" s="2" t="s">
        <v>16</v>
      </c>
      <c r="F1964" s="2" t="s">
        <v>19</v>
      </c>
    </row>
    <row r="1965" spans="1:6" x14ac:dyDescent="0.35">
      <c r="A1965" s="2">
        <v>1964</v>
      </c>
      <c r="B1965" s="2">
        <v>874</v>
      </c>
      <c r="C1965" s="3">
        <v>44555</v>
      </c>
      <c r="D1965" s="2">
        <v>4499.99</v>
      </c>
      <c r="E1965" s="2" t="s">
        <v>16</v>
      </c>
      <c r="F1965" s="2" t="s">
        <v>19</v>
      </c>
    </row>
    <row r="1966" spans="1:6" x14ac:dyDescent="0.35">
      <c r="A1966" s="2">
        <v>1965</v>
      </c>
      <c r="B1966" s="2">
        <v>727</v>
      </c>
      <c r="C1966" s="3">
        <v>44270</v>
      </c>
      <c r="D1966" s="2">
        <v>2499.9899999999998</v>
      </c>
      <c r="E1966" s="2" t="s">
        <v>18</v>
      </c>
      <c r="F1966" s="2" t="s">
        <v>19</v>
      </c>
    </row>
    <row r="1967" spans="1:6" x14ac:dyDescent="0.35">
      <c r="A1967" s="2">
        <v>1966</v>
      </c>
      <c r="B1967" s="2">
        <v>243</v>
      </c>
      <c r="C1967" s="3">
        <v>44434</v>
      </c>
      <c r="D1967" s="2">
        <v>4499.99</v>
      </c>
      <c r="E1967" s="2" t="s">
        <v>18</v>
      </c>
      <c r="F1967" s="2" t="s">
        <v>20</v>
      </c>
    </row>
    <row r="1968" spans="1:6" x14ac:dyDescent="0.35">
      <c r="A1968" s="2">
        <v>1967</v>
      </c>
      <c r="B1968" s="2">
        <v>836</v>
      </c>
      <c r="C1968" s="3">
        <v>44499</v>
      </c>
      <c r="D1968" s="2">
        <v>4499.99</v>
      </c>
      <c r="E1968" s="2" t="s">
        <v>16</v>
      </c>
      <c r="F1968" s="2" t="s">
        <v>17</v>
      </c>
    </row>
    <row r="1969" spans="1:6" x14ac:dyDescent="0.35">
      <c r="A1969" s="2">
        <v>1968</v>
      </c>
      <c r="B1969" s="2">
        <v>357</v>
      </c>
      <c r="C1969" s="3">
        <v>44469</v>
      </c>
      <c r="D1969" s="2">
        <v>2499.9899999999998</v>
      </c>
      <c r="E1969" s="2" t="s">
        <v>18</v>
      </c>
      <c r="F1969" s="2" t="s">
        <v>20</v>
      </c>
    </row>
    <row r="1970" spans="1:6" x14ac:dyDescent="0.35">
      <c r="A1970" s="2">
        <v>1969</v>
      </c>
      <c r="B1970" s="2">
        <v>997</v>
      </c>
      <c r="C1970" s="3">
        <v>44386</v>
      </c>
      <c r="D1970" s="2">
        <v>4499.99</v>
      </c>
      <c r="E1970" s="2" t="s">
        <v>16</v>
      </c>
      <c r="F1970" s="2" t="s">
        <v>20</v>
      </c>
    </row>
    <row r="1971" spans="1:6" x14ac:dyDescent="0.35">
      <c r="A1971" s="2">
        <v>1970</v>
      </c>
      <c r="B1971" s="2">
        <v>287</v>
      </c>
      <c r="C1971" s="3">
        <v>44402</v>
      </c>
      <c r="D1971" s="2">
        <v>2499.9899999999998</v>
      </c>
      <c r="E1971" s="2" t="s">
        <v>18</v>
      </c>
      <c r="F1971" s="2" t="s">
        <v>17</v>
      </c>
    </row>
    <row r="1972" spans="1:6" x14ac:dyDescent="0.35">
      <c r="A1972" s="2">
        <v>1971</v>
      </c>
      <c r="B1972" s="2">
        <v>915</v>
      </c>
      <c r="C1972" s="3">
        <v>44213</v>
      </c>
      <c r="D1972" s="2">
        <v>2499.9899999999998</v>
      </c>
      <c r="E1972" s="2" t="s">
        <v>18</v>
      </c>
      <c r="F1972" s="2" t="s">
        <v>17</v>
      </c>
    </row>
    <row r="1973" spans="1:6" x14ac:dyDescent="0.35">
      <c r="A1973" s="2">
        <v>1972</v>
      </c>
      <c r="B1973" s="2">
        <v>321</v>
      </c>
      <c r="C1973" s="3">
        <v>44356</v>
      </c>
      <c r="D1973" s="2">
        <v>2499.9899999999998</v>
      </c>
      <c r="E1973" s="2" t="s">
        <v>16</v>
      </c>
      <c r="F1973" s="2" t="s">
        <v>17</v>
      </c>
    </row>
    <row r="1974" spans="1:6" x14ac:dyDescent="0.35">
      <c r="A1974" s="2">
        <v>1973</v>
      </c>
      <c r="B1974" s="2">
        <v>114</v>
      </c>
      <c r="C1974" s="3">
        <v>44424</v>
      </c>
      <c r="D1974" s="2">
        <v>2499.9899999999998</v>
      </c>
      <c r="E1974" s="2" t="s">
        <v>16</v>
      </c>
      <c r="F1974" s="2" t="s">
        <v>20</v>
      </c>
    </row>
    <row r="1975" spans="1:6" x14ac:dyDescent="0.35">
      <c r="A1975" s="2">
        <v>1974</v>
      </c>
      <c r="B1975" s="2">
        <v>214</v>
      </c>
      <c r="C1975" s="3">
        <v>44537</v>
      </c>
      <c r="D1975" s="2">
        <v>2499.9899999999998</v>
      </c>
      <c r="E1975" s="2" t="s">
        <v>18</v>
      </c>
      <c r="F1975" s="2" t="s">
        <v>20</v>
      </c>
    </row>
    <row r="1976" spans="1:6" x14ac:dyDescent="0.35">
      <c r="A1976" s="2">
        <v>1975</v>
      </c>
      <c r="B1976" s="2">
        <v>468</v>
      </c>
      <c r="C1976" s="3">
        <v>44384</v>
      </c>
      <c r="D1976" s="2">
        <v>2499.9899999999998</v>
      </c>
      <c r="E1976" s="2" t="s">
        <v>18</v>
      </c>
      <c r="F1976" s="2" t="s">
        <v>19</v>
      </c>
    </row>
    <row r="1977" spans="1:6" x14ac:dyDescent="0.35">
      <c r="A1977" s="2">
        <v>1976</v>
      </c>
      <c r="B1977" s="2">
        <v>324</v>
      </c>
      <c r="C1977" s="3">
        <v>44438</v>
      </c>
      <c r="D1977" s="2">
        <v>2499.9899999999998</v>
      </c>
      <c r="E1977" s="2" t="s">
        <v>16</v>
      </c>
      <c r="F1977" s="2" t="s">
        <v>17</v>
      </c>
    </row>
    <row r="1978" spans="1:6" x14ac:dyDescent="0.35">
      <c r="A1978" s="2">
        <v>1977</v>
      </c>
      <c r="B1978" s="2">
        <v>233</v>
      </c>
      <c r="C1978" s="3">
        <v>44351</v>
      </c>
      <c r="D1978" s="2">
        <v>4499.99</v>
      </c>
      <c r="E1978" s="2" t="s">
        <v>18</v>
      </c>
      <c r="F1978" s="2" t="s">
        <v>17</v>
      </c>
    </row>
    <row r="1979" spans="1:6" x14ac:dyDescent="0.35">
      <c r="A1979" s="2">
        <v>1978</v>
      </c>
      <c r="B1979" s="2">
        <v>642</v>
      </c>
      <c r="C1979" s="3">
        <v>44432</v>
      </c>
      <c r="D1979" s="2">
        <v>2499.9899999999998</v>
      </c>
      <c r="E1979" s="2" t="s">
        <v>18</v>
      </c>
      <c r="F1979" s="2" t="s">
        <v>20</v>
      </c>
    </row>
    <row r="1980" spans="1:6" x14ac:dyDescent="0.35">
      <c r="A1980" s="2">
        <v>1979</v>
      </c>
      <c r="B1980" s="2">
        <v>620</v>
      </c>
      <c r="C1980" s="3">
        <v>44485</v>
      </c>
      <c r="D1980" s="2">
        <v>4499.99</v>
      </c>
      <c r="E1980" s="2" t="s">
        <v>18</v>
      </c>
      <c r="F1980" s="2" t="s">
        <v>20</v>
      </c>
    </row>
    <row r="1981" spans="1:6" x14ac:dyDescent="0.35">
      <c r="A1981" s="2">
        <v>1980</v>
      </c>
      <c r="B1981" s="2">
        <v>444</v>
      </c>
      <c r="C1981" s="3">
        <v>44553</v>
      </c>
      <c r="D1981" s="2">
        <v>4499.99</v>
      </c>
      <c r="E1981" s="2" t="s">
        <v>18</v>
      </c>
      <c r="F1981" s="2" t="s">
        <v>20</v>
      </c>
    </row>
    <row r="1982" spans="1:6" x14ac:dyDescent="0.35">
      <c r="A1982" s="2">
        <v>1981</v>
      </c>
      <c r="B1982" s="2">
        <v>668</v>
      </c>
      <c r="C1982" s="3">
        <v>44540</v>
      </c>
      <c r="D1982" s="2">
        <v>4499.99</v>
      </c>
      <c r="E1982" s="2" t="s">
        <v>16</v>
      </c>
      <c r="F1982" s="2" t="s">
        <v>20</v>
      </c>
    </row>
    <row r="1983" spans="1:6" x14ac:dyDescent="0.35">
      <c r="A1983" s="2">
        <v>1982</v>
      </c>
      <c r="B1983" s="2">
        <v>267</v>
      </c>
      <c r="C1983" s="3">
        <v>44528</v>
      </c>
      <c r="D1983" s="2">
        <v>2499.9899999999998</v>
      </c>
      <c r="E1983" s="2" t="s">
        <v>18</v>
      </c>
      <c r="F1983" s="2" t="s">
        <v>17</v>
      </c>
    </row>
    <row r="1984" spans="1:6" x14ac:dyDescent="0.35">
      <c r="A1984" s="2">
        <v>1983</v>
      </c>
      <c r="B1984" s="2">
        <v>410</v>
      </c>
      <c r="C1984" s="3">
        <v>44382</v>
      </c>
      <c r="D1984" s="2">
        <v>2499.9899999999998</v>
      </c>
      <c r="E1984" s="2" t="s">
        <v>18</v>
      </c>
      <c r="F1984" s="2" t="s">
        <v>19</v>
      </c>
    </row>
    <row r="1985" spans="1:6" x14ac:dyDescent="0.35">
      <c r="A1985" s="2">
        <v>1984</v>
      </c>
      <c r="B1985" s="2">
        <v>27</v>
      </c>
      <c r="C1985" s="3">
        <v>44353</v>
      </c>
      <c r="D1985" s="2">
        <v>4499.99</v>
      </c>
      <c r="E1985" s="2" t="s">
        <v>18</v>
      </c>
      <c r="F1985" s="2" t="s">
        <v>17</v>
      </c>
    </row>
    <row r="1986" spans="1:6" x14ac:dyDescent="0.35">
      <c r="A1986" s="2">
        <v>1985</v>
      </c>
      <c r="B1986" s="2">
        <v>114</v>
      </c>
      <c r="C1986" s="3">
        <v>44407</v>
      </c>
      <c r="D1986" s="2">
        <v>4499.99</v>
      </c>
      <c r="E1986" s="2" t="s">
        <v>16</v>
      </c>
      <c r="F1986" s="2" t="s">
        <v>17</v>
      </c>
    </row>
    <row r="1987" spans="1:6" x14ac:dyDescent="0.35">
      <c r="A1987" s="2">
        <v>1986</v>
      </c>
      <c r="B1987" s="2">
        <v>901</v>
      </c>
      <c r="C1987" s="3">
        <v>44271</v>
      </c>
      <c r="D1987" s="2">
        <v>4499.99</v>
      </c>
      <c r="E1987" s="2" t="s">
        <v>16</v>
      </c>
      <c r="F1987" s="2" t="s">
        <v>19</v>
      </c>
    </row>
    <row r="1988" spans="1:6" x14ac:dyDescent="0.35">
      <c r="A1988" s="2">
        <v>1987</v>
      </c>
      <c r="B1988" s="2">
        <v>781</v>
      </c>
      <c r="C1988" s="3">
        <v>44394</v>
      </c>
      <c r="D1988" s="2">
        <v>2499.9899999999998</v>
      </c>
      <c r="E1988" s="2" t="s">
        <v>16</v>
      </c>
      <c r="F1988" s="2" t="s">
        <v>20</v>
      </c>
    </row>
    <row r="1989" spans="1:6" x14ac:dyDescent="0.35">
      <c r="A1989" s="2">
        <v>1988</v>
      </c>
      <c r="B1989" s="2">
        <v>756</v>
      </c>
      <c r="C1989" s="3">
        <v>44323</v>
      </c>
      <c r="D1989" s="2">
        <v>2499.9899999999998</v>
      </c>
      <c r="E1989" s="2" t="s">
        <v>18</v>
      </c>
      <c r="F1989" s="2" t="s">
        <v>19</v>
      </c>
    </row>
    <row r="1990" spans="1:6" x14ac:dyDescent="0.35">
      <c r="A1990" s="2">
        <v>1989</v>
      </c>
      <c r="B1990" s="2">
        <v>545</v>
      </c>
      <c r="C1990" s="3">
        <v>44360</v>
      </c>
      <c r="D1990" s="2">
        <v>4499.99</v>
      </c>
      <c r="E1990" s="2" t="s">
        <v>18</v>
      </c>
      <c r="F1990" s="2" t="s">
        <v>20</v>
      </c>
    </row>
    <row r="1991" spans="1:6" x14ac:dyDescent="0.35">
      <c r="A1991" s="2">
        <v>1990</v>
      </c>
      <c r="B1991" s="2">
        <v>265</v>
      </c>
      <c r="C1991" s="3">
        <v>44447</v>
      </c>
      <c r="D1991" s="2">
        <v>2499.9899999999998</v>
      </c>
      <c r="E1991" s="2" t="s">
        <v>16</v>
      </c>
      <c r="F1991" s="2" t="s">
        <v>19</v>
      </c>
    </row>
    <row r="1992" spans="1:6" x14ac:dyDescent="0.35">
      <c r="A1992" s="2">
        <v>1991</v>
      </c>
      <c r="B1992" s="2">
        <v>953</v>
      </c>
      <c r="C1992" s="3">
        <v>44555</v>
      </c>
      <c r="D1992" s="2">
        <v>2499.9899999999998</v>
      </c>
      <c r="E1992" s="2" t="s">
        <v>16</v>
      </c>
      <c r="F1992" s="2" t="s">
        <v>20</v>
      </c>
    </row>
    <row r="1993" spans="1:6" x14ac:dyDescent="0.35">
      <c r="A1993" s="2">
        <v>1992</v>
      </c>
      <c r="B1993" s="2">
        <v>678</v>
      </c>
      <c r="C1993" s="3">
        <v>44439</v>
      </c>
      <c r="D1993" s="2">
        <v>4499.99</v>
      </c>
      <c r="E1993" s="2" t="s">
        <v>18</v>
      </c>
      <c r="F1993" s="2" t="s">
        <v>20</v>
      </c>
    </row>
    <row r="1994" spans="1:6" x14ac:dyDescent="0.35">
      <c r="A1994" s="2">
        <v>1993</v>
      </c>
      <c r="B1994" s="2">
        <v>551</v>
      </c>
      <c r="C1994" s="3">
        <v>44396</v>
      </c>
      <c r="D1994" s="2">
        <v>2499.9899999999998</v>
      </c>
      <c r="E1994" s="2" t="s">
        <v>18</v>
      </c>
      <c r="F1994" s="2" t="s">
        <v>19</v>
      </c>
    </row>
    <row r="1995" spans="1:6" x14ac:dyDescent="0.35">
      <c r="A1995" s="2">
        <v>1994</v>
      </c>
      <c r="B1995" s="2">
        <v>240</v>
      </c>
      <c r="C1995" s="3">
        <v>44226</v>
      </c>
      <c r="D1995" s="2">
        <v>2499.9899999999998</v>
      </c>
      <c r="E1995" s="2" t="s">
        <v>18</v>
      </c>
      <c r="F1995" s="2" t="s">
        <v>17</v>
      </c>
    </row>
    <row r="1996" spans="1:6" x14ac:dyDescent="0.35">
      <c r="A1996" s="2">
        <v>1995</v>
      </c>
      <c r="B1996" s="2">
        <v>113</v>
      </c>
      <c r="C1996" s="3">
        <v>44355</v>
      </c>
      <c r="D1996" s="2">
        <v>2499.9899999999998</v>
      </c>
      <c r="E1996" s="2" t="s">
        <v>18</v>
      </c>
      <c r="F1996" s="2" t="s">
        <v>19</v>
      </c>
    </row>
    <row r="1997" spans="1:6" x14ac:dyDescent="0.35">
      <c r="A1997" s="2">
        <v>1996</v>
      </c>
      <c r="B1997" s="2">
        <v>797</v>
      </c>
      <c r="C1997" s="3">
        <v>44216</v>
      </c>
      <c r="D1997" s="2">
        <v>4499.99</v>
      </c>
      <c r="E1997" s="2" t="s">
        <v>16</v>
      </c>
      <c r="F1997" s="2" t="s">
        <v>20</v>
      </c>
    </row>
    <row r="1998" spans="1:6" x14ac:dyDescent="0.35">
      <c r="A1998" s="2">
        <v>1997</v>
      </c>
      <c r="B1998" s="2">
        <v>310</v>
      </c>
      <c r="C1998" s="3">
        <v>44344</v>
      </c>
      <c r="D1998" s="2">
        <v>2499.9899999999998</v>
      </c>
      <c r="E1998" s="2" t="s">
        <v>16</v>
      </c>
      <c r="F1998" s="2" t="s">
        <v>17</v>
      </c>
    </row>
    <row r="1999" spans="1:6" x14ac:dyDescent="0.35">
      <c r="A1999" s="2">
        <v>1998</v>
      </c>
      <c r="B1999" s="2">
        <v>913</v>
      </c>
      <c r="C1999" s="3">
        <v>44377</v>
      </c>
      <c r="D1999" s="2">
        <v>2499.9899999999998</v>
      </c>
      <c r="E1999" s="2" t="s">
        <v>16</v>
      </c>
      <c r="F1999" s="2" t="s">
        <v>17</v>
      </c>
    </row>
    <row r="2000" spans="1:6" x14ac:dyDescent="0.35">
      <c r="A2000" s="2">
        <v>1999</v>
      </c>
      <c r="B2000" s="2">
        <v>424</v>
      </c>
      <c r="C2000" s="3">
        <v>44497</v>
      </c>
      <c r="D2000" s="2">
        <v>2499.9899999999998</v>
      </c>
      <c r="E2000" s="2" t="s">
        <v>16</v>
      </c>
      <c r="F2000" s="2" t="s">
        <v>20</v>
      </c>
    </row>
    <row r="2001" spans="1:6" x14ac:dyDescent="0.35">
      <c r="A2001" s="2">
        <v>2000</v>
      </c>
      <c r="B2001" s="2">
        <v>888</v>
      </c>
      <c r="C2001" s="3">
        <v>44350</v>
      </c>
      <c r="D2001" s="2">
        <v>2499.9899999999998</v>
      </c>
      <c r="E2001" s="2" t="s">
        <v>16</v>
      </c>
      <c r="F2001" s="2" t="s">
        <v>19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4D2FB-F0AA-4592-991D-F3114C3CB64B}">
  <dimension ref="A1:K1001"/>
  <sheetViews>
    <sheetView workbookViewId="0">
      <selection activeCell="G1" sqref="G1:J1"/>
    </sheetView>
  </sheetViews>
  <sheetFormatPr defaultRowHeight="14.5" x14ac:dyDescent="0.35"/>
  <cols>
    <col min="1" max="1" width="7" bestFit="1" customWidth="1"/>
    <col min="2" max="2" width="9.08984375" bestFit="1" customWidth="1"/>
    <col min="3" max="3" width="19.08984375" bestFit="1" customWidth="1"/>
    <col min="4" max="4" width="9.81640625" bestFit="1" customWidth="1"/>
    <col min="5" max="5" width="15.453125" bestFit="1" customWidth="1"/>
    <col min="6" max="6" width="3.7265625" bestFit="1" customWidth="1"/>
    <col min="7" max="7" width="10" bestFit="1" customWidth="1"/>
    <col min="8" max="8" width="6.81640625" bestFit="1" customWidth="1"/>
    <col min="9" max="9" width="15.1796875" bestFit="1" customWidth="1"/>
    <col min="10" max="10" width="13.90625" bestFit="1" customWidth="1"/>
    <col min="11" max="11" width="14.26953125" bestFit="1" customWidth="1"/>
  </cols>
  <sheetData>
    <row r="1" spans="1:11" x14ac:dyDescent="0.35">
      <c r="A1" s="1" t="s">
        <v>11</v>
      </c>
      <c r="B1" s="1" t="s">
        <v>21</v>
      </c>
      <c r="C1" s="1" t="s">
        <v>22</v>
      </c>
      <c r="D1" s="1" t="s">
        <v>23</v>
      </c>
      <c r="E1" s="1" t="s">
        <v>24</v>
      </c>
      <c r="F1" s="1" t="s">
        <v>25</v>
      </c>
      <c r="G1" s="1" t="s">
        <v>26</v>
      </c>
      <c r="H1" s="1" t="s">
        <v>27</v>
      </c>
      <c r="I1" s="1" t="s">
        <v>28</v>
      </c>
      <c r="J1" s="1" t="s">
        <v>29</v>
      </c>
      <c r="K1" s="1" t="s">
        <v>30</v>
      </c>
    </row>
    <row r="2" spans="1:11" x14ac:dyDescent="0.35">
      <c r="A2" s="2">
        <v>1</v>
      </c>
      <c r="B2" s="2" t="s">
        <v>31</v>
      </c>
      <c r="C2" s="2" t="s">
        <v>32</v>
      </c>
      <c r="D2" s="2">
        <v>987654321</v>
      </c>
      <c r="E2" s="3">
        <v>44113</v>
      </c>
      <c r="F2" s="2">
        <v>25</v>
      </c>
      <c r="G2" s="2" t="s">
        <v>33</v>
      </c>
      <c r="H2" s="2" t="s">
        <v>34</v>
      </c>
      <c r="I2" s="2" t="s">
        <v>35</v>
      </c>
      <c r="J2" s="2" t="s">
        <v>36</v>
      </c>
      <c r="K2" s="2">
        <v>2</v>
      </c>
    </row>
    <row r="3" spans="1:11" x14ac:dyDescent="0.35">
      <c r="A3" s="2">
        <v>2</v>
      </c>
      <c r="B3" s="2" t="s">
        <v>37</v>
      </c>
      <c r="C3" s="2" t="s">
        <v>38</v>
      </c>
      <c r="D3" s="2">
        <v>987654322</v>
      </c>
      <c r="E3" s="3">
        <v>44544</v>
      </c>
      <c r="F3" s="2">
        <v>52</v>
      </c>
      <c r="G3" s="2" t="s">
        <v>39</v>
      </c>
      <c r="H3" s="2" t="s">
        <v>40</v>
      </c>
      <c r="I3" s="2" t="s">
        <v>35</v>
      </c>
      <c r="J3" s="2" t="s">
        <v>41</v>
      </c>
      <c r="K3" s="2">
        <v>2</v>
      </c>
    </row>
    <row r="4" spans="1:11" x14ac:dyDescent="0.35">
      <c r="A4" s="2">
        <v>3</v>
      </c>
      <c r="B4" s="2" t="s">
        <v>42</v>
      </c>
      <c r="C4" s="2" t="s">
        <v>43</v>
      </c>
      <c r="D4" s="2">
        <v>987654323</v>
      </c>
      <c r="E4" s="3">
        <v>44044</v>
      </c>
      <c r="F4" s="2">
        <v>21</v>
      </c>
      <c r="G4" s="2" t="s">
        <v>44</v>
      </c>
      <c r="H4" s="2" t="s">
        <v>34</v>
      </c>
      <c r="I4" s="2" t="s">
        <v>45</v>
      </c>
      <c r="J4" s="2" t="s">
        <v>36</v>
      </c>
      <c r="K4" s="2">
        <v>2</v>
      </c>
    </row>
    <row r="5" spans="1:11" x14ac:dyDescent="0.35">
      <c r="A5" s="2">
        <v>4</v>
      </c>
      <c r="B5" s="2" t="s">
        <v>46</v>
      </c>
      <c r="C5" s="2" t="s">
        <v>47</v>
      </c>
      <c r="D5" s="2">
        <v>987654324</v>
      </c>
      <c r="E5" s="3">
        <v>44136</v>
      </c>
      <c r="F5" s="2">
        <v>35</v>
      </c>
      <c r="G5" s="2" t="s">
        <v>48</v>
      </c>
      <c r="H5" s="2" t="s">
        <v>40</v>
      </c>
      <c r="I5" s="2" t="s">
        <v>45</v>
      </c>
      <c r="J5" s="2" t="s">
        <v>36</v>
      </c>
      <c r="K5" s="2">
        <v>1</v>
      </c>
    </row>
    <row r="6" spans="1:11" x14ac:dyDescent="0.35">
      <c r="A6" s="2">
        <v>5</v>
      </c>
      <c r="B6" s="2" t="s">
        <v>49</v>
      </c>
      <c r="C6" s="2" t="s">
        <v>50</v>
      </c>
      <c r="D6" s="2">
        <v>987654325</v>
      </c>
      <c r="E6" s="3">
        <v>43848</v>
      </c>
      <c r="F6" s="2">
        <v>24</v>
      </c>
      <c r="G6" s="2" t="s">
        <v>33</v>
      </c>
      <c r="H6" s="2" t="s">
        <v>40</v>
      </c>
      <c r="I6" s="2" t="s">
        <v>45</v>
      </c>
      <c r="J6" s="2" t="s">
        <v>36</v>
      </c>
      <c r="K6" s="2">
        <v>2</v>
      </c>
    </row>
    <row r="7" spans="1:11" x14ac:dyDescent="0.35">
      <c r="A7" s="2">
        <v>6</v>
      </c>
      <c r="B7" s="2" t="s">
        <v>51</v>
      </c>
      <c r="C7" s="2" t="s">
        <v>52</v>
      </c>
      <c r="D7" s="2">
        <v>987654326</v>
      </c>
      <c r="E7" s="3">
        <v>43953</v>
      </c>
      <c r="F7" s="2">
        <v>64</v>
      </c>
      <c r="G7" s="2" t="s">
        <v>53</v>
      </c>
      <c r="H7" s="2" t="s">
        <v>40</v>
      </c>
      <c r="I7" s="2" t="s">
        <v>35</v>
      </c>
      <c r="J7" s="2" t="s">
        <v>36</v>
      </c>
      <c r="K7" s="2">
        <v>1</v>
      </c>
    </row>
    <row r="8" spans="1:11" x14ac:dyDescent="0.35">
      <c r="A8" s="2">
        <v>7</v>
      </c>
      <c r="B8" s="2" t="s">
        <v>54</v>
      </c>
      <c r="C8" s="2" t="s">
        <v>55</v>
      </c>
      <c r="D8" s="2">
        <v>987654327</v>
      </c>
      <c r="E8" s="3">
        <v>44368</v>
      </c>
      <c r="F8" s="2">
        <v>57</v>
      </c>
      <c r="G8" s="2" t="s">
        <v>53</v>
      </c>
      <c r="H8" s="2" t="s">
        <v>34</v>
      </c>
      <c r="I8" s="2" t="s">
        <v>56</v>
      </c>
      <c r="J8" s="2" t="s">
        <v>41</v>
      </c>
      <c r="K8" s="2">
        <v>2</v>
      </c>
    </row>
    <row r="9" spans="1:11" x14ac:dyDescent="0.35">
      <c r="A9" s="2">
        <v>8</v>
      </c>
      <c r="B9" s="2" t="s">
        <v>57</v>
      </c>
      <c r="C9" s="2" t="s">
        <v>58</v>
      </c>
      <c r="D9" s="2">
        <v>987654328</v>
      </c>
      <c r="E9" s="3">
        <v>44138</v>
      </c>
      <c r="F9" s="2">
        <v>20</v>
      </c>
      <c r="G9" s="2" t="s">
        <v>48</v>
      </c>
      <c r="H9" s="2" t="s">
        <v>34</v>
      </c>
      <c r="I9" s="2" t="s">
        <v>35</v>
      </c>
      <c r="J9" s="2" t="s">
        <v>41</v>
      </c>
      <c r="K9" s="2">
        <v>1</v>
      </c>
    </row>
    <row r="10" spans="1:11" x14ac:dyDescent="0.35">
      <c r="A10" s="2">
        <v>9</v>
      </c>
      <c r="B10" s="2" t="s">
        <v>59</v>
      </c>
      <c r="C10" s="2" t="s">
        <v>60</v>
      </c>
      <c r="D10" s="2">
        <v>987654329</v>
      </c>
      <c r="E10" s="3">
        <v>44029</v>
      </c>
      <c r="F10" s="2">
        <v>40</v>
      </c>
      <c r="G10" s="2" t="s">
        <v>48</v>
      </c>
      <c r="H10" s="2" t="s">
        <v>34</v>
      </c>
      <c r="I10" s="2" t="s">
        <v>61</v>
      </c>
      <c r="J10" s="2" t="s">
        <v>62</v>
      </c>
      <c r="K10" s="2">
        <v>1</v>
      </c>
    </row>
    <row r="11" spans="1:11" x14ac:dyDescent="0.35">
      <c r="A11" s="2">
        <v>10</v>
      </c>
      <c r="B11" s="2" t="s">
        <v>63</v>
      </c>
      <c r="C11" s="2" t="s">
        <v>64</v>
      </c>
      <c r="D11" s="2">
        <v>987654320</v>
      </c>
      <c r="E11" s="3">
        <v>44533</v>
      </c>
      <c r="F11" s="2">
        <v>62</v>
      </c>
      <c r="G11" s="2" t="s">
        <v>48</v>
      </c>
      <c r="H11" s="2" t="s">
        <v>34</v>
      </c>
      <c r="I11" s="2" t="s">
        <v>56</v>
      </c>
      <c r="J11" s="2" t="s">
        <v>62</v>
      </c>
      <c r="K11" s="2">
        <v>2</v>
      </c>
    </row>
    <row r="12" spans="1:11" x14ac:dyDescent="0.35">
      <c r="A12" s="2">
        <v>11</v>
      </c>
      <c r="B12" s="2" t="s">
        <v>65</v>
      </c>
      <c r="C12" s="2" t="s">
        <v>66</v>
      </c>
      <c r="D12" s="2">
        <v>987654321</v>
      </c>
      <c r="E12" s="3">
        <v>44538</v>
      </c>
      <c r="F12" s="2">
        <v>22</v>
      </c>
      <c r="G12" s="2" t="s">
        <v>33</v>
      </c>
      <c r="H12" s="2" t="s">
        <v>34</v>
      </c>
      <c r="I12" s="2" t="s">
        <v>56</v>
      </c>
      <c r="J12" s="2" t="s">
        <v>41</v>
      </c>
      <c r="K12" s="2">
        <v>2</v>
      </c>
    </row>
    <row r="13" spans="1:11" x14ac:dyDescent="0.35">
      <c r="A13" s="2">
        <v>12</v>
      </c>
      <c r="B13" s="2" t="s">
        <v>67</v>
      </c>
      <c r="C13" s="2" t="s">
        <v>68</v>
      </c>
      <c r="D13" s="2">
        <v>987654322</v>
      </c>
      <c r="E13" s="3">
        <v>44228</v>
      </c>
      <c r="F13" s="2">
        <v>18</v>
      </c>
      <c r="G13" s="2" t="s">
        <v>44</v>
      </c>
      <c r="H13" s="2" t="s">
        <v>40</v>
      </c>
      <c r="I13" s="2" t="s">
        <v>35</v>
      </c>
      <c r="J13" s="2" t="s">
        <v>62</v>
      </c>
      <c r="K13" s="2">
        <v>2</v>
      </c>
    </row>
    <row r="14" spans="1:11" x14ac:dyDescent="0.35">
      <c r="A14" s="2">
        <v>13</v>
      </c>
      <c r="B14" s="2" t="s">
        <v>69</v>
      </c>
      <c r="C14" s="2" t="s">
        <v>70</v>
      </c>
      <c r="D14" s="2">
        <v>987654323</v>
      </c>
      <c r="E14" s="3">
        <v>44066</v>
      </c>
      <c r="F14" s="2">
        <v>26</v>
      </c>
      <c r="G14" s="2" t="s">
        <v>44</v>
      </c>
      <c r="H14" s="2" t="s">
        <v>40</v>
      </c>
      <c r="I14" s="2" t="s">
        <v>56</v>
      </c>
      <c r="J14" s="2" t="s">
        <v>62</v>
      </c>
      <c r="K14" s="2">
        <v>1</v>
      </c>
    </row>
    <row r="15" spans="1:11" x14ac:dyDescent="0.35">
      <c r="A15" s="2">
        <v>14</v>
      </c>
      <c r="B15" s="2" t="s">
        <v>71</v>
      </c>
      <c r="C15" s="2" t="s">
        <v>72</v>
      </c>
      <c r="D15" s="2">
        <v>987654324</v>
      </c>
      <c r="E15" s="3">
        <v>44325</v>
      </c>
      <c r="F15" s="2">
        <v>64</v>
      </c>
      <c r="G15" s="2" t="s">
        <v>39</v>
      </c>
      <c r="H15" s="2" t="s">
        <v>40</v>
      </c>
      <c r="I15" s="2" t="s">
        <v>61</v>
      </c>
      <c r="J15" s="2" t="s">
        <v>73</v>
      </c>
      <c r="K15" s="2">
        <v>2</v>
      </c>
    </row>
    <row r="16" spans="1:11" x14ac:dyDescent="0.35">
      <c r="A16" s="2">
        <v>15</v>
      </c>
      <c r="B16" s="2" t="s">
        <v>74</v>
      </c>
      <c r="C16" s="2" t="s">
        <v>75</v>
      </c>
      <c r="D16" s="2">
        <v>987654325</v>
      </c>
      <c r="E16" s="3">
        <v>44333</v>
      </c>
      <c r="F16" s="2">
        <v>21</v>
      </c>
      <c r="G16" s="2" t="s">
        <v>33</v>
      </c>
      <c r="H16" s="2" t="s">
        <v>34</v>
      </c>
      <c r="I16" s="2" t="s">
        <v>61</v>
      </c>
      <c r="J16" s="2" t="s">
        <v>62</v>
      </c>
      <c r="K16" s="2">
        <v>1</v>
      </c>
    </row>
    <row r="17" spans="1:11" x14ac:dyDescent="0.35">
      <c r="A17" s="2">
        <v>16</v>
      </c>
      <c r="B17" s="2" t="s">
        <v>76</v>
      </c>
      <c r="C17" s="2" t="s">
        <v>77</v>
      </c>
      <c r="D17" s="2">
        <v>987654326</v>
      </c>
      <c r="E17" s="3">
        <v>44059</v>
      </c>
      <c r="F17" s="2">
        <v>23</v>
      </c>
      <c r="G17" s="2" t="s">
        <v>53</v>
      </c>
      <c r="H17" s="2" t="s">
        <v>40</v>
      </c>
      <c r="I17" s="2" t="s">
        <v>56</v>
      </c>
      <c r="J17" s="2" t="s">
        <v>73</v>
      </c>
      <c r="K17" s="2">
        <v>2</v>
      </c>
    </row>
    <row r="18" spans="1:11" x14ac:dyDescent="0.35">
      <c r="A18" s="2">
        <v>17</v>
      </c>
      <c r="B18" s="2" t="s">
        <v>78</v>
      </c>
      <c r="C18" s="2" t="s">
        <v>79</v>
      </c>
      <c r="D18" s="2">
        <v>987654327</v>
      </c>
      <c r="E18" s="3">
        <v>44130</v>
      </c>
      <c r="F18" s="2">
        <v>33</v>
      </c>
      <c r="G18" s="2" t="s">
        <v>39</v>
      </c>
      <c r="H18" s="2" t="s">
        <v>34</v>
      </c>
      <c r="I18" s="2" t="s">
        <v>61</v>
      </c>
      <c r="J18" s="2" t="s">
        <v>41</v>
      </c>
      <c r="K18" s="2">
        <v>2</v>
      </c>
    </row>
    <row r="19" spans="1:11" x14ac:dyDescent="0.35">
      <c r="A19" s="2">
        <v>18</v>
      </c>
      <c r="B19" s="2" t="s">
        <v>80</v>
      </c>
      <c r="C19" s="2" t="s">
        <v>81</v>
      </c>
      <c r="D19" s="2">
        <v>987654328</v>
      </c>
      <c r="E19" s="3">
        <v>44255</v>
      </c>
      <c r="F19" s="2">
        <v>18</v>
      </c>
      <c r="G19" s="2" t="s">
        <v>53</v>
      </c>
      <c r="H19" s="2" t="s">
        <v>34</v>
      </c>
      <c r="I19" s="2" t="s">
        <v>56</v>
      </c>
      <c r="J19" s="2" t="s">
        <v>73</v>
      </c>
      <c r="K19" s="2">
        <v>2</v>
      </c>
    </row>
    <row r="20" spans="1:11" x14ac:dyDescent="0.35">
      <c r="A20" s="2">
        <v>19</v>
      </c>
      <c r="B20" s="2" t="s">
        <v>82</v>
      </c>
      <c r="C20" s="2" t="s">
        <v>83</v>
      </c>
      <c r="D20" s="2">
        <v>987654329</v>
      </c>
      <c r="E20" s="3">
        <v>43941</v>
      </c>
      <c r="F20" s="2">
        <v>21</v>
      </c>
      <c r="G20" s="2" t="s">
        <v>39</v>
      </c>
      <c r="H20" s="2" t="s">
        <v>34</v>
      </c>
      <c r="I20" s="2" t="s">
        <v>61</v>
      </c>
      <c r="J20" s="2" t="s">
        <v>62</v>
      </c>
      <c r="K20" s="2">
        <v>1</v>
      </c>
    </row>
    <row r="21" spans="1:11" x14ac:dyDescent="0.35">
      <c r="A21" s="2">
        <v>20</v>
      </c>
      <c r="B21" s="2" t="s">
        <v>84</v>
      </c>
      <c r="C21" s="2" t="s">
        <v>85</v>
      </c>
      <c r="D21" s="2">
        <v>987654320</v>
      </c>
      <c r="E21" s="3">
        <v>44349</v>
      </c>
      <c r="F21" s="2">
        <v>28</v>
      </c>
      <c r="G21" s="2" t="s">
        <v>44</v>
      </c>
      <c r="H21" s="2" t="s">
        <v>40</v>
      </c>
      <c r="I21" s="2" t="s">
        <v>56</v>
      </c>
      <c r="J21" s="2" t="s">
        <v>41</v>
      </c>
      <c r="K21" s="2">
        <v>2</v>
      </c>
    </row>
    <row r="22" spans="1:11" x14ac:dyDescent="0.35">
      <c r="A22" s="2">
        <v>21</v>
      </c>
      <c r="B22" s="2" t="s">
        <v>86</v>
      </c>
      <c r="C22" s="2" t="s">
        <v>87</v>
      </c>
      <c r="D22" s="2">
        <v>987654321</v>
      </c>
      <c r="E22" s="3">
        <v>44113</v>
      </c>
      <c r="F22" s="2">
        <v>18</v>
      </c>
      <c r="G22" s="2" t="s">
        <v>48</v>
      </c>
      <c r="H22" s="2" t="s">
        <v>34</v>
      </c>
      <c r="I22" s="2" t="s">
        <v>35</v>
      </c>
      <c r="J22" s="2" t="s">
        <v>73</v>
      </c>
      <c r="K22" s="2">
        <v>2</v>
      </c>
    </row>
    <row r="23" spans="1:11" x14ac:dyDescent="0.35">
      <c r="A23" s="2">
        <v>22</v>
      </c>
      <c r="B23" s="2" t="s">
        <v>88</v>
      </c>
      <c r="C23" s="2" t="s">
        <v>89</v>
      </c>
      <c r="D23" s="2">
        <v>987654322</v>
      </c>
      <c r="E23" s="3">
        <v>44405</v>
      </c>
      <c r="F23" s="2">
        <v>59</v>
      </c>
      <c r="G23" s="2" t="s">
        <v>53</v>
      </c>
      <c r="H23" s="2" t="s">
        <v>34</v>
      </c>
      <c r="I23" s="2" t="s">
        <v>35</v>
      </c>
      <c r="J23" s="2" t="s">
        <v>36</v>
      </c>
      <c r="K23" s="2">
        <v>2</v>
      </c>
    </row>
    <row r="24" spans="1:11" x14ac:dyDescent="0.35">
      <c r="A24" s="2">
        <v>23</v>
      </c>
      <c r="B24" s="2" t="s">
        <v>90</v>
      </c>
      <c r="C24" s="2" t="s">
        <v>91</v>
      </c>
      <c r="D24" s="2">
        <v>987654323</v>
      </c>
      <c r="E24" s="3">
        <v>44061</v>
      </c>
      <c r="F24" s="2">
        <v>47</v>
      </c>
      <c r="G24" s="2" t="s">
        <v>39</v>
      </c>
      <c r="H24" s="2" t="s">
        <v>34</v>
      </c>
      <c r="I24" s="2" t="s">
        <v>56</v>
      </c>
      <c r="J24" s="2" t="s">
        <v>73</v>
      </c>
      <c r="K24" s="2">
        <v>1</v>
      </c>
    </row>
    <row r="25" spans="1:11" x14ac:dyDescent="0.35">
      <c r="A25" s="2">
        <v>24</v>
      </c>
      <c r="B25" s="2" t="s">
        <v>92</v>
      </c>
      <c r="C25" s="2" t="s">
        <v>93</v>
      </c>
      <c r="D25" s="2">
        <v>987654324</v>
      </c>
      <c r="E25" s="3">
        <v>44204</v>
      </c>
      <c r="F25" s="2">
        <v>25</v>
      </c>
      <c r="G25" s="2" t="s">
        <v>44</v>
      </c>
      <c r="H25" s="2" t="s">
        <v>40</v>
      </c>
      <c r="I25" s="2" t="s">
        <v>45</v>
      </c>
      <c r="J25" s="2" t="s">
        <v>36</v>
      </c>
      <c r="K25" s="2">
        <v>1</v>
      </c>
    </row>
    <row r="26" spans="1:11" x14ac:dyDescent="0.35">
      <c r="A26" s="2">
        <v>25</v>
      </c>
      <c r="B26" s="2" t="s">
        <v>94</v>
      </c>
      <c r="C26" s="2" t="s">
        <v>95</v>
      </c>
      <c r="D26" s="2">
        <v>987654325</v>
      </c>
      <c r="E26" s="3">
        <v>44057</v>
      </c>
      <c r="F26" s="2">
        <v>31</v>
      </c>
      <c r="G26" s="2" t="s">
        <v>48</v>
      </c>
      <c r="H26" s="2" t="s">
        <v>40</v>
      </c>
      <c r="I26" s="2" t="s">
        <v>56</v>
      </c>
      <c r="J26" s="2" t="s">
        <v>41</v>
      </c>
      <c r="K26" s="2">
        <v>2</v>
      </c>
    </row>
    <row r="27" spans="1:11" x14ac:dyDescent="0.35">
      <c r="A27" s="2">
        <v>26</v>
      </c>
      <c r="B27" s="2" t="s">
        <v>96</v>
      </c>
      <c r="C27" s="2" t="s">
        <v>97</v>
      </c>
      <c r="D27" s="2">
        <v>987654326</v>
      </c>
      <c r="E27" s="3">
        <v>44190</v>
      </c>
      <c r="F27" s="2">
        <v>51</v>
      </c>
      <c r="G27" s="2" t="s">
        <v>53</v>
      </c>
      <c r="H27" s="2" t="s">
        <v>40</v>
      </c>
      <c r="I27" s="2" t="s">
        <v>56</v>
      </c>
      <c r="J27" s="2" t="s">
        <v>36</v>
      </c>
      <c r="K27" s="2">
        <v>1</v>
      </c>
    </row>
    <row r="28" spans="1:11" x14ac:dyDescent="0.35">
      <c r="A28" s="2">
        <v>27</v>
      </c>
      <c r="B28" s="2" t="s">
        <v>98</v>
      </c>
      <c r="C28" s="2" t="s">
        <v>99</v>
      </c>
      <c r="D28" s="2">
        <v>987654327</v>
      </c>
      <c r="E28" s="3">
        <v>44245</v>
      </c>
      <c r="F28" s="2">
        <v>29</v>
      </c>
      <c r="G28" s="2" t="s">
        <v>53</v>
      </c>
      <c r="H28" s="2" t="s">
        <v>40</v>
      </c>
      <c r="I28" s="2" t="s">
        <v>45</v>
      </c>
      <c r="J28" s="2" t="s">
        <v>73</v>
      </c>
      <c r="K28" s="2">
        <v>2</v>
      </c>
    </row>
    <row r="29" spans="1:11" x14ac:dyDescent="0.35">
      <c r="A29" s="2">
        <v>28</v>
      </c>
      <c r="B29" s="2" t="s">
        <v>100</v>
      </c>
      <c r="C29" s="2" t="s">
        <v>101</v>
      </c>
      <c r="D29" s="2">
        <v>987654328</v>
      </c>
      <c r="E29" s="3">
        <v>44549</v>
      </c>
      <c r="F29" s="2">
        <v>58</v>
      </c>
      <c r="G29" s="2" t="s">
        <v>48</v>
      </c>
      <c r="H29" s="2" t="s">
        <v>40</v>
      </c>
      <c r="I29" s="2" t="s">
        <v>35</v>
      </c>
      <c r="J29" s="2" t="s">
        <v>41</v>
      </c>
      <c r="K29" s="2">
        <v>2</v>
      </c>
    </row>
    <row r="30" spans="1:11" x14ac:dyDescent="0.35">
      <c r="A30" s="2">
        <v>29</v>
      </c>
      <c r="B30" s="2" t="s">
        <v>102</v>
      </c>
      <c r="C30" s="2" t="s">
        <v>103</v>
      </c>
      <c r="D30" s="2">
        <v>987654329</v>
      </c>
      <c r="E30" s="3">
        <v>44128</v>
      </c>
      <c r="F30" s="2">
        <v>40</v>
      </c>
      <c r="G30" s="2" t="s">
        <v>48</v>
      </c>
      <c r="H30" s="2" t="s">
        <v>40</v>
      </c>
      <c r="I30" s="2" t="s">
        <v>35</v>
      </c>
      <c r="J30" s="2" t="s">
        <v>62</v>
      </c>
      <c r="K30" s="2">
        <v>2</v>
      </c>
    </row>
    <row r="31" spans="1:11" x14ac:dyDescent="0.35">
      <c r="A31" s="2">
        <v>30</v>
      </c>
      <c r="B31" s="2" t="s">
        <v>104</v>
      </c>
      <c r="C31" s="2" t="s">
        <v>105</v>
      </c>
      <c r="D31" s="2">
        <v>987654320</v>
      </c>
      <c r="E31" s="3">
        <v>44160</v>
      </c>
      <c r="F31" s="2">
        <v>35</v>
      </c>
      <c r="G31" s="2" t="s">
        <v>44</v>
      </c>
      <c r="H31" s="2" t="s">
        <v>34</v>
      </c>
      <c r="I31" s="2" t="s">
        <v>35</v>
      </c>
      <c r="J31" s="2" t="s">
        <v>36</v>
      </c>
      <c r="K31" s="2">
        <v>1</v>
      </c>
    </row>
    <row r="32" spans="1:11" x14ac:dyDescent="0.35">
      <c r="A32" s="2">
        <v>31</v>
      </c>
      <c r="B32" s="2" t="s">
        <v>106</v>
      </c>
      <c r="C32" s="2" t="s">
        <v>107</v>
      </c>
      <c r="D32" s="2">
        <v>987654321</v>
      </c>
      <c r="E32" s="3">
        <v>44065</v>
      </c>
      <c r="F32" s="2">
        <v>50</v>
      </c>
      <c r="G32" s="2" t="s">
        <v>48</v>
      </c>
      <c r="H32" s="2" t="s">
        <v>34</v>
      </c>
      <c r="I32" s="2" t="s">
        <v>35</v>
      </c>
      <c r="J32" s="2" t="s">
        <v>62</v>
      </c>
      <c r="K32" s="2">
        <v>1</v>
      </c>
    </row>
    <row r="33" spans="1:11" x14ac:dyDescent="0.35">
      <c r="A33" s="2">
        <v>32</v>
      </c>
      <c r="B33" s="2" t="s">
        <v>108</v>
      </c>
      <c r="C33" s="2" t="s">
        <v>109</v>
      </c>
      <c r="D33" s="2">
        <v>987654322</v>
      </c>
      <c r="E33" s="3">
        <v>44071</v>
      </c>
      <c r="F33" s="2">
        <v>61</v>
      </c>
      <c r="G33" s="2" t="s">
        <v>53</v>
      </c>
      <c r="H33" s="2" t="s">
        <v>40</v>
      </c>
      <c r="I33" s="2" t="s">
        <v>35</v>
      </c>
      <c r="J33" s="2" t="s">
        <v>73</v>
      </c>
      <c r="K33" s="2">
        <v>2</v>
      </c>
    </row>
    <row r="34" spans="1:11" x14ac:dyDescent="0.35">
      <c r="A34" s="2">
        <v>33</v>
      </c>
      <c r="B34" s="2" t="s">
        <v>110</v>
      </c>
      <c r="C34" s="2" t="s">
        <v>111</v>
      </c>
      <c r="D34" s="2">
        <v>987654323</v>
      </c>
      <c r="E34" s="3">
        <v>44354</v>
      </c>
      <c r="F34" s="2">
        <v>29</v>
      </c>
      <c r="G34" s="2" t="s">
        <v>44</v>
      </c>
      <c r="H34" s="2" t="s">
        <v>40</v>
      </c>
      <c r="I34" s="2" t="s">
        <v>35</v>
      </c>
      <c r="J34" s="2" t="s">
        <v>73</v>
      </c>
      <c r="K34" s="2">
        <v>1</v>
      </c>
    </row>
    <row r="35" spans="1:11" x14ac:dyDescent="0.35">
      <c r="A35" s="2">
        <v>34</v>
      </c>
      <c r="B35" s="2" t="s">
        <v>112</v>
      </c>
      <c r="C35" s="2" t="s">
        <v>113</v>
      </c>
      <c r="D35" s="2">
        <v>987654324</v>
      </c>
      <c r="E35" s="3">
        <v>44044</v>
      </c>
      <c r="F35" s="2">
        <v>47</v>
      </c>
      <c r="G35" s="2" t="s">
        <v>39</v>
      </c>
      <c r="H35" s="2" t="s">
        <v>34</v>
      </c>
      <c r="I35" s="2" t="s">
        <v>61</v>
      </c>
      <c r="J35" s="2" t="s">
        <v>41</v>
      </c>
      <c r="K35" s="2">
        <v>1</v>
      </c>
    </row>
    <row r="36" spans="1:11" x14ac:dyDescent="0.35">
      <c r="A36" s="2">
        <v>35</v>
      </c>
      <c r="B36" s="2" t="s">
        <v>114</v>
      </c>
      <c r="C36" s="2" t="s">
        <v>115</v>
      </c>
      <c r="D36" s="2">
        <v>987654325</v>
      </c>
      <c r="E36" s="3">
        <v>43927</v>
      </c>
      <c r="F36" s="2">
        <v>61</v>
      </c>
      <c r="G36" s="2" t="s">
        <v>33</v>
      </c>
      <c r="H36" s="2" t="s">
        <v>34</v>
      </c>
      <c r="I36" s="2" t="s">
        <v>45</v>
      </c>
      <c r="J36" s="2" t="s">
        <v>62</v>
      </c>
      <c r="K36" s="2">
        <v>1</v>
      </c>
    </row>
    <row r="37" spans="1:11" x14ac:dyDescent="0.35">
      <c r="A37" s="2">
        <v>36</v>
      </c>
      <c r="B37" s="2" t="s">
        <v>116</v>
      </c>
      <c r="C37" s="2" t="s">
        <v>117</v>
      </c>
      <c r="D37" s="2">
        <v>987654326</v>
      </c>
      <c r="E37" s="3">
        <v>44225</v>
      </c>
      <c r="F37" s="2">
        <v>63</v>
      </c>
      <c r="G37" s="2" t="s">
        <v>48</v>
      </c>
      <c r="H37" s="2" t="s">
        <v>40</v>
      </c>
      <c r="I37" s="2" t="s">
        <v>35</v>
      </c>
      <c r="J37" s="2" t="s">
        <v>62</v>
      </c>
      <c r="K37" s="2">
        <v>1</v>
      </c>
    </row>
    <row r="38" spans="1:11" x14ac:dyDescent="0.35">
      <c r="A38" s="2">
        <v>37</v>
      </c>
      <c r="B38" s="2" t="s">
        <v>118</v>
      </c>
      <c r="C38" s="2" t="s">
        <v>119</v>
      </c>
      <c r="D38" s="2">
        <v>987654327</v>
      </c>
      <c r="E38" s="3">
        <v>44425</v>
      </c>
      <c r="F38" s="2">
        <v>23</v>
      </c>
      <c r="G38" s="2" t="s">
        <v>44</v>
      </c>
      <c r="H38" s="2" t="s">
        <v>34</v>
      </c>
      <c r="I38" s="2" t="s">
        <v>56</v>
      </c>
      <c r="J38" s="2" t="s">
        <v>62</v>
      </c>
      <c r="K38" s="2">
        <v>2</v>
      </c>
    </row>
    <row r="39" spans="1:11" x14ac:dyDescent="0.35">
      <c r="A39" s="2">
        <v>38</v>
      </c>
      <c r="B39" s="2" t="s">
        <v>120</v>
      </c>
      <c r="C39" s="2" t="s">
        <v>121</v>
      </c>
      <c r="D39" s="2">
        <v>987654328</v>
      </c>
      <c r="E39" s="3">
        <v>43981</v>
      </c>
      <c r="F39" s="2">
        <v>32</v>
      </c>
      <c r="G39" s="2" t="s">
        <v>48</v>
      </c>
      <c r="H39" s="2" t="s">
        <v>34</v>
      </c>
      <c r="I39" s="2" t="s">
        <v>45</v>
      </c>
      <c r="J39" s="2" t="s">
        <v>41</v>
      </c>
      <c r="K39" s="2">
        <v>1</v>
      </c>
    </row>
    <row r="40" spans="1:11" x14ac:dyDescent="0.35">
      <c r="A40" s="2">
        <v>39</v>
      </c>
      <c r="B40" s="2" t="s">
        <v>122</v>
      </c>
      <c r="C40" s="2" t="s">
        <v>123</v>
      </c>
      <c r="D40" s="2">
        <v>987654329</v>
      </c>
      <c r="E40" s="3">
        <v>44520</v>
      </c>
      <c r="F40" s="2">
        <v>61</v>
      </c>
      <c r="G40" s="2" t="s">
        <v>39</v>
      </c>
      <c r="H40" s="2" t="s">
        <v>34</v>
      </c>
      <c r="I40" s="2" t="s">
        <v>56</v>
      </c>
      <c r="J40" s="2" t="s">
        <v>73</v>
      </c>
      <c r="K40" s="2">
        <v>1</v>
      </c>
    </row>
    <row r="41" spans="1:11" x14ac:dyDescent="0.35">
      <c r="A41" s="2">
        <v>40</v>
      </c>
      <c r="B41" s="2" t="s">
        <v>124</v>
      </c>
      <c r="C41" s="2" t="s">
        <v>125</v>
      </c>
      <c r="D41" s="2">
        <v>987654320</v>
      </c>
      <c r="E41" s="3">
        <v>44184</v>
      </c>
      <c r="F41" s="2">
        <v>38</v>
      </c>
      <c r="G41" s="2" t="s">
        <v>53</v>
      </c>
      <c r="H41" s="2" t="s">
        <v>34</v>
      </c>
      <c r="I41" s="2" t="s">
        <v>56</v>
      </c>
      <c r="J41" s="2" t="s">
        <v>73</v>
      </c>
      <c r="K41" s="2">
        <v>2</v>
      </c>
    </row>
    <row r="42" spans="1:11" x14ac:dyDescent="0.35">
      <c r="A42" s="2">
        <v>41</v>
      </c>
      <c r="B42" s="2" t="s">
        <v>126</v>
      </c>
      <c r="C42" s="2" t="s">
        <v>127</v>
      </c>
      <c r="D42" s="2">
        <v>987654321</v>
      </c>
      <c r="E42" s="3">
        <v>43960</v>
      </c>
      <c r="F42" s="2">
        <v>18</v>
      </c>
      <c r="G42" s="2" t="s">
        <v>39</v>
      </c>
      <c r="H42" s="2" t="s">
        <v>40</v>
      </c>
      <c r="I42" s="2" t="s">
        <v>61</v>
      </c>
      <c r="J42" s="2" t="s">
        <v>73</v>
      </c>
      <c r="K42" s="2">
        <v>1</v>
      </c>
    </row>
    <row r="43" spans="1:11" x14ac:dyDescent="0.35">
      <c r="A43" s="2">
        <v>42</v>
      </c>
      <c r="B43" s="2" t="s">
        <v>128</v>
      </c>
      <c r="C43" s="2" t="s">
        <v>129</v>
      </c>
      <c r="D43" s="2">
        <v>987654322</v>
      </c>
      <c r="E43" s="3">
        <v>44468</v>
      </c>
      <c r="F43" s="2">
        <v>31</v>
      </c>
      <c r="G43" s="2" t="s">
        <v>39</v>
      </c>
      <c r="H43" s="2" t="s">
        <v>40</v>
      </c>
      <c r="I43" s="2" t="s">
        <v>35</v>
      </c>
      <c r="J43" s="2" t="s">
        <v>36</v>
      </c>
      <c r="K43" s="2">
        <v>2</v>
      </c>
    </row>
    <row r="44" spans="1:11" x14ac:dyDescent="0.35">
      <c r="A44" s="2">
        <v>43</v>
      </c>
      <c r="B44" s="2" t="s">
        <v>130</v>
      </c>
      <c r="C44" s="2" t="s">
        <v>131</v>
      </c>
      <c r="D44" s="2">
        <v>987654323</v>
      </c>
      <c r="E44" s="3">
        <v>43896</v>
      </c>
      <c r="F44" s="2">
        <v>43</v>
      </c>
      <c r="G44" s="2" t="s">
        <v>39</v>
      </c>
      <c r="H44" s="2" t="s">
        <v>40</v>
      </c>
      <c r="I44" s="2" t="s">
        <v>45</v>
      </c>
      <c r="J44" s="2" t="s">
        <v>73</v>
      </c>
      <c r="K44" s="2">
        <v>2</v>
      </c>
    </row>
    <row r="45" spans="1:11" x14ac:dyDescent="0.35">
      <c r="A45" s="2">
        <v>44</v>
      </c>
      <c r="B45" s="2" t="s">
        <v>132</v>
      </c>
      <c r="C45" s="2" t="s">
        <v>133</v>
      </c>
      <c r="D45" s="2">
        <v>987654324</v>
      </c>
      <c r="E45" s="3">
        <v>43875</v>
      </c>
      <c r="F45" s="2">
        <v>47</v>
      </c>
      <c r="G45" s="2" t="s">
        <v>33</v>
      </c>
      <c r="H45" s="2" t="s">
        <v>34</v>
      </c>
      <c r="I45" s="2" t="s">
        <v>35</v>
      </c>
      <c r="J45" s="2" t="s">
        <v>36</v>
      </c>
      <c r="K45" s="2">
        <v>2</v>
      </c>
    </row>
    <row r="46" spans="1:11" x14ac:dyDescent="0.35">
      <c r="A46" s="2">
        <v>45</v>
      </c>
      <c r="B46" s="2" t="s">
        <v>134</v>
      </c>
      <c r="C46" s="2" t="s">
        <v>135</v>
      </c>
      <c r="D46" s="2">
        <v>987654325</v>
      </c>
      <c r="E46" s="3">
        <v>44032</v>
      </c>
      <c r="F46" s="2">
        <v>60</v>
      </c>
      <c r="G46" s="2" t="s">
        <v>44</v>
      </c>
      <c r="H46" s="2" t="s">
        <v>34</v>
      </c>
      <c r="I46" s="2" t="s">
        <v>45</v>
      </c>
      <c r="J46" s="2" t="s">
        <v>41</v>
      </c>
      <c r="K46" s="2">
        <v>2</v>
      </c>
    </row>
    <row r="47" spans="1:11" x14ac:dyDescent="0.35">
      <c r="A47" s="2">
        <v>46</v>
      </c>
      <c r="B47" s="2" t="s">
        <v>136</v>
      </c>
      <c r="C47" s="2" t="s">
        <v>137</v>
      </c>
      <c r="D47" s="2">
        <v>987654326</v>
      </c>
      <c r="E47" s="3">
        <v>44076</v>
      </c>
      <c r="F47" s="2">
        <v>54</v>
      </c>
      <c r="G47" s="2" t="s">
        <v>53</v>
      </c>
      <c r="H47" s="2" t="s">
        <v>40</v>
      </c>
      <c r="I47" s="2" t="s">
        <v>56</v>
      </c>
      <c r="J47" s="2" t="s">
        <v>41</v>
      </c>
      <c r="K47" s="2">
        <v>1</v>
      </c>
    </row>
    <row r="48" spans="1:11" x14ac:dyDescent="0.35">
      <c r="A48" s="2">
        <v>47</v>
      </c>
      <c r="B48" s="2" t="s">
        <v>138</v>
      </c>
      <c r="C48" s="2" t="s">
        <v>139</v>
      </c>
      <c r="D48" s="2">
        <v>987654327</v>
      </c>
      <c r="E48" s="3">
        <v>44220</v>
      </c>
      <c r="F48" s="2">
        <v>61</v>
      </c>
      <c r="G48" s="2" t="s">
        <v>48</v>
      </c>
      <c r="H48" s="2" t="s">
        <v>40</v>
      </c>
      <c r="I48" s="2" t="s">
        <v>45</v>
      </c>
      <c r="J48" s="2" t="s">
        <v>36</v>
      </c>
      <c r="K48" s="2">
        <v>2</v>
      </c>
    </row>
    <row r="49" spans="1:11" x14ac:dyDescent="0.35">
      <c r="A49" s="2">
        <v>48</v>
      </c>
      <c r="B49" s="2" t="s">
        <v>140</v>
      </c>
      <c r="C49" s="2" t="s">
        <v>141</v>
      </c>
      <c r="D49" s="2">
        <v>987654328</v>
      </c>
      <c r="E49" s="3">
        <v>43859</v>
      </c>
      <c r="F49" s="2">
        <v>22</v>
      </c>
      <c r="G49" s="2" t="s">
        <v>44</v>
      </c>
      <c r="H49" s="2" t="s">
        <v>40</v>
      </c>
      <c r="I49" s="2" t="s">
        <v>61</v>
      </c>
      <c r="J49" s="2" t="s">
        <v>73</v>
      </c>
      <c r="K49" s="2">
        <v>2</v>
      </c>
    </row>
    <row r="50" spans="1:11" x14ac:dyDescent="0.35">
      <c r="A50" s="2">
        <v>49</v>
      </c>
      <c r="B50" s="2" t="s">
        <v>142</v>
      </c>
      <c r="C50" s="2" t="s">
        <v>143</v>
      </c>
      <c r="D50" s="2">
        <v>987654329</v>
      </c>
      <c r="E50" s="3">
        <v>44195</v>
      </c>
      <c r="F50" s="2">
        <v>29</v>
      </c>
      <c r="G50" s="2" t="s">
        <v>44</v>
      </c>
      <c r="H50" s="2" t="s">
        <v>40</v>
      </c>
      <c r="I50" s="2" t="s">
        <v>45</v>
      </c>
      <c r="J50" s="2" t="s">
        <v>62</v>
      </c>
      <c r="K50" s="2">
        <v>1</v>
      </c>
    </row>
    <row r="51" spans="1:11" x14ac:dyDescent="0.35">
      <c r="A51" s="2">
        <v>50</v>
      </c>
      <c r="B51" s="2" t="s">
        <v>144</v>
      </c>
      <c r="C51" s="2" t="s">
        <v>145</v>
      </c>
      <c r="D51" s="2">
        <v>987654320</v>
      </c>
      <c r="E51" s="3">
        <v>44500</v>
      </c>
      <c r="F51" s="2">
        <v>24</v>
      </c>
      <c r="G51" s="2" t="s">
        <v>48</v>
      </c>
      <c r="H51" s="2" t="s">
        <v>40</v>
      </c>
      <c r="I51" s="2" t="s">
        <v>35</v>
      </c>
      <c r="J51" s="2" t="s">
        <v>62</v>
      </c>
      <c r="K51" s="2">
        <v>1</v>
      </c>
    </row>
    <row r="52" spans="1:11" x14ac:dyDescent="0.35">
      <c r="A52" s="2">
        <v>51</v>
      </c>
      <c r="B52" s="2" t="s">
        <v>146</v>
      </c>
      <c r="C52" s="2" t="s">
        <v>147</v>
      </c>
      <c r="D52" s="2">
        <v>987654321</v>
      </c>
      <c r="E52" s="3">
        <v>44464</v>
      </c>
      <c r="F52" s="2">
        <v>35</v>
      </c>
      <c r="G52" s="2" t="s">
        <v>33</v>
      </c>
      <c r="H52" s="2" t="s">
        <v>34</v>
      </c>
      <c r="I52" s="2" t="s">
        <v>56</v>
      </c>
      <c r="J52" s="2" t="s">
        <v>73</v>
      </c>
      <c r="K52" s="2">
        <v>2</v>
      </c>
    </row>
    <row r="53" spans="1:11" x14ac:dyDescent="0.35">
      <c r="A53" s="2">
        <v>52</v>
      </c>
      <c r="B53" s="2" t="s">
        <v>148</v>
      </c>
      <c r="C53" s="2" t="s">
        <v>149</v>
      </c>
      <c r="D53" s="2">
        <v>987654322</v>
      </c>
      <c r="E53" s="3">
        <v>44011</v>
      </c>
      <c r="F53" s="2">
        <v>40</v>
      </c>
      <c r="G53" s="2" t="s">
        <v>48</v>
      </c>
      <c r="H53" s="2" t="s">
        <v>40</v>
      </c>
      <c r="I53" s="2" t="s">
        <v>61</v>
      </c>
      <c r="J53" s="2" t="s">
        <v>36</v>
      </c>
      <c r="K53" s="2">
        <v>1</v>
      </c>
    </row>
    <row r="54" spans="1:11" x14ac:dyDescent="0.35">
      <c r="A54" s="2">
        <v>53</v>
      </c>
      <c r="B54" s="2" t="s">
        <v>150</v>
      </c>
      <c r="C54" s="2" t="s">
        <v>151</v>
      </c>
      <c r="D54" s="2">
        <v>987654323</v>
      </c>
      <c r="E54" s="3">
        <v>44380</v>
      </c>
      <c r="F54" s="2">
        <v>28</v>
      </c>
      <c r="G54" s="2" t="s">
        <v>44</v>
      </c>
      <c r="H54" s="2" t="s">
        <v>34</v>
      </c>
      <c r="I54" s="2" t="s">
        <v>45</v>
      </c>
      <c r="J54" s="2" t="s">
        <v>62</v>
      </c>
      <c r="K54" s="2">
        <v>2</v>
      </c>
    </row>
    <row r="55" spans="1:11" x14ac:dyDescent="0.35">
      <c r="A55" s="2">
        <v>54</v>
      </c>
      <c r="B55" s="2" t="s">
        <v>152</v>
      </c>
      <c r="C55" s="2" t="s">
        <v>153</v>
      </c>
      <c r="D55" s="2">
        <v>987654324</v>
      </c>
      <c r="E55" s="3">
        <v>43857</v>
      </c>
      <c r="F55" s="2">
        <v>36</v>
      </c>
      <c r="G55" s="2" t="s">
        <v>44</v>
      </c>
      <c r="H55" s="2" t="s">
        <v>34</v>
      </c>
      <c r="I55" s="2" t="s">
        <v>56</v>
      </c>
      <c r="J55" s="2" t="s">
        <v>36</v>
      </c>
      <c r="K55" s="2">
        <v>2</v>
      </c>
    </row>
    <row r="56" spans="1:11" x14ac:dyDescent="0.35">
      <c r="A56" s="2">
        <v>55</v>
      </c>
      <c r="B56" s="2" t="s">
        <v>154</v>
      </c>
      <c r="C56" s="2" t="s">
        <v>155</v>
      </c>
      <c r="D56" s="2">
        <v>987654325</v>
      </c>
      <c r="E56" s="3">
        <v>43833</v>
      </c>
      <c r="F56" s="2">
        <v>24</v>
      </c>
      <c r="G56" s="2" t="s">
        <v>44</v>
      </c>
      <c r="H56" s="2" t="s">
        <v>34</v>
      </c>
      <c r="I56" s="2" t="s">
        <v>61</v>
      </c>
      <c r="J56" s="2" t="s">
        <v>62</v>
      </c>
      <c r="K56" s="2">
        <v>2</v>
      </c>
    </row>
    <row r="57" spans="1:11" x14ac:dyDescent="0.35">
      <c r="A57" s="2">
        <v>56</v>
      </c>
      <c r="B57" s="2" t="s">
        <v>156</v>
      </c>
      <c r="C57" s="2" t="s">
        <v>157</v>
      </c>
      <c r="D57" s="2">
        <v>987654326</v>
      </c>
      <c r="E57" s="3">
        <v>44227</v>
      </c>
      <c r="F57" s="2">
        <v>21</v>
      </c>
      <c r="G57" s="2" t="s">
        <v>53</v>
      </c>
      <c r="H57" s="2" t="s">
        <v>40</v>
      </c>
      <c r="I57" s="2" t="s">
        <v>56</v>
      </c>
      <c r="J57" s="2" t="s">
        <v>36</v>
      </c>
      <c r="K57" s="2">
        <v>2</v>
      </c>
    </row>
    <row r="58" spans="1:11" x14ac:dyDescent="0.35">
      <c r="A58" s="2">
        <v>57</v>
      </c>
      <c r="B58" s="2" t="s">
        <v>158</v>
      </c>
      <c r="C58" s="2" t="s">
        <v>159</v>
      </c>
      <c r="D58" s="2">
        <v>987654327</v>
      </c>
      <c r="E58" s="3">
        <v>44074</v>
      </c>
      <c r="F58" s="2">
        <v>52</v>
      </c>
      <c r="G58" s="2" t="s">
        <v>44</v>
      </c>
      <c r="H58" s="2" t="s">
        <v>34</v>
      </c>
      <c r="I58" s="2" t="s">
        <v>61</v>
      </c>
      <c r="J58" s="2" t="s">
        <v>73</v>
      </c>
      <c r="K58" s="2">
        <v>2</v>
      </c>
    </row>
    <row r="59" spans="1:11" x14ac:dyDescent="0.35">
      <c r="A59" s="2">
        <v>58</v>
      </c>
      <c r="B59" s="2" t="s">
        <v>160</v>
      </c>
      <c r="C59" s="2" t="s">
        <v>161</v>
      </c>
      <c r="D59" s="2">
        <v>987654328</v>
      </c>
      <c r="E59" s="3">
        <v>44425</v>
      </c>
      <c r="F59" s="2">
        <v>29</v>
      </c>
      <c r="G59" s="2" t="s">
        <v>48</v>
      </c>
      <c r="H59" s="2" t="s">
        <v>40</v>
      </c>
      <c r="I59" s="2" t="s">
        <v>35</v>
      </c>
      <c r="J59" s="2" t="s">
        <v>62</v>
      </c>
      <c r="K59" s="2">
        <v>1</v>
      </c>
    </row>
    <row r="60" spans="1:11" x14ac:dyDescent="0.35">
      <c r="A60" s="2">
        <v>59</v>
      </c>
      <c r="B60" s="2" t="s">
        <v>162</v>
      </c>
      <c r="C60" s="2" t="s">
        <v>163</v>
      </c>
      <c r="D60" s="2">
        <v>987654329</v>
      </c>
      <c r="E60" s="3">
        <v>44003</v>
      </c>
      <c r="F60" s="2">
        <v>18</v>
      </c>
      <c r="G60" s="2" t="s">
        <v>44</v>
      </c>
      <c r="H60" s="2" t="s">
        <v>34</v>
      </c>
      <c r="I60" s="2" t="s">
        <v>61</v>
      </c>
      <c r="J60" s="2" t="s">
        <v>73</v>
      </c>
      <c r="K60" s="2">
        <v>2</v>
      </c>
    </row>
    <row r="61" spans="1:11" x14ac:dyDescent="0.35">
      <c r="A61" s="2">
        <v>60</v>
      </c>
      <c r="B61" s="2" t="s">
        <v>164</v>
      </c>
      <c r="C61" s="2" t="s">
        <v>165</v>
      </c>
      <c r="D61" s="2">
        <v>987654320</v>
      </c>
      <c r="E61" s="3">
        <v>44476</v>
      </c>
      <c r="F61" s="2">
        <v>21</v>
      </c>
      <c r="G61" s="2" t="s">
        <v>33</v>
      </c>
      <c r="H61" s="2" t="s">
        <v>40</v>
      </c>
      <c r="I61" s="2" t="s">
        <v>45</v>
      </c>
      <c r="J61" s="2" t="s">
        <v>73</v>
      </c>
      <c r="K61" s="2">
        <v>2</v>
      </c>
    </row>
    <row r="62" spans="1:11" x14ac:dyDescent="0.35">
      <c r="A62" s="2">
        <v>61</v>
      </c>
      <c r="B62" s="2" t="s">
        <v>166</v>
      </c>
      <c r="C62" s="2" t="s">
        <v>167</v>
      </c>
      <c r="D62" s="2">
        <v>987654321</v>
      </c>
      <c r="E62" s="3">
        <v>44279</v>
      </c>
      <c r="F62" s="2">
        <v>37</v>
      </c>
      <c r="G62" s="2" t="s">
        <v>53</v>
      </c>
      <c r="H62" s="2" t="s">
        <v>40</v>
      </c>
      <c r="I62" s="2" t="s">
        <v>35</v>
      </c>
      <c r="J62" s="2" t="s">
        <v>73</v>
      </c>
      <c r="K62" s="2">
        <v>1</v>
      </c>
    </row>
    <row r="63" spans="1:11" x14ac:dyDescent="0.35">
      <c r="A63" s="2">
        <v>62</v>
      </c>
      <c r="B63" s="2" t="s">
        <v>168</v>
      </c>
      <c r="C63" s="2" t="s">
        <v>169</v>
      </c>
      <c r="D63" s="2">
        <v>987654322</v>
      </c>
      <c r="E63" s="3">
        <v>44558</v>
      </c>
      <c r="F63" s="2">
        <v>45</v>
      </c>
      <c r="G63" s="2" t="s">
        <v>33</v>
      </c>
      <c r="H63" s="2" t="s">
        <v>34</v>
      </c>
      <c r="I63" s="2" t="s">
        <v>35</v>
      </c>
      <c r="J63" s="2" t="s">
        <v>36</v>
      </c>
      <c r="K63" s="2">
        <v>1</v>
      </c>
    </row>
    <row r="64" spans="1:11" x14ac:dyDescent="0.35">
      <c r="A64" s="2">
        <v>63</v>
      </c>
      <c r="B64" s="2" t="s">
        <v>170</v>
      </c>
      <c r="C64" s="2" t="s">
        <v>171</v>
      </c>
      <c r="D64" s="2">
        <v>987654323</v>
      </c>
      <c r="E64" s="3">
        <v>44184</v>
      </c>
      <c r="F64" s="2">
        <v>53</v>
      </c>
      <c r="G64" s="2" t="s">
        <v>48</v>
      </c>
      <c r="H64" s="2" t="s">
        <v>40</v>
      </c>
      <c r="I64" s="2" t="s">
        <v>45</v>
      </c>
      <c r="J64" s="2" t="s">
        <v>73</v>
      </c>
      <c r="K64" s="2">
        <v>2</v>
      </c>
    </row>
    <row r="65" spans="1:11" x14ac:dyDescent="0.35">
      <c r="A65" s="2">
        <v>64</v>
      </c>
      <c r="B65" s="2" t="s">
        <v>172</v>
      </c>
      <c r="C65" s="2" t="s">
        <v>173</v>
      </c>
      <c r="D65" s="2">
        <v>987654324</v>
      </c>
      <c r="E65" s="3">
        <v>44300</v>
      </c>
      <c r="F65" s="2">
        <v>58</v>
      </c>
      <c r="G65" s="2" t="s">
        <v>44</v>
      </c>
      <c r="H65" s="2" t="s">
        <v>34</v>
      </c>
      <c r="I65" s="2" t="s">
        <v>35</v>
      </c>
      <c r="J65" s="2" t="s">
        <v>73</v>
      </c>
      <c r="K65" s="2">
        <v>1</v>
      </c>
    </row>
    <row r="66" spans="1:11" x14ac:dyDescent="0.35">
      <c r="A66" s="2">
        <v>65</v>
      </c>
      <c r="B66" s="2" t="s">
        <v>174</v>
      </c>
      <c r="C66" s="2" t="s">
        <v>175</v>
      </c>
      <c r="D66" s="2">
        <v>987654325</v>
      </c>
      <c r="E66" s="3">
        <v>44085</v>
      </c>
      <c r="F66" s="2">
        <v>61</v>
      </c>
      <c r="G66" s="2" t="s">
        <v>44</v>
      </c>
      <c r="H66" s="2" t="s">
        <v>34</v>
      </c>
      <c r="I66" s="2" t="s">
        <v>61</v>
      </c>
      <c r="J66" s="2" t="s">
        <v>62</v>
      </c>
      <c r="K66" s="2">
        <v>2</v>
      </c>
    </row>
    <row r="67" spans="1:11" x14ac:dyDescent="0.35">
      <c r="A67" s="2">
        <v>66</v>
      </c>
      <c r="B67" s="2" t="s">
        <v>176</v>
      </c>
      <c r="C67" s="2" t="s">
        <v>177</v>
      </c>
      <c r="D67" s="2">
        <v>987654326</v>
      </c>
      <c r="E67" s="3">
        <v>44415</v>
      </c>
      <c r="F67" s="2">
        <v>21</v>
      </c>
      <c r="G67" s="2" t="s">
        <v>39</v>
      </c>
      <c r="H67" s="2" t="s">
        <v>34</v>
      </c>
      <c r="I67" s="2" t="s">
        <v>56</v>
      </c>
      <c r="J67" s="2" t="s">
        <v>41</v>
      </c>
      <c r="K67" s="2">
        <v>1</v>
      </c>
    </row>
    <row r="68" spans="1:11" x14ac:dyDescent="0.35">
      <c r="A68" s="2">
        <v>67</v>
      </c>
      <c r="B68" s="2" t="s">
        <v>178</v>
      </c>
      <c r="C68" s="2" t="s">
        <v>179</v>
      </c>
      <c r="D68" s="2">
        <v>987654327</v>
      </c>
      <c r="E68" s="3">
        <v>44135</v>
      </c>
      <c r="F68" s="2">
        <v>42</v>
      </c>
      <c r="G68" s="2" t="s">
        <v>53</v>
      </c>
      <c r="H68" s="2" t="s">
        <v>34</v>
      </c>
      <c r="I68" s="2" t="s">
        <v>35</v>
      </c>
      <c r="J68" s="2" t="s">
        <v>73</v>
      </c>
      <c r="K68" s="2">
        <v>2</v>
      </c>
    </row>
    <row r="69" spans="1:11" x14ac:dyDescent="0.35">
      <c r="A69" s="2">
        <v>68</v>
      </c>
      <c r="B69" s="2" t="s">
        <v>180</v>
      </c>
      <c r="C69" s="2" t="s">
        <v>181</v>
      </c>
      <c r="D69" s="2">
        <v>987654328</v>
      </c>
      <c r="E69" s="3">
        <v>44259</v>
      </c>
      <c r="F69" s="2">
        <v>62</v>
      </c>
      <c r="G69" s="2" t="s">
        <v>39</v>
      </c>
      <c r="H69" s="2" t="s">
        <v>34</v>
      </c>
      <c r="I69" s="2" t="s">
        <v>56</v>
      </c>
      <c r="J69" s="2" t="s">
        <v>73</v>
      </c>
      <c r="K69" s="2">
        <v>2</v>
      </c>
    </row>
    <row r="70" spans="1:11" x14ac:dyDescent="0.35">
      <c r="A70" s="2">
        <v>69</v>
      </c>
      <c r="B70" s="2" t="s">
        <v>182</v>
      </c>
      <c r="C70" s="2" t="s">
        <v>183</v>
      </c>
      <c r="D70" s="2">
        <v>987654329</v>
      </c>
      <c r="E70" s="3">
        <v>44022</v>
      </c>
      <c r="F70" s="2">
        <v>43</v>
      </c>
      <c r="G70" s="2" t="s">
        <v>33</v>
      </c>
      <c r="H70" s="2" t="s">
        <v>40</v>
      </c>
      <c r="I70" s="2" t="s">
        <v>45</v>
      </c>
      <c r="J70" s="2" t="s">
        <v>36</v>
      </c>
      <c r="K70" s="2">
        <v>1</v>
      </c>
    </row>
    <row r="71" spans="1:11" x14ac:dyDescent="0.35">
      <c r="A71" s="2">
        <v>70</v>
      </c>
      <c r="B71" s="2" t="s">
        <v>184</v>
      </c>
      <c r="C71" s="2" t="s">
        <v>185</v>
      </c>
      <c r="D71" s="2">
        <v>987654320</v>
      </c>
      <c r="E71" s="3">
        <v>44134</v>
      </c>
      <c r="F71" s="2">
        <v>47</v>
      </c>
      <c r="G71" s="2" t="s">
        <v>53</v>
      </c>
      <c r="H71" s="2" t="s">
        <v>34</v>
      </c>
      <c r="I71" s="2" t="s">
        <v>56</v>
      </c>
      <c r="J71" s="2" t="s">
        <v>62</v>
      </c>
      <c r="K71" s="2">
        <v>2</v>
      </c>
    </row>
    <row r="72" spans="1:11" x14ac:dyDescent="0.35">
      <c r="A72" s="2">
        <v>71</v>
      </c>
      <c r="B72" s="2" t="s">
        <v>186</v>
      </c>
      <c r="C72" s="2" t="s">
        <v>187</v>
      </c>
      <c r="D72" s="2">
        <v>987654321</v>
      </c>
      <c r="E72" s="3">
        <v>44058</v>
      </c>
      <c r="F72" s="2">
        <v>22</v>
      </c>
      <c r="G72" s="2" t="s">
        <v>53</v>
      </c>
      <c r="H72" s="2" t="s">
        <v>34</v>
      </c>
      <c r="I72" s="2" t="s">
        <v>35</v>
      </c>
      <c r="J72" s="2" t="s">
        <v>36</v>
      </c>
      <c r="K72" s="2">
        <v>2</v>
      </c>
    </row>
    <row r="73" spans="1:11" x14ac:dyDescent="0.35">
      <c r="A73" s="2">
        <v>72</v>
      </c>
      <c r="B73" s="2" t="s">
        <v>188</v>
      </c>
      <c r="C73" s="2" t="s">
        <v>189</v>
      </c>
      <c r="D73" s="2">
        <v>987654322</v>
      </c>
      <c r="E73" s="3">
        <v>44096</v>
      </c>
      <c r="F73" s="2">
        <v>36</v>
      </c>
      <c r="G73" s="2" t="s">
        <v>33</v>
      </c>
      <c r="H73" s="2" t="s">
        <v>34</v>
      </c>
      <c r="I73" s="2" t="s">
        <v>45</v>
      </c>
      <c r="J73" s="2" t="s">
        <v>41</v>
      </c>
      <c r="K73" s="2">
        <v>1</v>
      </c>
    </row>
    <row r="74" spans="1:11" x14ac:dyDescent="0.35">
      <c r="A74" s="2">
        <v>73</v>
      </c>
      <c r="B74" s="2" t="s">
        <v>190</v>
      </c>
      <c r="C74" s="2" t="s">
        <v>191</v>
      </c>
      <c r="D74" s="2">
        <v>987654323</v>
      </c>
      <c r="E74" s="3">
        <v>44198</v>
      </c>
      <c r="F74" s="2">
        <v>50</v>
      </c>
      <c r="G74" s="2" t="s">
        <v>48</v>
      </c>
      <c r="H74" s="2" t="s">
        <v>34</v>
      </c>
      <c r="I74" s="2" t="s">
        <v>35</v>
      </c>
      <c r="J74" s="2" t="s">
        <v>36</v>
      </c>
      <c r="K74" s="2">
        <v>2</v>
      </c>
    </row>
    <row r="75" spans="1:11" x14ac:dyDescent="0.35">
      <c r="A75" s="2">
        <v>74</v>
      </c>
      <c r="B75" s="2" t="s">
        <v>192</v>
      </c>
      <c r="C75" s="2" t="s">
        <v>193</v>
      </c>
      <c r="D75" s="2">
        <v>987654324</v>
      </c>
      <c r="E75" s="3">
        <v>44473</v>
      </c>
      <c r="F75" s="2">
        <v>21</v>
      </c>
      <c r="G75" s="2" t="s">
        <v>39</v>
      </c>
      <c r="H75" s="2" t="s">
        <v>40</v>
      </c>
      <c r="I75" s="2" t="s">
        <v>61</v>
      </c>
      <c r="J75" s="2" t="s">
        <v>36</v>
      </c>
      <c r="K75" s="2">
        <v>2</v>
      </c>
    </row>
    <row r="76" spans="1:11" x14ac:dyDescent="0.35">
      <c r="A76" s="2">
        <v>75</v>
      </c>
      <c r="B76" s="2" t="s">
        <v>194</v>
      </c>
      <c r="C76" s="2" t="s">
        <v>195</v>
      </c>
      <c r="D76" s="2">
        <v>987654325</v>
      </c>
      <c r="E76" s="3">
        <v>44369</v>
      </c>
      <c r="F76" s="2">
        <v>55</v>
      </c>
      <c r="G76" s="2" t="s">
        <v>53</v>
      </c>
      <c r="H76" s="2" t="s">
        <v>40</v>
      </c>
      <c r="I76" s="2" t="s">
        <v>56</v>
      </c>
      <c r="J76" s="2" t="s">
        <v>41</v>
      </c>
      <c r="K76" s="2">
        <v>1</v>
      </c>
    </row>
    <row r="77" spans="1:11" x14ac:dyDescent="0.35">
      <c r="A77" s="2">
        <v>76</v>
      </c>
      <c r="B77" s="2" t="s">
        <v>196</v>
      </c>
      <c r="C77" s="2" t="s">
        <v>197</v>
      </c>
      <c r="D77" s="2">
        <v>987654326</v>
      </c>
      <c r="E77" s="3">
        <v>44194</v>
      </c>
      <c r="F77" s="2">
        <v>48</v>
      </c>
      <c r="G77" s="2" t="s">
        <v>33</v>
      </c>
      <c r="H77" s="2" t="s">
        <v>40</v>
      </c>
      <c r="I77" s="2" t="s">
        <v>61</v>
      </c>
      <c r="J77" s="2" t="s">
        <v>62</v>
      </c>
      <c r="K77" s="2">
        <v>2</v>
      </c>
    </row>
    <row r="78" spans="1:11" x14ac:dyDescent="0.35">
      <c r="A78" s="2">
        <v>77</v>
      </c>
      <c r="B78" s="2" t="s">
        <v>198</v>
      </c>
      <c r="C78" s="2" t="s">
        <v>199</v>
      </c>
      <c r="D78" s="2">
        <v>987654327</v>
      </c>
      <c r="E78" s="3">
        <v>44311</v>
      </c>
      <c r="F78" s="2">
        <v>24</v>
      </c>
      <c r="G78" s="2" t="s">
        <v>48</v>
      </c>
      <c r="H78" s="2" t="s">
        <v>40</v>
      </c>
      <c r="I78" s="2" t="s">
        <v>61</v>
      </c>
      <c r="J78" s="2" t="s">
        <v>73</v>
      </c>
      <c r="K78" s="2">
        <v>1</v>
      </c>
    </row>
    <row r="79" spans="1:11" x14ac:dyDescent="0.35">
      <c r="A79" s="2">
        <v>78</v>
      </c>
      <c r="B79" s="2" t="s">
        <v>200</v>
      </c>
      <c r="C79" s="2" t="s">
        <v>201</v>
      </c>
      <c r="D79" s="2">
        <v>987654328</v>
      </c>
      <c r="E79" s="3">
        <v>44478</v>
      </c>
      <c r="F79" s="2">
        <v>40</v>
      </c>
      <c r="G79" s="2" t="s">
        <v>44</v>
      </c>
      <c r="H79" s="2" t="s">
        <v>40</v>
      </c>
      <c r="I79" s="2" t="s">
        <v>35</v>
      </c>
      <c r="J79" s="2" t="s">
        <v>73</v>
      </c>
      <c r="K79" s="2">
        <v>1</v>
      </c>
    </row>
    <row r="80" spans="1:11" x14ac:dyDescent="0.35">
      <c r="A80" s="2">
        <v>79</v>
      </c>
      <c r="B80" s="2" t="s">
        <v>202</v>
      </c>
      <c r="C80" s="2" t="s">
        <v>203</v>
      </c>
      <c r="D80" s="2">
        <v>987654329</v>
      </c>
      <c r="E80" s="3">
        <v>44295</v>
      </c>
      <c r="F80" s="2">
        <v>31</v>
      </c>
      <c r="G80" s="2" t="s">
        <v>33</v>
      </c>
      <c r="H80" s="2" t="s">
        <v>34</v>
      </c>
      <c r="I80" s="2" t="s">
        <v>56</v>
      </c>
      <c r="J80" s="2" t="s">
        <v>36</v>
      </c>
      <c r="K80" s="2">
        <v>2</v>
      </c>
    </row>
    <row r="81" spans="1:11" x14ac:dyDescent="0.35">
      <c r="A81" s="2">
        <v>80</v>
      </c>
      <c r="B81" s="2" t="s">
        <v>204</v>
      </c>
      <c r="C81" s="2" t="s">
        <v>205</v>
      </c>
      <c r="D81" s="2">
        <v>987654320</v>
      </c>
      <c r="E81" s="3">
        <v>44554</v>
      </c>
      <c r="F81" s="2">
        <v>26</v>
      </c>
      <c r="G81" s="2" t="s">
        <v>44</v>
      </c>
      <c r="H81" s="2" t="s">
        <v>34</v>
      </c>
      <c r="I81" s="2" t="s">
        <v>35</v>
      </c>
      <c r="J81" s="2" t="s">
        <v>41</v>
      </c>
      <c r="K81" s="2">
        <v>1</v>
      </c>
    </row>
    <row r="82" spans="1:11" x14ac:dyDescent="0.35">
      <c r="A82" s="2">
        <v>81</v>
      </c>
      <c r="B82" s="2" t="s">
        <v>206</v>
      </c>
      <c r="C82" s="2" t="s">
        <v>207</v>
      </c>
      <c r="D82" s="2">
        <v>987654321</v>
      </c>
      <c r="E82" s="3">
        <v>44476</v>
      </c>
      <c r="F82" s="2">
        <v>37</v>
      </c>
      <c r="G82" s="2" t="s">
        <v>44</v>
      </c>
      <c r="H82" s="2" t="s">
        <v>40</v>
      </c>
      <c r="I82" s="2" t="s">
        <v>35</v>
      </c>
      <c r="J82" s="2" t="s">
        <v>73</v>
      </c>
      <c r="K82" s="2">
        <v>1</v>
      </c>
    </row>
    <row r="83" spans="1:11" x14ac:dyDescent="0.35">
      <c r="A83" s="2">
        <v>82</v>
      </c>
      <c r="B83" s="2" t="s">
        <v>208</v>
      </c>
      <c r="C83" s="2" t="s">
        <v>209</v>
      </c>
      <c r="D83" s="2">
        <v>987654322</v>
      </c>
      <c r="E83" s="3">
        <v>43988</v>
      </c>
      <c r="F83" s="2">
        <v>20</v>
      </c>
      <c r="G83" s="2" t="s">
        <v>48</v>
      </c>
      <c r="H83" s="2" t="s">
        <v>40</v>
      </c>
      <c r="I83" s="2" t="s">
        <v>35</v>
      </c>
      <c r="J83" s="2" t="s">
        <v>73</v>
      </c>
      <c r="K83" s="2">
        <v>2</v>
      </c>
    </row>
    <row r="84" spans="1:11" x14ac:dyDescent="0.35">
      <c r="A84" s="2">
        <v>83</v>
      </c>
      <c r="B84" s="2" t="s">
        <v>210</v>
      </c>
      <c r="C84" s="2" t="s">
        <v>211</v>
      </c>
      <c r="D84" s="2">
        <v>987654323</v>
      </c>
      <c r="E84" s="3">
        <v>44080</v>
      </c>
      <c r="F84" s="2">
        <v>38</v>
      </c>
      <c r="G84" s="2" t="s">
        <v>48</v>
      </c>
      <c r="H84" s="2" t="s">
        <v>34</v>
      </c>
      <c r="I84" s="2" t="s">
        <v>61</v>
      </c>
      <c r="J84" s="2" t="s">
        <v>62</v>
      </c>
      <c r="K84" s="2">
        <v>2</v>
      </c>
    </row>
    <row r="85" spans="1:11" x14ac:dyDescent="0.35">
      <c r="A85" s="2">
        <v>84</v>
      </c>
      <c r="B85" s="2" t="s">
        <v>212</v>
      </c>
      <c r="C85" s="2" t="s">
        <v>213</v>
      </c>
      <c r="D85" s="2">
        <v>987654324</v>
      </c>
      <c r="E85" s="3">
        <v>44218</v>
      </c>
      <c r="F85" s="2">
        <v>25</v>
      </c>
      <c r="G85" s="2" t="s">
        <v>39</v>
      </c>
      <c r="H85" s="2" t="s">
        <v>40</v>
      </c>
      <c r="I85" s="2" t="s">
        <v>35</v>
      </c>
      <c r="J85" s="2" t="s">
        <v>62</v>
      </c>
      <c r="K85" s="2">
        <v>1</v>
      </c>
    </row>
    <row r="86" spans="1:11" x14ac:dyDescent="0.35">
      <c r="A86" s="2">
        <v>85</v>
      </c>
      <c r="B86" s="2" t="s">
        <v>214</v>
      </c>
      <c r="C86" s="2" t="s">
        <v>215</v>
      </c>
      <c r="D86" s="2">
        <v>987654325</v>
      </c>
      <c r="E86" s="3">
        <v>44486</v>
      </c>
      <c r="F86" s="2">
        <v>55</v>
      </c>
      <c r="G86" s="2" t="s">
        <v>53</v>
      </c>
      <c r="H86" s="2" t="s">
        <v>40</v>
      </c>
      <c r="I86" s="2" t="s">
        <v>56</v>
      </c>
      <c r="J86" s="2" t="s">
        <v>41</v>
      </c>
      <c r="K86" s="2">
        <v>1</v>
      </c>
    </row>
    <row r="87" spans="1:11" x14ac:dyDescent="0.35">
      <c r="A87" s="2">
        <v>86</v>
      </c>
      <c r="B87" s="2" t="s">
        <v>216</v>
      </c>
      <c r="C87" s="2" t="s">
        <v>217</v>
      </c>
      <c r="D87" s="2">
        <v>987654326</v>
      </c>
      <c r="E87" s="3">
        <v>43917</v>
      </c>
      <c r="F87" s="2">
        <v>28</v>
      </c>
      <c r="G87" s="2" t="s">
        <v>39</v>
      </c>
      <c r="H87" s="2" t="s">
        <v>40</v>
      </c>
      <c r="I87" s="2" t="s">
        <v>35</v>
      </c>
      <c r="J87" s="2" t="s">
        <v>36</v>
      </c>
      <c r="K87" s="2">
        <v>2</v>
      </c>
    </row>
    <row r="88" spans="1:11" x14ac:dyDescent="0.35">
      <c r="A88" s="2">
        <v>87</v>
      </c>
      <c r="B88" s="2" t="s">
        <v>218</v>
      </c>
      <c r="C88" s="2" t="s">
        <v>219</v>
      </c>
      <c r="D88" s="2">
        <v>987654327</v>
      </c>
      <c r="E88" s="3">
        <v>44463</v>
      </c>
      <c r="F88" s="2">
        <v>58</v>
      </c>
      <c r="G88" s="2" t="s">
        <v>39</v>
      </c>
      <c r="H88" s="2" t="s">
        <v>40</v>
      </c>
      <c r="I88" s="2" t="s">
        <v>45</v>
      </c>
      <c r="J88" s="2" t="s">
        <v>73</v>
      </c>
      <c r="K88" s="2">
        <v>1</v>
      </c>
    </row>
    <row r="89" spans="1:11" x14ac:dyDescent="0.35">
      <c r="A89" s="2">
        <v>88</v>
      </c>
      <c r="B89" s="2" t="s">
        <v>220</v>
      </c>
      <c r="C89" s="2" t="s">
        <v>221</v>
      </c>
      <c r="D89" s="2">
        <v>987654328</v>
      </c>
      <c r="E89" s="3">
        <v>44025</v>
      </c>
      <c r="F89" s="2">
        <v>21</v>
      </c>
      <c r="G89" s="2" t="s">
        <v>39</v>
      </c>
      <c r="H89" s="2" t="s">
        <v>40</v>
      </c>
      <c r="I89" s="2" t="s">
        <v>56</v>
      </c>
      <c r="J89" s="2" t="s">
        <v>36</v>
      </c>
      <c r="K89" s="2">
        <v>1</v>
      </c>
    </row>
    <row r="90" spans="1:11" x14ac:dyDescent="0.35">
      <c r="A90" s="2">
        <v>89</v>
      </c>
      <c r="B90" s="2" t="s">
        <v>222</v>
      </c>
      <c r="C90" s="2" t="s">
        <v>223</v>
      </c>
      <c r="D90" s="2">
        <v>987654329</v>
      </c>
      <c r="E90" s="3">
        <v>43961</v>
      </c>
      <c r="F90" s="2">
        <v>62</v>
      </c>
      <c r="G90" s="2" t="s">
        <v>33</v>
      </c>
      <c r="H90" s="2" t="s">
        <v>40</v>
      </c>
      <c r="I90" s="2" t="s">
        <v>45</v>
      </c>
      <c r="J90" s="2" t="s">
        <v>41</v>
      </c>
      <c r="K90" s="2">
        <v>2</v>
      </c>
    </row>
    <row r="91" spans="1:11" x14ac:dyDescent="0.35">
      <c r="A91" s="2">
        <v>90</v>
      </c>
      <c r="B91" s="2" t="s">
        <v>224</v>
      </c>
      <c r="C91" s="2" t="s">
        <v>225</v>
      </c>
      <c r="D91" s="2">
        <v>987654320</v>
      </c>
      <c r="E91" s="3">
        <v>44239</v>
      </c>
      <c r="F91" s="2">
        <v>58</v>
      </c>
      <c r="G91" s="2" t="s">
        <v>44</v>
      </c>
      <c r="H91" s="2" t="s">
        <v>34</v>
      </c>
      <c r="I91" s="2" t="s">
        <v>56</v>
      </c>
      <c r="J91" s="2" t="s">
        <v>73</v>
      </c>
      <c r="K91" s="2">
        <v>2</v>
      </c>
    </row>
    <row r="92" spans="1:11" x14ac:dyDescent="0.35">
      <c r="A92" s="2">
        <v>91</v>
      </c>
      <c r="B92" s="2" t="s">
        <v>226</v>
      </c>
      <c r="C92" s="2" t="s">
        <v>227</v>
      </c>
      <c r="D92" s="2">
        <v>987654321</v>
      </c>
      <c r="E92" s="3">
        <v>44007</v>
      </c>
      <c r="F92" s="2">
        <v>28</v>
      </c>
      <c r="G92" s="2" t="s">
        <v>39</v>
      </c>
      <c r="H92" s="2" t="s">
        <v>40</v>
      </c>
      <c r="I92" s="2" t="s">
        <v>61</v>
      </c>
      <c r="J92" s="2" t="s">
        <v>41</v>
      </c>
      <c r="K92" s="2">
        <v>2</v>
      </c>
    </row>
    <row r="93" spans="1:11" x14ac:dyDescent="0.35">
      <c r="A93" s="2">
        <v>92</v>
      </c>
      <c r="B93" s="2" t="s">
        <v>228</v>
      </c>
      <c r="C93" s="2" t="s">
        <v>229</v>
      </c>
      <c r="D93" s="2">
        <v>987654322</v>
      </c>
      <c r="E93" s="3">
        <v>43853</v>
      </c>
      <c r="F93" s="2">
        <v>38</v>
      </c>
      <c r="G93" s="2" t="s">
        <v>53</v>
      </c>
      <c r="H93" s="2" t="s">
        <v>40</v>
      </c>
      <c r="I93" s="2" t="s">
        <v>45</v>
      </c>
      <c r="J93" s="2" t="s">
        <v>36</v>
      </c>
      <c r="K93" s="2">
        <v>2</v>
      </c>
    </row>
    <row r="94" spans="1:11" x14ac:dyDescent="0.35">
      <c r="A94" s="2">
        <v>93</v>
      </c>
      <c r="B94" s="2" t="s">
        <v>230</v>
      </c>
      <c r="C94" s="2" t="s">
        <v>231</v>
      </c>
      <c r="D94" s="2">
        <v>987654323</v>
      </c>
      <c r="E94" s="3">
        <v>44244</v>
      </c>
      <c r="F94" s="2">
        <v>60</v>
      </c>
      <c r="G94" s="2" t="s">
        <v>53</v>
      </c>
      <c r="H94" s="2" t="s">
        <v>34</v>
      </c>
      <c r="I94" s="2" t="s">
        <v>45</v>
      </c>
      <c r="J94" s="2" t="s">
        <v>62</v>
      </c>
      <c r="K94" s="2">
        <v>2</v>
      </c>
    </row>
    <row r="95" spans="1:11" x14ac:dyDescent="0.35">
      <c r="A95" s="2">
        <v>94</v>
      </c>
      <c r="B95" s="2" t="s">
        <v>232</v>
      </c>
      <c r="C95" s="2" t="s">
        <v>233</v>
      </c>
      <c r="D95" s="2">
        <v>987654324</v>
      </c>
      <c r="E95" s="3">
        <v>44447</v>
      </c>
      <c r="F95" s="2">
        <v>55</v>
      </c>
      <c r="G95" s="2" t="s">
        <v>39</v>
      </c>
      <c r="H95" s="2" t="s">
        <v>34</v>
      </c>
      <c r="I95" s="2" t="s">
        <v>35</v>
      </c>
      <c r="J95" s="2" t="s">
        <v>62</v>
      </c>
      <c r="K95" s="2">
        <v>2</v>
      </c>
    </row>
    <row r="96" spans="1:11" x14ac:dyDescent="0.35">
      <c r="A96" s="2">
        <v>95</v>
      </c>
      <c r="B96" s="2" t="s">
        <v>234</v>
      </c>
      <c r="C96" s="2" t="s">
        <v>235</v>
      </c>
      <c r="D96" s="2">
        <v>987654325</v>
      </c>
      <c r="E96" s="3">
        <v>44543</v>
      </c>
      <c r="F96" s="2">
        <v>45</v>
      </c>
      <c r="G96" s="2" t="s">
        <v>53</v>
      </c>
      <c r="H96" s="2" t="s">
        <v>34</v>
      </c>
      <c r="I96" s="2" t="s">
        <v>61</v>
      </c>
      <c r="J96" s="2" t="s">
        <v>73</v>
      </c>
      <c r="K96" s="2">
        <v>2</v>
      </c>
    </row>
    <row r="97" spans="1:11" x14ac:dyDescent="0.35">
      <c r="A97" s="2">
        <v>96</v>
      </c>
      <c r="B97" s="2" t="s">
        <v>236</v>
      </c>
      <c r="C97" s="2" t="s">
        <v>237</v>
      </c>
      <c r="D97" s="2">
        <v>987654326</v>
      </c>
      <c r="E97" s="3">
        <v>44172</v>
      </c>
      <c r="F97" s="2">
        <v>50</v>
      </c>
      <c r="G97" s="2" t="s">
        <v>39</v>
      </c>
      <c r="H97" s="2" t="s">
        <v>40</v>
      </c>
      <c r="I97" s="2" t="s">
        <v>35</v>
      </c>
      <c r="J97" s="2" t="s">
        <v>41</v>
      </c>
      <c r="K97" s="2">
        <v>2</v>
      </c>
    </row>
    <row r="98" spans="1:11" x14ac:dyDescent="0.35">
      <c r="A98" s="2">
        <v>97</v>
      </c>
      <c r="B98" s="2" t="s">
        <v>238</v>
      </c>
      <c r="C98" s="2" t="s">
        <v>239</v>
      </c>
      <c r="D98" s="2">
        <v>987654327</v>
      </c>
      <c r="E98" s="3">
        <v>44225</v>
      </c>
      <c r="F98" s="2">
        <v>28</v>
      </c>
      <c r="G98" s="2" t="s">
        <v>44</v>
      </c>
      <c r="H98" s="2" t="s">
        <v>34</v>
      </c>
      <c r="I98" s="2" t="s">
        <v>61</v>
      </c>
      <c r="J98" s="2" t="s">
        <v>62</v>
      </c>
      <c r="K98" s="2">
        <v>2</v>
      </c>
    </row>
    <row r="99" spans="1:11" x14ac:dyDescent="0.35">
      <c r="A99" s="2">
        <v>98</v>
      </c>
      <c r="B99" s="2" t="s">
        <v>240</v>
      </c>
      <c r="C99" s="2" t="s">
        <v>241</v>
      </c>
      <c r="D99" s="2">
        <v>987654328</v>
      </c>
      <c r="E99" s="3">
        <v>44057</v>
      </c>
      <c r="F99" s="2">
        <v>64</v>
      </c>
      <c r="G99" s="2" t="s">
        <v>53</v>
      </c>
      <c r="H99" s="2" t="s">
        <v>34</v>
      </c>
      <c r="I99" s="2" t="s">
        <v>35</v>
      </c>
      <c r="J99" s="2" t="s">
        <v>62</v>
      </c>
      <c r="K99" s="2">
        <v>1</v>
      </c>
    </row>
    <row r="100" spans="1:11" x14ac:dyDescent="0.35">
      <c r="A100" s="2">
        <v>99</v>
      </c>
      <c r="B100" s="2" t="s">
        <v>242</v>
      </c>
      <c r="C100" s="2" t="s">
        <v>243</v>
      </c>
      <c r="D100" s="2">
        <v>987654329</v>
      </c>
      <c r="E100" s="3">
        <v>44061</v>
      </c>
      <c r="F100" s="2">
        <v>38</v>
      </c>
      <c r="G100" s="2" t="s">
        <v>48</v>
      </c>
      <c r="H100" s="2" t="s">
        <v>40</v>
      </c>
      <c r="I100" s="2" t="s">
        <v>61</v>
      </c>
      <c r="J100" s="2" t="s">
        <v>36</v>
      </c>
      <c r="K100" s="2">
        <v>2</v>
      </c>
    </row>
    <row r="101" spans="1:11" x14ac:dyDescent="0.35">
      <c r="A101" s="2">
        <v>100</v>
      </c>
      <c r="B101" s="2" t="s">
        <v>244</v>
      </c>
      <c r="C101" s="2" t="s">
        <v>245</v>
      </c>
      <c r="D101" s="2">
        <v>987654320</v>
      </c>
      <c r="E101" s="3">
        <v>44327</v>
      </c>
      <c r="F101" s="2">
        <v>47</v>
      </c>
      <c r="G101" s="2" t="s">
        <v>39</v>
      </c>
      <c r="H101" s="2" t="s">
        <v>40</v>
      </c>
      <c r="I101" s="2" t="s">
        <v>35</v>
      </c>
      <c r="J101" s="2" t="s">
        <v>73</v>
      </c>
      <c r="K101" s="2">
        <v>1</v>
      </c>
    </row>
    <row r="102" spans="1:11" x14ac:dyDescent="0.35">
      <c r="A102" s="2">
        <v>101</v>
      </c>
      <c r="B102" s="2" t="s">
        <v>246</v>
      </c>
      <c r="C102" s="2" t="s">
        <v>247</v>
      </c>
      <c r="D102" s="2">
        <v>987654321</v>
      </c>
      <c r="E102" s="3">
        <v>44344</v>
      </c>
      <c r="F102" s="2">
        <v>18</v>
      </c>
      <c r="G102" s="2" t="s">
        <v>39</v>
      </c>
      <c r="H102" s="2" t="s">
        <v>40</v>
      </c>
      <c r="I102" s="2" t="s">
        <v>61</v>
      </c>
      <c r="J102" s="2" t="s">
        <v>73</v>
      </c>
      <c r="K102" s="2">
        <v>2</v>
      </c>
    </row>
    <row r="103" spans="1:11" x14ac:dyDescent="0.35">
      <c r="A103" s="2">
        <v>102</v>
      </c>
      <c r="B103" s="2" t="s">
        <v>248</v>
      </c>
      <c r="C103" s="2" t="s">
        <v>249</v>
      </c>
      <c r="D103" s="2">
        <v>987654322</v>
      </c>
      <c r="E103" s="3">
        <v>44436</v>
      </c>
      <c r="F103" s="2">
        <v>28</v>
      </c>
      <c r="G103" s="2" t="s">
        <v>44</v>
      </c>
      <c r="H103" s="2" t="s">
        <v>40</v>
      </c>
      <c r="I103" s="2" t="s">
        <v>61</v>
      </c>
      <c r="J103" s="2" t="s">
        <v>73</v>
      </c>
      <c r="K103" s="2">
        <v>2</v>
      </c>
    </row>
    <row r="104" spans="1:11" x14ac:dyDescent="0.35">
      <c r="A104" s="2">
        <v>103</v>
      </c>
      <c r="B104" s="2" t="s">
        <v>250</v>
      </c>
      <c r="C104" s="2" t="s">
        <v>251</v>
      </c>
      <c r="D104" s="2">
        <v>987654323</v>
      </c>
      <c r="E104" s="3">
        <v>44524</v>
      </c>
      <c r="F104" s="2">
        <v>53</v>
      </c>
      <c r="G104" s="2" t="s">
        <v>39</v>
      </c>
      <c r="H104" s="2" t="s">
        <v>40</v>
      </c>
      <c r="I104" s="2" t="s">
        <v>61</v>
      </c>
      <c r="J104" s="2" t="s">
        <v>73</v>
      </c>
      <c r="K104" s="2">
        <v>1</v>
      </c>
    </row>
    <row r="105" spans="1:11" x14ac:dyDescent="0.35">
      <c r="A105" s="2">
        <v>104</v>
      </c>
      <c r="B105" s="2" t="s">
        <v>252</v>
      </c>
      <c r="C105" s="2" t="s">
        <v>253</v>
      </c>
      <c r="D105" s="2">
        <v>987654324</v>
      </c>
      <c r="E105" s="3">
        <v>44469</v>
      </c>
      <c r="F105" s="2">
        <v>41</v>
      </c>
      <c r="G105" s="2" t="s">
        <v>33</v>
      </c>
      <c r="H105" s="2" t="s">
        <v>40</v>
      </c>
      <c r="I105" s="2" t="s">
        <v>61</v>
      </c>
      <c r="J105" s="2" t="s">
        <v>36</v>
      </c>
      <c r="K105" s="2">
        <v>2</v>
      </c>
    </row>
    <row r="106" spans="1:11" x14ac:dyDescent="0.35">
      <c r="A106" s="2">
        <v>105</v>
      </c>
      <c r="B106" s="2" t="s">
        <v>254</v>
      </c>
      <c r="C106" s="2" t="s">
        <v>255</v>
      </c>
      <c r="D106" s="2">
        <v>987654325</v>
      </c>
      <c r="E106" s="3">
        <v>43877</v>
      </c>
      <c r="F106" s="2">
        <v>25</v>
      </c>
      <c r="G106" s="2" t="s">
        <v>53</v>
      </c>
      <c r="H106" s="2" t="s">
        <v>34</v>
      </c>
      <c r="I106" s="2" t="s">
        <v>61</v>
      </c>
      <c r="J106" s="2" t="s">
        <v>62</v>
      </c>
      <c r="K106" s="2">
        <v>1</v>
      </c>
    </row>
    <row r="107" spans="1:11" x14ac:dyDescent="0.35">
      <c r="A107" s="2">
        <v>106</v>
      </c>
      <c r="B107" s="2" t="s">
        <v>256</v>
      </c>
      <c r="C107" s="2" t="s">
        <v>257</v>
      </c>
      <c r="D107" s="2">
        <v>987654326</v>
      </c>
      <c r="E107" s="3">
        <v>44550</v>
      </c>
      <c r="F107" s="2">
        <v>18</v>
      </c>
      <c r="G107" s="2" t="s">
        <v>53</v>
      </c>
      <c r="H107" s="2" t="s">
        <v>40</v>
      </c>
      <c r="I107" s="2" t="s">
        <v>35</v>
      </c>
      <c r="J107" s="2" t="s">
        <v>41</v>
      </c>
      <c r="K107" s="2">
        <v>2</v>
      </c>
    </row>
    <row r="108" spans="1:11" x14ac:dyDescent="0.35">
      <c r="A108" s="2">
        <v>107</v>
      </c>
      <c r="B108" s="2" t="s">
        <v>258</v>
      </c>
      <c r="C108" s="2" t="s">
        <v>259</v>
      </c>
      <c r="D108" s="2">
        <v>987654327</v>
      </c>
      <c r="E108" s="3">
        <v>44532</v>
      </c>
      <c r="F108" s="2">
        <v>29</v>
      </c>
      <c r="G108" s="2" t="s">
        <v>48</v>
      </c>
      <c r="H108" s="2" t="s">
        <v>40</v>
      </c>
      <c r="I108" s="2" t="s">
        <v>56</v>
      </c>
      <c r="J108" s="2" t="s">
        <v>36</v>
      </c>
      <c r="K108" s="2">
        <v>2</v>
      </c>
    </row>
    <row r="109" spans="1:11" x14ac:dyDescent="0.35">
      <c r="A109" s="2">
        <v>108</v>
      </c>
      <c r="B109" s="2" t="s">
        <v>260</v>
      </c>
      <c r="C109" s="2" t="s">
        <v>261</v>
      </c>
      <c r="D109" s="2">
        <v>987654328</v>
      </c>
      <c r="E109" s="3">
        <v>44297</v>
      </c>
      <c r="F109" s="2">
        <v>37</v>
      </c>
      <c r="G109" s="2" t="s">
        <v>33</v>
      </c>
      <c r="H109" s="2" t="s">
        <v>34</v>
      </c>
      <c r="I109" s="2" t="s">
        <v>61</v>
      </c>
      <c r="J109" s="2" t="s">
        <v>41</v>
      </c>
      <c r="K109" s="2">
        <v>1</v>
      </c>
    </row>
    <row r="110" spans="1:11" x14ac:dyDescent="0.35">
      <c r="A110" s="2">
        <v>109</v>
      </c>
      <c r="B110" s="2" t="s">
        <v>262</v>
      </c>
      <c r="C110" s="2" t="s">
        <v>263</v>
      </c>
      <c r="D110" s="2">
        <v>987654329</v>
      </c>
      <c r="E110" s="3">
        <v>43944</v>
      </c>
      <c r="F110" s="2">
        <v>24</v>
      </c>
      <c r="G110" s="2" t="s">
        <v>53</v>
      </c>
      <c r="H110" s="2" t="s">
        <v>40</v>
      </c>
      <c r="I110" s="2" t="s">
        <v>61</v>
      </c>
      <c r="J110" s="2" t="s">
        <v>62</v>
      </c>
      <c r="K110" s="2">
        <v>2</v>
      </c>
    </row>
    <row r="111" spans="1:11" x14ac:dyDescent="0.35">
      <c r="A111" s="2">
        <v>110</v>
      </c>
      <c r="B111" s="2" t="s">
        <v>264</v>
      </c>
      <c r="C111" s="2" t="s">
        <v>265</v>
      </c>
      <c r="D111" s="2">
        <v>987654320</v>
      </c>
      <c r="E111" s="3">
        <v>43842</v>
      </c>
      <c r="F111" s="2">
        <v>29</v>
      </c>
      <c r="G111" s="2" t="s">
        <v>39</v>
      </c>
      <c r="H111" s="2" t="s">
        <v>34</v>
      </c>
      <c r="I111" s="2" t="s">
        <v>35</v>
      </c>
      <c r="J111" s="2" t="s">
        <v>73</v>
      </c>
      <c r="K111" s="2">
        <v>1</v>
      </c>
    </row>
    <row r="112" spans="1:11" x14ac:dyDescent="0.35">
      <c r="A112" s="2">
        <v>111</v>
      </c>
      <c r="B112" s="2" t="s">
        <v>266</v>
      </c>
      <c r="C112" s="2" t="s">
        <v>267</v>
      </c>
      <c r="D112" s="2">
        <v>987654321</v>
      </c>
      <c r="E112" s="3">
        <v>44457</v>
      </c>
      <c r="F112" s="2">
        <v>51</v>
      </c>
      <c r="G112" s="2" t="s">
        <v>39</v>
      </c>
      <c r="H112" s="2" t="s">
        <v>34</v>
      </c>
      <c r="I112" s="2" t="s">
        <v>35</v>
      </c>
      <c r="J112" s="2" t="s">
        <v>41</v>
      </c>
      <c r="K112" s="2">
        <v>1</v>
      </c>
    </row>
    <row r="113" spans="1:11" x14ac:dyDescent="0.35">
      <c r="A113" s="2">
        <v>112</v>
      </c>
      <c r="B113" s="2" t="s">
        <v>268</v>
      </c>
      <c r="C113" s="2" t="s">
        <v>269</v>
      </c>
      <c r="D113" s="2">
        <v>987654322</v>
      </c>
      <c r="E113" s="3">
        <v>43956</v>
      </c>
      <c r="F113" s="2">
        <v>42</v>
      </c>
      <c r="G113" s="2" t="s">
        <v>39</v>
      </c>
      <c r="H113" s="2" t="s">
        <v>34</v>
      </c>
      <c r="I113" s="2" t="s">
        <v>35</v>
      </c>
      <c r="J113" s="2" t="s">
        <v>36</v>
      </c>
      <c r="K113" s="2">
        <v>1</v>
      </c>
    </row>
    <row r="114" spans="1:11" x14ac:dyDescent="0.35">
      <c r="A114" s="2">
        <v>113</v>
      </c>
      <c r="B114" s="2" t="s">
        <v>270</v>
      </c>
      <c r="C114" s="2" t="s">
        <v>271</v>
      </c>
      <c r="D114" s="2">
        <v>987654323</v>
      </c>
      <c r="E114" s="3">
        <v>44032</v>
      </c>
      <c r="F114" s="2">
        <v>57</v>
      </c>
      <c r="G114" s="2" t="s">
        <v>39</v>
      </c>
      <c r="H114" s="2" t="s">
        <v>40</v>
      </c>
      <c r="I114" s="2" t="s">
        <v>56</v>
      </c>
      <c r="J114" s="2" t="s">
        <v>41</v>
      </c>
      <c r="K114" s="2">
        <v>2</v>
      </c>
    </row>
    <row r="115" spans="1:11" x14ac:dyDescent="0.35">
      <c r="A115" s="2">
        <v>114</v>
      </c>
      <c r="B115" s="2" t="s">
        <v>272</v>
      </c>
      <c r="C115" s="2" t="s">
        <v>273</v>
      </c>
      <c r="D115" s="2">
        <v>987654324</v>
      </c>
      <c r="E115" s="3">
        <v>44093</v>
      </c>
      <c r="F115" s="2">
        <v>48</v>
      </c>
      <c r="G115" s="2" t="s">
        <v>44</v>
      </c>
      <c r="H115" s="2" t="s">
        <v>40</v>
      </c>
      <c r="I115" s="2" t="s">
        <v>35</v>
      </c>
      <c r="J115" s="2" t="s">
        <v>36</v>
      </c>
      <c r="K115" s="2">
        <v>2</v>
      </c>
    </row>
    <row r="116" spans="1:11" x14ac:dyDescent="0.35">
      <c r="A116" s="2">
        <v>115</v>
      </c>
      <c r="B116" s="2" t="s">
        <v>274</v>
      </c>
      <c r="C116" s="2" t="s">
        <v>275</v>
      </c>
      <c r="D116" s="2">
        <v>987654325</v>
      </c>
      <c r="E116" s="3">
        <v>44371</v>
      </c>
      <c r="F116" s="2">
        <v>24</v>
      </c>
      <c r="G116" s="2" t="s">
        <v>39</v>
      </c>
      <c r="H116" s="2" t="s">
        <v>40</v>
      </c>
      <c r="I116" s="2" t="s">
        <v>45</v>
      </c>
      <c r="J116" s="2" t="s">
        <v>36</v>
      </c>
      <c r="K116" s="2">
        <v>1</v>
      </c>
    </row>
    <row r="117" spans="1:11" x14ac:dyDescent="0.35">
      <c r="A117" s="2">
        <v>116</v>
      </c>
      <c r="B117" s="2" t="s">
        <v>276</v>
      </c>
      <c r="C117" s="2" t="s">
        <v>277</v>
      </c>
      <c r="D117" s="2">
        <v>987654326</v>
      </c>
      <c r="E117" s="3">
        <v>44525</v>
      </c>
      <c r="F117" s="2">
        <v>58</v>
      </c>
      <c r="G117" s="2" t="s">
        <v>44</v>
      </c>
      <c r="H117" s="2" t="s">
        <v>34</v>
      </c>
      <c r="I117" s="2" t="s">
        <v>56</v>
      </c>
      <c r="J117" s="2" t="s">
        <v>41</v>
      </c>
      <c r="K117" s="2">
        <v>2</v>
      </c>
    </row>
    <row r="118" spans="1:11" x14ac:dyDescent="0.35">
      <c r="A118" s="2">
        <v>117</v>
      </c>
      <c r="B118" s="2" t="s">
        <v>278</v>
      </c>
      <c r="C118" s="2" t="s">
        <v>279</v>
      </c>
      <c r="D118" s="2">
        <v>987654327</v>
      </c>
      <c r="E118" s="3">
        <v>43990</v>
      </c>
      <c r="F118" s="2">
        <v>20</v>
      </c>
      <c r="G118" s="2" t="s">
        <v>48</v>
      </c>
      <c r="H118" s="2" t="s">
        <v>34</v>
      </c>
      <c r="I118" s="2" t="s">
        <v>61</v>
      </c>
      <c r="J118" s="2" t="s">
        <v>73</v>
      </c>
      <c r="K118" s="2">
        <v>2</v>
      </c>
    </row>
    <row r="119" spans="1:11" x14ac:dyDescent="0.35">
      <c r="A119" s="2">
        <v>118</v>
      </c>
      <c r="B119" s="2" t="s">
        <v>280</v>
      </c>
      <c r="C119" s="2" t="s">
        <v>281</v>
      </c>
      <c r="D119" s="2">
        <v>987654328</v>
      </c>
      <c r="E119" s="3">
        <v>44294</v>
      </c>
      <c r="F119" s="2">
        <v>39</v>
      </c>
      <c r="G119" s="2" t="s">
        <v>33</v>
      </c>
      <c r="H119" s="2" t="s">
        <v>34</v>
      </c>
      <c r="I119" s="2" t="s">
        <v>45</v>
      </c>
      <c r="J119" s="2" t="s">
        <v>41</v>
      </c>
      <c r="K119" s="2">
        <v>1</v>
      </c>
    </row>
    <row r="120" spans="1:11" x14ac:dyDescent="0.35">
      <c r="A120" s="2">
        <v>119</v>
      </c>
      <c r="B120" s="2" t="s">
        <v>282</v>
      </c>
      <c r="C120" s="2" t="s">
        <v>283</v>
      </c>
      <c r="D120" s="2">
        <v>987654329</v>
      </c>
      <c r="E120" s="3">
        <v>44435</v>
      </c>
      <c r="F120" s="2">
        <v>45</v>
      </c>
      <c r="G120" s="2" t="s">
        <v>53</v>
      </c>
      <c r="H120" s="2" t="s">
        <v>40</v>
      </c>
      <c r="I120" s="2" t="s">
        <v>45</v>
      </c>
      <c r="J120" s="2" t="s">
        <v>41</v>
      </c>
      <c r="K120" s="2">
        <v>1</v>
      </c>
    </row>
    <row r="121" spans="1:11" x14ac:dyDescent="0.35">
      <c r="A121" s="2">
        <v>120</v>
      </c>
      <c r="B121" s="2" t="s">
        <v>284</v>
      </c>
      <c r="C121" s="2" t="s">
        <v>285</v>
      </c>
      <c r="D121" s="2">
        <v>987654320</v>
      </c>
      <c r="E121" s="3">
        <v>44495</v>
      </c>
      <c r="F121" s="2">
        <v>51</v>
      </c>
      <c r="G121" s="2" t="s">
        <v>33</v>
      </c>
      <c r="H121" s="2" t="s">
        <v>40</v>
      </c>
      <c r="I121" s="2" t="s">
        <v>35</v>
      </c>
      <c r="J121" s="2" t="s">
        <v>36</v>
      </c>
      <c r="K121" s="2">
        <v>2</v>
      </c>
    </row>
    <row r="122" spans="1:11" x14ac:dyDescent="0.35">
      <c r="A122" s="2">
        <v>121</v>
      </c>
      <c r="B122" s="2" t="s">
        <v>286</v>
      </c>
      <c r="C122" s="2" t="s">
        <v>287</v>
      </c>
      <c r="D122" s="2">
        <v>987654321</v>
      </c>
      <c r="E122" s="3">
        <v>43901</v>
      </c>
      <c r="F122" s="2">
        <v>27</v>
      </c>
      <c r="G122" s="2" t="s">
        <v>44</v>
      </c>
      <c r="H122" s="2" t="s">
        <v>34</v>
      </c>
      <c r="I122" s="2" t="s">
        <v>56</v>
      </c>
      <c r="J122" s="2" t="s">
        <v>73</v>
      </c>
      <c r="K122" s="2">
        <v>2</v>
      </c>
    </row>
    <row r="123" spans="1:11" x14ac:dyDescent="0.35">
      <c r="A123" s="2">
        <v>122</v>
      </c>
      <c r="B123" s="2" t="s">
        <v>288</v>
      </c>
      <c r="C123" s="2" t="s">
        <v>289</v>
      </c>
      <c r="D123" s="2">
        <v>987654322</v>
      </c>
      <c r="E123" s="3">
        <v>44096</v>
      </c>
      <c r="F123" s="2">
        <v>32</v>
      </c>
      <c r="G123" s="2" t="s">
        <v>33</v>
      </c>
      <c r="H123" s="2" t="s">
        <v>34</v>
      </c>
      <c r="I123" s="2" t="s">
        <v>61</v>
      </c>
      <c r="J123" s="2" t="s">
        <v>36</v>
      </c>
      <c r="K123" s="2">
        <v>2</v>
      </c>
    </row>
    <row r="124" spans="1:11" x14ac:dyDescent="0.35">
      <c r="A124" s="2">
        <v>123</v>
      </c>
      <c r="B124" s="2" t="s">
        <v>290</v>
      </c>
      <c r="C124" s="2" t="s">
        <v>291</v>
      </c>
      <c r="D124" s="2">
        <v>987654323</v>
      </c>
      <c r="E124" s="3">
        <v>44103</v>
      </c>
      <c r="F124" s="2">
        <v>56</v>
      </c>
      <c r="G124" s="2" t="s">
        <v>44</v>
      </c>
      <c r="H124" s="2" t="s">
        <v>34</v>
      </c>
      <c r="I124" s="2" t="s">
        <v>35</v>
      </c>
      <c r="J124" s="2" t="s">
        <v>73</v>
      </c>
      <c r="K124" s="2">
        <v>1</v>
      </c>
    </row>
    <row r="125" spans="1:11" x14ac:dyDescent="0.35">
      <c r="A125" s="2">
        <v>124</v>
      </c>
      <c r="B125" s="2" t="s">
        <v>292</v>
      </c>
      <c r="C125" s="2" t="s">
        <v>293</v>
      </c>
      <c r="D125" s="2">
        <v>987654324</v>
      </c>
      <c r="E125" s="3">
        <v>44061</v>
      </c>
      <c r="F125" s="2">
        <v>44</v>
      </c>
      <c r="G125" s="2" t="s">
        <v>48</v>
      </c>
      <c r="H125" s="2" t="s">
        <v>40</v>
      </c>
      <c r="I125" s="2" t="s">
        <v>61</v>
      </c>
      <c r="J125" s="2" t="s">
        <v>62</v>
      </c>
      <c r="K125" s="2">
        <v>2</v>
      </c>
    </row>
    <row r="126" spans="1:11" x14ac:dyDescent="0.35">
      <c r="A126" s="2">
        <v>125</v>
      </c>
      <c r="B126" s="2" t="s">
        <v>294</v>
      </c>
      <c r="C126" s="2" t="s">
        <v>295</v>
      </c>
      <c r="D126" s="2">
        <v>987654325</v>
      </c>
      <c r="E126" s="3">
        <v>44524</v>
      </c>
      <c r="F126" s="2">
        <v>44</v>
      </c>
      <c r="G126" s="2" t="s">
        <v>48</v>
      </c>
      <c r="H126" s="2" t="s">
        <v>34</v>
      </c>
      <c r="I126" s="2" t="s">
        <v>56</v>
      </c>
      <c r="J126" s="2" t="s">
        <v>36</v>
      </c>
      <c r="K126" s="2">
        <v>2</v>
      </c>
    </row>
    <row r="127" spans="1:11" x14ac:dyDescent="0.35">
      <c r="A127" s="2">
        <v>126</v>
      </c>
      <c r="B127" s="2" t="s">
        <v>296</v>
      </c>
      <c r="C127" s="2" t="s">
        <v>297</v>
      </c>
      <c r="D127" s="2">
        <v>987654326</v>
      </c>
      <c r="E127" s="3">
        <v>44110</v>
      </c>
      <c r="F127" s="2">
        <v>37</v>
      </c>
      <c r="G127" s="2" t="s">
        <v>53</v>
      </c>
      <c r="H127" s="2" t="s">
        <v>34</v>
      </c>
      <c r="I127" s="2" t="s">
        <v>61</v>
      </c>
      <c r="J127" s="2" t="s">
        <v>36</v>
      </c>
      <c r="K127" s="2">
        <v>1</v>
      </c>
    </row>
    <row r="128" spans="1:11" x14ac:dyDescent="0.35">
      <c r="A128" s="2">
        <v>127</v>
      </c>
      <c r="B128" s="2" t="s">
        <v>298</v>
      </c>
      <c r="C128" s="2" t="s">
        <v>299</v>
      </c>
      <c r="D128" s="2">
        <v>987654327</v>
      </c>
      <c r="E128" s="3">
        <v>43873</v>
      </c>
      <c r="F128" s="2">
        <v>51</v>
      </c>
      <c r="G128" s="2" t="s">
        <v>33</v>
      </c>
      <c r="H128" s="2" t="s">
        <v>40</v>
      </c>
      <c r="I128" s="2" t="s">
        <v>61</v>
      </c>
      <c r="J128" s="2" t="s">
        <v>62</v>
      </c>
      <c r="K128" s="2">
        <v>1</v>
      </c>
    </row>
    <row r="129" spans="1:11" x14ac:dyDescent="0.35">
      <c r="A129" s="2">
        <v>128</v>
      </c>
      <c r="B129" s="2" t="s">
        <v>300</v>
      </c>
      <c r="C129" s="2" t="s">
        <v>301</v>
      </c>
      <c r="D129" s="2">
        <v>987654328</v>
      </c>
      <c r="E129" s="3">
        <v>43935</v>
      </c>
      <c r="F129" s="2">
        <v>30</v>
      </c>
      <c r="G129" s="2" t="s">
        <v>33</v>
      </c>
      <c r="H129" s="2" t="s">
        <v>40</v>
      </c>
      <c r="I129" s="2" t="s">
        <v>35</v>
      </c>
      <c r="J129" s="2" t="s">
        <v>41</v>
      </c>
      <c r="K129" s="2">
        <v>1</v>
      </c>
    </row>
    <row r="130" spans="1:11" x14ac:dyDescent="0.35">
      <c r="A130" s="2">
        <v>129</v>
      </c>
      <c r="B130" s="2" t="s">
        <v>302</v>
      </c>
      <c r="C130" s="2" t="s">
        <v>303</v>
      </c>
      <c r="D130" s="2">
        <v>987654329</v>
      </c>
      <c r="E130" s="3">
        <v>43840</v>
      </c>
      <c r="F130" s="2">
        <v>39</v>
      </c>
      <c r="G130" s="2" t="s">
        <v>53</v>
      </c>
      <c r="H130" s="2" t="s">
        <v>40</v>
      </c>
      <c r="I130" s="2" t="s">
        <v>45</v>
      </c>
      <c r="J130" s="2" t="s">
        <v>41</v>
      </c>
      <c r="K130" s="2">
        <v>2</v>
      </c>
    </row>
    <row r="131" spans="1:11" x14ac:dyDescent="0.35">
      <c r="A131" s="2">
        <v>130</v>
      </c>
      <c r="B131" s="2" t="s">
        <v>304</v>
      </c>
      <c r="C131" s="2" t="s">
        <v>305</v>
      </c>
      <c r="D131" s="2">
        <v>987654320</v>
      </c>
      <c r="E131" s="3">
        <v>44513</v>
      </c>
      <c r="F131" s="2">
        <v>35</v>
      </c>
      <c r="G131" s="2" t="s">
        <v>39</v>
      </c>
      <c r="H131" s="2" t="s">
        <v>40</v>
      </c>
      <c r="I131" s="2" t="s">
        <v>35</v>
      </c>
      <c r="J131" s="2" t="s">
        <v>41</v>
      </c>
      <c r="K131" s="2">
        <v>2</v>
      </c>
    </row>
    <row r="132" spans="1:11" x14ac:dyDescent="0.35">
      <c r="A132" s="2">
        <v>131</v>
      </c>
      <c r="B132" s="2" t="s">
        <v>306</v>
      </c>
      <c r="C132" s="2" t="s">
        <v>307</v>
      </c>
      <c r="D132" s="2">
        <v>987654321</v>
      </c>
      <c r="E132" s="3">
        <v>44169</v>
      </c>
      <c r="F132" s="2">
        <v>50</v>
      </c>
      <c r="G132" s="2" t="s">
        <v>48</v>
      </c>
      <c r="H132" s="2" t="s">
        <v>34</v>
      </c>
      <c r="I132" s="2" t="s">
        <v>56</v>
      </c>
      <c r="J132" s="2" t="s">
        <v>62</v>
      </c>
      <c r="K132" s="2">
        <v>2</v>
      </c>
    </row>
    <row r="133" spans="1:11" x14ac:dyDescent="0.35">
      <c r="A133" s="2">
        <v>132</v>
      </c>
      <c r="B133" s="2" t="s">
        <v>308</v>
      </c>
      <c r="C133" s="2" t="s">
        <v>309</v>
      </c>
      <c r="D133" s="2">
        <v>987654322</v>
      </c>
      <c r="E133" s="3">
        <v>43950</v>
      </c>
      <c r="F133" s="2">
        <v>45</v>
      </c>
      <c r="G133" s="2" t="s">
        <v>39</v>
      </c>
      <c r="H133" s="2" t="s">
        <v>34</v>
      </c>
      <c r="I133" s="2" t="s">
        <v>45</v>
      </c>
      <c r="J133" s="2" t="s">
        <v>41</v>
      </c>
      <c r="K133" s="2">
        <v>1</v>
      </c>
    </row>
    <row r="134" spans="1:11" x14ac:dyDescent="0.35">
      <c r="A134" s="2">
        <v>133</v>
      </c>
      <c r="B134" s="2" t="s">
        <v>310</v>
      </c>
      <c r="C134" s="2" t="s">
        <v>311</v>
      </c>
      <c r="D134" s="2">
        <v>987654323</v>
      </c>
      <c r="E134" s="3">
        <v>43958</v>
      </c>
      <c r="F134" s="2">
        <v>29</v>
      </c>
      <c r="G134" s="2" t="s">
        <v>39</v>
      </c>
      <c r="H134" s="2" t="s">
        <v>34</v>
      </c>
      <c r="I134" s="2" t="s">
        <v>56</v>
      </c>
      <c r="J134" s="2" t="s">
        <v>36</v>
      </c>
      <c r="K134" s="2">
        <v>1</v>
      </c>
    </row>
    <row r="135" spans="1:11" x14ac:dyDescent="0.35">
      <c r="A135" s="2">
        <v>134</v>
      </c>
      <c r="B135" s="2" t="s">
        <v>312</v>
      </c>
      <c r="C135" s="2" t="s">
        <v>313</v>
      </c>
      <c r="D135" s="2">
        <v>987654324</v>
      </c>
      <c r="E135" s="3">
        <v>44416</v>
      </c>
      <c r="F135" s="2">
        <v>32</v>
      </c>
      <c r="G135" s="2" t="s">
        <v>39</v>
      </c>
      <c r="H135" s="2" t="s">
        <v>34</v>
      </c>
      <c r="I135" s="2" t="s">
        <v>35</v>
      </c>
      <c r="J135" s="2" t="s">
        <v>62</v>
      </c>
      <c r="K135" s="2">
        <v>2</v>
      </c>
    </row>
    <row r="136" spans="1:11" x14ac:dyDescent="0.35">
      <c r="A136" s="2">
        <v>135</v>
      </c>
      <c r="B136" s="2" t="s">
        <v>314</v>
      </c>
      <c r="C136" s="2" t="s">
        <v>315</v>
      </c>
      <c r="D136" s="2">
        <v>987654325</v>
      </c>
      <c r="E136" s="3">
        <v>44292</v>
      </c>
      <c r="F136" s="2">
        <v>18</v>
      </c>
      <c r="G136" s="2" t="s">
        <v>48</v>
      </c>
      <c r="H136" s="2" t="s">
        <v>40</v>
      </c>
      <c r="I136" s="2" t="s">
        <v>56</v>
      </c>
      <c r="J136" s="2" t="s">
        <v>36</v>
      </c>
      <c r="K136" s="2">
        <v>1</v>
      </c>
    </row>
    <row r="137" spans="1:11" x14ac:dyDescent="0.35">
      <c r="A137" s="2">
        <v>136</v>
      </c>
      <c r="B137" s="2" t="s">
        <v>316</v>
      </c>
      <c r="C137" s="2" t="s">
        <v>317</v>
      </c>
      <c r="D137" s="2">
        <v>987654326</v>
      </c>
      <c r="E137" s="3">
        <v>44104</v>
      </c>
      <c r="F137" s="2">
        <v>29</v>
      </c>
      <c r="G137" s="2" t="s">
        <v>39</v>
      </c>
      <c r="H137" s="2" t="s">
        <v>34</v>
      </c>
      <c r="I137" s="2" t="s">
        <v>35</v>
      </c>
      <c r="J137" s="2" t="s">
        <v>73</v>
      </c>
      <c r="K137" s="2">
        <v>1</v>
      </c>
    </row>
    <row r="138" spans="1:11" x14ac:dyDescent="0.35">
      <c r="A138" s="2">
        <v>137</v>
      </c>
      <c r="B138" s="2" t="s">
        <v>318</v>
      </c>
      <c r="C138" s="2" t="s">
        <v>319</v>
      </c>
      <c r="D138" s="2">
        <v>987654327</v>
      </c>
      <c r="E138" s="3">
        <v>44392</v>
      </c>
      <c r="F138" s="2">
        <v>61</v>
      </c>
      <c r="G138" s="2" t="s">
        <v>39</v>
      </c>
      <c r="H138" s="2" t="s">
        <v>40</v>
      </c>
      <c r="I138" s="2" t="s">
        <v>56</v>
      </c>
      <c r="J138" s="2" t="s">
        <v>62</v>
      </c>
      <c r="K138" s="2">
        <v>1</v>
      </c>
    </row>
    <row r="139" spans="1:11" x14ac:dyDescent="0.35">
      <c r="A139" s="2">
        <v>138</v>
      </c>
      <c r="B139" s="2" t="s">
        <v>320</v>
      </c>
      <c r="C139" s="2" t="s">
        <v>321</v>
      </c>
      <c r="D139" s="2">
        <v>987654328</v>
      </c>
      <c r="E139" s="3">
        <v>44134</v>
      </c>
      <c r="F139" s="2">
        <v>56</v>
      </c>
      <c r="G139" s="2" t="s">
        <v>48</v>
      </c>
      <c r="H139" s="2" t="s">
        <v>34</v>
      </c>
      <c r="I139" s="2" t="s">
        <v>61</v>
      </c>
      <c r="J139" s="2" t="s">
        <v>62</v>
      </c>
      <c r="K139" s="2">
        <v>1</v>
      </c>
    </row>
    <row r="140" spans="1:11" x14ac:dyDescent="0.35">
      <c r="A140" s="2">
        <v>139</v>
      </c>
      <c r="B140" s="2" t="s">
        <v>322</v>
      </c>
      <c r="C140" s="2" t="s">
        <v>323</v>
      </c>
      <c r="D140" s="2">
        <v>987654329</v>
      </c>
      <c r="E140" s="3">
        <v>43913</v>
      </c>
      <c r="F140" s="2">
        <v>23</v>
      </c>
      <c r="G140" s="2" t="s">
        <v>44</v>
      </c>
      <c r="H140" s="2" t="s">
        <v>40</v>
      </c>
      <c r="I140" s="2" t="s">
        <v>56</v>
      </c>
      <c r="J140" s="2" t="s">
        <v>73</v>
      </c>
      <c r="K140" s="2">
        <v>1</v>
      </c>
    </row>
    <row r="141" spans="1:11" x14ac:dyDescent="0.35">
      <c r="A141" s="2">
        <v>140</v>
      </c>
      <c r="B141" s="2" t="s">
        <v>324</v>
      </c>
      <c r="C141" s="2" t="s">
        <v>325</v>
      </c>
      <c r="D141" s="2">
        <v>987654320</v>
      </c>
      <c r="E141" s="3">
        <v>43893</v>
      </c>
      <c r="F141" s="2">
        <v>52</v>
      </c>
      <c r="G141" s="2" t="s">
        <v>53</v>
      </c>
      <c r="H141" s="2" t="s">
        <v>34</v>
      </c>
      <c r="I141" s="2" t="s">
        <v>45</v>
      </c>
      <c r="J141" s="2" t="s">
        <v>62</v>
      </c>
      <c r="K141" s="2">
        <v>1</v>
      </c>
    </row>
    <row r="142" spans="1:11" x14ac:dyDescent="0.35">
      <c r="A142" s="2">
        <v>141</v>
      </c>
      <c r="B142" s="2" t="s">
        <v>326</v>
      </c>
      <c r="C142" s="2" t="s">
        <v>327</v>
      </c>
      <c r="D142" s="2">
        <v>987654321</v>
      </c>
      <c r="E142" s="3">
        <v>44461</v>
      </c>
      <c r="F142" s="2">
        <v>23</v>
      </c>
      <c r="G142" s="2" t="s">
        <v>53</v>
      </c>
      <c r="H142" s="2" t="s">
        <v>34</v>
      </c>
      <c r="I142" s="2" t="s">
        <v>61</v>
      </c>
      <c r="J142" s="2" t="s">
        <v>41</v>
      </c>
      <c r="K142" s="2">
        <v>1</v>
      </c>
    </row>
    <row r="143" spans="1:11" x14ac:dyDescent="0.35">
      <c r="A143" s="2">
        <v>142</v>
      </c>
      <c r="B143" s="2" t="s">
        <v>328</v>
      </c>
      <c r="C143" s="2" t="s">
        <v>329</v>
      </c>
      <c r="D143" s="2">
        <v>987654322</v>
      </c>
      <c r="E143" s="3">
        <v>43957</v>
      </c>
      <c r="F143" s="2">
        <v>24</v>
      </c>
      <c r="G143" s="2" t="s">
        <v>44</v>
      </c>
      <c r="H143" s="2" t="s">
        <v>34</v>
      </c>
      <c r="I143" s="2" t="s">
        <v>61</v>
      </c>
      <c r="J143" s="2" t="s">
        <v>73</v>
      </c>
      <c r="K143" s="2">
        <v>2</v>
      </c>
    </row>
    <row r="144" spans="1:11" x14ac:dyDescent="0.35">
      <c r="A144" s="2">
        <v>143</v>
      </c>
      <c r="B144" s="2" t="s">
        <v>330</v>
      </c>
      <c r="C144" s="2" t="s">
        <v>331</v>
      </c>
      <c r="D144" s="2">
        <v>987654323</v>
      </c>
      <c r="E144" s="3">
        <v>44427</v>
      </c>
      <c r="F144" s="2">
        <v>49</v>
      </c>
      <c r="G144" s="2" t="s">
        <v>53</v>
      </c>
      <c r="H144" s="2" t="s">
        <v>40</v>
      </c>
      <c r="I144" s="2" t="s">
        <v>45</v>
      </c>
      <c r="J144" s="2" t="s">
        <v>62</v>
      </c>
      <c r="K144" s="2">
        <v>2</v>
      </c>
    </row>
    <row r="145" spans="1:11" x14ac:dyDescent="0.35">
      <c r="A145" s="2">
        <v>144</v>
      </c>
      <c r="B145" s="2" t="s">
        <v>332</v>
      </c>
      <c r="C145" s="2" t="s">
        <v>333</v>
      </c>
      <c r="D145" s="2">
        <v>987654324</v>
      </c>
      <c r="E145" s="3">
        <v>44160</v>
      </c>
      <c r="F145" s="2">
        <v>21</v>
      </c>
      <c r="G145" s="2" t="s">
        <v>53</v>
      </c>
      <c r="H145" s="2" t="s">
        <v>40</v>
      </c>
      <c r="I145" s="2" t="s">
        <v>35</v>
      </c>
      <c r="J145" s="2" t="s">
        <v>73</v>
      </c>
      <c r="K145" s="2">
        <v>2</v>
      </c>
    </row>
    <row r="146" spans="1:11" x14ac:dyDescent="0.35">
      <c r="A146" s="2">
        <v>145</v>
      </c>
      <c r="B146" s="2" t="s">
        <v>334</v>
      </c>
      <c r="C146" s="2" t="s">
        <v>335</v>
      </c>
      <c r="D146" s="2">
        <v>987654325</v>
      </c>
      <c r="E146" s="3">
        <v>44454</v>
      </c>
      <c r="F146" s="2">
        <v>31</v>
      </c>
      <c r="G146" s="2" t="s">
        <v>44</v>
      </c>
      <c r="H146" s="2" t="s">
        <v>34</v>
      </c>
      <c r="I146" s="2" t="s">
        <v>61</v>
      </c>
      <c r="J146" s="2" t="s">
        <v>73</v>
      </c>
      <c r="K146" s="2">
        <v>2</v>
      </c>
    </row>
    <row r="147" spans="1:11" x14ac:dyDescent="0.35">
      <c r="A147" s="2">
        <v>146</v>
      </c>
      <c r="B147" s="2" t="s">
        <v>336</v>
      </c>
      <c r="C147" s="2" t="s">
        <v>337</v>
      </c>
      <c r="D147" s="2">
        <v>987654326</v>
      </c>
      <c r="E147" s="3">
        <v>43943</v>
      </c>
      <c r="F147" s="2">
        <v>64</v>
      </c>
      <c r="G147" s="2" t="s">
        <v>44</v>
      </c>
      <c r="H147" s="2" t="s">
        <v>40</v>
      </c>
      <c r="I147" s="2" t="s">
        <v>45</v>
      </c>
      <c r="J147" s="2" t="s">
        <v>36</v>
      </c>
      <c r="K147" s="2">
        <v>2</v>
      </c>
    </row>
    <row r="148" spans="1:11" x14ac:dyDescent="0.35">
      <c r="A148" s="2">
        <v>147</v>
      </c>
      <c r="B148" s="2" t="s">
        <v>338</v>
      </c>
      <c r="C148" s="2" t="s">
        <v>339</v>
      </c>
      <c r="D148" s="2">
        <v>987654327</v>
      </c>
      <c r="E148" s="3">
        <v>43934</v>
      </c>
      <c r="F148" s="2">
        <v>33</v>
      </c>
      <c r="G148" s="2" t="s">
        <v>44</v>
      </c>
      <c r="H148" s="2" t="s">
        <v>34</v>
      </c>
      <c r="I148" s="2" t="s">
        <v>61</v>
      </c>
      <c r="J148" s="2" t="s">
        <v>41</v>
      </c>
      <c r="K148" s="2">
        <v>2</v>
      </c>
    </row>
    <row r="149" spans="1:11" x14ac:dyDescent="0.35">
      <c r="A149" s="2">
        <v>148</v>
      </c>
      <c r="B149" s="2" t="s">
        <v>340</v>
      </c>
      <c r="C149" s="2" t="s">
        <v>341</v>
      </c>
      <c r="D149" s="2">
        <v>987654328</v>
      </c>
      <c r="E149" s="3">
        <v>44457</v>
      </c>
      <c r="F149" s="2">
        <v>29</v>
      </c>
      <c r="G149" s="2" t="s">
        <v>53</v>
      </c>
      <c r="H149" s="2" t="s">
        <v>40</v>
      </c>
      <c r="I149" s="2" t="s">
        <v>61</v>
      </c>
      <c r="J149" s="2" t="s">
        <v>62</v>
      </c>
      <c r="K149" s="2">
        <v>2</v>
      </c>
    </row>
    <row r="150" spans="1:11" x14ac:dyDescent="0.35">
      <c r="A150" s="2">
        <v>149</v>
      </c>
      <c r="B150" s="2" t="s">
        <v>342</v>
      </c>
      <c r="C150" s="2" t="s">
        <v>343</v>
      </c>
      <c r="D150" s="2">
        <v>987654329</v>
      </c>
      <c r="E150" s="3">
        <v>44148</v>
      </c>
      <c r="F150" s="2">
        <v>41</v>
      </c>
      <c r="G150" s="2" t="s">
        <v>53</v>
      </c>
      <c r="H150" s="2" t="s">
        <v>40</v>
      </c>
      <c r="I150" s="2" t="s">
        <v>56</v>
      </c>
      <c r="J150" s="2" t="s">
        <v>62</v>
      </c>
      <c r="K150" s="2">
        <v>1</v>
      </c>
    </row>
    <row r="151" spans="1:11" x14ac:dyDescent="0.35">
      <c r="A151" s="2">
        <v>150</v>
      </c>
      <c r="B151" s="2" t="s">
        <v>344</v>
      </c>
      <c r="C151" s="2" t="s">
        <v>345</v>
      </c>
      <c r="D151" s="2">
        <v>987654320</v>
      </c>
      <c r="E151" s="3">
        <v>44549</v>
      </c>
      <c r="F151" s="2">
        <v>46</v>
      </c>
      <c r="G151" s="2" t="s">
        <v>53</v>
      </c>
      <c r="H151" s="2" t="s">
        <v>40</v>
      </c>
      <c r="I151" s="2" t="s">
        <v>56</v>
      </c>
      <c r="J151" s="2" t="s">
        <v>62</v>
      </c>
      <c r="K151" s="2">
        <v>1</v>
      </c>
    </row>
    <row r="152" spans="1:11" x14ac:dyDescent="0.35">
      <c r="A152" s="2">
        <v>151</v>
      </c>
      <c r="B152" s="2" t="s">
        <v>346</v>
      </c>
      <c r="C152" s="2" t="s">
        <v>347</v>
      </c>
      <c r="D152" s="2">
        <v>987654321</v>
      </c>
      <c r="E152" s="3">
        <v>44180</v>
      </c>
      <c r="F152" s="2">
        <v>45</v>
      </c>
      <c r="G152" s="2" t="s">
        <v>44</v>
      </c>
      <c r="H152" s="2" t="s">
        <v>40</v>
      </c>
      <c r="I152" s="2" t="s">
        <v>35</v>
      </c>
      <c r="J152" s="2" t="s">
        <v>41</v>
      </c>
      <c r="K152" s="2">
        <v>2</v>
      </c>
    </row>
    <row r="153" spans="1:11" x14ac:dyDescent="0.35">
      <c r="A153" s="2">
        <v>152</v>
      </c>
      <c r="B153" s="2" t="s">
        <v>348</v>
      </c>
      <c r="C153" s="2" t="s">
        <v>349</v>
      </c>
      <c r="D153" s="2">
        <v>987654322</v>
      </c>
      <c r="E153" s="3">
        <v>44119</v>
      </c>
      <c r="F153" s="2">
        <v>36</v>
      </c>
      <c r="G153" s="2" t="s">
        <v>33</v>
      </c>
      <c r="H153" s="2" t="s">
        <v>40</v>
      </c>
      <c r="I153" s="2" t="s">
        <v>45</v>
      </c>
      <c r="J153" s="2" t="s">
        <v>41</v>
      </c>
      <c r="K153" s="2">
        <v>2</v>
      </c>
    </row>
    <row r="154" spans="1:11" x14ac:dyDescent="0.35">
      <c r="A154" s="2">
        <v>153</v>
      </c>
      <c r="B154" s="2" t="s">
        <v>350</v>
      </c>
      <c r="C154" s="2" t="s">
        <v>351</v>
      </c>
      <c r="D154" s="2">
        <v>987654323</v>
      </c>
      <c r="E154" s="3">
        <v>44057</v>
      </c>
      <c r="F154" s="2">
        <v>20</v>
      </c>
      <c r="G154" s="2" t="s">
        <v>39</v>
      </c>
      <c r="H154" s="2" t="s">
        <v>34</v>
      </c>
      <c r="I154" s="2" t="s">
        <v>35</v>
      </c>
      <c r="J154" s="2" t="s">
        <v>36</v>
      </c>
      <c r="K154" s="2">
        <v>1</v>
      </c>
    </row>
    <row r="155" spans="1:11" x14ac:dyDescent="0.35">
      <c r="A155" s="2">
        <v>154</v>
      </c>
      <c r="B155" s="2" t="s">
        <v>352</v>
      </c>
      <c r="C155" s="2" t="s">
        <v>353</v>
      </c>
      <c r="D155" s="2">
        <v>987654324</v>
      </c>
      <c r="E155" s="3">
        <v>43972</v>
      </c>
      <c r="F155" s="2">
        <v>56</v>
      </c>
      <c r="G155" s="2" t="s">
        <v>33</v>
      </c>
      <c r="H155" s="2" t="s">
        <v>40</v>
      </c>
      <c r="I155" s="2" t="s">
        <v>56</v>
      </c>
      <c r="J155" s="2" t="s">
        <v>41</v>
      </c>
      <c r="K155" s="2">
        <v>1</v>
      </c>
    </row>
    <row r="156" spans="1:11" x14ac:dyDescent="0.35">
      <c r="A156" s="2">
        <v>155</v>
      </c>
      <c r="B156" s="2" t="s">
        <v>354</v>
      </c>
      <c r="C156" s="2" t="s">
        <v>355</v>
      </c>
      <c r="D156" s="2">
        <v>987654325</v>
      </c>
      <c r="E156" s="3">
        <v>43998</v>
      </c>
      <c r="F156" s="2">
        <v>25</v>
      </c>
      <c r="G156" s="2" t="s">
        <v>53</v>
      </c>
      <c r="H156" s="2" t="s">
        <v>34</v>
      </c>
      <c r="I156" s="2" t="s">
        <v>45</v>
      </c>
      <c r="J156" s="2" t="s">
        <v>73</v>
      </c>
      <c r="K156" s="2">
        <v>2</v>
      </c>
    </row>
    <row r="157" spans="1:11" x14ac:dyDescent="0.35">
      <c r="A157" s="2">
        <v>156</v>
      </c>
      <c r="B157" s="2" t="s">
        <v>356</v>
      </c>
      <c r="C157" s="2" t="s">
        <v>357</v>
      </c>
      <c r="D157" s="2">
        <v>987654326</v>
      </c>
      <c r="E157" s="3">
        <v>44076</v>
      </c>
      <c r="F157" s="2">
        <v>44</v>
      </c>
      <c r="G157" s="2" t="s">
        <v>48</v>
      </c>
      <c r="H157" s="2" t="s">
        <v>34</v>
      </c>
      <c r="I157" s="2" t="s">
        <v>56</v>
      </c>
      <c r="J157" s="2" t="s">
        <v>41</v>
      </c>
      <c r="K157" s="2">
        <v>2</v>
      </c>
    </row>
    <row r="158" spans="1:11" x14ac:dyDescent="0.35">
      <c r="A158" s="2">
        <v>157</v>
      </c>
      <c r="B158" s="2" t="s">
        <v>358</v>
      </c>
      <c r="C158" s="2" t="s">
        <v>359</v>
      </c>
      <c r="D158" s="2">
        <v>987654327</v>
      </c>
      <c r="E158" s="3">
        <v>43969</v>
      </c>
      <c r="F158" s="2">
        <v>29</v>
      </c>
      <c r="G158" s="2" t="s">
        <v>44</v>
      </c>
      <c r="H158" s="2" t="s">
        <v>34</v>
      </c>
      <c r="I158" s="2" t="s">
        <v>45</v>
      </c>
      <c r="J158" s="2" t="s">
        <v>36</v>
      </c>
      <c r="K158" s="2">
        <v>2</v>
      </c>
    </row>
    <row r="159" spans="1:11" x14ac:dyDescent="0.35">
      <c r="A159" s="2">
        <v>158</v>
      </c>
      <c r="B159" s="2" t="s">
        <v>360</v>
      </c>
      <c r="C159" s="2" t="s">
        <v>361</v>
      </c>
      <c r="D159" s="2">
        <v>987654328</v>
      </c>
      <c r="E159" s="3">
        <v>44363</v>
      </c>
      <c r="F159" s="2">
        <v>43</v>
      </c>
      <c r="G159" s="2" t="s">
        <v>53</v>
      </c>
      <c r="H159" s="2" t="s">
        <v>34</v>
      </c>
      <c r="I159" s="2" t="s">
        <v>35</v>
      </c>
      <c r="J159" s="2" t="s">
        <v>62</v>
      </c>
      <c r="K159" s="2">
        <v>2</v>
      </c>
    </row>
    <row r="160" spans="1:11" x14ac:dyDescent="0.35">
      <c r="A160" s="2">
        <v>159</v>
      </c>
      <c r="B160" s="2" t="s">
        <v>362</v>
      </c>
      <c r="C160" s="2" t="s">
        <v>363</v>
      </c>
      <c r="D160" s="2">
        <v>987654329</v>
      </c>
      <c r="E160" s="3">
        <v>44206</v>
      </c>
      <c r="F160" s="2">
        <v>18</v>
      </c>
      <c r="G160" s="2" t="s">
        <v>48</v>
      </c>
      <c r="H160" s="2" t="s">
        <v>34</v>
      </c>
      <c r="I160" s="2" t="s">
        <v>61</v>
      </c>
      <c r="J160" s="2" t="s">
        <v>36</v>
      </c>
      <c r="K160" s="2">
        <v>1</v>
      </c>
    </row>
    <row r="161" spans="1:11" x14ac:dyDescent="0.35">
      <c r="A161" s="2">
        <v>160</v>
      </c>
      <c r="B161" s="2" t="s">
        <v>364</v>
      </c>
      <c r="C161" s="2" t="s">
        <v>365</v>
      </c>
      <c r="D161" s="2">
        <v>987654320</v>
      </c>
      <c r="E161" s="3">
        <v>44297</v>
      </c>
      <c r="F161" s="2">
        <v>34</v>
      </c>
      <c r="G161" s="2" t="s">
        <v>39</v>
      </c>
      <c r="H161" s="2" t="s">
        <v>40</v>
      </c>
      <c r="I161" s="2" t="s">
        <v>61</v>
      </c>
      <c r="J161" s="2" t="s">
        <v>73</v>
      </c>
      <c r="K161" s="2">
        <v>1</v>
      </c>
    </row>
    <row r="162" spans="1:11" x14ac:dyDescent="0.35">
      <c r="A162" s="2">
        <v>161</v>
      </c>
      <c r="B162" s="2" t="s">
        <v>366</v>
      </c>
      <c r="C162" s="2" t="s">
        <v>367</v>
      </c>
      <c r="D162" s="2">
        <v>987654321</v>
      </c>
      <c r="E162" s="3">
        <v>43997</v>
      </c>
      <c r="F162" s="2">
        <v>32</v>
      </c>
      <c r="G162" s="2" t="s">
        <v>44</v>
      </c>
      <c r="H162" s="2" t="s">
        <v>34</v>
      </c>
      <c r="I162" s="2" t="s">
        <v>35</v>
      </c>
      <c r="J162" s="2" t="s">
        <v>73</v>
      </c>
      <c r="K162" s="2">
        <v>2</v>
      </c>
    </row>
    <row r="163" spans="1:11" x14ac:dyDescent="0.35">
      <c r="A163" s="2">
        <v>162</v>
      </c>
      <c r="B163" s="2" t="s">
        <v>368</v>
      </c>
      <c r="C163" s="2" t="s">
        <v>369</v>
      </c>
      <c r="D163" s="2">
        <v>987654322</v>
      </c>
      <c r="E163" s="3">
        <v>44142</v>
      </c>
      <c r="F163" s="2">
        <v>39</v>
      </c>
      <c r="G163" s="2" t="s">
        <v>48</v>
      </c>
      <c r="H163" s="2" t="s">
        <v>34</v>
      </c>
      <c r="I163" s="2" t="s">
        <v>35</v>
      </c>
      <c r="J163" s="2" t="s">
        <v>41</v>
      </c>
      <c r="K163" s="2">
        <v>1</v>
      </c>
    </row>
    <row r="164" spans="1:11" x14ac:dyDescent="0.35">
      <c r="A164" s="2">
        <v>163</v>
      </c>
      <c r="B164" s="2" t="s">
        <v>370</v>
      </c>
      <c r="C164" s="2" t="s">
        <v>371</v>
      </c>
      <c r="D164" s="2">
        <v>987654323</v>
      </c>
      <c r="E164" s="3">
        <v>44106</v>
      </c>
      <c r="F164" s="2">
        <v>46</v>
      </c>
      <c r="G164" s="2" t="s">
        <v>44</v>
      </c>
      <c r="H164" s="2" t="s">
        <v>34</v>
      </c>
      <c r="I164" s="2" t="s">
        <v>56</v>
      </c>
      <c r="J164" s="2" t="s">
        <v>41</v>
      </c>
      <c r="K164" s="2">
        <v>1</v>
      </c>
    </row>
    <row r="165" spans="1:11" x14ac:dyDescent="0.35">
      <c r="A165" s="2">
        <v>164</v>
      </c>
      <c r="B165" s="2" t="s">
        <v>372</v>
      </c>
      <c r="C165" s="2" t="s">
        <v>373</v>
      </c>
      <c r="D165" s="2">
        <v>987654324</v>
      </c>
      <c r="E165" s="3">
        <v>44274</v>
      </c>
      <c r="F165" s="2">
        <v>20</v>
      </c>
      <c r="G165" s="2" t="s">
        <v>48</v>
      </c>
      <c r="H165" s="2" t="s">
        <v>34</v>
      </c>
      <c r="I165" s="2" t="s">
        <v>35</v>
      </c>
      <c r="J165" s="2" t="s">
        <v>62</v>
      </c>
      <c r="K165" s="2">
        <v>1</v>
      </c>
    </row>
    <row r="166" spans="1:11" x14ac:dyDescent="0.35">
      <c r="A166" s="2">
        <v>165</v>
      </c>
      <c r="B166" s="2" t="s">
        <v>374</v>
      </c>
      <c r="C166" s="2" t="s">
        <v>375</v>
      </c>
      <c r="D166" s="2">
        <v>987654325</v>
      </c>
      <c r="E166" s="3">
        <v>44179</v>
      </c>
      <c r="F166" s="2">
        <v>47</v>
      </c>
      <c r="G166" s="2" t="s">
        <v>48</v>
      </c>
      <c r="H166" s="2" t="s">
        <v>34</v>
      </c>
      <c r="I166" s="2" t="s">
        <v>56</v>
      </c>
      <c r="J166" s="2" t="s">
        <v>73</v>
      </c>
      <c r="K166" s="2">
        <v>1</v>
      </c>
    </row>
    <row r="167" spans="1:11" x14ac:dyDescent="0.35">
      <c r="A167" s="2">
        <v>166</v>
      </c>
      <c r="B167" s="2" t="s">
        <v>376</v>
      </c>
      <c r="C167" s="2" t="s">
        <v>377</v>
      </c>
      <c r="D167" s="2">
        <v>987654326</v>
      </c>
      <c r="E167" s="3">
        <v>44058</v>
      </c>
      <c r="F167" s="2">
        <v>48</v>
      </c>
      <c r="G167" s="2" t="s">
        <v>44</v>
      </c>
      <c r="H167" s="2" t="s">
        <v>34</v>
      </c>
      <c r="I167" s="2" t="s">
        <v>56</v>
      </c>
      <c r="J167" s="2" t="s">
        <v>73</v>
      </c>
      <c r="K167" s="2">
        <v>1</v>
      </c>
    </row>
    <row r="168" spans="1:11" x14ac:dyDescent="0.35">
      <c r="A168" s="2">
        <v>167</v>
      </c>
      <c r="B168" s="2" t="s">
        <v>378</v>
      </c>
      <c r="C168" s="2" t="s">
        <v>379</v>
      </c>
      <c r="D168" s="2">
        <v>987654327</v>
      </c>
      <c r="E168" s="3">
        <v>44557</v>
      </c>
      <c r="F168" s="2">
        <v>59</v>
      </c>
      <c r="G168" s="2" t="s">
        <v>53</v>
      </c>
      <c r="H168" s="2" t="s">
        <v>34</v>
      </c>
      <c r="I168" s="2" t="s">
        <v>61</v>
      </c>
      <c r="J168" s="2" t="s">
        <v>41</v>
      </c>
      <c r="K168" s="2">
        <v>2</v>
      </c>
    </row>
    <row r="169" spans="1:11" x14ac:dyDescent="0.35">
      <c r="A169" s="2">
        <v>168</v>
      </c>
      <c r="B169" s="2" t="s">
        <v>380</v>
      </c>
      <c r="C169" s="2" t="s">
        <v>381</v>
      </c>
      <c r="D169" s="2">
        <v>987654328</v>
      </c>
      <c r="E169" s="3">
        <v>44093</v>
      </c>
      <c r="F169" s="2">
        <v>19</v>
      </c>
      <c r="G169" s="2" t="s">
        <v>33</v>
      </c>
      <c r="H169" s="2" t="s">
        <v>34</v>
      </c>
      <c r="I169" s="2" t="s">
        <v>56</v>
      </c>
      <c r="J169" s="2" t="s">
        <v>62</v>
      </c>
      <c r="K169" s="2">
        <v>1</v>
      </c>
    </row>
    <row r="170" spans="1:11" x14ac:dyDescent="0.35">
      <c r="A170" s="2">
        <v>169</v>
      </c>
      <c r="B170" s="2" t="s">
        <v>382</v>
      </c>
      <c r="C170" s="2" t="s">
        <v>383</v>
      </c>
      <c r="D170" s="2">
        <v>987654329</v>
      </c>
      <c r="E170" s="3">
        <v>44298</v>
      </c>
      <c r="F170" s="2">
        <v>21</v>
      </c>
      <c r="G170" s="2" t="s">
        <v>33</v>
      </c>
      <c r="H170" s="2" t="s">
        <v>40</v>
      </c>
      <c r="I170" s="2" t="s">
        <v>35</v>
      </c>
      <c r="J170" s="2" t="s">
        <v>36</v>
      </c>
      <c r="K170" s="2">
        <v>1</v>
      </c>
    </row>
    <row r="171" spans="1:11" x14ac:dyDescent="0.35">
      <c r="A171" s="2">
        <v>170</v>
      </c>
      <c r="B171" s="2" t="s">
        <v>384</v>
      </c>
      <c r="C171" s="2" t="s">
        <v>385</v>
      </c>
      <c r="D171" s="2">
        <v>987654320</v>
      </c>
      <c r="E171" s="3">
        <v>43833</v>
      </c>
      <c r="F171" s="2">
        <v>51</v>
      </c>
      <c r="G171" s="2" t="s">
        <v>33</v>
      </c>
      <c r="H171" s="2" t="s">
        <v>34</v>
      </c>
      <c r="I171" s="2" t="s">
        <v>56</v>
      </c>
      <c r="J171" s="2" t="s">
        <v>62</v>
      </c>
      <c r="K171" s="2">
        <v>1</v>
      </c>
    </row>
    <row r="172" spans="1:11" x14ac:dyDescent="0.35">
      <c r="A172" s="2">
        <v>171</v>
      </c>
      <c r="B172" s="2" t="s">
        <v>386</v>
      </c>
      <c r="C172" s="2" t="s">
        <v>387</v>
      </c>
      <c r="D172" s="2">
        <v>987654321</v>
      </c>
      <c r="E172" s="3">
        <v>43833</v>
      </c>
      <c r="F172" s="2">
        <v>59</v>
      </c>
      <c r="G172" s="2" t="s">
        <v>33</v>
      </c>
      <c r="H172" s="2" t="s">
        <v>40</v>
      </c>
      <c r="I172" s="2" t="s">
        <v>45</v>
      </c>
      <c r="J172" s="2" t="s">
        <v>73</v>
      </c>
      <c r="K172" s="2">
        <v>2</v>
      </c>
    </row>
    <row r="173" spans="1:11" x14ac:dyDescent="0.35">
      <c r="A173" s="2">
        <v>172</v>
      </c>
      <c r="B173" s="2" t="s">
        <v>388</v>
      </c>
      <c r="C173" s="2" t="s">
        <v>389</v>
      </c>
      <c r="D173" s="2">
        <v>987654322</v>
      </c>
      <c r="E173" s="3">
        <v>43937</v>
      </c>
      <c r="F173" s="2">
        <v>31</v>
      </c>
      <c r="G173" s="2" t="s">
        <v>39</v>
      </c>
      <c r="H173" s="2" t="s">
        <v>34</v>
      </c>
      <c r="I173" s="2" t="s">
        <v>56</v>
      </c>
      <c r="J173" s="2" t="s">
        <v>73</v>
      </c>
      <c r="K173" s="2">
        <v>2</v>
      </c>
    </row>
    <row r="174" spans="1:11" x14ac:dyDescent="0.35">
      <c r="A174" s="2">
        <v>173</v>
      </c>
      <c r="B174" s="2" t="s">
        <v>390</v>
      </c>
      <c r="C174" s="2" t="s">
        <v>391</v>
      </c>
      <c r="D174" s="2">
        <v>987654323</v>
      </c>
      <c r="E174" s="3">
        <v>44183</v>
      </c>
      <c r="F174" s="2">
        <v>57</v>
      </c>
      <c r="G174" s="2" t="s">
        <v>48</v>
      </c>
      <c r="H174" s="2" t="s">
        <v>40</v>
      </c>
      <c r="I174" s="2" t="s">
        <v>45</v>
      </c>
      <c r="J174" s="2" t="s">
        <v>41</v>
      </c>
      <c r="K174" s="2">
        <v>1</v>
      </c>
    </row>
    <row r="175" spans="1:11" x14ac:dyDescent="0.35">
      <c r="A175" s="2">
        <v>174</v>
      </c>
      <c r="B175" s="2" t="s">
        <v>392</v>
      </c>
      <c r="C175" s="2" t="s">
        <v>393</v>
      </c>
      <c r="D175" s="2">
        <v>987654324</v>
      </c>
      <c r="E175" s="3">
        <v>43963</v>
      </c>
      <c r="F175" s="2">
        <v>24</v>
      </c>
      <c r="G175" s="2" t="s">
        <v>39</v>
      </c>
      <c r="H175" s="2" t="s">
        <v>40</v>
      </c>
      <c r="I175" s="2" t="s">
        <v>61</v>
      </c>
      <c r="J175" s="2" t="s">
        <v>36</v>
      </c>
      <c r="K175" s="2">
        <v>1</v>
      </c>
    </row>
    <row r="176" spans="1:11" x14ac:dyDescent="0.35">
      <c r="A176" s="2">
        <v>175</v>
      </c>
      <c r="B176" s="2" t="s">
        <v>394</v>
      </c>
      <c r="C176" s="2" t="s">
        <v>395</v>
      </c>
      <c r="D176" s="2">
        <v>987654325</v>
      </c>
      <c r="E176" s="3">
        <v>44079</v>
      </c>
      <c r="F176" s="2">
        <v>30</v>
      </c>
      <c r="G176" s="2" t="s">
        <v>53</v>
      </c>
      <c r="H176" s="2" t="s">
        <v>40</v>
      </c>
      <c r="I176" s="2" t="s">
        <v>61</v>
      </c>
      <c r="J176" s="2" t="s">
        <v>73</v>
      </c>
      <c r="K176" s="2">
        <v>2</v>
      </c>
    </row>
    <row r="177" spans="1:11" x14ac:dyDescent="0.35">
      <c r="A177" s="2">
        <v>176</v>
      </c>
      <c r="B177" s="2" t="s">
        <v>396</v>
      </c>
      <c r="C177" s="2" t="s">
        <v>397</v>
      </c>
      <c r="D177" s="2">
        <v>987654326</v>
      </c>
      <c r="E177" s="3">
        <v>44440</v>
      </c>
      <c r="F177" s="2">
        <v>37</v>
      </c>
      <c r="G177" s="2" t="s">
        <v>39</v>
      </c>
      <c r="H177" s="2" t="s">
        <v>34</v>
      </c>
      <c r="I177" s="2" t="s">
        <v>45</v>
      </c>
      <c r="J177" s="2" t="s">
        <v>73</v>
      </c>
      <c r="K177" s="2">
        <v>2</v>
      </c>
    </row>
    <row r="178" spans="1:11" x14ac:dyDescent="0.35">
      <c r="A178" s="2">
        <v>177</v>
      </c>
      <c r="B178" s="2" t="s">
        <v>398</v>
      </c>
      <c r="C178" s="2" t="s">
        <v>399</v>
      </c>
      <c r="D178" s="2">
        <v>987654327</v>
      </c>
      <c r="E178" s="3">
        <v>44104</v>
      </c>
      <c r="F178" s="2">
        <v>51</v>
      </c>
      <c r="G178" s="2" t="s">
        <v>33</v>
      </c>
      <c r="H178" s="2" t="s">
        <v>34</v>
      </c>
      <c r="I178" s="2" t="s">
        <v>45</v>
      </c>
      <c r="J178" s="2" t="s">
        <v>62</v>
      </c>
      <c r="K178" s="2">
        <v>1</v>
      </c>
    </row>
    <row r="179" spans="1:11" x14ac:dyDescent="0.35">
      <c r="A179" s="2">
        <v>178</v>
      </c>
      <c r="B179" s="2" t="s">
        <v>400</v>
      </c>
      <c r="C179" s="2" t="s">
        <v>401</v>
      </c>
      <c r="D179" s="2">
        <v>987654328</v>
      </c>
      <c r="E179" s="3">
        <v>44502</v>
      </c>
      <c r="F179" s="2">
        <v>54</v>
      </c>
      <c r="G179" s="2" t="s">
        <v>33</v>
      </c>
      <c r="H179" s="2" t="s">
        <v>34</v>
      </c>
      <c r="I179" s="2" t="s">
        <v>45</v>
      </c>
      <c r="J179" s="2" t="s">
        <v>41</v>
      </c>
      <c r="K179" s="2">
        <v>2</v>
      </c>
    </row>
    <row r="180" spans="1:11" x14ac:dyDescent="0.35">
      <c r="A180" s="2">
        <v>179</v>
      </c>
      <c r="B180" s="2" t="s">
        <v>402</v>
      </c>
      <c r="C180" s="2" t="s">
        <v>403</v>
      </c>
      <c r="D180" s="2">
        <v>987654329</v>
      </c>
      <c r="E180" s="3">
        <v>44114</v>
      </c>
      <c r="F180" s="2">
        <v>43</v>
      </c>
      <c r="G180" s="2" t="s">
        <v>53</v>
      </c>
      <c r="H180" s="2" t="s">
        <v>40</v>
      </c>
      <c r="I180" s="2" t="s">
        <v>45</v>
      </c>
      <c r="J180" s="2" t="s">
        <v>41</v>
      </c>
      <c r="K180" s="2">
        <v>2</v>
      </c>
    </row>
    <row r="181" spans="1:11" x14ac:dyDescent="0.35">
      <c r="A181" s="2">
        <v>180</v>
      </c>
      <c r="B181" s="2" t="s">
        <v>404</v>
      </c>
      <c r="C181" s="2" t="s">
        <v>405</v>
      </c>
      <c r="D181" s="2">
        <v>987654320</v>
      </c>
      <c r="E181" s="3">
        <v>44392</v>
      </c>
      <c r="F181" s="2">
        <v>21</v>
      </c>
      <c r="G181" s="2" t="s">
        <v>39</v>
      </c>
      <c r="H181" s="2" t="s">
        <v>34</v>
      </c>
      <c r="I181" s="2" t="s">
        <v>61</v>
      </c>
      <c r="J181" s="2" t="s">
        <v>62</v>
      </c>
      <c r="K181" s="2">
        <v>1</v>
      </c>
    </row>
    <row r="182" spans="1:11" x14ac:dyDescent="0.35">
      <c r="A182" s="2">
        <v>181</v>
      </c>
      <c r="B182" s="2" t="s">
        <v>406</v>
      </c>
      <c r="C182" s="2" t="s">
        <v>407</v>
      </c>
      <c r="D182" s="2">
        <v>987654321</v>
      </c>
      <c r="E182" s="3">
        <v>44457</v>
      </c>
      <c r="F182" s="2">
        <v>47</v>
      </c>
      <c r="G182" s="2" t="s">
        <v>44</v>
      </c>
      <c r="H182" s="2" t="s">
        <v>40</v>
      </c>
      <c r="I182" s="2" t="s">
        <v>45</v>
      </c>
      <c r="J182" s="2" t="s">
        <v>73</v>
      </c>
      <c r="K182" s="2">
        <v>2</v>
      </c>
    </row>
    <row r="183" spans="1:11" x14ac:dyDescent="0.35">
      <c r="A183" s="2">
        <v>182</v>
      </c>
      <c r="B183" s="2" t="s">
        <v>408</v>
      </c>
      <c r="C183" s="2" t="s">
        <v>409</v>
      </c>
      <c r="D183" s="2">
        <v>987654322</v>
      </c>
      <c r="E183" s="3">
        <v>44168</v>
      </c>
      <c r="F183" s="2">
        <v>25</v>
      </c>
      <c r="G183" s="2" t="s">
        <v>39</v>
      </c>
      <c r="H183" s="2" t="s">
        <v>34</v>
      </c>
      <c r="I183" s="2" t="s">
        <v>45</v>
      </c>
      <c r="J183" s="2" t="s">
        <v>36</v>
      </c>
      <c r="K183" s="2">
        <v>2</v>
      </c>
    </row>
    <row r="184" spans="1:11" x14ac:dyDescent="0.35">
      <c r="A184" s="2">
        <v>183</v>
      </c>
      <c r="B184" s="2" t="s">
        <v>410</v>
      </c>
      <c r="C184" s="2" t="s">
        <v>411</v>
      </c>
      <c r="D184" s="2">
        <v>987654323</v>
      </c>
      <c r="E184" s="3">
        <v>44012</v>
      </c>
      <c r="F184" s="2">
        <v>57</v>
      </c>
      <c r="G184" s="2" t="s">
        <v>53</v>
      </c>
      <c r="H184" s="2" t="s">
        <v>34</v>
      </c>
      <c r="I184" s="2" t="s">
        <v>45</v>
      </c>
      <c r="J184" s="2" t="s">
        <v>73</v>
      </c>
      <c r="K184" s="2">
        <v>1</v>
      </c>
    </row>
    <row r="185" spans="1:11" x14ac:dyDescent="0.35">
      <c r="A185" s="2">
        <v>184</v>
      </c>
      <c r="B185" s="2" t="s">
        <v>412</v>
      </c>
      <c r="C185" s="2" t="s">
        <v>413</v>
      </c>
      <c r="D185" s="2">
        <v>987654324</v>
      </c>
      <c r="E185" s="3">
        <v>44131</v>
      </c>
      <c r="F185" s="2">
        <v>27</v>
      </c>
      <c r="G185" s="2" t="s">
        <v>53</v>
      </c>
      <c r="H185" s="2" t="s">
        <v>40</v>
      </c>
      <c r="I185" s="2" t="s">
        <v>45</v>
      </c>
      <c r="J185" s="2" t="s">
        <v>41</v>
      </c>
      <c r="K185" s="2">
        <v>1</v>
      </c>
    </row>
    <row r="186" spans="1:11" x14ac:dyDescent="0.35">
      <c r="A186" s="2">
        <v>185</v>
      </c>
      <c r="B186" s="2" t="s">
        <v>414</v>
      </c>
      <c r="C186" s="2" t="s">
        <v>415</v>
      </c>
      <c r="D186" s="2">
        <v>987654325</v>
      </c>
      <c r="E186" s="3">
        <v>44518</v>
      </c>
      <c r="F186" s="2">
        <v>23</v>
      </c>
      <c r="G186" s="2" t="s">
        <v>44</v>
      </c>
      <c r="H186" s="2" t="s">
        <v>34</v>
      </c>
      <c r="I186" s="2" t="s">
        <v>61</v>
      </c>
      <c r="J186" s="2" t="s">
        <v>62</v>
      </c>
      <c r="K186" s="2">
        <v>1</v>
      </c>
    </row>
    <row r="187" spans="1:11" x14ac:dyDescent="0.35">
      <c r="A187" s="2">
        <v>186</v>
      </c>
      <c r="B187" s="2" t="s">
        <v>416</v>
      </c>
      <c r="C187" s="2" t="s">
        <v>417</v>
      </c>
      <c r="D187" s="2">
        <v>987654326</v>
      </c>
      <c r="E187" s="3">
        <v>44559</v>
      </c>
      <c r="F187" s="2">
        <v>61</v>
      </c>
      <c r="G187" s="2" t="s">
        <v>39</v>
      </c>
      <c r="H187" s="2" t="s">
        <v>34</v>
      </c>
      <c r="I187" s="2" t="s">
        <v>56</v>
      </c>
      <c r="J187" s="2" t="s">
        <v>41</v>
      </c>
      <c r="K187" s="2">
        <v>2</v>
      </c>
    </row>
    <row r="188" spans="1:11" x14ac:dyDescent="0.35">
      <c r="A188" s="2">
        <v>187</v>
      </c>
      <c r="B188" s="2" t="s">
        <v>418</v>
      </c>
      <c r="C188" s="2" t="s">
        <v>419</v>
      </c>
      <c r="D188" s="2">
        <v>987654327</v>
      </c>
      <c r="E188" s="3">
        <v>43904</v>
      </c>
      <c r="F188" s="2">
        <v>43</v>
      </c>
      <c r="G188" s="2" t="s">
        <v>53</v>
      </c>
      <c r="H188" s="2" t="s">
        <v>34</v>
      </c>
      <c r="I188" s="2" t="s">
        <v>45</v>
      </c>
      <c r="J188" s="2" t="s">
        <v>41</v>
      </c>
      <c r="K188" s="2">
        <v>2</v>
      </c>
    </row>
    <row r="189" spans="1:11" x14ac:dyDescent="0.35">
      <c r="A189" s="2">
        <v>188</v>
      </c>
      <c r="B189" s="2" t="s">
        <v>420</v>
      </c>
      <c r="C189" s="2" t="s">
        <v>421</v>
      </c>
      <c r="D189" s="2">
        <v>987654328</v>
      </c>
      <c r="E189" s="3">
        <v>44029</v>
      </c>
      <c r="F189" s="2">
        <v>18</v>
      </c>
      <c r="G189" s="2" t="s">
        <v>53</v>
      </c>
      <c r="H189" s="2" t="s">
        <v>34</v>
      </c>
      <c r="I189" s="2" t="s">
        <v>35</v>
      </c>
      <c r="J189" s="2" t="s">
        <v>41</v>
      </c>
      <c r="K189" s="2">
        <v>2</v>
      </c>
    </row>
    <row r="190" spans="1:11" x14ac:dyDescent="0.35">
      <c r="A190" s="2">
        <v>189</v>
      </c>
      <c r="B190" s="2" t="s">
        <v>422</v>
      </c>
      <c r="C190" s="2" t="s">
        <v>423</v>
      </c>
      <c r="D190" s="2">
        <v>987654329</v>
      </c>
      <c r="E190" s="3">
        <v>44014</v>
      </c>
      <c r="F190" s="2">
        <v>44</v>
      </c>
      <c r="G190" s="2" t="s">
        <v>39</v>
      </c>
      <c r="H190" s="2" t="s">
        <v>34</v>
      </c>
      <c r="I190" s="2" t="s">
        <v>56</v>
      </c>
      <c r="J190" s="2" t="s">
        <v>62</v>
      </c>
      <c r="K190" s="2">
        <v>1</v>
      </c>
    </row>
    <row r="191" spans="1:11" x14ac:dyDescent="0.35">
      <c r="A191" s="2">
        <v>190</v>
      </c>
      <c r="B191" s="2" t="s">
        <v>424</v>
      </c>
      <c r="C191" s="2" t="s">
        <v>425</v>
      </c>
      <c r="D191" s="2">
        <v>987654320</v>
      </c>
      <c r="E191" s="3">
        <v>43973</v>
      </c>
      <c r="F191" s="2">
        <v>51</v>
      </c>
      <c r="G191" s="2" t="s">
        <v>44</v>
      </c>
      <c r="H191" s="2" t="s">
        <v>34</v>
      </c>
      <c r="I191" s="2" t="s">
        <v>56</v>
      </c>
      <c r="J191" s="2" t="s">
        <v>62</v>
      </c>
      <c r="K191" s="2">
        <v>1</v>
      </c>
    </row>
    <row r="192" spans="1:11" x14ac:dyDescent="0.35">
      <c r="A192" s="2">
        <v>191</v>
      </c>
      <c r="B192" s="2" t="s">
        <v>426</v>
      </c>
      <c r="C192" s="2" t="s">
        <v>427</v>
      </c>
      <c r="D192" s="2">
        <v>987654321</v>
      </c>
      <c r="E192" s="3">
        <v>44551</v>
      </c>
      <c r="F192" s="2">
        <v>38</v>
      </c>
      <c r="G192" s="2" t="s">
        <v>48</v>
      </c>
      <c r="H192" s="2" t="s">
        <v>34</v>
      </c>
      <c r="I192" s="2" t="s">
        <v>35</v>
      </c>
      <c r="J192" s="2" t="s">
        <v>73</v>
      </c>
      <c r="K192" s="2">
        <v>2</v>
      </c>
    </row>
    <row r="193" spans="1:11" x14ac:dyDescent="0.35">
      <c r="A193" s="2">
        <v>192</v>
      </c>
      <c r="B193" s="2" t="s">
        <v>428</v>
      </c>
      <c r="C193" s="2" t="s">
        <v>429</v>
      </c>
      <c r="D193" s="2">
        <v>987654322</v>
      </c>
      <c r="E193" s="3">
        <v>44071</v>
      </c>
      <c r="F193" s="2">
        <v>51</v>
      </c>
      <c r="G193" s="2" t="s">
        <v>44</v>
      </c>
      <c r="H193" s="2" t="s">
        <v>40</v>
      </c>
      <c r="I193" s="2" t="s">
        <v>61</v>
      </c>
      <c r="J193" s="2" t="s">
        <v>36</v>
      </c>
      <c r="K193" s="2">
        <v>2</v>
      </c>
    </row>
    <row r="194" spans="1:11" x14ac:dyDescent="0.35">
      <c r="A194" s="2">
        <v>193</v>
      </c>
      <c r="B194" s="2" t="s">
        <v>430</v>
      </c>
      <c r="C194" s="2" t="s">
        <v>431</v>
      </c>
      <c r="D194" s="2">
        <v>987654323</v>
      </c>
      <c r="E194" s="3">
        <v>43988</v>
      </c>
      <c r="F194" s="2">
        <v>63</v>
      </c>
      <c r="G194" s="2" t="s">
        <v>33</v>
      </c>
      <c r="H194" s="2" t="s">
        <v>34</v>
      </c>
      <c r="I194" s="2" t="s">
        <v>56</v>
      </c>
      <c r="J194" s="2" t="s">
        <v>36</v>
      </c>
      <c r="K194" s="2">
        <v>1</v>
      </c>
    </row>
    <row r="195" spans="1:11" x14ac:dyDescent="0.35">
      <c r="A195" s="2">
        <v>194</v>
      </c>
      <c r="B195" s="2" t="s">
        <v>432</v>
      </c>
      <c r="C195" s="2" t="s">
        <v>433</v>
      </c>
      <c r="D195" s="2">
        <v>987654324</v>
      </c>
      <c r="E195" s="3">
        <v>43836</v>
      </c>
      <c r="F195" s="2">
        <v>60</v>
      </c>
      <c r="G195" s="2" t="s">
        <v>39</v>
      </c>
      <c r="H195" s="2" t="s">
        <v>34</v>
      </c>
      <c r="I195" s="2" t="s">
        <v>45</v>
      </c>
      <c r="J195" s="2" t="s">
        <v>36</v>
      </c>
      <c r="K195" s="2">
        <v>2</v>
      </c>
    </row>
    <row r="196" spans="1:11" x14ac:dyDescent="0.35">
      <c r="A196" s="2">
        <v>195</v>
      </c>
      <c r="B196" s="2" t="s">
        <v>434</v>
      </c>
      <c r="C196" s="2" t="s">
        <v>435</v>
      </c>
      <c r="D196" s="2">
        <v>987654325</v>
      </c>
      <c r="E196" s="3">
        <v>44526</v>
      </c>
      <c r="F196" s="2">
        <v>28</v>
      </c>
      <c r="G196" s="2" t="s">
        <v>33</v>
      </c>
      <c r="H196" s="2" t="s">
        <v>40</v>
      </c>
      <c r="I196" s="2" t="s">
        <v>45</v>
      </c>
      <c r="J196" s="2" t="s">
        <v>41</v>
      </c>
      <c r="K196" s="2">
        <v>1</v>
      </c>
    </row>
    <row r="197" spans="1:11" x14ac:dyDescent="0.35">
      <c r="A197" s="2">
        <v>196</v>
      </c>
      <c r="B197" s="2" t="s">
        <v>436</v>
      </c>
      <c r="C197" s="2" t="s">
        <v>437</v>
      </c>
      <c r="D197" s="2">
        <v>987654326</v>
      </c>
      <c r="E197" s="3">
        <v>44496</v>
      </c>
      <c r="F197" s="2">
        <v>36</v>
      </c>
      <c r="G197" s="2" t="s">
        <v>44</v>
      </c>
      <c r="H197" s="2" t="s">
        <v>34</v>
      </c>
      <c r="I197" s="2" t="s">
        <v>35</v>
      </c>
      <c r="J197" s="2" t="s">
        <v>41</v>
      </c>
      <c r="K197" s="2">
        <v>2</v>
      </c>
    </row>
    <row r="198" spans="1:11" x14ac:dyDescent="0.35">
      <c r="A198" s="2">
        <v>197</v>
      </c>
      <c r="B198" s="2" t="s">
        <v>438</v>
      </c>
      <c r="C198" s="2" t="s">
        <v>439</v>
      </c>
      <c r="D198" s="2">
        <v>987654327</v>
      </c>
      <c r="E198" s="3">
        <v>44490</v>
      </c>
      <c r="F198" s="2">
        <v>44</v>
      </c>
      <c r="G198" s="2" t="s">
        <v>33</v>
      </c>
      <c r="H198" s="2" t="s">
        <v>40</v>
      </c>
      <c r="I198" s="2" t="s">
        <v>35</v>
      </c>
      <c r="J198" s="2" t="s">
        <v>62</v>
      </c>
      <c r="K198" s="2">
        <v>1</v>
      </c>
    </row>
    <row r="199" spans="1:11" x14ac:dyDescent="0.35">
      <c r="A199" s="2">
        <v>198</v>
      </c>
      <c r="B199" s="2" t="s">
        <v>440</v>
      </c>
      <c r="C199" s="2" t="s">
        <v>441</v>
      </c>
      <c r="D199" s="2">
        <v>987654328</v>
      </c>
      <c r="E199" s="3">
        <v>44093</v>
      </c>
      <c r="F199" s="2">
        <v>52</v>
      </c>
      <c r="G199" s="2" t="s">
        <v>33</v>
      </c>
      <c r="H199" s="2" t="s">
        <v>40</v>
      </c>
      <c r="I199" s="2" t="s">
        <v>35</v>
      </c>
      <c r="J199" s="2" t="s">
        <v>36</v>
      </c>
      <c r="K199" s="2">
        <v>1</v>
      </c>
    </row>
    <row r="200" spans="1:11" x14ac:dyDescent="0.35">
      <c r="A200" s="2">
        <v>199</v>
      </c>
      <c r="B200" s="2" t="s">
        <v>442</v>
      </c>
      <c r="C200" s="2" t="s">
        <v>443</v>
      </c>
      <c r="D200" s="2">
        <v>987654329</v>
      </c>
      <c r="E200" s="3">
        <v>44253</v>
      </c>
      <c r="F200" s="2">
        <v>19</v>
      </c>
      <c r="G200" s="2" t="s">
        <v>39</v>
      </c>
      <c r="H200" s="2" t="s">
        <v>34</v>
      </c>
      <c r="I200" s="2" t="s">
        <v>45</v>
      </c>
      <c r="J200" s="2" t="s">
        <v>36</v>
      </c>
      <c r="K200" s="2">
        <v>1</v>
      </c>
    </row>
    <row r="201" spans="1:11" x14ac:dyDescent="0.35">
      <c r="A201" s="2">
        <v>200</v>
      </c>
      <c r="B201" s="2" t="s">
        <v>444</v>
      </c>
      <c r="C201" s="2" t="s">
        <v>445</v>
      </c>
      <c r="D201" s="2">
        <v>987654320</v>
      </c>
      <c r="E201" s="3">
        <v>44507</v>
      </c>
      <c r="F201" s="2">
        <v>54</v>
      </c>
      <c r="G201" s="2" t="s">
        <v>44</v>
      </c>
      <c r="H201" s="2" t="s">
        <v>40</v>
      </c>
      <c r="I201" s="2" t="s">
        <v>45</v>
      </c>
      <c r="J201" s="2" t="s">
        <v>73</v>
      </c>
      <c r="K201" s="2">
        <v>1</v>
      </c>
    </row>
    <row r="202" spans="1:11" x14ac:dyDescent="0.35">
      <c r="A202" s="2">
        <v>201</v>
      </c>
      <c r="B202" s="2" t="s">
        <v>446</v>
      </c>
      <c r="C202" s="2" t="s">
        <v>447</v>
      </c>
      <c r="D202" s="2">
        <v>987654321</v>
      </c>
      <c r="E202" s="3">
        <v>44466</v>
      </c>
      <c r="F202" s="2">
        <v>23</v>
      </c>
      <c r="G202" s="2" t="s">
        <v>33</v>
      </c>
      <c r="H202" s="2" t="s">
        <v>40</v>
      </c>
      <c r="I202" s="2" t="s">
        <v>35</v>
      </c>
      <c r="J202" s="2" t="s">
        <v>73</v>
      </c>
      <c r="K202" s="2">
        <v>2</v>
      </c>
    </row>
    <row r="203" spans="1:11" x14ac:dyDescent="0.35">
      <c r="A203" s="2">
        <v>202</v>
      </c>
      <c r="B203" s="2" t="s">
        <v>448</v>
      </c>
      <c r="C203" s="2" t="s">
        <v>449</v>
      </c>
      <c r="D203" s="2">
        <v>987654322</v>
      </c>
      <c r="E203" s="3">
        <v>44477</v>
      </c>
      <c r="F203" s="2">
        <v>49</v>
      </c>
      <c r="G203" s="2" t="s">
        <v>39</v>
      </c>
      <c r="H203" s="2" t="s">
        <v>34</v>
      </c>
      <c r="I203" s="2" t="s">
        <v>35</v>
      </c>
      <c r="J203" s="2" t="s">
        <v>36</v>
      </c>
      <c r="K203" s="2">
        <v>2</v>
      </c>
    </row>
    <row r="204" spans="1:11" x14ac:dyDescent="0.35">
      <c r="A204" s="2">
        <v>203</v>
      </c>
      <c r="B204" s="2" t="s">
        <v>450</v>
      </c>
      <c r="C204" s="2" t="s">
        <v>451</v>
      </c>
      <c r="D204" s="2">
        <v>987654323</v>
      </c>
      <c r="E204" s="3">
        <v>44264</v>
      </c>
      <c r="F204" s="2">
        <v>54</v>
      </c>
      <c r="G204" s="2" t="s">
        <v>33</v>
      </c>
      <c r="H204" s="2" t="s">
        <v>40</v>
      </c>
      <c r="I204" s="2" t="s">
        <v>61</v>
      </c>
      <c r="J204" s="2" t="s">
        <v>73</v>
      </c>
      <c r="K204" s="2">
        <v>1</v>
      </c>
    </row>
    <row r="205" spans="1:11" x14ac:dyDescent="0.35">
      <c r="A205" s="2">
        <v>204</v>
      </c>
      <c r="B205" s="2" t="s">
        <v>452</v>
      </c>
      <c r="C205" s="2" t="s">
        <v>453</v>
      </c>
      <c r="D205" s="2">
        <v>987654324</v>
      </c>
      <c r="E205" s="3">
        <v>44237</v>
      </c>
      <c r="F205" s="2">
        <v>31</v>
      </c>
      <c r="G205" s="2" t="s">
        <v>33</v>
      </c>
      <c r="H205" s="2" t="s">
        <v>40</v>
      </c>
      <c r="I205" s="2" t="s">
        <v>35</v>
      </c>
      <c r="J205" s="2" t="s">
        <v>41</v>
      </c>
      <c r="K205" s="2">
        <v>2</v>
      </c>
    </row>
    <row r="206" spans="1:11" x14ac:dyDescent="0.35">
      <c r="A206" s="2">
        <v>205</v>
      </c>
      <c r="B206" s="2" t="s">
        <v>454</v>
      </c>
      <c r="C206" s="2" t="s">
        <v>455</v>
      </c>
      <c r="D206" s="2">
        <v>987654325</v>
      </c>
      <c r="E206" s="3">
        <v>43840</v>
      </c>
      <c r="F206" s="2">
        <v>49</v>
      </c>
      <c r="G206" s="2" t="s">
        <v>39</v>
      </c>
      <c r="H206" s="2" t="s">
        <v>40</v>
      </c>
      <c r="I206" s="2" t="s">
        <v>45</v>
      </c>
      <c r="J206" s="2" t="s">
        <v>73</v>
      </c>
      <c r="K206" s="2">
        <v>1</v>
      </c>
    </row>
    <row r="207" spans="1:11" x14ac:dyDescent="0.35">
      <c r="A207" s="2">
        <v>206</v>
      </c>
      <c r="B207" s="2" t="s">
        <v>456</v>
      </c>
      <c r="C207" s="2" t="s">
        <v>457</v>
      </c>
      <c r="D207" s="2">
        <v>987654326</v>
      </c>
      <c r="E207" s="3">
        <v>44061</v>
      </c>
      <c r="F207" s="2">
        <v>24</v>
      </c>
      <c r="G207" s="2" t="s">
        <v>53</v>
      </c>
      <c r="H207" s="2" t="s">
        <v>34</v>
      </c>
      <c r="I207" s="2" t="s">
        <v>35</v>
      </c>
      <c r="J207" s="2" t="s">
        <v>41</v>
      </c>
      <c r="K207" s="2">
        <v>2</v>
      </c>
    </row>
    <row r="208" spans="1:11" x14ac:dyDescent="0.35">
      <c r="A208" s="2">
        <v>207</v>
      </c>
      <c r="B208" s="2" t="s">
        <v>458</v>
      </c>
      <c r="C208" s="2" t="s">
        <v>459</v>
      </c>
      <c r="D208" s="2">
        <v>987654327</v>
      </c>
      <c r="E208" s="3">
        <v>44314</v>
      </c>
      <c r="F208" s="2">
        <v>33</v>
      </c>
      <c r="G208" s="2" t="s">
        <v>39</v>
      </c>
      <c r="H208" s="2" t="s">
        <v>34</v>
      </c>
      <c r="I208" s="2" t="s">
        <v>35</v>
      </c>
      <c r="J208" s="2" t="s">
        <v>36</v>
      </c>
      <c r="K208" s="2">
        <v>2</v>
      </c>
    </row>
    <row r="209" spans="1:11" x14ac:dyDescent="0.35">
      <c r="A209" s="2">
        <v>208</v>
      </c>
      <c r="B209" s="2" t="s">
        <v>460</v>
      </c>
      <c r="C209" s="2" t="s">
        <v>461</v>
      </c>
      <c r="D209" s="2">
        <v>987654328</v>
      </c>
      <c r="E209" s="3">
        <v>44405</v>
      </c>
      <c r="F209" s="2">
        <v>40</v>
      </c>
      <c r="G209" s="2" t="s">
        <v>53</v>
      </c>
      <c r="H209" s="2" t="s">
        <v>34</v>
      </c>
      <c r="I209" s="2" t="s">
        <v>45</v>
      </c>
      <c r="J209" s="2" t="s">
        <v>62</v>
      </c>
      <c r="K209" s="2">
        <v>1</v>
      </c>
    </row>
    <row r="210" spans="1:11" x14ac:dyDescent="0.35">
      <c r="A210" s="2">
        <v>209</v>
      </c>
      <c r="B210" s="2" t="s">
        <v>462</v>
      </c>
      <c r="C210" s="2" t="s">
        <v>463</v>
      </c>
      <c r="D210" s="2">
        <v>987654329</v>
      </c>
      <c r="E210" s="3">
        <v>44265</v>
      </c>
      <c r="F210" s="2">
        <v>40</v>
      </c>
      <c r="G210" s="2" t="s">
        <v>39</v>
      </c>
      <c r="H210" s="2" t="s">
        <v>40</v>
      </c>
      <c r="I210" s="2" t="s">
        <v>61</v>
      </c>
      <c r="J210" s="2" t="s">
        <v>36</v>
      </c>
      <c r="K210" s="2">
        <v>1</v>
      </c>
    </row>
    <row r="211" spans="1:11" x14ac:dyDescent="0.35">
      <c r="A211" s="2">
        <v>210</v>
      </c>
      <c r="B211" s="2" t="s">
        <v>464</v>
      </c>
      <c r="C211" s="2" t="s">
        <v>465</v>
      </c>
      <c r="D211" s="2">
        <v>987654320</v>
      </c>
      <c r="E211" s="3">
        <v>44145</v>
      </c>
      <c r="F211" s="2">
        <v>29</v>
      </c>
      <c r="G211" s="2" t="s">
        <v>44</v>
      </c>
      <c r="H211" s="2" t="s">
        <v>34</v>
      </c>
      <c r="I211" s="2" t="s">
        <v>61</v>
      </c>
      <c r="J211" s="2" t="s">
        <v>41</v>
      </c>
      <c r="K211" s="2">
        <v>2</v>
      </c>
    </row>
    <row r="212" spans="1:11" x14ac:dyDescent="0.35">
      <c r="A212" s="2">
        <v>211</v>
      </c>
      <c r="B212" s="2" t="s">
        <v>466</v>
      </c>
      <c r="C212" s="2" t="s">
        <v>467</v>
      </c>
      <c r="D212" s="2">
        <v>987654321</v>
      </c>
      <c r="E212" s="3">
        <v>44558</v>
      </c>
      <c r="F212" s="2">
        <v>55</v>
      </c>
      <c r="G212" s="2" t="s">
        <v>53</v>
      </c>
      <c r="H212" s="2" t="s">
        <v>40</v>
      </c>
      <c r="I212" s="2" t="s">
        <v>56</v>
      </c>
      <c r="J212" s="2" t="s">
        <v>73</v>
      </c>
      <c r="K212" s="2">
        <v>2</v>
      </c>
    </row>
    <row r="213" spans="1:11" x14ac:dyDescent="0.35">
      <c r="A213" s="2">
        <v>212</v>
      </c>
      <c r="B213" s="2" t="s">
        <v>468</v>
      </c>
      <c r="C213" s="2" t="s">
        <v>469</v>
      </c>
      <c r="D213" s="2">
        <v>987654322</v>
      </c>
      <c r="E213" s="3">
        <v>44004</v>
      </c>
      <c r="F213" s="2">
        <v>54</v>
      </c>
      <c r="G213" s="2" t="s">
        <v>39</v>
      </c>
      <c r="H213" s="2" t="s">
        <v>40</v>
      </c>
      <c r="I213" s="2" t="s">
        <v>45</v>
      </c>
      <c r="J213" s="2" t="s">
        <v>41</v>
      </c>
      <c r="K213" s="2">
        <v>1</v>
      </c>
    </row>
    <row r="214" spans="1:11" x14ac:dyDescent="0.35">
      <c r="A214" s="2">
        <v>213</v>
      </c>
      <c r="B214" s="2" t="s">
        <v>470</v>
      </c>
      <c r="C214" s="2" t="s">
        <v>471</v>
      </c>
      <c r="D214" s="2">
        <v>987654323</v>
      </c>
      <c r="E214" s="3">
        <v>44231</v>
      </c>
      <c r="F214" s="2">
        <v>55</v>
      </c>
      <c r="G214" s="2" t="s">
        <v>53</v>
      </c>
      <c r="H214" s="2" t="s">
        <v>40</v>
      </c>
      <c r="I214" s="2" t="s">
        <v>61</v>
      </c>
      <c r="J214" s="2" t="s">
        <v>73</v>
      </c>
      <c r="K214" s="2">
        <v>2</v>
      </c>
    </row>
    <row r="215" spans="1:11" x14ac:dyDescent="0.35">
      <c r="A215" s="2">
        <v>214</v>
      </c>
      <c r="B215" s="2" t="s">
        <v>472</v>
      </c>
      <c r="C215" s="2" t="s">
        <v>473</v>
      </c>
      <c r="D215" s="2">
        <v>987654324</v>
      </c>
      <c r="E215" s="3">
        <v>44111</v>
      </c>
      <c r="F215" s="2">
        <v>58</v>
      </c>
      <c r="G215" s="2" t="s">
        <v>39</v>
      </c>
      <c r="H215" s="2" t="s">
        <v>40</v>
      </c>
      <c r="I215" s="2" t="s">
        <v>35</v>
      </c>
      <c r="J215" s="2" t="s">
        <v>73</v>
      </c>
      <c r="K215" s="2">
        <v>2</v>
      </c>
    </row>
    <row r="216" spans="1:11" x14ac:dyDescent="0.35">
      <c r="A216" s="2">
        <v>215</v>
      </c>
      <c r="B216" s="2" t="s">
        <v>474</v>
      </c>
      <c r="C216" s="2" t="s">
        <v>475</v>
      </c>
      <c r="D216" s="2">
        <v>987654325</v>
      </c>
      <c r="E216" s="3">
        <v>44249</v>
      </c>
      <c r="F216" s="2">
        <v>63</v>
      </c>
      <c r="G216" s="2" t="s">
        <v>44</v>
      </c>
      <c r="H216" s="2" t="s">
        <v>34</v>
      </c>
      <c r="I216" s="2" t="s">
        <v>45</v>
      </c>
      <c r="J216" s="2" t="s">
        <v>73</v>
      </c>
      <c r="K216" s="2">
        <v>1</v>
      </c>
    </row>
    <row r="217" spans="1:11" x14ac:dyDescent="0.35">
      <c r="A217" s="2">
        <v>216</v>
      </c>
      <c r="B217" s="2" t="s">
        <v>476</v>
      </c>
      <c r="C217" s="2" t="s">
        <v>477</v>
      </c>
      <c r="D217" s="2">
        <v>987654326</v>
      </c>
      <c r="E217" s="3">
        <v>44385</v>
      </c>
      <c r="F217" s="2">
        <v>49</v>
      </c>
      <c r="G217" s="2" t="s">
        <v>48</v>
      </c>
      <c r="H217" s="2" t="s">
        <v>40</v>
      </c>
      <c r="I217" s="2" t="s">
        <v>45</v>
      </c>
      <c r="J217" s="2" t="s">
        <v>41</v>
      </c>
      <c r="K217" s="2">
        <v>1</v>
      </c>
    </row>
    <row r="218" spans="1:11" x14ac:dyDescent="0.35">
      <c r="A218" s="2">
        <v>217</v>
      </c>
      <c r="B218" s="2" t="s">
        <v>478</v>
      </c>
      <c r="C218" s="2" t="s">
        <v>479</v>
      </c>
      <c r="D218" s="2">
        <v>987654327</v>
      </c>
      <c r="E218" s="3">
        <v>44216</v>
      </c>
      <c r="F218" s="2">
        <v>24</v>
      </c>
      <c r="G218" s="2" t="s">
        <v>39</v>
      </c>
      <c r="H218" s="2" t="s">
        <v>40</v>
      </c>
      <c r="I218" s="2" t="s">
        <v>35</v>
      </c>
      <c r="J218" s="2" t="s">
        <v>36</v>
      </c>
      <c r="K218" s="2">
        <v>2</v>
      </c>
    </row>
    <row r="219" spans="1:11" x14ac:dyDescent="0.35">
      <c r="A219" s="2">
        <v>218</v>
      </c>
      <c r="B219" s="2" t="s">
        <v>480</v>
      </c>
      <c r="C219" s="2" t="s">
        <v>481</v>
      </c>
      <c r="D219" s="2">
        <v>987654328</v>
      </c>
      <c r="E219" s="3">
        <v>44225</v>
      </c>
      <c r="F219" s="2">
        <v>24</v>
      </c>
      <c r="G219" s="2" t="s">
        <v>53</v>
      </c>
      <c r="H219" s="2" t="s">
        <v>40</v>
      </c>
      <c r="I219" s="2" t="s">
        <v>35</v>
      </c>
      <c r="J219" s="2" t="s">
        <v>41</v>
      </c>
      <c r="K219" s="2">
        <v>2</v>
      </c>
    </row>
    <row r="220" spans="1:11" x14ac:dyDescent="0.35">
      <c r="A220" s="2">
        <v>219</v>
      </c>
      <c r="B220" s="2" t="s">
        <v>482</v>
      </c>
      <c r="C220" s="2" t="s">
        <v>483</v>
      </c>
      <c r="D220" s="2">
        <v>987654329</v>
      </c>
      <c r="E220" s="3">
        <v>44434</v>
      </c>
      <c r="F220" s="2">
        <v>32</v>
      </c>
      <c r="G220" s="2" t="s">
        <v>44</v>
      </c>
      <c r="H220" s="2" t="s">
        <v>34</v>
      </c>
      <c r="I220" s="2" t="s">
        <v>61</v>
      </c>
      <c r="J220" s="2" t="s">
        <v>36</v>
      </c>
      <c r="K220" s="2">
        <v>1</v>
      </c>
    </row>
    <row r="221" spans="1:11" x14ac:dyDescent="0.35">
      <c r="A221" s="2">
        <v>220</v>
      </c>
      <c r="B221" s="2" t="s">
        <v>484</v>
      </c>
      <c r="C221" s="2" t="s">
        <v>485</v>
      </c>
      <c r="D221" s="2">
        <v>987654320</v>
      </c>
      <c r="E221" s="3">
        <v>44369</v>
      </c>
      <c r="F221" s="2">
        <v>22</v>
      </c>
      <c r="G221" s="2" t="s">
        <v>53</v>
      </c>
      <c r="H221" s="2" t="s">
        <v>34</v>
      </c>
      <c r="I221" s="2" t="s">
        <v>61</v>
      </c>
      <c r="J221" s="2" t="s">
        <v>41</v>
      </c>
      <c r="K221" s="2">
        <v>1</v>
      </c>
    </row>
    <row r="222" spans="1:11" x14ac:dyDescent="0.35">
      <c r="A222" s="2">
        <v>221</v>
      </c>
      <c r="B222" s="2" t="s">
        <v>486</v>
      </c>
      <c r="C222" s="2" t="s">
        <v>487</v>
      </c>
      <c r="D222" s="2">
        <v>987654321</v>
      </c>
      <c r="E222" s="3">
        <v>44053</v>
      </c>
      <c r="F222" s="2">
        <v>33</v>
      </c>
      <c r="G222" s="2" t="s">
        <v>33</v>
      </c>
      <c r="H222" s="2" t="s">
        <v>40</v>
      </c>
      <c r="I222" s="2" t="s">
        <v>56</v>
      </c>
      <c r="J222" s="2" t="s">
        <v>62</v>
      </c>
      <c r="K222" s="2">
        <v>2</v>
      </c>
    </row>
    <row r="223" spans="1:11" x14ac:dyDescent="0.35">
      <c r="A223" s="2">
        <v>222</v>
      </c>
      <c r="B223" s="2" t="s">
        <v>488</v>
      </c>
      <c r="C223" s="2" t="s">
        <v>489</v>
      </c>
      <c r="D223" s="2">
        <v>987654322</v>
      </c>
      <c r="E223" s="3">
        <v>44060</v>
      </c>
      <c r="F223" s="2">
        <v>43</v>
      </c>
      <c r="G223" s="2" t="s">
        <v>44</v>
      </c>
      <c r="H223" s="2" t="s">
        <v>34</v>
      </c>
      <c r="I223" s="2" t="s">
        <v>56</v>
      </c>
      <c r="J223" s="2" t="s">
        <v>62</v>
      </c>
      <c r="K223" s="2">
        <v>2</v>
      </c>
    </row>
    <row r="224" spans="1:11" x14ac:dyDescent="0.35">
      <c r="A224" s="2">
        <v>223</v>
      </c>
      <c r="B224" s="2" t="s">
        <v>490</v>
      </c>
      <c r="C224" s="2" t="s">
        <v>491</v>
      </c>
      <c r="D224" s="2">
        <v>987654323</v>
      </c>
      <c r="E224" s="3">
        <v>44188</v>
      </c>
      <c r="F224" s="2">
        <v>34</v>
      </c>
      <c r="G224" s="2" t="s">
        <v>39</v>
      </c>
      <c r="H224" s="2" t="s">
        <v>34</v>
      </c>
      <c r="I224" s="2" t="s">
        <v>45</v>
      </c>
      <c r="J224" s="2" t="s">
        <v>73</v>
      </c>
      <c r="K224" s="2">
        <v>1</v>
      </c>
    </row>
    <row r="225" spans="1:11" x14ac:dyDescent="0.35">
      <c r="A225" s="2">
        <v>224</v>
      </c>
      <c r="B225" s="2" t="s">
        <v>492</v>
      </c>
      <c r="C225" s="2" t="s">
        <v>493</v>
      </c>
      <c r="D225" s="2">
        <v>987654324</v>
      </c>
      <c r="E225" s="3">
        <v>44479</v>
      </c>
      <c r="F225" s="2">
        <v>36</v>
      </c>
      <c r="G225" s="2" t="s">
        <v>33</v>
      </c>
      <c r="H225" s="2" t="s">
        <v>40</v>
      </c>
      <c r="I225" s="2" t="s">
        <v>45</v>
      </c>
      <c r="J225" s="2" t="s">
        <v>41</v>
      </c>
      <c r="K225" s="2">
        <v>1</v>
      </c>
    </row>
    <row r="226" spans="1:11" x14ac:dyDescent="0.35">
      <c r="A226" s="2">
        <v>225</v>
      </c>
      <c r="B226" s="2" t="s">
        <v>494</v>
      </c>
      <c r="C226" s="2" t="s">
        <v>495</v>
      </c>
      <c r="D226" s="2">
        <v>987654325</v>
      </c>
      <c r="E226" s="3">
        <v>44214</v>
      </c>
      <c r="F226" s="2">
        <v>29</v>
      </c>
      <c r="G226" s="2" t="s">
        <v>39</v>
      </c>
      <c r="H226" s="2" t="s">
        <v>34</v>
      </c>
      <c r="I226" s="2" t="s">
        <v>61</v>
      </c>
      <c r="J226" s="2" t="s">
        <v>62</v>
      </c>
      <c r="K226" s="2">
        <v>1</v>
      </c>
    </row>
    <row r="227" spans="1:11" x14ac:dyDescent="0.35">
      <c r="A227" s="2">
        <v>226</v>
      </c>
      <c r="B227" s="2" t="s">
        <v>496</v>
      </c>
      <c r="C227" s="2" t="s">
        <v>497</v>
      </c>
      <c r="D227" s="2">
        <v>987654326</v>
      </c>
      <c r="E227" s="3">
        <v>44360</v>
      </c>
      <c r="F227" s="2">
        <v>29</v>
      </c>
      <c r="G227" s="2" t="s">
        <v>44</v>
      </c>
      <c r="H227" s="2" t="s">
        <v>34</v>
      </c>
      <c r="I227" s="2" t="s">
        <v>56</v>
      </c>
      <c r="J227" s="2" t="s">
        <v>62</v>
      </c>
      <c r="K227" s="2">
        <v>2</v>
      </c>
    </row>
    <row r="228" spans="1:11" x14ac:dyDescent="0.35">
      <c r="A228" s="2">
        <v>227</v>
      </c>
      <c r="B228" s="2" t="s">
        <v>498</v>
      </c>
      <c r="C228" s="2" t="s">
        <v>499</v>
      </c>
      <c r="D228" s="2">
        <v>987654327</v>
      </c>
      <c r="E228" s="3">
        <v>44140</v>
      </c>
      <c r="F228" s="2">
        <v>34</v>
      </c>
      <c r="G228" s="2" t="s">
        <v>44</v>
      </c>
      <c r="H228" s="2" t="s">
        <v>40</v>
      </c>
      <c r="I228" s="2" t="s">
        <v>56</v>
      </c>
      <c r="J228" s="2" t="s">
        <v>36</v>
      </c>
      <c r="K228" s="2">
        <v>1</v>
      </c>
    </row>
    <row r="229" spans="1:11" x14ac:dyDescent="0.35">
      <c r="A229" s="2">
        <v>228</v>
      </c>
      <c r="B229" s="2" t="s">
        <v>500</v>
      </c>
      <c r="C229" s="2" t="s">
        <v>501</v>
      </c>
      <c r="D229" s="2">
        <v>987654328</v>
      </c>
      <c r="E229" s="3">
        <v>44412</v>
      </c>
      <c r="F229" s="2">
        <v>48</v>
      </c>
      <c r="G229" s="2" t="s">
        <v>53</v>
      </c>
      <c r="H229" s="2" t="s">
        <v>34</v>
      </c>
      <c r="I229" s="2" t="s">
        <v>56</v>
      </c>
      <c r="J229" s="2" t="s">
        <v>41</v>
      </c>
      <c r="K229" s="2">
        <v>2</v>
      </c>
    </row>
    <row r="230" spans="1:11" x14ac:dyDescent="0.35">
      <c r="A230" s="2">
        <v>229</v>
      </c>
      <c r="B230" s="2" t="s">
        <v>502</v>
      </c>
      <c r="C230" s="2" t="s">
        <v>503</v>
      </c>
      <c r="D230" s="2">
        <v>987654329</v>
      </c>
      <c r="E230" s="3">
        <v>44052</v>
      </c>
      <c r="F230" s="2">
        <v>56</v>
      </c>
      <c r="G230" s="2" t="s">
        <v>48</v>
      </c>
      <c r="H230" s="2" t="s">
        <v>34</v>
      </c>
      <c r="I230" s="2" t="s">
        <v>35</v>
      </c>
      <c r="J230" s="2" t="s">
        <v>41</v>
      </c>
      <c r="K230" s="2">
        <v>2</v>
      </c>
    </row>
    <row r="231" spans="1:11" x14ac:dyDescent="0.35">
      <c r="A231" s="2">
        <v>230</v>
      </c>
      <c r="B231" s="2" t="s">
        <v>504</v>
      </c>
      <c r="C231" s="2" t="s">
        <v>505</v>
      </c>
      <c r="D231" s="2">
        <v>987654320</v>
      </c>
      <c r="E231" s="3">
        <v>44435</v>
      </c>
      <c r="F231" s="2">
        <v>41</v>
      </c>
      <c r="G231" s="2" t="s">
        <v>48</v>
      </c>
      <c r="H231" s="2" t="s">
        <v>40</v>
      </c>
      <c r="I231" s="2" t="s">
        <v>56</v>
      </c>
      <c r="J231" s="2" t="s">
        <v>41</v>
      </c>
      <c r="K231" s="2">
        <v>1</v>
      </c>
    </row>
    <row r="232" spans="1:11" x14ac:dyDescent="0.35">
      <c r="A232" s="2">
        <v>231</v>
      </c>
      <c r="B232" s="2" t="s">
        <v>506</v>
      </c>
      <c r="C232" s="2" t="s">
        <v>507</v>
      </c>
      <c r="D232" s="2">
        <v>987654321</v>
      </c>
      <c r="E232" s="3">
        <v>44084</v>
      </c>
      <c r="F232" s="2">
        <v>58</v>
      </c>
      <c r="G232" s="2" t="s">
        <v>33</v>
      </c>
      <c r="H232" s="2" t="s">
        <v>40</v>
      </c>
      <c r="I232" s="2" t="s">
        <v>35</v>
      </c>
      <c r="J232" s="2" t="s">
        <v>73</v>
      </c>
      <c r="K232" s="2">
        <v>2</v>
      </c>
    </row>
    <row r="233" spans="1:11" x14ac:dyDescent="0.35">
      <c r="A233" s="2">
        <v>232</v>
      </c>
      <c r="B233" s="2" t="s">
        <v>508</v>
      </c>
      <c r="C233" s="2" t="s">
        <v>509</v>
      </c>
      <c r="D233" s="2">
        <v>987654322</v>
      </c>
      <c r="E233" s="3">
        <v>44502</v>
      </c>
      <c r="F233" s="2">
        <v>33</v>
      </c>
      <c r="G233" s="2" t="s">
        <v>39</v>
      </c>
      <c r="H233" s="2" t="s">
        <v>40</v>
      </c>
      <c r="I233" s="2" t="s">
        <v>35</v>
      </c>
      <c r="J233" s="2" t="s">
        <v>62</v>
      </c>
      <c r="K233" s="2">
        <v>1</v>
      </c>
    </row>
    <row r="234" spans="1:11" x14ac:dyDescent="0.35">
      <c r="A234" s="2">
        <v>233</v>
      </c>
      <c r="B234" s="2" t="s">
        <v>510</v>
      </c>
      <c r="C234" s="2" t="s">
        <v>511</v>
      </c>
      <c r="D234" s="2">
        <v>987654323</v>
      </c>
      <c r="E234" s="3">
        <v>44086</v>
      </c>
      <c r="F234" s="2">
        <v>42</v>
      </c>
      <c r="G234" s="2" t="s">
        <v>53</v>
      </c>
      <c r="H234" s="2" t="s">
        <v>40</v>
      </c>
      <c r="I234" s="2" t="s">
        <v>35</v>
      </c>
      <c r="J234" s="2" t="s">
        <v>62</v>
      </c>
      <c r="K234" s="2">
        <v>1</v>
      </c>
    </row>
    <row r="235" spans="1:11" x14ac:dyDescent="0.35">
      <c r="A235" s="2">
        <v>234</v>
      </c>
      <c r="B235" s="2" t="s">
        <v>512</v>
      </c>
      <c r="C235" s="2" t="s">
        <v>513</v>
      </c>
      <c r="D235" s="2">
        <v>987654324</v>
      </c>
      <c r="E235" s="3">
        <v>43852</v>
      </c>
      <c r="F235" s="2">
        <v>37</v>
      </c>
      <c r="G235" s="2" t="s">
        <v>53</v>
      </c>
      <c r="H235" s="2" t="s">
        <v>40</v>
      </c>
      <c r="I235" s="2" t="s">
        <v>45</v>
      </c>
      <c r="J235" s="2" t="s">
        <v>73</v>
      </c>
      <c r="K235" s="2">
        <v>1</v>
      </c>
    </row>
    <row r="236" spans="1:11" x14ac:dyDescent="0.35">
      <c r="A236" s="2">
        <v>235</v>
      </c>
      <c r="B236" s="2" t="s">
        <v>514</v>
      </c>
      <c r="C236" s="2" t="s">
        <v>515</v>
      </c>
      <c r="D236" s="2">
        <v>987654325</v>
      </c>
      <c r="E236" s="3">
        <v>44201</v>
      </c>
      <c r="F236" s="2">
        <v>40</v>
      </c>
      <c r="G236" s="2" t="s">
        <v>53</v>
      </c>
      <c r="H236" s="2" t="s">
        <v>40</v>
      </c>
      <c r="I236" s="2" t="s">
        <v>56</v>
      </c>
      <c r="J236" s="2" t="s">
        <v>36</v>
      </c>
      <c r="K236" s="2">
        <v>1</v>
      </c>
    </row>
    <row r="237" spans="1:11" x14ac:dyDescent="0.35">
      <c r="A237" s="2">
        <v>236</v>
      </c>
      <c r="B237" s="2" t="s">
        <v>516</v>
      </c>
      <c r="C237" s="2" t="s">
        <v>517</v>
      </c>
      <c r="D237" s="2">
        <v>987654326</v>
      </c>
      <c r="E237" s="3">
        <v>44138</v>
      </c>
      <c r="F237" s="2">
        <v>24</v>
      </c>
      <c r="G237" s="2" t="s">
        <v>53</v>
      </c>
      <c r="H237" s="2" t="s">
        <v>34</v>
      </c>
      <c r="I237" s="2" t="s">
        <v>35</v>
      </c>
      <c r="J237" s="2" t="s">
        <v>73</v>
      </c>
      <c r="K237" s="2">
        <v>1</v>
      </c>
    </row>
    <row r="238" spans="1:11" x14ac:dyDescent="0.35">
      <c r="A238" s="2">
        <v>237</v>
      </c>
      <c r="B238" s="2" t="s">
        <v>518</v>
      </c>
      <c r="C238" s="2" t="s">
        <v>519</v>
      </c>
      <c r="D238" s="2">
        <v>987654327</v>
      </c>
      <c r="E238" s="3">
        <v>44343</v>
      </c>
      <c r="F238" s="2">
        <v>37</v>
      </c>
      <c r="G238" s="2" t="s">
        <v>48</v>
      </c>
      <c r="H238" s="2" t="s">
        <v>34</v>
      </c>
      <c r="I238" s="2" t="s">
        <v>45</v>
      </c>
      <c r="J238" s="2" t="s">
        <v>36</v>
      </c>
      <c r="K238" s="2">
        <v>2</v>
      </c>
    </row>
    <row r="239" spans="1:11" x14ac:dyDescent="0.35">
      <c r="A239" s="2">
        <v>238</v>
      </c>
      <c r="B239" s="2" t="s">
        <v>520</v>
      </c>
      <c r="C239" s="2" t="s">
        <v>521</v>
      </c>
      <c r="D239" s="2">
        <v>987654328</v>
      </c>
      <c r="E239" s="3">
        <v>44474</v>
      </c>
      <c r="F239" s="2">
        <v>49</v>
      </c>
      <c r="G239" s="2" t="s">
        <v>44</v>
      </c>
      <c r="H239" s="2" t="s">
        <v>34</v>
      </c>
      <c r="I239" s="2" t="s">
        <v>35</v>
      </c>
      <c r="J239" s="2" t="s">
        <v>73</v>
      </c>
      <c r="K239" s="2">
        <v>1</v>
      </c>
    </row>
    <row r="240" spans="1:11" x14ac:dyDescent="0.35">
      <c r="A240" s="2">
        <v>239</v>
      </c>
      <c r="B240" s="2" t="s">
        <v>522</v>
      </c>
      <c r="C240" s="2" t="s">
        <v>523</v>
      </c>
      <c r="D240" s="2">
        <v>987654329</v>
      </c>
      <c r="E240" s="3">
        <v>44526</v>
      </c>
      <c r="F240" s="2">
        <v>23</v>
      </c>
      <c r="G240" s="2" t="s">
        <v>33</v>
      </c>
      <c r="H240" s="2" t="s">
        <v>34</v>
      </c>
      <c r="I240" s="2" t="s">
        <v>45</v>
      </c>
      <c r="J240" s="2" t="s">
        <v>62</v>
      </c>
      <c r="K240" s="2">
        <v>2</v>
      </c>
    </row>
    <row r="241" spans="1:11" x14ac:dyDescent="0.35">
      <c r="A241" s="2">
        <v>240</v>
      </c>
      <c r="B241" s="2" t="s">
        <v>524</v>
      </c>
      <c r="C241" s="2" t="s">
        <v>525</v>
      </c>
      <c r="D241" s="2">
        <v>987654320</v>
      </c>
      <c r="E241" s="3">
        <v>44374</v>
      </c>
      <c r="F241" s="2">
        <v>58</v>
      </c>
      <c r="G241" s="2" t="s">
        <v>39</v>
      </c>
      <c r="H241" s="2" t="s">
        <v>40</v>
      </c>
      <c r="I241" s="2" t="s">
        <v>35</v>
      </c>
      <c r="J241" s="2" t="s">
        <v>62</v>
      </c>
      <c r="K241" s="2">
        <v>2</v>
      </c>
    </row>
    <row r="242" spans="1:11" x14ac:dyDescent="0.35">
      <c r="A242" s="2">
        <v>241</v>
      </c>
      <c r="B242" s="2" t="s">
        <v>526</v>
      </c>
      <c r="C242" s="2" t="s">
        <v>527</v>
      </c>
      <c r="D242" s="2">
        <v>987654321</v>
      </c>
      <c r="E242" s="3">
        <v>44384</v>
      </c>
      <c r="F242" s="2">
        <v>46</v>
      </c>
      <c r="G242" s="2" t="s">
        <v>44</v>
      </c>
      <c r="H242" s="2" t="s">
        <v>40</v>
      </c>
      <c r="I242" s="2" t="s">
        <v>56</v>
      </c>
      <c r="J242" s="2" t="s">
        <v>62</v>
      </c>
      <c r="K242" s="2">
        <v>1</v>
      </c>
    </row>
    <row r="243" spans="1:11" x14ac:dyDescent="0.35">
      <c r="A243" s="2">
        <v>242</v>
      </c>
      <c r="B243" s="2" t="s">
        <v>528</v>
      </c>
      <c r="C243" s="2" t="s">
        <v>529</v>
      </c>
      <c r="D243" s="2">
        <v>987654322</v>
      </c>
      <c r="E243" s="3">
        <v>44081</v>
      </c>
      <c r="F243" s="2">
        <v>25</v>
      </c>
      <c r="G243" s="2" t="s">
        <v>39</v>
      </c>
      <c r="H243" s="2" t="s">
        <v>34</v>
      </c>
      <c r="I243" s="2" t="s">
        <v>56</v>
      </c>
      <c r="J243" s="2" t="s">
        <v>41</v>
      </c>
      <c r="K243" s="2">
        <v>2</v>
      </c>
    </row>
    <row r="244" spans="1:11" x14ac:dyDescent="0.35">
      <c r="A244" s="2">
        <v>243</v>
      </c>
      <c r="B244" s="2" t="s">
        <v>530</v>
      </c>
      <c r="C244" s="2" t="s">
        <v>531</v>
      </c>
      <c r="D244" s="2">
        <v>987654323</v>
      </c>
      <c r="E244" s="3">
        <v>44385</v>
      </c>
      <c r="F244" s="2">
        <v>64</v>
      </c>
      <c r="G244" s="2" t="s">
        <v>53</v>
      </c>
      <c r="H244" s="2" t="s">
        <v>40</v>
      </c>
      <c r="I244" s="2" t="s">
        <v>45</v>
      </c>
      <c r="J244" s="2" t="s">
        <v>41</v>
      </c>
      <c r="K244" s="2">
        <v>1</v>
      </c>
    </row>
    <row r="245" spans="1:11" x14ac:dyDescent="0.35">
      <c r="A245" s="2">
        <v>244</v>
      </c>
      <c r="B245" s="2" t="s">
        <v>532</v>
      </c>
      <c r="C245" s="2" t="s">
        <v>533</v>
      </c>
      <c r="D245" s="2">
        <v>987654324</v>
      </c>
      <c r="E245" s="3">
        <v>44484</v>
      </c>
      <c r="F245" s="2">
        <v>46</v>
      </c>
      <c r="G245" s="2" t="s">
        <v>33</v>
      </c>
      <c r="H245" s="2" t="s">
        <v>40</v>
      </c>
      <c r="I245" s="2" t="s">
        <v>35</v>
      </c>
      <c r="J245" s="2" t="s">
        <v>36</v>
      </c>
      <c r="K245" s="2">
        <v>2</v>
      </c>
    </row>
    <row r="246" spans="1:11" x14ac:dyDescent="0.35">
      <c r="A246" s="2">
        <v>245</v>
      </c>
      <c r="B246" s="2" t="s">
        <v>534</v>
      </c>
      <c r="C246" s="2" t="s">
        <v>535</v>
      </c>
      <c r="D246" s="2">
        <v>987654325</v>
      </c>
      <c r="E246" s="3">
        <v>44319</v>
      </c>
      <c r="F246" s="2">
        <v>61</v>
      </c>
      <c r="G246" s="2" t="s">
        <v>39</v>
      </c>
      <c r="H246" s="2" t="s">
        <v>40</v>
      </c>
      <c r="I246" s="2" t="s">
        <v>35</v>
      </c>
      <c r="J246" s="2" t="s">
        <v>62</v>
      </c>
      <c r="K246" s="2">
        <v>1</v>
      </c>
    </row>
    <row r="247" spans="1:11" x14ac:dyDescent="0.35">
      <c r="A247" s="2">
        <v>246</v>
      </c>
      <c r="B247" s="2" t="s">
        <v>536</v>
      </c>
      <c r="C247" s="2" t="s">
        <v>537</v>
      </c>
      <c r="D247" s="2">
        <v>987654326</v>
      </c>
      <c r="E247" s="3">
        <v>44047</v>
      </c>
      <c r="F247" s="2">
        <v>43</v>
      </c>
      <c r="G247" s="2" t="s">
        <v>53</v>
      </c>
      <c r="H247" s="2" t="s">
        <v>34</v>
      </c>
      <c r="I247" s="2" t="s">
        <v>61</v>
      </c>
      <c r="J247" s="2" t="s">
        <v>73</v>
      </c>
      <c r="K247" s="2">
        <v>2</v>
      </c>
    </row>
    <row r="248" spans="1:11" x14ac:dyDescent="0.35">
      <c r="A248" s="2">
        <v>247</v>
      </c>
      <c r="B248" s="2" t="s">
        <v>538</v>
      </c>
      <c r="C248" s="2" t="s">
        <v>539</v>
      </c>
      <c r="D248" s="2">
        <v>987654327</v>
      </c>
      <c r="E248" s="3">
        <v>44019</v>
      </c>
      <c r="F248" s="2">
        <v>27</v>
      </c>
      <c r="G248" s="2" t="s">
        <v>39</v>
      </c>
      <c r="H248" s="2" t="s">
        <v>34</v>
      </c>
      <c r="I248" s="2" t="s">
        <v>61</v>
      </c>
      <c r="J248" s="2" t="s">
        <v>41</v>
      </c>
      <c r="K248" s="2">
        <v>1</v>
      </c>
    </row>
    <row r="249" spans="1:11" x14ac:dyDescent="0.35">
      <c r="A249" s="2">
        <v>248</v>
      </c>
      <c r="B249" s="2" t="s">
        <v>540</v>
      </c>
      <c r="C249" s="2" t="s">
        <v>541</v>
      </c>
      <c r="D249" s="2">
        <v>987654328</v>
      </c>
      <c r="E249" s="3">
        <v>44300</v>
      </c>
      <c r="F249" s="2">
        <v>20</v>
      </c>
      <c r="G249" s="2" t="s">
        <v>33</v>
      </c>
      <c r="H249" s="2" t="s">
        <v>40</v>
      </c>
      <c r="I249" s="2" t="s">
        <v>56</v>
      </c>
      <c r="J249" s="2" t="s">
        <v>62</v>
      </c>
      <c r="K249" s="2">
        <v>1</v>
      </c>
    </row>
    <row r="250" spans="1:11" x14ac:dyDescent="0.35">
      <c r="A250" s="2">
        <v>249</v>
      </c>
      <c r="B250" s="2" t="s">
        <v>542</v>
      </c>
      <c r="C250" s="2" t="s">
        <v>543</v>
      </c>
      <c r="D250" s="2">
        <v>987654329</v>
      </c>
      <c r="E250" s="3">
        <v>44361</v>
      </c>
      <c r="F250" s="2">
        <v>46</v>
      </c>
      <c r="G250" s="2" t="s">
        <v>39</v>
      </c>
      <c r="H250" s="2" t="s">
        <v>34</v>
      </c>
      <c r="I250" s="2" t="s">
        <v>61</v>
      </c>
      <c r="J250" s="2" t="s">
        <v>36</v>
      </c>
      <c r="K250" s="2">
        <v>1</v>
      </c>
    </row>
    <row r="251" spans="1:11" x14ac:dyDescent="0.35">
      <c r="A251" s="2">
        <v>250</v>
      </c>
      <c r="B251" s="2" t="s">
        <v>544</v>
      </c>
      <c r="C251" s="2" t="s">
        <v>545</v>
      </c>
      <c r="D251" s="2">
        <v>987654320</v>
      </c>
      <c r="E251" s="3">
        <v>44528</v>
      </c>
      <c r="F251" s="2">
        <v>18</v>
      </c>
      <c r="G251" s="2" t="s">
        <v>33</v>
      </c>
      <c r="H251" s="2" t="s">
        <v>34</v>
      </c>
      <c r="I251" s="2" t="s">
        <v>61</v>
      </c>
      <c r="J251" s="2" t="s">
        <v>41</v>
      </c>
      <c r="K251" s="2">
        <v>2</v>
      </c>
    </row>
    <row r="252" spans="1:11" x14ac:dyDescent="0.35">
      <c r="A252" s="2">
        <v>251</v>
      </c>
      <c r="B252" s="2" t="s">
        <v>546</v>
      </c>
      <c r="C252" s="2" t="s">
        <v>547</v>
      </c>
      <c r="D252" s="2">
        <v>987654321</v>
      </c>
      <c r="E252" s="3">
        <v>43994</v>
      </c>
      <c r="F252" s="2">
        <v>28</v>
      </c>
      <c r="G252" s="2" t="s">
        <v>44</v>
      </c>
      <c r="H252" s="2" t="s">
        <v>34</v>
      </c>
      <c r="I252" s="2" t="s">
        <v>61</v>
      </c>
      <c r="J252" s="2" t="s">
        <v>62</v>
      </c>
      <c r="K252" s="2">
        <v>2</v>
      </c>
    </row>
    <row r="253" spans="1:11" x14ac:dyDescent="0.35">
      <c r="A253" s="2">
        <v>252</v>
      </c>
      <c r="B253" s="2" t="s">
        <v>548</v>
      </c>
      <c r="C253" s="2" t="s">
        <v>549</v>
      </c>
      <c r="D253" s="2">
        <v>987654322</v>
      </c>
      <c r="E253" s="3">
        <v>43885</v>
      </c>
      <c r="F253" s="2">
        <v>45</v>
      </c>
      <c r="G253" s="2" t="s">
        <v>39</v>
      </c>
      <c r="H253" s="2" t="s">
        <v>34</v>
      </c>
      <c r="I253" s="2" t="s">
        <v>56</v>
      </c>
      <c r="J253" s="2" t="s">
        <v>36</v>
      </c>
      <c r="K253" s="2">
        <v>1</v>
      </c>
    </row>
    <row r="254" spans="1:11" x14ac:dyDescent="0.35">
      <c r="A254" s="2">
        <v>253</v>
      </c>
      <c r="B254" s="2" t="s">
        <v>550</v>
      </c>
      <c r="C254" s="2" t="s">
        <v>551</v>
      </c>
      <c r="D254" s="2">
        <v>987654323</v>
      </c>
      <c r="E254" s="3">
        <v>44417</v>
      </c>
      <c r="F254" s="2">
        <v>32</v>
      </c>
      <c r="G254" s="2" t="s">
        <v>48</v>
      </c>
      <c r="H254" s="2" t="s">
        <v>34</v>
      </c>
      <c r="I254" s="2" t="s">
        <v>35</v>
      </c>
      <c r="J254" s="2" t="s">
        <v>41</v>
      </c>
      <c r="K254" s="2">
        <v>2</v>
      </c>
    </row>
    <row r="255" spans="1:11" x14ac:dyDescent="0.35">
      <c r="A255" s="2">
        <v>254</v>
      </c>
      <c r="B255" s="2" t="s">
        <v>552</v>
      </c>
      <c r="C255" s="2" t="s">
        <v>553</v>
      </c>
      <c r="D255" s="2">
        <v>987654324</v>
      </c>
      <c r="E255" s="3">
        <v>44180</v>
      </c>
      <c r="F255" s="2">
        <v>20</v>
      </c>
      <c r="G255" s="2" t="s">
        <v>39</v>
      </c>
      <c r="H255" s="2" t="s">
        <v>34</v>
      </c>
      <c r="I255" s="2" t="s">
        <v>35</v>
      </c>
      <c r="J255" s="2" t="s">
        <v>62</v>
      </c>
      <c r="K255" s="2">
        <v>1</v>
      </c>
    </row>
    <row r="256" spans="1:11" x14ac:dyDescent="0.35">
      <c r="A256" s="2">
        <v>255</v>
      </c>
      <c r="B256" s="2" t="s">
        <v>554</v>
      </c>
      <c r="C256" s="2" t="s">
        <v>555</v>
      </c>
      <c r="D256" s="2">
        <v>987654325</v>
      </c>
      <c r="E256" s="3">
        <v>43902</v>
      </c>
      <c r="F256" s="2">
        <v>26</v>
      </c>
      <c r="G256" s="2" t="s">
        <v>44</v>
      </c>
      <c r="H256" s="2" t="s">
        <v>34</v>
      </c>
      <c r="I256" s="2" t="s">
        <v>61</v>
      </c>
      <c r="J256" s="2" t="s">
        <v>41</v>
      </c>
      <c r="K256" s="2">
        <v>1</v>
      </c>
    </row>
    <row r="257" spans="1:11" x14ac:dyDescent="0.35">
      <c r="A257" s="2">
        <v>256</v>
      </c>
      <c r="B257" s="2" t="s">
        <v>556</v>
      </c>
      <c r="C257" s="2" t="s">
        <v>557</v>
      </c>
      <c r="D257" s="2">
        <v>987654326</v>
      </c>
      <c r="E257" s="3">
        <v>43906</v>
      </c>
      <c r="F257" s="2">
        <v>18</v>
      </c>
      <c r="G257" s="2" t="s">
        <v>53</v>
      </c>
      <c r="H257" s="2" t="s">
        <v>40</v>
      </c>
      <c r="I257" s="2" t="s">
        <v>35</v>
      </c>
      <c r="J257" s="2" t="s">
        <v>36</v>
      </c>
      <c r="K257" s="2">
        <v>1</v>
      </c>
    </row>
    <row r="258" spans="1:11" x14ac:dyDescent="0.35">
      <c r="A258" s="2">
        <v>257</v>
      </c>
      <c r="B258" s="2" t="s">
        <v>558</v>
      </c>
      <c r="C258" s="2" t="s">
        <v>559</v>
      </c>
      <c r="D258" s="2">
        <v>987654327</v>
      </c>
      <c r="E258" s="3">
        <v>44180</v>
      </c>
      <c r="F258" s="2">
        <v>34</v>
      </c>
      <c r="G258" s="2" t="s">
        <v>53</v>
      </c>
      <c r="H258" s="2" t="s">
        <v>34</v>
      </c>
      <c r="I258" s="2" t="s">
        <v>45</v>
      </c>
      <c r="J258" s="2" t="s">
        <v>62</v>
      </c>
      <c r="K258" s="2">
        <v>1</v>
      </c>
    </row>
    <row r="259" spans="1:11" x14ac:dyDescent="0.35">
      <c r="A259" s="2">
        <v>258</v>
      </c>
      <c r="B259" s="2" t="s">
        <v>560</v>
      </c>
      <c r="C259" s="2" t="s">
        <v>561</v>
      </c>
      <c r="D259" s="2">
        <v>987654328</v>
      </c>
      <c r="E259" s="3">
        <v>44112</v>
      </c>
      <c r="F259" s="2">
        <v>31</v>
      </c>
      <c r="G259" s="2" t="s">
        <v>48</v>
      </c>
      <c r="H259" s="2" t="s">
        <v>40</v>
      </c>
      <c r="I259" s="2" t="s">
        <v>56</v>
      </c>
      <c r="J259" s="2" t="s">
        <v>41</v>
      </c>
      <c r="K259" s="2">
        <v>1</v>
      </c>
    </row>
    <row r="260" spans="1:11" x14ac:dyDescent="0.35">
      <c r="A260" s="2">
        <v>259</v>
      </c>
      <c r="B260" s="2" t="s">
        <v>562</v>
      </c>
      <c r="C260" s="2" t="s">
        <v>563</v>
      </c>
      <c r="D260" s="2">
        <v>987654329</v>
      </c>
      <c r="E260" s="3">
        <v>44477</v>
      </c>
      <c r="F260" s="2">
        <v>19</v>
      </c>
      <c r="G260" s="2" t="s">
        <v>48</v>
      </c>
      <c r="H260" s="2" t="s">
        <v>40</v>
      </c>
      <c r="I260" s="2" t="s">
        <v>35</v>
      </c>
      <c r="J260" s="2" t="s">
        <v>41</v>
      </c>
      <c r="K260" s="2">
        <v>2</v>
      </c>
    </row>
    <row r="261" spans="1:11" x14ac:dyDescent="0.35">
      <c r="A261" s="2">
        <v>260</v>
      </c>
      <c r="B261" s="2" t="s">
        <v>564</v>
      </c>
      <c r="C261" s="2" t="s">
        <v>565</v>
      </c>
      <c r="D261" s="2">
        <v>987654320</v>
      </c>
      <c r="E261" s="3">
        <v>44092</v>
      </c>
      <c r="F261" s="2">
        <v>48</v>
      </c>
      <c r="G261" s="2" t="s">
        <v>53</v>
      </c>
      <c r="H261" s="2" t="s">
        <v>34</v>
      </c>
      <c r="I261" s="2" t="s">
        <v>45</v>
      </c>
      <c r="J261" s="2" t="s">
        <v>73</v>
      </c>
      <c r="K261" s="2">
        <v>2</v>
      </c>
    </row>
    <row r="262" spans="1:11" x14ac:dyDescent="0.35">
      <c r="A262" s="2">
        <v>261</v>
      </c>
      <c r="B262" s="2" t="s">
        <v>566</v>
      </c>
      <c r="C262" s="2" t="s">
        <v>567</v>
      </c>
      <c r="D262" s="2">
        <v>987654321</v>
      </c>
      <c r="E262" s="3">
        <v>44048</v>
      </c>
      <c r="F262" s="2">
        <v>64</v>
      </c>
      <c r="G262" s="2" t="s">
        <v>48</v>
      </c>
      <c r="H262" s="2" t="s">
        <v>40</v>
      </c>
      <c r="I262" s="2" t="s">
        <v>61</v>
      </c>
      <c r="J262" s="2" t="s">
        <v>36</v>
      </c>
      <c r="K262" s="2">
        <v>1</v>
      </c>
    </row>
    <row r="263" spans="1:11" x14ac:dyDescent="0.35">
      <c r="A263" s="2">
        <v>262</v>
      </c>
      <c r="B263" s="2" t="s">
        <v>568</v>
      </c>
      <c r="C263" s="2" t="s">
        <v>569</v>
      </c>
      <c r="D263" s="2">
        <v>987654322</v>
      </c>
      <c r="E263" s="3">
        <v>44145</v>
      </c>
      <c r="F263" s="2">
        <v>56</v>
      </c>
      <c r="G263" s="2" t="s">
        <v>44</v>
      </c>
      <c r="H263" s="2" t="s">
        <v>34</v>
      </c>
      <c r="I263" s="2" t="s">
        <v>45</v>
      </c>
      <c r="J263" s="2" t="s">
        <v>62</v>
      </c>
      <c r="K263" s="2">
        <v>1</v>
      </c>
    </row>
    <row r="264" spans="1:11" x14ac:dyDescent="0.35">
      <c r="A264" s="2">
        <v>263</v>
      </c>
      <c r="B264" s="2" t="s">
        <v>570</v>
      </c>
      <c r="C264" s="2" t="s">
        <v>571</v>
      </c>
      <c r="D264" s="2">
        <v>987654323</v>
      </c>
      <c r="E264" s="3">
        <v>44555</v>
      </c>
      <c r="F264" s="2">
        <v>41</v>
      </c>
      <c r="G264" s="2" t="s">
        <v>39</v>
      </c>
      <c r="H264" s="2" t="s">
        <v>34</v>
      </c>
      <c r="I264" s="2" t="s">
        <v>56</v>
      </c>
      <c r="J264" s="2" t="s">
        <v>36</v>
      </c>
      <c r="K264" s="2">
        <v>2</v>
      </c>
    </row>
    <row r="265" spans="1:11" x14ac:dyDescent="0.35">
      <c r="A265" s="2">
        <v>264</v>
      </c>
      <c r="B265" s="2" t="s">
        <v>572</v>
      </c>
      <c r="C265" s="2" t="s">
        <v>573</v>
      </c>
      <c r="D265" s="2">
        <v>987654324</v>
      </c>
      <c r="E265" s="3">
        <v>44095</v>
      </c>
      <c r="F265" s="2">
        <v>43</v>
      </c>
      <c r="G265" s="2" t="s">
        <v>39</v>
      </c>
      <c r="H265" s="2" t="s">
        <v>34</v>
      </c>
      <c r="I265" s="2" t="s">
        <v>56</v>
      </c>
      <c r="J265" s="2" t="s">
        <v>36</v>
      </c>
      <c r="K265" s="2">
        <v>1</v>
      </c>
    </row>
    <row r="266" spans="1:11" x14ac:dyDescent="0.35">
      <c r="A266" s="2">
        <v>265</v>
      </c>
      <c r="B266" s="2" t="s">
        <v>574</v>
      </c>
      <c r="C266" s="2" t="s">
        <v>575</v>
      </c>
      <c r="D266" s="2">
        <v>987654325</v>
      </c>
      <c r="E266" s="3">
        <v>44383</v>
      </c>
      <c r="F266" s="2">
        <v>61</v>
      </c>
      <c r="G266" s="2" t="s">
        <v>44</v>
      </c>
      <c r="H266" s="2" t="s">
        <v>34</v>
      </c>
      <c r="I266" s="2" t="s">
        <v>45</v>
      </c>
      <c r="J266" s="2" t="s">
        <v>62</v>
      </c>
      <c r="K266" s="2">
        <v>2</v>
      </c>
    </row>
    <row r="267" spans="1:11" x14ac:dyDescent="0.35">
      <c r="A267" s="2">
        <v>266</v>
      </c>
      <c r="B267" s="2" t="s">
        <v>576</v>
      </c>
      <c r="C267" s="2" t="s">
        <v>577</v>
      </c>
      <c r="D267" s="2">
        <v>987654326</v>
      </c>
      <c r="E267" s="3">
        <v>44305</v>
      </c>
      <c r="F267" s="2">
        <v>25</v>
      </c>
      <c r="G267" s="2" t="s">
        <v>44</v>
      </c>
      <c r="H267" s="2" t="s">
        <v>40</v>
      </c>
      <c r="I267" s="2" t="s">
        <v>45</v>
      </c>
      <c r="J267" s="2" t="s">
        <v>73</v>
      </c>
      <c r="K267" s="2">
        <v>2</v>
      </c>
    </row>
    <row r="268" spans="1:11" x14ac:dyDescent="0.35">
      <c r="A268" s="2">
        <v>267</v>
      </c>
      <c r="B268" s="2" t="s">
        <v>578</v>
      </c>
      <c r="C268" s="2" t="s">
        <v>579</v>
      </c>
      <c r="D268" s="2">
        <v>987654327</v>
      </c>
      <c r="E268" s="3">
        <v>44421</v>
      </c>
      <c r="F268" s="2">
        <v>27</v>
      </c>
      <c r="G268" s="2" t="s">
        <v>48</v>
      </c>
      <c r="H268" s="2" t="s">
        <v>34</v>
      </c>
      <c r="I268" s="2" t="s">
        <v>56</v>
      </c>
      <c r="J268" s="2" t="s">
        <v>41</v>
      </c>
      <c r="K268" s="2">
        <v>1</v>
      </c>
    </row>
    <row r="269" spans="1:11" x14ac:dyDescent="0.35">
      <c r="A269" s="2">
        <v>268</v>
      </c>
      <c r="B269" s="2" t="s">
        <v>580</v>
      </c>
      <c r="C269" s="2" t="s">
        <v>581</v>
      </c>
      <c r="D269" s="2">
        <v>987654328</v>
      </c>
      <c r="E269" s="3">
        <v>44304</v>
      </c>
      <c r="F269" s="2">
        <v>20</v>
      </c>
      <c r="G269" s="2" t="s">
        <v>33</v>
      </c>
      <c r="H269" s="2" t="s">
        <v>34</v>
      </c>
      <c r="I269" s="2" t="s">
        <v>45</v>
      </c>
      <c r="J269" s="2" t="s">
        <v>36</v>
      </c>
      <c r="K269" s="2">
        <v>1</v>
      </c>
    </row>
    <row r="270" spans="1:11" x14ac:dyDescent="0.35">
      <c r="A270" s="2">
        <v>269</v>
      </c>
      <c r="B270" s="2" t="s">
        <v>582</v>
      </c>
      <c r="C270" s="2" t="s">
        <v>583</v>
      </c>
      <c r="D270" s="2">
        <v>987654329</v>
      </c>
      <c r="E270" s="3">
        <v>44183</v>
      </c>
      <c r="F270" s="2">
        <v>61</v>
      </c>
      <c r="G270" s="2" t="s">
        <v>33</v>
      </c>
      <c r="H270" s="2" t="s">
        <v>40</v>
      </c>
      <c r="I270" s="2" t="s">
        <v>56</v>
      </c>
      <c r="J270" s="2" t="s">
        <v>73</v>
      </c>
      <c r="K270" s="2">
        <v>2</v>
      </c>
    </row>
    <row r="271" spans="1:11" x14ac:dyDescent="0.35">
      <c r="A271" s="2">
        <v>270</v>
      </c>
      <c r="B271" s="2" t="s">
        <v>584</v>
      </c>
      <c r="C271" s="2" t="s">
        <v>585</v>
      </c>
      <c r="D271" s="2">
        <v>987654320</v>
      </c>
      <c r="E271" s="3">
        <v>44389</v>
      </c>
      <c r="F271" s="2">
        <v>24</v>
      </c>
      <c r="G271" s="2" t="s">
        <v>48</v>
      </c>
      <c r="H271" s="2" t="s">
        <v>34</v>
      </c>
      <c r="I271" s="2" t="s">
        <v>35</v>
      </c>
      <c r="J271" s="2" t="s">
        <v>36</v>
      </c>
      <c r="K271" s="2">
        <v>1</v>
      </c>
    </row>
    <row r="272" spans="1:11" x14ac:dyDescent="0.35">
      <c r="A272" s="2">
        <v>271</v>
      </c>
      <c r="B272" s="2" t="s">
        <v>586</v>
      </c>
      <c r="C272" s="2" t="s">
        <v>587</v>
      </c>
      <c r="D272" s="2">
        <v>987654321</v>
      </c>
      <c r="E272" s="3">
        <v>44440</v>
      </c>
      <c r="F272" s="2">
        <v>33</v>
      </c>
      <c r="G272" s="2" t="s">
        <v>53</v>
      </c>
      <c r="H272" s="2" t="s">
        <v>40</v>
      </c>
      <c r="I272" s="2" t="s">
        <v>61</v>
      </c>
      <c r="J272" s="2" t="s">
        <v>41</v>
      </c>
      <c r="K272" s="2">
        <v>2</v>
      </c>
    </row>
    <row r="273" spans="1:11" x14ac:dyDescent="0.35">
      <c r="A273" s="2">
        <v>272</v>
      </c>
      <c r="B273" s="2" t="s">
        <v>588</v>
      </c>
      <c r="C273" s="2" t="s">
        <v>589</v>
      </c>
      <c r="D273" s="2">
        <v>987654322</v>
      </c>
      <c r="E273" s="3">
        <v>44212</v>
      </c>
      <c r="F273" s="2">
        <v>26</v>
      </c>
      <c r="G273" s="2" t="s">
        <v>39</v>
      </c>
      <c r="H273" s="2" t="s">
        <v>34</v>
      </c>
      <c r="I273" s="2" t="s">
        <v>45</v>
      </c>
      <c r="J273" s="2" t="s">
        <v>62</v>
      </c>
      <c r="K273" s="2">
        <v>2</v>
      </c>
    </row>
    <row r="274" spans="1:11" x14ac:dyDescent="0.35">
      <c r="A274" s="2">
        <v>273</v>
      </c>
      <c r="B274" s="2" t="s">
        <v>590</v>
      </c>
      <c r="C274" s="2" t="s">
        <v>591</v>
      </c>
      <c r="D274" s="2">
        <v>987654323</v>
      </c>
      <c r="E274" s="3">
        <v>44360</v>
      </c>
      <c r="F274" s="2">
        <v>24</v>
      </c>
      <c r="G274" s="2" t="s">
        <v>33</v>
      </c>
      <c r="H274" s="2" t="s">
        <v>40</v>
      </c>
      <c r="I274" s="2" t="s">
        <v>61</v>
      </c>
      <c r="J274" s="2" t="s">
        <v>41</v>
      </c>
      <c r="K274" s="2">
        <v>2</v>
      </c>
    </row>
    <row r="275" spans="1:11" x14ac:dyDescent="0.35">
      <c r="A275" s="2">
        <v>274</v>
      </c>
      <c r="B275" s="2" t="s">
        <v>592</v>
      </c>
      <c r="C275" s="2" t="s">
        <v>593</v>
      </c>
      <c r="D275" s="2">
        <v>987654324</v>
      </c>
      <c r="E275" s="3">
        <v>43891</v>
      </c>
      <c r="F275" s="2">
        <v>35</v>
      </c>
      <c r="G275" s="2" t="s">
        <v>39</v>
      </c>
      <c r="H275" s="2" t="s">
        <v>34</v>
      </c>
      <c r="I275" s="2" t="s">
        <v>45</v>
      </c>
      <c r="J275" s="2" t="s">
        <v>36</v>
      </c>
      <c r="K275" s="2">
        <v>2</v>
      </c>
    </row>
    <row r="276" spans="1:11" x14ac:dyDescent="0.35">
      <c r="A276" s="2">
        <v>275</v>
      </c>
      <c r="B276" s="2" t="s">
        <v>594</v>
      </c>
      <c r="C276" s="2" t="s">
        <v>595</v>
      </c>
      <c r="D276" s="2">
        <v>987654325</v>
      </c>
      <c r="E276" s="3">
        <v>43912</v>
      </c>
      <c r="F276" s="2">
        <v>29</v>
      </c>
      <c r="G276" s="2" t="s">
        <v>33</v>
      </c>
      <c r="H276" s="2" t="s">
        <v>40</v>
      </c>
      <c r="I276" s="2" t="s">
        <v>56</v>
      </c>
      <c r="J276" s="2" t="s">
        <v>73</v>
      </c>
      <c r="K276" s="2">
        <v>1</v>
      </c>
    </row>
    <row r="277" spans="1:11" x14ac:dyDescent="0.35">
      <c r="A277" s="2">
        <v>276</v>
      </c>
      <c r="B277" s="2" t="s">
        <v>596</v>
      </c>
      <c r="C277" s="2" t="s">
        <v>597</v>
      </c>
      <c r="D277" s="2">
        <v>987654326</v>
      </c>
      <c r="E277" s="3">
        <v>44452</v>
      </c>
      <c r="F277" s="2">
        <v>21</v>
      </c>
      <c r="G277" s="2" t="s">
        <v>48</v>
      </c>
      <c r="H277" s="2" t="s">
        <v>40</v>
      </c>
      <c r="I277" s="2" t="s">
        <v>35</v>
      </c>
      <c r="J277" s="2" t="s">
        <v>73</v>
      </c>
      <c r="K277" s="2">
        <v>2</v>
      </c>
    </row>
    <row r="278" spans="1:11" x14ac:dyDescent="0.35">
      <c r="A278" s="2">
        <v>277</v>
      </c>
      <c r="B278" s="2" t="s">
        <v>598</v>
      </c>
      <c r="C278" s="2" t="s">
        <v>599</v>
      </c>
      <c r="D278" s="2">
        <v>987654327</v>
      </c>
      <c r="E278" s="3">
        <v>43914</v>
      </c>
      <c r="F278" s="2">
        <v>21</v>
      </c>
      <c r="G278" s="2" t="s">
        <v>39</v>
      </c>
      <c r="H278" s="2" t="s">
        <v>40</v>
      </c>
      <c r="I278" s="2" t="s">
        <v>61</v>
      </c>
      <c r="J278" s="2" t="s">
        <v>73</v>
      </c>
      <c r="K278" s="2">
        <v>2</v>
      </c>
    </row>
    <row r="279" spans="1:11" x14ac:dyDescent="0.35">
      <c r="A279" s="2">
        <v>278</v>
      </c>
      <c r="B279" s="2" t="s">
        <v>600</v>
      </c>
      <c r="C279" s="2" t="s">
        <v>601</v>
      </c>
      <c r="D279" s="2">
        <v>987654328</v>
      </c>
      <c r="E279" s="3">
        <v>44543</v>
      </c>
      <c r="F279" s="2">
        <v>26</v>
      </c>
      <c r="G279" s="2" t="s">
        <v>53</v>
      </c>
      <c r="H279" s="2" t="s">
        <v>40</v>
      </c>
      <c r="I279" s="2" t="s">
        <v>61</v>
      </c>
      <c r="J279" s="2" t="s">
        <v>41</v>
      </c>
      <c r="K279" s="2">
        <v>1</v>
      </c>
    </row>
    <row r="280" spans="1:11" x14ac:dyDescent="0.35">
      <c r="A280" s="2">
        <v>279</v>
      </c>
      <c r="B280" s="2" t="s">
        <v>602</v>
      </c>
      <c r="C280" s="2" t="s">
        <v>603</v>
      </c>
      <c r="D280" s="2">
        <v>987654329</v>
      </c>
      <c r="E280" s="3">
        <v>44434</v>
      </c>
      <c r="F280" s="2">
        <v>55</v>
      </c>
      <c r="G280" s="2" t="s">
        <v>39</v>
      </c>
      <c r="H280" s="2" t="s">
        <v>40</v>
      </c>
      <c r="I280" s="2" t="s">
        <v>35</v>
      </c>
      <c r="J280" s="2" t="s">
        <v>41</v>
      </c>
      <c r="K280" s="2">
        <v>1</v>
      </c>
    </row>
    <row r="281" spans="1:11" x14ac:dyDescent="0.35">
      <c r="A281" s="2">
        <v>280</v>
      </c>
      <c r="B281" s="2" t="s">
        <v>604</v>
      </c>
      <c r="C281" s="2" t="s">
        <v>605</v>
      </c>
      <c r="D281" s="2">
        <v>987654320</v>
      </c>
      <c r="E281" s="3">
        <v>44041</v>
      </c>
      <c r="F281" s="2">
        <v>64</v>
      </c>
      <c r="G281" s="2" t="s">
        <v>39</v>
      </c>
      <c r="H281" s="2" t="s">
        <v>34</v>
      </c>
      <c r="I281" s="2" t="s">
        <v>61</v>
      </c>
      <c r="J281" s="2" t="s">
        <v>41</v>
      </c>
      <c r="K281" s="2">
        <v>1</v>
      </c>
    </row>
    <row r="282" spans="1:11" x14ac:dyDescent="0.35">
      <c r="A282" s="2">
        <v>281</v>
      </c>
      <c r="B282" s="2" t="s">
        <v>606</v>
      </c>
      <c r="C282" s="2" t="s">
        <v>607</v>
      </c>
      <c r="D282" s="2">
        <v>987654321</v>
      </c>
      <c r="E282" s="3">
        <v>44318</v>
      </c>
      <c r="F282" s="2">
        <v>21</v>
      </c>
      <c r="G282" s="2" t="s">
        <v>48</v>
      </c>
      <c r="H282" s="2" t="s">
        <v>40</v>
      </c>
      <c r="I282" s="2" t="s">
        <v>61</v>
      </c>
      <c r="J282" s="2" t="s">
        <v>41</v>
      </c>
      <c r="K282" s="2">
        <v>2</v>
      </c>
    </row>
    <row r="283" spans="1:11" x14ac:dyDescent="0.35">
      <c r="A283" s="2">
        <v>282</v>
      </c>
      <c r="B283" s="2" t="s">
        <v>608</v>
      </c>
      <c r="C283" s="2" t="s">
        <v>609</v>
      </c>
      <c r="D283" s="2">
        <v>987654322</v>
      </c>
      <c r="E283" s="3">
        <v>44437</v>
      </c>
      <c r="F283" s="2">
        <v>20</v>
      </c>
      <c r="G283" s="2" t="s">
        <v>44</v>
      </c>
      <c r="H283" s="2" t="s">
        <v>40</v>
      </c>
      <c r="I283" s="2" t="s">
        <v>35</v>
      </c>
      <c r="J283" s="2" t="s">
        <v>41</v>
      </c>
      <c r="K283" s="2">
        <v>2</v>
      </c>
    </row>
    <row r="284" spans="1:11" x14ac:dyDescent="0.35">
      <c r="A284" s="2">
        <v>283</v>
      </c>
      <c r="B284" s="2" t="s">
        <v>610</v>
      </c>
      <c r="C284" s="2" t="s">
        <v>611</v>
      </c>
      <c r="D284" s="2">
        <v>987654323</v>
      </c>
      <c r="E284" s="3">
        <v>44233</v>
      </c>
      <c r="F284" s="2">
        <v>32</v>
      </c>
      <c r="G284" s="2" t="s">
        <v>33</v>
      </c>
      <c r="H284" s="2" t="s">
        <v>40</v>
      </c>
      <c r="I284" s="2" t="s">
        <v>35</v>
      </c>
      <c r="J284" s="2" t="s">
        <v>62</v>
      </c>
      <c r="K284" s="2">
        <v>1</v>
      </c>
    </row>
    <row r="285" spans="1:11" x14ac:dyDescent="0.35">
      <c r="A285" s="2">
        <v>284</v>
      </c>
      <c r="B285" s="2" t="s">
        <v>612</v>
      </c>
      <c r="C285" s="2" t="s">
        <v>613</v>
      </c>
      <c r="D285" s="2">
        <v>987654324</v>
      </c>
      <c r="E285" s="3">
        <v>43843</v>
      </c>
      <c r="F285" s="2">
        <v>26</v>
      </c>
      <c r="G285" s="2" t="s">
        <v>48</v>
      </c>
      <c r="H285" s="2" t="s">
        <v>40</v>
      </c>
      <c r="I285" s="2" t="s">
        <v>35</v>
      </c>
      <c r="J285" s="2" t="s">
        <v>73</v>
      </c>
      <c r="K285" s="2">
        <v>1</v>
      </c>
    </row>
    <row r="286" spans="1:11" x14ac:dyDescent="0.35">
      <c r="A286" s="2">
        <v>285</v>
      </c>
      <c r="B286" s="2" t="s">
        <v>614</v>
      </c>
      <c r="C286" s="2" t="s">
        <v>615</v>
      </c>
      <c r="D286" s="2">
        <v>987654325</v>
      </c>
      <c r="E286" s="3">
        <v>44402</v>
      </c>
      <c r="F286" s="2">
        <v>44</v>
      </c>
      <c r="G286" s="2" t="s">
        <v>44</v>
      </c>
      <c r="H286" s="2" t="s">
        <v>34</v>
      </c>
      <c r="I286" s="2" t="s">
        <v>56</v>
      </c>
      <c r="J286" s="2" t="s">
        <v>41</v>
      </c>
      <c r="K286" s="2">
        <v>2</v>
      </c>
    </row>
    <row r="287" spans="1:11" x14ac:dyDescent="0.35">
      <c r="A287" s="2">
        <v>286</v>
      </c>
      <c r="B287" s="2" t="s">
        <v>616</v>
      </c>
      <c r="C287" s="2" t="s">
        <v>617</v>
      </c>
      <c r="D287" s="2">
        <v>987654326</v>
      </c>
      <c r="E287" s="3">
        <v>44249</v>
      </c>
      <c r="F287" s="2">
        <v>42</v>
      </c>
      <c r="G287" s="2" t="s">
        <v>53</v>
      </c>
      <c r="H287" s="2" t="s">
        <v>34</v>
      </c>
      <c r="I287" s="2" t="s">
        <v>56</v>
      </c>
      <c r="J287" s="2" t="s">
        <v>73</v>
      </c>
      <c r="K287" s="2">
        <v>2</v>
      </c>
    </row>
    <row r="288" spans="1:11" x14ac:dyDescent="0.35">
      <c r="A288" s="2">
        <v>287</v>
      </c>
      <c r="B288" s="2" t="s">
        <v>618</v>
      </c>
      <c r="C288" s="2" t="s">
        <v>619</v>
      </c>
      <c r="D288" s="2">
        <v>987654327</v>
      </c>
      <c r="E288" s="3">
        <v>44258</v>
      </c>
      <c r="F288" s="2">
        <v>30</v>
      </c>
      <c r="G288" s="2" t="s">
        <v>39</v>
      </c>
      <c r="H288" s="2" t="s">
        <v>40</v>
      </c>
      <c r="I288" s="2" t="s">
        <v>56</v>
      </c>
      <c r="J288" s="2" t="s">
        <v>36</v>
      </c>
      <c r="K288" s="2">
        <v>1</v>
      </c>
    </row>
    <row r="289" spans="1:11" x14ac:dyDescent="0.35">
      <c r="A289" s="2">
        <v>288</v>
      </c>
      <c r="B289" s="2" t="s">
        <v>620</v>
      </c>
      <c r="C289" s="2" t="s">
        <v>621</v>
      </c>
      <c r="D289" s="2">
        <v>987654328</v>
      </c>
      <c r="E289" s="3">
        <v>44190</v>
      </c>
      <c r="F289" s="2">
        <v>23</v>
      </c>
      <c r="G289" s="2" t="s">
        <v>33</v>
      </c>
      <c r="H289" s="2" t="s">
        <v>40</v>
      </c>
      <c r="I289" s="2" t="s">
        <v>45</v>
      </c>
      <c r="J289" s="2" t="s">
        <v>62</v>
      </c>
      <c r="K289" s="2">
        <v>2</v>
      </c>
    </row>
    <row r="290" spans="1:11" x14ac:dyDescent="0.35">
      <c r="A290" s="2">
        <v>289</v>
      </c>
      <c r="B290" s="2" t="s">
        <v>622</v>
      </c>
      <c r="C290" s="2" t="s">
        <v>623</v>
      </c>
      <c r="D290" s="2">
        <v>987654329</v>
      </c>
      <c r="E290" s="3">
        <v>44520</v>
      </c>
      <c r="F290" s="2">
        <v>49</v>
      </c>
      <c r="G290" s="2" t="s">
        <v>33</v>
      </c>
      <c r="H290" s="2" t="s">
        <v>34</v>
      </c>
      <c r="I290" s="2" t="s">
        <v>56</v>
      </c>
      <c r="J290" s="2" t="s">
        <v>36</v>
      </c>
      <c r="K290" s="2">
        <v>1</v>
      </c>
    </row>
    <row r="291" spans="1:11" x14ac:dyDescent="0.35">
      <c r="A291" s="2">
        <v>290</v>
      </c>
      <c r="B291" s="2" t="s">
        <v>624</v>
      </c>
      <c r="C291" s="2" t="s">
        <v>625</v>
      </c>
      <c r="D291" s="2">
        <v>987654320</v>
      </c>
      <c r="E291" s="3">
        <v>44296</v>
      </c>
      <c r="F291" s="2">
        <v>35</v>
      </c>
      <c r="G291" s="2" t="s">
        <v>39</v>
      </c>
      <c r="H291" s="2" t="s">
        <v>40</v>
      </c>
      <c r="I291" s="2" t="s">
        <v>56</v>
      </c>
      <c r="J291" s="2" t="s">
        <v>62</v>
      </c>
      <c r="K291" s="2">
        <v>1</v>
      </c>
    </row>
    <row r="292" spans="1:11" x14ac:dyDescent="0.35">
      <c r="A292" s="2">
        <v>291</v>
      </c>
      <c r="B292" s="2" t="s">
        <v>626</v>
      </c>
      <c r="C292" s="2" t="s">
        <v>627</v>
      </c>
      <c r="D292" s="2">
        <v>987654321</v>
      </c>
      <c r="E292" s="3">
        <v>44241</v>
      </c>
      <c r="F292" s="2">
        <v>48</v>
      </c>
      <c r="G292" s="2" t="s">
        <v>33</v>
      </c>
      <c r="H292" s="2" t="s">
        <v>34</v>
      </c>
      <c r="I292" s="2" t="s">
        <v>56</v>
      </c>
      <c r="J292" s="2" t="s">
        <v>62</v>
      </c>
      <c r="K292" s="2">
        <v>2</v>
      </c>
    </row>
    <row r="293" spans="1:11" x14ac:dyDescent="0.35">
      <c r="A293" s="2">
        <v>292</v>
      </c>
      <c r="B293" s="2" t="s">
        <v>628</v>
      </c>
      <c r="C293" s="2" t="s">
        <v>629</v>
      </c>
      <c r="D293" s="2">
        <v>987654322</v>
      </c>
      <c r="E293" s="3">
        <v>44397</v>
      </c>
      <c r="F293" s="2">
        <v>30</v>
      </c>
      <c r="G293" s="2" t="s">
        <v>53</v>
      </c>
      <c r="H293" s="2" t="s">
        <v>34</v>
      </c>
      <c r="I293" s="2" t="s">
        <v>35</v>
      </c>
      <c r="J293" s="2" t="s">
        <v>36</v>
      </c>
      <c r="K293" s="2">
        <v>1</v>
      </c>
    </row>
    <row r="294" spans="1:11" x14ac:dyDescent="0.35">
      <c r="A294" s="2">
        <v>293</v>
      </c>
      <c r="B294" s="2" t="s">
        <v>630</v>
      </c>
      <c r="C294" s="2" t="s">
        <v>631</v>
      </c>
      <c r="D294" s="2">
        <v>987654323</v>
      </c>
      <c r="E294" s="3">
        <v>43905</v>
      </c>
      <c r="F294" s="2">
        <v>47</v>
      </c>
      <c r="G294" s="2" t="s">
        <v>33</v>
      </c>
      <c r="H294" s="2" t="s">
        <v>34</v>
      </c>
      <c r="I294" s="2" t="s">
        <v>56</v>
      </c>
      <c r="J294" s="2" t="s">
        <v>41</v>
      </c>
      <c r="K294" s="2">
        <v>1</v>
      </c>
    </row>
    <row r="295" spans="1:11" x14ac:dyDescent="0.35">
      <c r="A295" s="2">
        <v>294</v>
      </c>
      <c r="B295" s="2" t="s">
        <v>632</v>
      </c>
      <c r="C295" s="2" t="s">
        <v>633</v>
      </c>
      <c r="D295" s="2">
        <v>987654324</v>
      </c>
      <c r="E295" s="3">
        <v>44179</v>
      </c>
      <c r="F295" s="2">
        <v>37</v>
      </c>
      <c r="G295" s="2" t="s">
        <v>44</v>
      </c>
      <c r="H295" s="2" t="s">
        <v>40</v>
      </c>
      <c r="I295" s="2" t="s">
        <v>45</v>
      </c>
      <c r="J295" s="2" t="s">
        <v>62</v>
      </c>
      <c r="K295" s="2">
        <v>2</v>
      </c>
    </row>
    <row r="296" spans="1:11" x14ac:dyDescent="0.35">
      <c r="A296" s="2">
        <v>295</v>
      </c>
      <c r="B296" s="2" t="s">
        <v>634</v>
      </c>
      <c r="C296" s="2" t="s">
        <v>635</v>
      </c>
      <c r="D296" s="2">
        <v>987654325</v>
      </c>
      <c r="E296" s="3">
        <v>43841</v>
      </c>
      <c r="F296" s="2">
        <v>36</v>
      </c>
      <c r="G296" s="2" t="s">
        <v>33</v>
      </c>
      <c r="H296" s="2" t="s">
        <v>34</v>
      </c>
      <c r="I296" s="2" t="s">
        <v>56</v>
      </c>
      <c r="J296" s="2" t="s">
        <v>73</v>
      </c>
      <c r="K296" s="2">
        <v>1</v>
      </c>
    </row>
    <row r="297" spans="1:11" x14ac:dyDescent="0.35">
      <c r="A297" s="2">
        <v>296</v>
      </c>
      <c r="B297" s="2" t="s">
        <v>636</v>
      </c>
      <c r="C297" s="2" t="s">
        <v>637</v>
      </c>
      <c r="D297" s="2">
        <v>987654326</v>
      </c>
      <c r="E297" s="3">
        <v>43844</v>
      </c>
      <c r="F297" s="2">
        <v>49</v>
      </c>
      <c r="G297" s="2" t="s">
        <v>44</v>
      </c>
      <c r="H297" s="2" t="s">
        <v>40</v>
      </c>
      <c r="I297" s="2" t="s">
        <v>61</v>
      </c>
      <c r="J297" s="2" t="s">
        <v>41</v>
      </c>
      <c r="K297" s="2">
        <v>2</v>
      </c>
    </row>
    <row r="298" spans="1:11" x14ac:dyDescent="0.35">
      <c r="A298" s="2">
        <v>297</v>
      </c>
      <c r="B298" s="2" t="s">
        <v>638</v>
      </c>
      <c r="C298" s="2" t="s">
        <v>639</v>
      </c>
      <c r="D298" s="2">
        <v>987654327</v>
      </c>
      <c r="E298" s="3">
        <v>43931</v>
      </c>
      <c r="F298" s="2">
        <v>42</v>
      </c>
      <c r="G298" s="2" t="s">
        <v>33</v>
      </c>
      <c r="H298" s="2" t="s">
        <v>34</v>
      </c>
      <c r="I298" s="2" t="s">
        <v>35</v>
      </c>
      <c r="J298" s="2" t="s">
        <v>41</v>
      </c>
      <c r="K298" s="2">
        <v>1</v>
      </c>
    </row>
    <row r="299" spans="1:11" x14ac:dyDescent="0.35">
      <c r="A299" s="2">
        <v>298</v>
      </c>
      <c r="B299" s="2" t="s">
        <v>640</v>
      </c>
      <c r="C299" s="2" t="s">
        <v>641</v>
      </c>
      <c r="D299" s="2">
        <v>987654328</v>
      </c>
      <c r="E299" s="3">
        <v>44498</v>
      </c>
      <c r="F299" s="2">
        <v>45</v>
      </c>
      <c r="G299" s="2" t="s">
        <v>53</v>
      </c>
      <c r="H299" s="2" t="s">
        <v>40</v>
      </c>
      <c r="I299" s="2" t="s">
        <v>56</v>
      </c>
      <c r="J299" s="2" t="s">
        <v>62</v>
      </c>
      <c r="K299" s="2">
        <v>1</v>
      </c>
    </row>
    <row r="300" spans="1:11" x14ac:dyDescent="0.35">
      <c r="A300" s="2">
        <v>299</v>
      </c>
      <c r="B300" s="2" t="s">
        <v>642</v>
      </c>
      <c r="C300" s="2" t="s">
        <v>643</v>
      </c>
      <c r="D300" s="2">
        <v>987654329</v>
      </c>
      <c r="E300" s="3">
        <v>44432</v>
      </c>
      <c r="F300" s="2">
        <v>45</v>
      </c>
      <c r="G300" s="2" t="s">
        <v>44</v>
      </c>
      <c r="H300" s="2" t="s">
        <v>34</v>
      </c>
      <c r="I300" s="2" t="s">
        <v>45</v>
      </c>
      <c r="J300" s="2" t="s">
        <v>62</v>
      </c>
      <c r="K300" s="2">
        <v>1</v>
      </c>
    </row>
    <row r="301" spans="1:11" x14ac:dyDescent="0.35">
      <c r="A301" s="2">
        <v>300</v>
      </c>
      <c r="B301" s="2" t="s">
        <v>644</v>
      </c>
      <c r="C301" s="2" t="s">
        <v>645</v>
      </c>
      <c r="D301" s="2">
        <v>987654320</v>
      </c>
      <c r="E301" s="3">
        <v>44278</v>
      </c>
      <c r="F301" s="2">
        <v>23</v>
      </c>
      <c r="G301" s="2" t="s">
        <v>39</v>
      </c>
      <c r="H301" s="2" t="s">
        <v>40</v>
      </c>
      <c r="I301" s="2" t="s">
        <v>35</v>
      </c>
      <c r="J301" s="2" t="s">
        <v>62</v>
      </c>
      <c r="K301" s="2">
        <v>2</v>
      </c>
    </row>
    <row r="302" spans="1:11" x14ac:dyDescent="0.35">
      <c r="A302" s="2">
        <v>301</v>
      </c>
      <c r="B302" s="2" t="s">
        <v>646</v>
      </c>
      <c r="C302" s="2" t="s">
        <v>647</v>
      </c>
      <c r="D302" s="2">
        <v>987654321</v>
      </c>
      <c r="E302" s="3">
        <v>44368</v>
      </c>
      <c r="F302" s="2">
        <v>24</v>
      </c>
      <c r="G302" s="2" t="s">
        <v>33</v>
      </c>
      <c r="H302" s="2" t="s">
        <v>40</v>
      </c>
      <c r="I302" s="2" t="s">
        <v>56</v>
      </c>
      <c r="J302" s="2" t="s">
        <v>41</v>
      </c>
      <c r="K302" s="2">
        <v>1</v>
      </c>
    </row>
    <row r="303" spans="1:11" x14ac:dyDescent="0.35">
      <c r="A303" s="2">
        <v>302</v>
      </c>
      <c r="B303" s="2" t="s">
        <v>648</v>
      </c>
      <c r="C303" s="2" t="s">
        <v>649</v>
      </c>
      <c r="D303" s="2">
        <v>987654322</v>
      </c>
      <c r="E303" s="3">
        <v>44510</v>
      </c>
      <c r="F303" s="2">
        <v>42</v>
      </c>
      <c r="G303" s="2" t="s">
        <v>48</v>
      </c>
      <c r="H303" s="2" t="s">
        <v>34</v>
      </c>
      <c r="I303" s="2" t="s">
        <v>45</v>
      </c>
      <c r="J303" s="2" t="s">
        <v>41</v>
      </c>
      <c r="K303" s="2">
        <v>2</v>
      </c>
    </row>
    <row r="304" spans="1:11" x14ac:dyDescent="0.35">
      <c r="A304" s="2">
        <v>303</v>
      </c>
      <c r="B304" s="2" t="s">
        <v>650</v>
      </c>
      <c r="C304" s="2" t="s">
        <v>651</v>
      </c>
      <c r="D304" s="2">
        <v>987654323</v>
      </c>
      <c r="E304" s="3">
        <v>44215</v>
      </c>
      <c r="F304" s="2">
        <v>64</v>
      </c>
      <c r="G304" s="2" t="s">
        <v>48</v>
      </c>
      <c r="H304" s="2" t="s">
        <v>40</v>
      </c>
      <c r="I304" s="2" t="s">
        <v>45</v>
      </c>
      <c r="J304" s="2" t="s">
        <v>36</v>
      </c>
      <c r="K304" s="2">
        <v>1</v>
      </c>
    </row>
    <row r="305" spans="1:11" x14ac:dyDescent="0.35">
      <c r="A305" s="2">
        <v>304</v>
      </c>
      <c r="B305" s="2" t="s">
        <v>652</v>
      </c>
      <c r="C305" s="2" t="s">
        <v>653</v>
      </c>
      <c r="D305" s="2">
        <v>987654324</v>
      </c>
      <c r="E305" s="3">
        <v>44035</v>
      </c>
      <c r="F305" s="2">
        <v>27</v>
      </c>
      <c r="G305" s="2" t="s">
        <v>44</v>
      </c>
      <c r="H305" s="2" t="s">
        <v>40</v>
      </c>
      <c r="I305" s="2" t="s">
        <v>56</v>
      </c>
      <c r="J305" s="2" t="s">
        <v>41</v>
      </c>
      <c r="K305" s="2">
        <v>2</v>
      </c>
    </row>
    <row r="306" spans="1:11" x14ac:dyDescent="0.35">
      <c r="A306" s="2">
        <v>305</v>
      </c>
      <c r="B306" s="2" t="s">
        <v>654</v>
      </c>
      <c r="C306" s="2" t="s">
        <v>655</v>
      </c>
      <c r="D306" s="2">
        <v>987654325</v>
      </c>
      <c r="E306" s="3">
        <v>44284</v>
      </c>
      <c r="F306" s="2">
        <v>49</v>
      </c>
      <c r="G306" s="2" t="s">
        <v>39</v>
      </c>
      <c r="H306" s="2" t="s">
        <v>34</v>
      </c>
      <c r="I306" s="2" t="s">
        <v>35</v>
      </c>
      <c r="J306" s="2" t="s">
        <v>73</v>
      </c>
      <c r="K306" s="2">
        <v>2</v>
      </c>
    </row>
    <row r="307" spans="1:11" x14ac:dyDescent="0.35">
      <c r="A307" s="2">
        <v>306</v>
      </c>
      <c r="B307" s="2" t="s">
        <v>656</v>
      </c>
      <c r="C307" s="2" t="s">
        <v>657</v>
      </c>
      <c r="D307" s="2">
        <v>987654326</v>
      </c>
      <c r="E307" s="3">
        <v>44109</v>
      </c>
      <c r="F307" s="2">
        <v>56</v>
      </c>
      <c r="G307" s="2" t="s">
        <v>48</v>
      </c>
      <c r="H307" s="2" t="s">
        <v>40</v>
      </c>
      <c r="I307" s="2" t="s">
        <v>45</v>
      </c>
      <c r="J307" s="2" t="s">
        <v>62</v>
      </c>
      <c r="K307" s="2">
        <v>2</v>
      </c>
    </row>
    <row r="308" spans="1:11" x14ac:dyDescent="0.35">
      <c r="A308" s="2">
        <v>307</v>
      </c>
      <c r="B308" s="2" t="s">
        <v>658</v>
      </c>
      <c r="C308" s="2" t="s">
        <v>659</v>
      </c>
      <c r="D308" s="2">
        <v>987654327</v>
      </c>
      <c r="E308" s="3">
        <v>44104</v>
      </c>
      <c r="F308" s="2">
        <v>35</v>
      </c>
      <c r="G308" s="2" t="s">
        <v>33</v>
      </c>
      <c r="H308" s="2" t="s">
        <v>40</v>
      </c>
      <c r="I308" s="2" t="s">
        <v>35</v>
      </c>
      <c r="J308" s="2" t="s">
        <v>36</v>
      </c>
      <c r="K308" s="2">
        <v>2</v>
      </c>
    </row>
    <row r="309" spans="1:11" x14ac:dyDescent="0.35">
      <c r="A309" s="2">
        <v>308</v>
      </c>
      <c r="B309" s="2" t="s">
        <v>660</v>
      </c>
      <c r="C309" s="2" t="s">
        <v>661</v>
      </c>
      <c r="D309" s="2">
        <v>987654328</v>
      </c>
      <c r="E309" s="3">
        <v>44063</v>
      </c>
      <c r="F309" s="2">
        <v>60</v>
      </c>
      <c r="G309" s="2" t="s">
        <v>44</v>
      </c>
      <c r="H309" s="2" t="s">
        <v>40</v>
      </c>
      <c r="I309" s="2" t="s">
        <v>61</v>
      </c>
      <c r="J309" s="2" t="s">
        <v>36</v>
      </c>
      <c r="K309" s="2">
        <v>2</v>
      </c>
    </row>
    <row r="310" spans="1:11" x14ac:dyDescent="0.35">
      <c r="A310" s="2">
        <v>309</v>
      </c>
      <c r="B310" s="2" t="s">
        <v>662</v>
      </c>
      <c r="C310" s="2" t="s">
        <v>663</v>
      </c>
      <c r="D310" s="2">
        <v>987654329</v>
      </c>
      <c r="E310" s="3">
        <v>44419</v>
      </c>
      <c r="F310" s="2">
        <v>54</v>
      </c>
      <c r="G310" s="2" t="s">
        <v>48</v>
      </c>
      <c r="H310" s="2" t="s">
        <v>34</v>
      </c>
      <c r="I310" s="2" t="s">
        <v>45</v>
      </c>
      <c r="J310" s="2" t="s">
        <v>41</v>
      </c>
      <c r="K310" s="2">
        <v>1</v>
      </c>
    </row>
    <row r="311" spans="1:11" x14ac:dyDescent="0.35">
      <c r="A311" s="2">
        <v>310</v>
      </c>
      <c r="B311" s="2" t="s">
        <v>664</v>
      </c>
      <c r="C311" s="2" t="s">
        <v>665</v>
      </c>
      <c r="D311" s="2">
        <v>987654320</v>
      </c>
      <c r="E311" s="3">
        <v>44534</v>
      </c>
      <c r="F311" s="2">
        <v>22</v>
      </c>
      <c r="G311" s="2" t="s">
        <v>44</v>
      </c>
      <c r="H311" s="2" t="s">
        <v>34</v>
      </c>
      <c r="I311" s="2" t="s">
        <v>61</v>
      </c>
      <c r="J311" s="2" t="s">
        <v>41</v>
      </c>
      <c r="K311" s="2">
        <v>2</v>
      </c>
    </row>
    <row r="312" spans="1:11" x14ac:dyDescent="0.35">
      <c r="A312" s="2">
        <v>311</v>
      </c>
      <c r="B312" s="2" t="s">
        <v>666</v>
      </c>
      <c r="C312" s="2" t="s">
        <v>667</v>
      </c>
      <c r="D312" s="2">
        <v>987654321</v>
      </c>
      <c r="E312" s="3">
        <v>43847</v>
      </c>
      <c r="F312" s="2">
        <v>31</v>
      </c>
      <c r="G312" s="2" t="s">
        <v>44</v>
      </c>
      <c r="H312" s="2" t="s">
        <v>34</v>
      </c>
      <c r="I312" s="2" t="s">
        <v>35</v>
      </c>
      <c r="J312" s="2" t="s">
        <v>36</v>
      </c>
      <c r="K312" s="2">
        <v>2</v>
      </c>
    </row>
    <row r="313" spans="1:11" x14ac:dyDescent="0.35">
      <c r="A313" s="2">
        <v>312</v>
      </c>
      <c r="B313" s="2" t="s">
        <v>668</v>
      </c>
      <c r="C313" s="2" t="s">
        <v>669</v>
      </c>
      <c r="D313" s="2">
        <v>987654322</v>
      </c>
      <c r="E313" s="3">
        <v>44367</v>
      </c>
      <c r="F313" s="2">
        <v>42</v>
      </c>
      <c r="G313" s="2" t="s">
        <v>39</v>
      </c>
      <c r="H313" s="2" t="s">
        <v>34</v>
      </c>
      <c r="I313" s="2" t="s">
        <v>35</v>
      </c>
      <c r="J313" s="2" t="s">
        <v>62</v>
      </c>
      <c r="K313" s="2">
        <v>1</v>
      </c>
    </row>
    <row r="314" spans="1:11" x14ac:dyDescent="0.35">
      <c r="A314" s="2">
        <v>313</v>
      </c>
      <c r="B314" s="2" t="s">
        <v>670</v>
      </c>
      <c r="C314" s="2" t="s">
        <v>671</v>
      </c>
      <c r="D314" s="2">
        <v>987654323</v>
      </c>
      <c r="E314" s="3">
        <v>43951</v>
      </c>
      <c r="F314" s="2">
        <v>43</v>
      </c>
      <c r="G314" s="2" t="s">
        <v>53</v>
      </c>
      <c r="H314" s="2" t="s">
        <v>40</v>
      </c>
      <c r="I314" s="2" t="s">
        <v>56</v>
      </c>
      <c r="J314" s="2" t="s">
        <v>73</v>
      </c>
      <c r="K314" s="2">
        <v>1</v>
      </c>
    </row>
    <row r="315" spans="1:11" x14ac:dyDescent="0.35">
      <c r="A315" s="2">
        <v>314</v>
      </c>
      <c r="B315" s="2" t="s">
        <v>672</v>
      </c>
      <c r="C315" s="2" t="s">
        <v>673</v>
      </c>
      <c r="D315" s="2">
        <v>987654324</v>
      </c>
      <c r="E315" s="3">
        <v>43945</v>
      </c>
      <c r="F315" s="2">
        <v>21</v>
      </c>
      <c r="G315" s="2" t="s">
        <v>53</v>
      </c>
      <c r="H315" s="2" t="s">
        <v>40</v>
      </c>
      <c r="I315" s="2" t="s">
        <v>56</v>
      </c>
      <c r="J315" s="2" t="s">
        <v>41</v>
      </c>
      <c r="K315" s="2">
        <v>2</v>
      </c>
    </row>
    <row r="316" spans="1:11" x14ac:dyDescent="0.35">
      <c r="A316" s="2">
        <v>315</v>
      </c>
      <c r="B316" s="2" t="s">
        <v>674</v>
      </c>
      <c r="C316" s="2" t="s">
        <v>675</v>
      </c>
      <c r="D316" s="2">
        <v>987654325</v>
      </c>
      <c r="E316" s="3">
        <v>44128</v>
      </c>
      <c r="F316" s="2">
        <v>48</v>
      </c>
      <c r="G316" s="2" t="s">
        <v>33</v>
      </c>
      <c r="H316" s="2" t="s">
        <v>34</v>
      </c>
      <c r="I316" s="2" t="s">
        <v>61</v>
      </c>
      <c r="J316" s="2" t="s">
        <v>41</v>
      </c>
      <c r="K316" s="2">
        <v>1</v>
      </c>
    </row>
    <row r="317" spans="1:11" x14ac:dyDescent="0.35">
      <c r="A317" s="2">
        <v>316</v>
      </c>
      <c r="B317" s="2" t="s">
        <v>676</v>
      </c>
      <c r="C317" s="2" t="s">
        <v>677</v>
      </c>
      <c r="D317" s="2">
        <v>987654326</v>
      </c>
      <c r="E317" s="3">
        <v>44471</v>
      </c>
      <c r="F317" s="2">
        <v>48</v>
      </c>
      <c r="G317" s="2" t="s">
        <v>53</v>
      </c>
      <c r="H317" s="2" t="s">
        <v>34</v>
      </c>
      <c r="I317" s="2" t="s">
        <v>35</v>
      </c>
      <c r="J317" s="2" t="s">
        <v>62</v>
      </c>
      <c r="K317" s="2">
        <v>1</v>
      </c>
    </row>
    <row r="318" spans="1:11" x14ac:dyDescent="0.35">
      <c r="A318" s="2">
        <v>317</v>
      </c>
      <c r="B318" s="2" t="s">
        <v>678</v>
      </c>
      <c r="C318" s="2" t="s">
        <v>679</v>
      </c>
      <c r="D318" s="2">
        <v>987654327</v>
      </c>
      <c r="E318" s="3">
        <v>44312</v>
      </c>
      <c r="F318" s="2">
        <v>53</v>
      </c>
      <c r="G318" s="2" t="s">
        <v>48</v>
      </c>
      <c r="H318" s="2" t="s">
        <v>34</v>
      </c>
      <c r="I318" s="2" t="s">
        <v>61</v>
      </c>
      <c r="J318" s="2" t="s">
        <v>36</v>
      </c>
      <c r="K318" s="2">
        <v>2</v>
      </c>
    </row>
    <row r="319" spans="1:11" x14ac:dyDescent="0.35">
      <c r="A319" s="2">
        <v>318</v>
      </c>
      <c r="B319" s="2" t="s">
        <v>680</v>
      </c>
      <c r="C319" s="2" t="s">
        <v>681</v>
      </c>
      <c r="D319" s="2">
        <v>987654328</v>
      </c>
      <c r="E319" s="3">
        <v>44199</v>
      </c>
      <c r="F319" s="2">
        <v>51</v>
      </c>
      <c r="G319" s="2" t="s">
        <v>44</v>
      </c>
      <c r="H319" s="2" t="s">
        <v>40</v>
      </c>
      <c r="I319" s="2" t="s">
        <v>56</v>
      </c>
      <c r="J319" s="2" t="s">
        <v>41</v>
      </c>
      <c r="K319" s="2">
        <v>2</v>
      </c>
    </row>
    <row r="320" spans="1:11" x14ac:dyDescent="0.35">
      <c r="A320" s="2">
        <v>319</v>
      </c>
      <c r="B320" s="2" t="s">
        <v>682</v>
      </c>
      <c r="C320" s="2" t="s">
        <v>683</v>
      </c>
      <c r="D320" s="2">
        <v>987654329</v>
      </c>
      <c r="E320" s="3">
        <v>44473</v>
      </c>
      <c r="F320" s="2">
        <v>27</v>
      </c>
      <c r="G320" s="2" t="s">
        <v>44</v>
      </c>
      <c r="H320" s="2" t="s">
        <v>34</v>
      </c>
      <c r="I320" s="2" t="s">
        <v>56</v>
      </c>
      <c r="J320" s="2" t="s">
        <v>41</v>
      </c>
      <c r="K320" s="2">
        <v>2</v>
      </c>
    </row>
    <row r="321" spans="1:11" x14ac:dyDescent="0.35">
      <c r="A321" s="2">
        <v>320</v>
      </c>
      <c r="B321" s="2" t="s">
        <v>684</v>
      </c>
      <c r="C321" s="2" t="s">
        <v>685</v>
      </c>
      <c r="D321" s="2">
        <v>987654320</v>
      </c>
      <c r="E321" s="3">
        <v>44311</v>
      </c>
      <c r="F321" s="2">
        <v>49</v>
      </c>
      <c r="G321" s="2" t="s">
        <v>44</v>
      </c>
      <c r="H321" s="2" t="s">
        <v>40</v>
      </c>
      <c r="I321" s="2" t="s">
        <v>35</v>
      </c>
      <c r="J321" s="2" t="s">
        <v>62</v>
      </c>
      <c r="K321" s="2">
        <v>2</v>
      </c>
    </row>
    <row r="322" spans="1:11" x14ac:dyDescent="0.35">
      <c r="A322" s="2">
        <v>321</v>
      </c>
      <c r="B322" s="2" t="s">
        <v>686</v>
      </c>
      <c r="C322" s="2" t="s">
        <v>687</v>
      </c>
      <c r="D322" s="2">
        <v>987654321</v>
      </c>
      <c r="E322" s="3">
        <v>44025</v>
      </c>
      <c r="F322" s="2">
        <v>61</v>
      </c>
      <c r="G322" s="2" t="s">
        <v>48</v>
      </c>
      <c r="H322" s="2" t="s">
        <v>40</v>
      </c>
      <c r="I322" s="2" t="s">
        <v>45</v>
      </c>
      <c r="J322" s="2" t="s">
        <v>36</v>
      </c>
      <c r="K322" s="2">
        <v>2</v>
      </c>
    </row>
    <row r="323" spans="1:11" x14ac:dyDescent="0.35">
      <c r="A323" s="2">
        <v>322</v>
      </c>
      <c r="B323" s="2" t="s">
        <v>688</v>
      </c>
      <c r="C323" s="2" t="s">
        <v>689</v>
      </c>
      <c r="D323" s="2">
        <v>987654322</v>
      </c>
      <c r="E323" s="3">
        <v>44401</v>
      </c>
      <c r="F323" s="2">
        <v>22</v>
      </c>
      <c r="G323" s="2" t="s">
        <v>48</v>
      </c>
      <c r="H323" s="2" t="s">
        <v>34</v>
      </c>
      <c r="I323" s="2" t="s">
        <v>45</v>
      </c>
      <c r="J323" s="2" t="s">
        <v>41</v>
      </c>
      <c r="K323" s="2">
        <v>1</v>
      </c>
    </row>
    <row r="324" spans="1:11" x14ac:dyDescent="0.35">
      <c r="A324" s="2">
        <v>323</v>
      </c>
      <c r="B324" s="2" t="s">
        <v>690</v>
      </c>
      <c r="C324" s="2" t="s">
        <v>691</v>
      </c>
      <c r="D324" s="2">
        <v>987654323</v>
      </c>
      <c r="E324" s="3">
        <v>44076</v>
      </c>
      <c r="F324" s="2">
        <v>36</v>
      </c>
      <c r="G324" s="2" t="s">
        <v>53</v>
      </c>
      <c r="H324" s="2" t="s">
        <v>40</v>
      </c>
      <c r="I324" s="2" t="s">
        <v>56</v>
      </c>
      <c r="J324" s="2" t="s">
        <v>73</v>
      </c>
      <c r="K324" s="2">
        <v>1</v>
      </c>
    </row>
    <row r="325" spans="1:11" x14ac:dyDescent="0.35">
      <c r="A325" s="2">
        <v>324</v>
      </c>
      <c r="B325" s="2" t="s">
        <v>692</v>
      </c>
      <c r="C325" s="2" t="s">
        <v>693</v>
      </c>
      <c r="D325" s="2">
        <v>987654324</v>
      </c>
      <c r="E325" s="3">
        <v>44379</v>
      </c>
      <c r="F325" s="2">
        <v>29</v>
      </c>
      <c r="G325" s="2" t="s">
        <v>48</v>
      </c>
      <c r="H325" s="2" t="s">
        <v>40</v>
      </c>
      <c r="I325" s="2" t="s">
        <v>56</v>
      </c>
      <c r="J325" s="2" t="s">
        <v>41</v>
      </c>
      <c r="K325" s="2">
        <v>2</v>
      </c>
    </row>
    <row r="326" spans="1:11" x14ac:dyDescent="0.35">
      <c r="A326" s="2">
        <v>325</v>
      </c>
      <c r="B326" s="2" t="s">
        <v>694</v>
      </c>
      <c r="C326" s="2" t="s">
        <v>695</v>
      </c>
      <c r="D326" s="2">
        <v>987654325</v>
      </c>
      <c r="E326" s="3">
        <v>44137</v>
      </c>
      <c r="F326" s="2">
        <v>19</v>
      </c>
      <c r="G326" s="2" t="s">
        <v>39</v>
      </c>
      <c r="H326" s="2" t="s">
        <v>40</v>
      </c>
      <c r="I326" s="2" t="s">
        <v>61</v>
      </c>
      <c r="J326" s="2" t="s">
        <v>36</v>
      </c>
      <c r="K326" s="2">
        <v>2</v>
      </c>
    </row>
    <row r="327" spans="1:11" x14ac:dyDescent="0.35">
      <c r="A327" s="2">
        <v>326</v>
      </c>
      <c r="B327" s="2" t="s">
        <v>696</v>
      </c>
      <c r="C327" s="2" t="s">
        <v>697</v>
      </c>
      <c r="D327" s="2">
        <v>987654326</v>
      </c>
      <c r="E327" s="3">
        <v>44059</v>
      </c>
      <c r="F327" s="2">
        <v>29</v>
      </c>
      <c r="G327" s="2" t="s">
        <v>53</v>
      </c>
      <c r="H327" s="2" t="s">
        <v>34</v>
      </c>
      <c r="I327" s="2" t="s">
        <v>35</v>
      </c>
      <c r="J327" s="2" t="s">
        <v>41</v>
      </c>
      <c r="K327" s="2">
        <v>1</v>
      </c>
    </row>
    <row r="328" spans="1:11" x14ac:dyDescent="0.35">
      <c r="A328" s="2">
        <v>327</v>
      </c>
      <c r="B328" s="2" t="s">
        <v>698</v>
      </c>
      <c r="C328" s="2" t="s">
        <v>699</v>
      </c>
      <c r="D328" s="2">
        <v>987654327</v>
      </c>
      <c r="E328" s="3">
        <v>44059</v>
      </c>
      <c r="F328" s="2">
        <v>57</v>
      </c>
      <c r="G328" s="2" t="s">
        <v>53</v>
      </c>
      <c r="H328" s="2" t="s">
        <v>40</v>
      </c>
      <c r="I328" s="2" t="s">
        <v>56</v>
      </c>
      <c r="J328" s="2" t="s">
        <v>41</v>
      </c>
      <c r="K328" s="2">
        <v>2</v>
      </c>
    </row>
    <row r="329" spans="1:11" x14ac:dyDescent="0.35">
      <c r="A329" s="2">
        <v>328</v>
      </c>
      <c r="B329" s="2" t="s">
        <v>700</v>
      </c>
      <c r="C329" s="2" t="s">
        <v>701</v>
      </c>
      <c r="D329" s="2">
        <v>987654328</v>
      </c>
      <c r="E329" s="3">
        <v>44376</v>
      </c>
      <c r="F329" s="2">
        <v>39</v>
      </c>
      <c r="G329" s="2" t="s">
        <v>44</v>
      </c>
      <c r="H329" s="2" t="s">
        <v>34</v>
      </c>
      <c r="I329" s="2" t="s">
        <v>35</v>
      </c>
      <c r="J329" s="2" t="s">
        <v>41</v>
      </c>
      <c r="K329" s="2">
        <v>2</v>
      </c>
    </row>
    <row r="330" spans="1:11" x14ac:dyDescent="0.35">
      <c r="A330" s="2">
        <v>329</v>
      </c>
      <c r="B330" s="2" t="s">
        <v>702</v>
      </c>
      <c r="C330" s="2" t="s">
        <v>703</v>
      </c>
      <c r="D330" s="2">
        <v>987654329</v>
      </c>
      <c r="E330" s="3">
        <v>44184</v>
      </c>
      <c r="F330" s="2">
        <v>44</v>
      </c>
      <c r="G330" s="2" t="s">
        <v>53</v>
      </c>
      <c r="H330" s="2" t="s">
        <v>40</v>
      </c>
      <c r="I330" s="2" t="s">
        <v>45</v>
      </c>
      <c r="J330" s="2" t="s">
        <v>41</v>
      </c>
      <c r="K330" s="2">
        <v>2</v>
      </c>
    </row>
    <row r="331" spans="1:11" x14ac:dyDescent="0.35">
      <c r="A331" s="2">
        <v>330</v>
      </c>
      <c r="B331" s="2" t="s">
        <v>704</v>
      </c>
      <c r="C331" s="2" t="s">
        <v>705</v>
      </c>
      <c r="D331" s="2">
        <v>987654320</v>
      </c>
      <c r="E331" s="3">
        <v>44527</v>
      </c>
      <c r="F331" s="2">
        <v>25</v>
      </c>
      <c r="G331" s="2" t="s">
        <v>39</v>
      </c>
      <c r="H331" s="2" t="s">
        <v>34</v>
      </c>
      <c r="I331" s="2" t="s">
        <v>35</v>
      </c>
      <c r="J331" s="2" t="s">
        <v>41</v>
      </c>
      <c r="K331" s="2">
        <v>2</v>
      </c>
    </row>
    <row r="332" spans="1:11" x14ac:dyDescent="0.35">
      <c r="A332" s="2">
        <v>331</v>
      </c>
      <c r="B332" s="2" t="s">
        <v>706</v>
      </c>
      <c r="C332" s="2" t="s">
        <v>707</v>
      </c>
      <c r="D332" s="2">
        <v>987654321</v>
      </c>
      <c r="E332" s="3">
        <v>44177</v>
      </c>
      <c r="F332" s="2">
        <v>19</v>
      </c>
      <c r="G332" s="2" t="s">
        <v>44</v>
      </c>
      <c r="H332" s="2" t="s">
        <v>40</v>
      </c>
      <c r="I332" s="2" t="s">
        <v>35</v>
      </c>
      <c r="J332" s="2" t="s">
        <v>41</v>
      </c>
      <c r="K332" s="2">
        <v>1</v>
      </c>
    </row>
    <row r="333" spans="1:11" x14ac:dyDescent="0.35">
      <c r="A333" s="2">
        <v>332</v>
      </c>
      <c r="B333" s="2" t="s">
        <v>708</v>
      </c>
      <c r="C333" s="2" t="s">
        <v>709</v>
      </c>
      <c r="D333" s="2">
        <v>987654322</v>
      </c>
      <c r="E333" s="3">
        <v>44106</v>
      </c>
      <c r="F333" s="2">
        <v>22</v>
      </c>
      <c r="G333" s="2" t="s">
        <v>39</v>
      </c>
      <c r="H333" s="2" t="s">
        <v>40</v>
      </c>
      <c r="I333" s="2" t="s">
        <v>35</v>
      </c>
      <c r="J333" s="2" t="s">
        <v>73</v>
      </c>
      <c r="K333" s="2">
        <v>1</v>
      </c>
    </row>
    <row r="334" spans="1:11" x14ac:dyDescent="0.35">
      <c r="A334" s="2">
        <v>333</v>
      </c>
      <c r="B334" s="2" t="s">
        <v>710</v>
      </c>
      <c r="C334" s="2" t="s">
        <v>711</v>
      </c>
      <c r="D334" s="2">
        <v>987654323</v>
      </c>
      <c r="E334" s="3">
        <v>44334</v>
      </c>
      <c r="F334" s="2">
        <v>55</v>
      </c>
      <c r="G334" s="2" t="s">
        <v>39</v>
      </c>
      <c r="H334" s="2" t="s">
        <v>40</v>
      </c>
      <c r="I334" s="2" t="s">
        <v>45</v>
      </c>
      <c r="J334" s="2" t="s">
        <v>41</v>
      </c>
      <c r="K334" s="2">
        <v>1</v>
      </c>
    </row>
    <row r="335" spans="1:11" x14ac:dyDescent="0.35">
      <c r="A335" s="2">
        <v>334</v>
      </c>
      <c r="B335" s="2" t="s">
        <v>712</v>
      </c>
      <c r="C335" s="2" t="s">
        <v>713</v>
      </c>
      <c r="D335" s="2">
        <v>987654324</v>
      </c>
      <c r="E335" s="3">
        <v>44014</v>
      </c>
      <c r="F335" s="2">
        <v>34</v>
      </c>
      <c r="G335" s="2" t="s">
        <v>44</v>
      </c>
      <c r="H335" s="2" t="s">
        <v>34</v>
      </c>
      <c r="I335" s="2" t="s">
        <v>56</v>
      </c>
      <c r="J335" s="2" t="s">
        <v>36</v>
      </c>
      <c r="K335" s="2">
        <v>1</v>
      </c>
    </row>
    <row r="336" spans="1:11" x14ac:dyDescent="0.35">
      <c r="A336" s="2">
        <v>335</v>
      </c>
      <c r="B336" s="2" t="s">
        <v>714</v>
      </c>
      <c r="C336" s="2" t="s">
        <v>715</v>
      </c>
      <c r="D336" s="2">
        <v>987654325</v>
      </c>
      <c r="E336" s="3">
        <v>44262</v>
      </c>
      <c r="F336" s="2">
        <v>40</v>
      </c>
      <c r="G336" s="2" t="s">
        <v>33</v>
      </c>
      <c r="H336" s="2" t="s">
        <v>40</v>
      </c>
      <c r="I336" s="2" t="s">
        <v>56</v>
      </c>
      <c r="J336" s="2" t="s">
        <v>41</v>
      </c>
      <c r="K336" s="2">
        <v>1</v>
      </c>
    </row>
    <row r="337" spans="1:11" x14ac:dyDescent="0.35">
      <c r="A337" s="2">
        <v>336</v>
      </c>
      <c r="B337" s="2" t="s">
        <v>716</v>
      </c>
      <c r="C337" s="2" t="s">
        <v>717</v>
      </c>
      <c r="D337" s="2">
        <v>987654326</v>
      </c>
      <c r="E337" s="3">
        <v>44424</v>
      </c>
      <c r="F337" s="2">
        <v>20</v>
      </c>
      <c r="G337" s="2" t="s">
        <v>39</v>
      </c>
      <c r="H337" s="2" t="s">
        <v>40</v>
      </c>
      <c r="I337" s="2" t="s">
        <v>35</v>
      </c>
      <c r="J337" s="2" t="s">
        <v>62</v>
      </c>
      <c r="K337" s="2">
        <v>2</v>
      </c>
    </row>
    <row r="338" spans="1:11" x14ac:dyDescent="0.35">
      <c r="A338" s="2">
        <v>337</v>
      </c>
      <c r="B338" s="2" t="s">
        <v>718</v>
      </c>
      <c r="C338" s="2" t="s">
        <v>719</v>
      </c>
      <c r="D338" s="2">
        <v>987654327</v>
      </c>
      <c r="E338" s="3">
        <v>44299</v>
      </c>
      <c r="F338" s="2">
        <v>48</v>
      </c>
      <c r="G338" s="2" t="s">
        <v>39</v>
      </c>
      <c r="H338" s="2" t="s">
        <v>34</v>
      </c>
      <c r="I338" s="2" t="s">
        <v>35</v>
      </c>
      <c r="J338" s="2" t="s">
        <v>73</v>
      </c>
      <c r="K338" s="2">
        <v>2</v>
      </c>
    </row>
    <row r="339" spans="1:11" x14ac:dyDescent="0.35">
      <c r="A339" s="2">
        <v>338</v>
      </c>
      <c r="B339" s="2" t="s">
        <v>720</v>
      </c>
      <c r="C339" s="2" t="s">
        <v>721</v>
      </c>
      <c r="D339" s="2">
        <v>987654328</v>
      </c>
      <c r="E339" s="3">
        <v>44537</v>
      </c>
      <c r="F339" s="2">
        <v>59</v>
      </c>
      <c r="G339" s="2" t="s">
        <v>33</v>
      </c>
      <c r="H339" s="2" t="s">
        <v>34</v>
      </c>
      <c r="I339" s="2" t="s">
        <v>56</v>
      </c>
      <c r="J339" s="2" t="s">
        <v>62</v>
      </c>
      <c r="K339" s="2">
        <v>2</v>
      </c>
    </row>
    <row r="340" spans="1:11" x14ac:dyDescent="0.35">
      <c r="A340" s="2">
        <v>339</v>
      </c>
      <c r="B340" s="2" t="s">
        <v>722</v>
      </c>
      <c r="C340" s="2" t="s">
        <v>723</v>
      </c>
      <c r="D340" s="2">
        <v>987654329</v>
      </c>
      <c r="E340" s="3">
        <v>44237</v>
      </c>
      <c r="F340" s="2">
        <v>55</v>
      </c>
      <c r="G340" s="2" t="s">
        <v>33</v>
      </c>
      <c r="H340" s="2" t="s">
        <v>34</v>
      </c>
      <c r="I340" s="2" t="s">
        <v>61</v>
      </c>
      <c r="J340" s="2" t="s">
        <v>73</v>
      </c>
      <c r="K340" s="2">
        <v>1</v>
      </c>
    </row>
    <row r="341" spans="1:11" x14ac:dyDescent="0.35">
      <c r="A341" s="2">
        <v>340</v>
      </c>
      <c r="B341" s="2" t="s">
        <v>724</v>
      </c>
      <c r="C341" s="2" t="s">
        <v>725</v>
      </c>
      <c r="D341" s="2">
        <v>987654320</v>
      </c>
      <c r="E341" s="3">
        <v>44560</v>
      </c>
      <c r="F341" s="2">
        <v>44</v>
      </c>
      <c r="G341" s="2" t="s">
        <v>48</v>
      </c>
      <c r="H341" s="2" t="s">
        <v>40</v>
      </c>
      <c r="I341" s="2" t="s">
        <v>35</v>
      </c>
      <c r="J341" s="2" t="s">
        <v>41</v>
      </c>
      <c r="K341" s="2">
        <v>2</v>
      </c>
    </row>
    <row r="342" spans="1:11" x14ac:dyDescent="0.35">
      <c r="A342" s="2">
        <v>341</v>
      </c>
      <c r="B342" s="2" t="s">
        <v>726</v>
      </c>
      <c r="C342" s="2" t="s">
        <v>727</v>
      </c>
      <c r="D342" s="2">
        <v>987654321</v>
      </c>
      <c r="E342" s="3">
        <v>44527</v>
      </c>
      <c r="F342" s="2">
        <v>30</v>
      </c>
      <c r="G342" s="2" t="s">
        <v>53</v>
      </c>
      <c r="H342" s="2" t="s">
        <v>40</v>
      </c>
      <c r="I342" s="2" t="s">
        <v>35</v>
      </c>
      <c r="J342" s="2" t="s">
        <v>36</v>
      </c>
      <c r="K342" s="2">
        <v>1</v>
      </c>
    </row>
    <row r="343" spans="1:11" x14ac:dyDescent="0.35">
      <c r="A343" s="2">
        <v>342</v>
      </c>
      <c r="B343" s="2" t="s">
        <v>728</v>
      </c>
      <c r="C343" s="2" t="s">
        <v>729</v>
      </c>
      <c r="D343" s="2">
        <v>987654322</v>
      </c>
      <c r="E343" s="3">
        <v>44299</v>
      </c>
      <c r="F343" s="2">
        <v>57</v>
      </c>
      <c r="G343" s="2" t="s">
        <v>39</v>
      </c>
      <c r="H343" s="2" t="s">
        <v>40</v>
      </c>
      <c r="I343" s="2" t="s">
        <v>61</v>
      </c>
      <c r="J343" s="2" t="s">
        <v>73</v>
      </c>
      <c r="K343" s="2">
        <v>1</v>
      </c>
    </row>
    <row r="344" spans="1:11" x14ac:dyDescent="0.35">
      <c r="A344" s="2">
        <v>343</v>
      </c>
      <c r="B344" s="2" t="s">
        <v>730</v>
      </c>
      <c r="C344" s="2" t="s">
        <v>731</v>
      </c>
      <c r="D344" s="2">
        <v>987654323</v>
      </c>
      <c r="E344" s="3">
        <v>44292</v>
      </c>
      <c r="F344" s="2">
        <v>37</v>
      </c>
      <c r="G344" s="2" t="s">
        <v>48</v>
      </c>
      <c r="H344" s="2" t="s">
        <v>40</v>
      </c>
      <c r="I344" s="2" t="s">
        <v>45</v>
      </c>
      <c r="J344" s="2" t="s">
        <v>73</v>
      </c>
      <c r="K344" s="2">
        <v>1</v>
      </c>
    </row>
    <row r="345" spans="1:11" x14ac:dyDescent="0.35">
      <c r="A345" s="2">
        <v>344</v>
      </c>
      <c r="B345" s="2" t="s">
        <v>732</v>
      </c>
      <c r="C345" s="2" t="s">
        <v>733</v>
      </c>
      <c r="D345" s="2">
        <v>987654324</v>
      </c>
      <c r="E345" s="3">
        <v>43916</v>
      </c>
      <c r="F345" s="2">
        <v>39</v>
      </c>
      <c r="G345" s="2" t="s">
        <v>48</v>
      </c>
      <c r="H345" s="2" t="s">
        <v>34</v>
      </c>
      <c r="I345" s="2" t="s">
        <v>45</v>
      </c>
      <c r="J345" s="2" t="s">
        <v>73</v>
      </c>
      <c r="K345" s="2">
        <v>2</v>
      </c>
    </row>
    <row r="346" spans="1:11" x14ac:dyDescent="0.35">
      <c r="A346" s="2">
        <v>345</v>
      </c>
      <c r="B346" s="2" t="s">
        <v>734</v>
      </c>
      <c r="C346" s="2" t="s">
        <v>735</v>
      </c>
      <c r="D346" s="2">
        <v>987654325</v>
      </c>
      <c r="E346" s="3">
        <v>44333</v>
      </c>
      <c r="F346" s="2">
        <v>55</v>
      </c>
      <c r="G346" s="2" t="s">
        <v>48</v>
      </c>
      <c r="H346" s="2" t="s">
        <v>34</v>
      </c>
      <c r="I346" s="2" t="s">
        <v>45</v>
      </c>
      <c r="J346" s="2" t="s">
        <v>73</v>
      </c>
      <c r="K346" s="2">
        <v>2</v>
      </c>
    </row>
    <row r="347" spans="1:11" x14ac:dyDescent="0.35">
      <c r="A347" s="2">
        <v>346</v>
      </c>
      <c r="B347" s="2" t="s">
        <v>736</v>
      </c>
      <c r="C347" s="2" t="s">
        <v>737</v>
      </c>
      <c r="D347" s="2">
        <v>987654326</v>
      </c>
      <c r="E347" s="3">
        <v>44067</v>
      </c>
      <c r="F347" s="2">
        <v>49</v>
      </c>
      <c r="G347" s="2" t="s">
        <v>48</v>
      </c>
      <c r="H347" s="2" t="s">
        <v>40</v>
      </c>
      <c r="I347" s="2" t="s">
        <v>35</v>
      </c>
      <c r="J347" s="2" t="s">
        <v>62</v>
      </c>
      <c r="K347" s="2">
        <v>2</v>
      </c>
    </row>
    <row r="348" spans="1:11" x14ac:dyDescent="0.35">
      <c r="A348" s="2">
        <v>347</v>
      </c>
      <c r="B348" s="2" t="s">
        <v>738</v>
      </c>
      <c r="C348" s="2" t="s">
        <v>739</v>
      </c>
      <c r="D348" s="2">
        <v>987654327</v>
      </c>
      <c r="E348" s="3">
        <v>44240</v>
      </c>
      <c r="F348" s="2">
        <v>60</v>
      </c>
      <c r="G348" s="2" t="s">
        <v>44</v>
      </c>
      <c r="H348" s="2" t="s">
        <v>40</v>
      </c>
      <c r="I348" s="2" t="s">
        <v>56</v>
      </c>
      <c r="J348" s="2" t="s">
        <v>41</v>
      </c>
      <c r="K348" s="2">
        <v>2</v>
      </c>
    </row>
    <row r="349" spans="1:11" x14ac:dyDescent="0.35">
      <c r="A349" s="2">
        <v>348</v>
      </c>
      <c r="B349" s="2" t="s">
        <v>740</v>
      </c>
      <c r="C349" s="2" t="s">
        <v>741</v>
      </c>
      <c r="D349" s="2">
        <v>987654328</v>
      </c>
      <c r="E349" s="3">
        <v>44432</v>
      </c>
      <c r="F349" s="2">
        <v>35</v>
      </c>
      <c r="G349" s="2" t="s">
        <v>48</v>
      </c>
      <c r="H349" s="2" t="s">
        <v>34</v>
      </c>
      <c r="I349" s="2" t="s">
        <v>61</v>
      </c>
      <c r="J349" s="2" t="s">
        <v>41</v>
      </c>
      <c r="K349" s="2">
        <v>2</v>
      </c>
    </row>
    <row r="350" spans="1:11" x14ac:dyDescent="0.35">
      <c r="A350" s="2">
        <v>349</v>
      </c>
      <c r="B350" s="2" t="s">
        <v>742</v>
      </c>
      <c r="C350" s="2" t="s">
        <v>743</v>
      </c>
      <c r="D350" s="2">
        <v>987654329</v>
      </c>
      <c r="E350" s="3">
        <v>44509</v>
      </c>
      <c r="F350" s="2">
        <v>44</v>
      </c>
      <c r="G350" s="2" t="s">
        <v>33</v>
      </c>
      <c r="H350" s="2" t="s">
        <v>40</v>
      </c>
      <c r="I350" s="2" t="s">
        <v>56</v>
      </c>
      <c r="J350" s="2" t="s">
        <v>73</v>
      </c>
      <c r="K350" s="2">
        <v>2</v>
      </c>
    </row>
    <row r="351" spans="1:11" x14ac:dyDescent="0.35">
      <c r="A351" s="2">
        <v>350</v>
      </c>
      <c r="B351" s="2" t="s">
        <v>744</v>
      </c>
      <c r="C351" s="2" t="s">
        <v>745</v>
      </c>
      <c r="D351" s="2">
        <v>987654320</v>
      </c>
      <c r="E351" s="3">
        <v>43895</v>
      </c>
      <c r="F351" s="2">
        <v>38</v>
      </c>
      <c r="G351" s="2" t="s">
        <v>53</v>
      </c>
      <c r="H351" s="2" t="s">
        <v>40</v>
      </c>
      <c r="I351" s="2" t="s">
        <v>56</v>
      </c>
      <c r="J351" s="2" t="s">
        <v>41</v>
      </c>
      <c r="K351" s="2">
        <v>2</v>
      </c>
    </row>
    <row r="352" spans="1:11" x14ac:dyDescent="0.35">
      <c r="A352" s="2">
        <v>351</v>
      </c>
      <c r="B352" s="2" t="s">
        <v>746</v>
      </c>
      <c r="C352" s="2" t="s">
        <v>747</v>
      </c>
      <c r="D352" s="2">
        <v>987654321</v>
      </c>
      <c r="E352" s="3">
        <v>43870</v>
      </c>
      <c r="F352" s="2">
        <v>63</v>
      </c>
      <c r="G352" s="2" t="s">
        <v>33</v>
      </c>
      <c r="H352" s="2" t="s">
        <v>40</v>
      </c>
      <c r="I352" s="2" t="s">
        <v>35</v>
      </c>
      <c r="J352" s="2" t="s">
        <v>73</v>
      </c>
      <c r="K352" s="2">
        <v>2</v>
      </c>
    </row>
    <row r="353" spans="1:11" x14ac:dyDescent="0.35">
      <c r="A353" s="2">
        <v>352</v>
      </c>
      <c r="B353" s="2" t="s">
        <v>748</v>
      </c>
      <c r="C353" s="2" t="s">
        <v>749</v>
      </c>
      <c r="D353" s="2">
        <v>987654322</v>
      </c>
      <c r="E353" s="3">
        <v>43904</v>
      </c>
      <c r="F353" s="2">
        <v>59</v>
      </c>
      <c r="G353" s="2" t="s">
        <v>53</v>
      </c>
      <c r="H353" s="2" t="s">
        <v>40</v>
      </c>
      <c r="I353" s="2" t="s">
        <v>35</v>
      </c>
      <c r="J353" s="2" t="s">
        <v>62</v>
      </c>
      <c r="K353" s="2">
        <v>2</v>
      </c>
    </row>
    <row r="354" spans="1:11" x14ac:dyDescent="0.35">
      <c r="A354" s="2">
        <v>353</v>
      </c>
      <c r="B354" s="2" t="s">
        <v>750</v>
      </c>
      <c r="C354" s="2" t="s">
        <v>751</v>
      </c>
      <c r="D354" s="2">
        <v>987654323</v>
      </c>
      <c r="E354" s="3">
        <v>44280</v>
      </c>
      <c r="F354" s="2">
        <v>56</v>
      </c>
      <c r="G354" s="2" t="s">
        <v>44</v>
      </c>
      <c r="H354" s="2" t="s">
        <v>34</v>
      </c>
      <c r="I354" s="2" t="s">
        <v>35</v>
      </c>
      <c r="J354" s="2" t="s">
        <v>73</v>
      </c>
      <c r="K354" s="2">
        <v>1</v>
      </c>
    </row>
    <row r="355" spans="1:11" x14ac:dyDescent="0.35">
      <c r="A355" s="2">
        <v>354</v>
      </c>
      <c r="B355" s="2" t="s">
        <v>752</v>
      </c>
      <c r="C355" s="2" t="s">
        <v>753</v>
      </c>
      <c r="D355" s="2">
        <v>987654324</v>
      </c>
      <c r="E355" s="3">
        <v>44324</v>
      </c>
      <c r="F355" s="2">
        <v>51</v>
      </c>
      <c r="G355" s="2" t="s">
        <v>44</v>
      </c>
      <c r="H355" s="2" t="s">
        <v>34</v>
      </c>
      <c r="I355" s="2" t="s">
        <v>61</v>
      </c>
      <c r="J355" s="2" t="s">
        <v>41</v>
      </c>
      <c r="K355" s="2">
        <v>2</v>
      </c>
    </row>
    <row r="356" spans="1:11" x14ac:dyDescent="0.35">
      <c r="A356" s="2">
        <v>355</v>
      </c>
      <c r="B356" s="2" t="s">
        <v>754</v>
      </c>
      <c r="C356" s="2" t="s">
        <v>755</v>
      </c>
      <c r="D356" s="2">
        <v>987654325</v>
      </c>
      <c r="E356" s="3">
        <v>43871</v>
      </c>
      <c r="F356" s="2">
        <v>41</v>
      </c>
      <c r="G356" s="2" t="s">
        <v>44</v>
      </c>
      <c r="H356" s="2" t="s">
        <v>34</v>
      </c>
      <c r="I356" s="2" t="s">
        <v>61</v>
      </c>
      <c r="J356" s="2" t="s">
        <v>41</v>
      </c>
      <c r="K356" s="2">
        <v>2</v>
      </c>
    </row>
    <row r="357" spans="1:11" x14ac:dyDescent="0.35">
      <c r="A357" s="2">
        <v>356</v>
      </c>
      <c r="B357" s="2" t="s">
        <v>756</v>
      </c>
      <c r="C357" s="2" t="s">
        <v>757</v>
      </c>
      <c r="D357" s="2">
        <v>987654326</v>
      </c>
      <c r="E357" s="3">
        <v>44550</v>
      </c>
      <c r="F357" s="2">
        <v>59</v>
      </c>
      <c r="G357" s="2" t="s">
        <v>53</v>
      </c>
      <c r="H357" s="2" t="s">
        <v>34</v>
      </c>
      <c r="I357" s="2" t="s">
        <v>35</v>
      </c>
      <c r="J357" s="2" t="s">
        <v>73</v>
      </c>
      <c r="K357" s="2">
        <v>2</v>
      </c>
    </row>
    <row r="358" spans="1:11" x14ac:dyDescent="0.35">
      <c r="A358" s="2">
        <v>357</v>
      </c>
      <c r="B358" s="2" t="s">
        <v>758</v>
      </c>
      <c r="C358" s="2" t="s">
        <v>759</v>
      </c>
      <c r="D358" s="2">
        <v>987654327</v>
      </c>
      <c r="E358" s="3">
        <v>43982</v>
      </c>
      <c r="F358" s="2">
        <v>54</v>
      </c>
      <c r="G358" s="2" t="s">
        <v>48</v>
      </c>
      <c r="H358" s="2" t="s">
        <v>40</v>
      </c>
      <c r="I358" s="2" t="s">
        <v>45</v>
      </c>
      <c r="J358" s="2" t="s">
        <v>36</v>
      </c>
      <c r="K358" s="2">
        <v>1</v>
      </c>
    </row>
    <row r="359" spans="1:11" x14ac:dyDescent="0.35">
      <c r="A359" s="2">
        <v>358</v>
      </c>
      <c r="B359" s="2" t="s">
        <v>760</v>
      </c>
      <c r="C359" s="2" t="s">
        <v>761</v>
      </c>
      <c r="D359" s="2">
        <v>987654328</v>
      </c>
      <c r="E359" s="3">
        <v>43978</v>
      </c>
      <c r="F359" s="2">
        <v>42</v>
      </c>
      <c r="G359" s="2" t="s">
        <v>44</v>
      </c>
      <c r="H359" s="2" t="s">
        <v>34</v>
      </c>
      <c r="I359" s="2" t="s">
        <v>61</v>
      </c>
      <c r="J359" s="2" t="s">
        <v>62</v>
      </c>
      <c r="K359" s="2">
        <v>1</v>
      </c>
    </row>
    <row r="360" spans="1:11" x14ac:dyDescent="0.35">
      <c r="A360" s="2">
        <v>359</v>
      </c>
      <c r="B360" s="2" t="s">
        <v>762</v>
      </c>
      <c r="C360" s="2" t="s">
        <v>763</v>
      </c>
      <c r="D360" s="2">
        <v>987654329</v>
      </c>
      <c r="E360" s="3">
        <v>44361</v>
      </c>
      <c r="F360" s="2">
        <v>60</v>
      </c>
      <c r="G360" s="2" t="s">
        <v>44</v>
      </c>
      <c r="H360" s="2" t="s">
        <v>40</v>
      </c>
      <c r="I360" s="2" t="s">
        <v>61</v>
      </c>
      <c r="J360" s="2" t="s">
        <v>73</v>
      </c>
      <c r="K360" s="2">
        <v>2</v>
      </c>
    </row>
    <row r="361" spans="1:11" x14ac:dyDescent="0.35">
      <c r="A361" s="2">
        <v>360</v>
      </c>
      <c r="B361" s="2" t="s">
        <v>764</v>
      </c>
      <c r="C361" s="2" t="s">
        <v>765</v>
      </c>
      <c r="D361" s="2">
        <v>987654320</v>
      </c>
      <c r="E361" s="3">
        <v>44485</v>
      </c>
      <c r="F361" s="2">
        <v>51</v>
      </c>
      <c r="G361" s="2" t="s">
        <v>44</v>
      </c>
      <c r="H361" s="2" t="s">
        <v>40</v>
      </c>
      <c r="I361" s="2" t="s">
        <v>45</v>
      </c>
      <c r="J361" s="2" t="s">
        <v>62</v>
      </c>
      <c r="K361" s="2">
        <v>1</v>
      </c>
    </row>
    <row r="362" spans="1:11" x14ac:dyDescent="0.35">
      <c r="A362" s="2">
        <v>361</v>
      </c>
      <c r="B362" s="2" t="s">
        <v>766</v>
      </c>
      <c r="C362" s="2" t="s">
        <v>767</v>
      </c>
      <c r="D362" s="2">
        <v>987654321</v>
      </c>
      <c r="E362" s="3">
        <v>44417</v>
      </c>
      <c r="F362" s="2">
        <v>55</v>
      </c>
      <c r="G362" s="2" t="s">
        <v>44</v>
      </c>
      <c r="H362" s="2" t="s">
        <v>40</v>
      </c>
      <c r="I362" s="2" t="s">
        <v>45</v>
      </c>
      <c r="J362" s="2" t="s">
        <v>36</v>
      </c>
      <c r="K362" s="2">
        <v>2</v>
      </c>
    </row>
    <row r="363" spans="1:11" x14ac:dyDescent="0.35">
      <c r="A363" s="2">
        <v>362</v>
      </c>
      <c r="B363" s="2" t="s">
        <v>768</v>
      </c>
      <c r="C363" s="2" t="s">
        <v>769</v>
      </c>
      <c r="D363" s="2">
        <v>987654322</v>
      </c>
      <c r="E363" s="3">
        <v>44179</v>
      </c>
      <c r="F363" s="2">
        <v>55</v>
      </c>
      <c r="G363" s="2" t="s">
        <v>44</v>
      </c>
      <c r="H363" s="2" t="s">
        <v>34</v>
      </c>
      <c r="I363" s="2" t="s">
        <v>56</v>
      </c>
      <c r="J363" s="2" t="s">
        <v>73</v>
      </c>
      <c r="K363" s="2">
        <v>1</v>
      </c>
    </row>
    <row r="364" spans="1:11" x14ac:dyDescent="0.35">
      <c r="A364" s="2">
        <v>363</v>
      </c>
      <c r="B364" s="2" t="s">
        <v>770</v>
      </c>
      <c r="C364" s="2" t="s">
        <v>771</v>
      </c>
      <c r="D364" s="2">
        <v>987654323</v>
      </c>
      <c r="E364" s="3">
        <v>44003</v>
      </c>
      <c r="F364" s="2">
        <v>60</v>
      </c>
      <c r="G364" s="2" t="s">
        <v>33</v>
      </c>
      <c r="H364" s="2" t="s">
        <v>40</v>
      </c>
      <c r="I364" s="2" t="s">
        <v>56</v>
      </c>
      <c r="J364" s="2" t="s">
        <v>73</v>
      </c>
      <c r="K364" s="2">
        <v>1</v>
      </c>
    </row>
    <row r="365" spans="1:11" x14ac:dyDescent="0.35">
      <c r="A365" s="2">
        <v>364</v>
      </c>
      <c r="B365" s="2" t="s">
        <v>772</v>
      </c>
      <c r="C365" s="2" t="s">
        <v>773</v>
      </c>
      <c r="D365" s="2">
        <v>987654324</v>
      </c>
      <c r="E365" s="3">
        <v>44358</v>
      </c>
      <c r="F365" s="2">
        <v>28</v>
      </c>
      <c r="G365" s="2" t="s">
        <v>53</v>
      </c>
      <c r="H365" s="2" t="s">
        <v>40</v>
      </c>
      <c r="I365" s="2" t="s">
        <v>45</v>
      </c>
      <c r="J365" s="2" t="s">
        <v>36</v>
      </c>
      <c r="K365" s="2">
        <v>2</v>
      </c>
    </row>
    <row r="366" spans="1:11" x14ac:dyDescent="0.35">
      <c r="A366" s="2">
        <v>365</v>
      </c>
      <c r="B366" s="2" t="s">
        <v>774</v>
      </c>
      <c r="C366" s="2" t="s">
        <v>775</v>
      </c>
      <c r="D366" s="2">
        <v>987654325</v>
      </c>
      <c r="E366" s="3">
        <v>44330</v>
      </c>
      <c r="F366" s="2">
        <v>63</v>
      </c>
      <c r="G366" s="2" t="s">
        <v>44</v>
      </c>
      <c r="H366" s="2" t="s">
        <v>34</v>
      </c>
      <c r="I366" s="2" t="s">
        <v>61</v>
      </c>
      <c r="J366" s="2" t="s">
        <v>73</v>
      </c>
      <c r="K366" s="2">
        <v>1</v>
      </c>
    </row>
    <row r="367" spans="1:11" x14ac:dyDescent="0.35">
      <c r="A367" s="2">
        <v>366</v>
      </c>
      <c r="B367" s="2" t="s">
        <v>776</v>
      </c>
      <c r="C367" s="2" t="s">
        <v>777</v>
      </c>
      <c r="D367" s="2">
        <v>987654326</v>
      </c>
      <c r="E367" s="3">
        <v>44237</v>
      </c>
      <c r="F367" s="2">
        <v>61</v>
      </c>
      <c r="G367" s="2" t="s">
        <v>44</v>
      </c>
      <c r="H367" s="2" t="s">
        <v>34</v>
      </c>
      <c r="I367" s="2" t="s">
        <v>61</v>
      </c>
      <c r="J367" s="2" t="s">
        <v>41</v>
      </c>
      <c r="K367" s="2">
        <v>1</v>
      </c>
    </row>
    <row r="368" spans="1:11" x14ac:dyDescent="0.35">
      <c r="A368" s="2">
        <v>367</v>
      </c>
      <c r="B368" s="2" t="s">
        <v>778</v>
      </c>
      <c r="C368" s="2" t="s">
        <v>779</v>
      </c>
      <c r="D368" s="2">
        <v>987654327</v>
      </c>
      <c r="E368" s="3">
        <v>43909</v>
      </c>
      <c r="F368" s="2">
        <v>25</v>
      </c>
      <c r="G368" s="2" t="s">
        <v>48</v>
      </c>
      <c r="H368" s="2" t="s">
        <v>40</v>
      </c>
      <c r="I368" s="2" t="s">
        <v>61</v>
      </c>
      <c r="J368" s="2" t="s">
        <v>73</v>
      </c>
      <c r="K368" s="2">
        <v>2</v>
      </c>
    </row>
    <row r="369" spans="1:11" x14ac:dyDescent="0.35">
      <c r="A369" s="2">
        <v>368</v>
      </c>
      <c r="B369" s="2" t="s">
        <v>780</v>
      </c>
      <c r="C369" s="2" t="s">
        <v>781</v>
      </c>
      <c r="D369" s="2">
        <v>987654328</v>
      </c>
      <c r="E369" s="3">
        <v>44094</v>
      </c>
      <c r="F369" s="2">
        <v>40</v>
      </c>
      <c r="G369" s="2" t="s">
        <v>48</v>
      </c>
      <c r="H369" s="2" t="s">
        <v>34</v>
      </c>
      <c r="I369" s="2" t="s">
        <v>35</v>
      </c>
      <c r="J369" s="2" t="s">
        <v>62</v>
      </c>
      <c r="K369" s="2">
        <v>2</v>
      </c>
    </row>
    <row r="370" spans="1:11" x14ac:dyDescent="0.35">
      <c r="A370" s="2">
        <v>369</v>
      </c>
      <c r="B370" s="2" t="s">
        <v>782</v>
      </c>
      <c r="C370" s="2" t="s">
        <v>783</v>
      </c>
      <c r="D370" s="2">
        <v>987654329</v>
      </c>
      <c r="E370" s="3">
        <v>44336</v>
      </c>
      <c r="F370" s="2">
        <v>55</v>
      </c>
      <c r="G370" s="2" t="s">
        <v>44</v>
      </c>
      <c r="H370" s="2" t="s">
        <v>34</v>
      </c>
      <c r="I370" s="2" t="s">
        <v>61</v>
      </c>
      <c r="J370" s="2" t="s">
        <v>41</v>
      </c>
      <c r="K370" s="2">
        <v>2</v>
      </c>
    </row>
    <row r="371" spans="1:11" x14ac:dyDescent="0.35">
      <c r="A371" s="2">
        <v>370</v>
      </c>
      <c r="B371" s="2" t="s">
        <v>784</v>
      </c>
      <c r="C371" s="2" t="s">
        <v>785</v>
      </c>
      <c r="D371" s="2">
        <v>987654320</v>
      </c>
      <c r="E371" s="3">
        <v>44375</v>
      </c>
      <c r="F371" s="2">
        <v>34</v>
      </c>
      <c r="G371" s="2" t="s">
        <v>33</v>
      </c>
      <c r="H371" s="2" t="s">
        <v>40</v>
      </c>
      <c r="I371" s="2" t="s">
        <v>35</v>
      </c>
      <c r="J371" s="2" t="s">
        <v>62</v>
      </c>
      <c r="K371" s="2">
        <v>2</v>
      </c>
    </row>
    <row r="372" spans="1:11" x14ac:dyDescent="0.35">
      <c r="A372" s="2">
        <v>371</v>
      </c>
      <c r="B372" s="2" t="s">
        <v>786</v>
      </c>
      <c r="C372" s="2" t="s">
        <v>787</v>
      </c>
      <c r="D372" s="2">
        <v>987654321</v>
      </c>
      <c r="E372" s="3">
        <v>43872</v>
      </c>
      <c r="F372" s="2">
        <v>28</v>
      </c>
      <c r="G372" s="2" t="s">
        <v>33</v>
      </c>
      <c r="H372" s="2" t="s">
        <v>40</v>
      </c>
      <c r="I372" s="2" t="s">
        <v>61</v>
      </c>
      <c r="J372" s="2" t="s">
        <v>73</v>
      </c>
      <c r="K372" s="2">
        <v>1</v>
      </c>
    </row>
    <row r="373" spans="1:11" x14ac:dyDescent="0.35">
      <c r="A373" s="2">
        <v>372</v>
      </c>
      <c r="B373" s="2" t="s">
        <v>788</v>
      </c>
      <c r="C373" s="2" t="s">
        <v>789</v>
      </c>
      <c r="D373" s="2">
        <v>987654322</v>
      </c>
      <c r="E373" s="3">
        <v>44416</v>
      </c>
      <c r="F373" s="2">
        <v>55</v>
      </c>
      <c r="G373" s="2" t="s">
        <v>48</v>
      </c>
      <c r="H373" s="2" t="s">
        <v>34</v>
      </c>
      <c r="I373" s="2" t="s">
        <v>45</v>
      </c>
      <c r="J373" s="2" t="s">
        <v>73</v>
      </c>
      <c r="K373" s="2">
        <v>2</v>
      </c>
    </row>
    <row r="374" spans="1:11" x14ac:dyDescent="0.35">
      <c r="A374" s="2">
        <v>373</v>
      </c>
      <c r="B374" s="2" t="s">
        <v>790</v>
      </c>
      <c r="C374" s="2" t="s">
        <v>791</v>
      </c>
      <c r="D374" s="2">
        <v>987654323</v>
      </c>
      <c r="E374" s="3">
        <v>43860</v>
      </c>
      <c r="F374" s="2">
        <v>32</v>
      </c>
      <c r="G374" s="2" t="s">
        <v>48</v>
      </c>
      <c r="H374" s="2" t="s">
        <v>40</v>
      </c>
      <c r="I374" s="2" t="s">
        <v>45</v>
      </c>
      <c r="J374" s="2" t="s">
        <v>36</v>
      </c>
      <c r="K374" s="2">
        <v>1</v>
      </c>
    </row>
    <row r="375" spans="1:11" x14ac:dyDescent="0.35">
      <c r="A375" s="2">
        <v>374</v>
      </c>
      <c r="B375" s="2" t="s">
        <v>792</v>
      </c>
      <c r="C375" s="2" t="s">
        <v>793</v>
      </c>
      <c r="D375" s="2">
        <v>987654324</v>
      </c>
      <c r="E375" s="3">
        <v>44434</v>
      </c>
      <c r="F375" s="2">
        <v>45</v>
      </c>
      <c r="G375" s="2" t="s">
        <v>48</v>
      </c>
      <c r="H375" s="2" t="s">
        <v>34</v>
      </c>
      <c r="I375" s="2" t="s">
        <v>56</v>
      </c>
      <c r="J375" s="2" t="s">
        <v>41</v>
      </c>
      <c r="K375" s="2">
        <v>1</v>
      </c>
    </row>
    <row r="376" spans="1:11" x14ac:dyDescent="0.35">
      <c r="A376" s="2">
        <v>375</v>
      </c>
      <c r="B376" s="2" t="s">
        <v>794</v>
      </c>
      <c r="C376" s="2" t="s">
        <v>795</v>
      </c>
      <c r="D376" s="2">
        <v>987654325</v>
      </c>
      <c r="E376" s="3">
        <v>43869</v>
      </c>
      <c r="F376" s="2">
        <v>49</v>
      </c>
      <c r="G376" s="2" t="s">
        <v>39</v>
      </c>
      <c r="H376" s="2" t="s">
        <v>40</v>
      </c>
      <c r="I376" s="2" t="s">
        <v>56</v>
      </c>
      <c r="J376" s="2" t="s">
        <v>73</v>
      </c>
      <c r="K376" s="2">
        <v>1</v>
      </c>
    </row>
    <row r="377" spans="1:11" x14ac:dyDescent="0.35">
      <c r="A377" s="2">
        <v>376</v>
      </c>
      <c r="B377" s="2" t="s">
        <v>796</v>
      </c>
      <c r="C377" s="2" t="s">
        <v>797</v>
      </c>
      <c r="D377" s="2">
        <v>987654326</v>
      </c>
      <c r="E377" s="3">
        <v>43845</v>
      </c>
      <c r="F377" s="2">
        <v>43</v>
      </c>
      <c r="G377" s="2" t="s">
        <v>33</v>
      </c>
      <c r="H377" s="2" t="s">
        <v>34</v>
      </c>
      <c r="I377" s="2" t="s">
        <v>61</v>
      </c>
      <c r="J377" s="2" t="s">
        <v>41</v>
      </c>
      <c r="K377" s="2">
        <v>2</v>
      </c>
    </row>
    <row r="378" spans="1:11" x14ac:dyDescent="0.35">
      <c r="A378" s="2">
        <v>377</v>
      </c>
      <c r="B378" s="2" t="s">
        <v>798</v>
      </c>
      <c r="C378" s="2" t="s">
        <v>799</v>
      </c>
      <c r="D378" s="2">
        <v>987654327</v>
      </c>
      <c r="E378" s="3">
        <v>44523</v>
      </c>
      <c r="F378" s="2">
        <v>45</v>
      </c>
      <c r="G378" s="2" t="s">
        <v>44</v>
      </c>
      <c r="H378" s="2" t="s">
        <v>34</v>
      </c>
      <c r="I378" s="2" t="s">
        <v>56</v>
      </c>
      <c r="J378" s="2" t="s">
        <v>41</v>
      </c>
      <c r="K378" s="2">
        <v>1</v>
      </c>
    </row>
    <row r="379" spans="1:11" x14ac:dyDescent="0.35">
      <c r="A379" s="2">
        <v>378</v>
      </c>
      <c r="B379" s="2" t="s">
        <v>800</v>
      </c>
      <c r="C379" s="2" t="s">
        <v>801</v>
      </c>
      <c r="D379" s="2">
        <v>987654328</v>
      </c>
      <c r="E379" s="3">
        <v>44019</v>
      </c>
      <c r="F379" s="2">
        <v>30</v>
      </c>
      <c r="G379" s="2" t="s">
        <v>53</v>
      </c>
      <c r="H379" s="2" t="s">
        <v>34</v>
      </c>
      <c r="I379" s="2" t="s">
        <v>56</v>
      </c>
      <c r="J379" s="2" t="s">
        <v>62</v>
      </c>
      <c r="K379" s="2">
        <v>1</v>
      </c>
    </row>
    <row r="380" spans="1:11" x14ac:dyDescent="0.35">
      <c r="A380" s="2">
        <v>379</v>
      </c>
      <c r="B380" s="2" t="s">
        <v>802</v>
      </c>
      <c r="C380" s="2" t="s">
        <v>803</v>
      </c>
      <c r="D380" s="2">
        <v>987654329</v>
      </c>
      <c r="E380" s="3">
        <v>43939</v>
      </c>
      <c r="F380" s="2">
        <v>31</v>
      </c>
      <c r="G380" s="2" t="s">
        <v>48</v>
      </c>
      <c r="H380" s="2" t="s">
        <v>34</v>
      </c>
      <c r="I380" s="2" t="s">
        <v>45</v>
      </c>
      <c r="J380" s="2" t="s">
        <v>73</v>
      </c>
      <c r="K380" s="2">
        <v>1</v>
      </c>
    </row>
    <row r="381" spans="1:11" x14ac:dyDescent="0.35">
      <c r="A381" s="2">
        <v>380</v>
      </c>
      <c r="B381" s="2" t="s">
        <v>804</v>
      </c>
      <c r="C381" s="2" t="s">
        <v>805</v>
      </c>
      <c r="D381" s="2">
        <v>987654320</v>
      </c>
      <c r="E381" s="3">
        <v>44390</v>
      </c>
      <c r="F381" s="2">
        <v>44</v>
      </c>
      <c r="G381" s="2" t="s">
        <v>39</v>
      </c>
      <c r="H381" s="2" t="s">
        <v>34</v>
      </c>
      <c r="I381" s="2" t="s">
        <v>35</v>
      </c>
      <c r="J381" s="2" t="s">
        <v>73</v>
      </c>
      <c r="K381" s="2">
        <v>1</v>
      </c>
    </row>
    <row r="382" spans="1:11" x14ac:dyDescent="0.35">
      <c r="A382" s="2">
        <v>381</v>
      </c>
      <c r="B382" s="2" t="s">
        <v>806</v>
      </c>
      <c r="C382" s="2" t="s">
        <v>807</v>
      </c>
      <c r="D382" s="2">
        <v>987654321</v>
      </c>
      <c r="E382" s="3">
        <v>43998</v>
      </c>
      <c r="F382" s="2">
        <v>37</v>
      </c>
      <c r="G382" s="2" t="s">
        <v>44</v>
      </c>
      <c r="H382" s="2" t="s">
        <v>40</v>
      </c>
      <c r="I382" s="2" t="s">
        <v>56</v>
      </c>
      <c r="J382" s="2" t="s">
        <v>36</v>
      </c>
      <c r="K382" s="2">
        <v>1</v>
      </c>
    </row>
    <row r="383" spans="1:11" x14ac:dyDescent="0.35">
      <c r="A383" s="2">
        <v>382</v>
      </c>
      <c r="B383" s="2" t="s">
        <v>808</v>
      </c>
      <c r="C383" s="2" t="s">
        <v>809</v>
      </c>
      <c r="D383" s="2">
        <v>987654322</v>
      </c>
      <c r="E383" s="3">
        <v>44153</v>
      </c>
      <c r="F383" s="2">
        <v>37</v>
      </c>
      <c r="G383" s="2" t="s">
        <v>33</v>
      </c>
      <c r="H383" s="2" t="s">
        <v>40</v>
      </c>
      <c r="I383" s="2" t="s">
        <v>56</v>
      </c>
      <c r="J383" s="2" t="s">
        <v>36</v>
      </c>
      <c r="K383" s="2">
        <v>1</v>
      </c>
    </row>
    <row r="384" spans="1:11" x14ac:dyDescent="0.35">
      <c r="A384" s="2">
        <v>383</v>
      </c>
      <c r="B384" s="2" t="s">
        <v>810</v>
      </c>
      <c r="C384" s="2" t="s">
        <v>811</v>
      </c>
      <c r="D384" s="2">
        <v>987654323</v>
      </c>
      <c r="E384" s="3">
        <v>43852</v>
      </c>
      <c r="F384" s="2">
        <v>23</v>
      </c>
      <c r="G384" s="2" t="s">
        <v>33</v>
      </c>
      <c r="H384" s="2" t="s">
        <v>34</v>
      </c>
      <c r="I384" s="2" t="s">
        <v>61</v>
      </c>
      <c r="J384" s="2" t="s">
        <v>41</v>
      </c>
      <c r="K384" s="2">
        <v>2</v>
      </c>
    </row>
    <row r="385" spans="1:11" x14ac:dyDescent="0.35">
      <c r="A385" s="2">
        <v>384</v>
      </c>
      <c r="B385" s="2" t="s">
        <v>812</v>
      </c>
      <c r="C385" s="2" t="s">
        <v>813</v>
      </c>
      <c r="D385" s="2">
        <v>987654324</v>
      </c>
      <c r="E385" s="3">
        <v>44306</v>
      </c>
      <c r="F385" s="2">
        <v>56</v>
      </c>
      <c r="G385" s="2" t="s">
        <v>39</v>
      </c>
      <c r="H385" s="2" t="s">
        <v>34</v>
      </c>
      <c r="I385" s="2" t="s">
        <v>45</v>
      </c>
      <c r="J385" s="2" t="s">
        <v>62</v>
      </c>
      <c r="K385" s="2">
        <v>2</v>
      </c>
    </row>
    <row r="386" spans="1:11" x14ac:dyDescent="0.35">
      <c r="A386" s="2">
        <v>385</v>
      </c>
      <c r="B386" s="2" t="s">
        <v>814</v>
      </c>
      <c r="C386" s="2" t="s">
        <v>815</v>
      </c>
      <c r="D386" s="2">
        <v>987654325</v>
      </c>
      <c r="E386" s="3">
        <v>44049</v>
      </c>
      <c r="F386" s="2">
        <v>26</v>
      </c>
      <c r="G386" s="2" t="s">
        <v>53</v>
      </c>
      <c r="H386" s="2" t="s">
        <v>34</v>
      </c>
      <c r="I386" s="2" t="s">
        <v>56</v>
      </c>
      <c r="J386" s="2" t="s">
        <v>36</v>
      </c>
      <c r="K386" s="2">
        <v>2</v>
      </c>
    </row>
    <row r="387" spans="1:11" x14ac:dyDescent="0.35">
      <c r="A387" s="2">
        <v>386</v>
      </c>
      <c r="B387" s="2" t="s">
        <v>816</v>
      </c>
      <c r="C387" s="2" t="s">
        <v>817</v>
      </c>
      <c r="D387" s="2">
        <v>987654326</v>
      </c>
      <c r="E387" s="3">
        <v>44332</v>
      </c>
      <c r="F387" s="2">
        <v>19</v>
      </c>
      <c r="G387" s="2" t="s">
        <v>44</v>
      </c>
      <c r="H387" s="2" t="s">
        <v>34</v>
      </c>
      <c r="I387" s="2" t="s">
        <v>35</v>
      </c>
      <c r="J387" s="2" t="s">
        <v>73</v>
      </c>
      <c r="K387" s="2">
        <v>1</v>
      </c>
    </row>
    <row r="388" spans="1:11" x14ac:dyDescent="0.35">
      <c r="A388" s="2">
        <v>387</v>
      </c>
      <c r="B388" s="2" t="s">
        <v>818</v>
      </c>
      <c r="C388" s="2" t="s">
        <v>819</v>
      </c>
      <c r="D388" s="2">
        <v>987654327</v>
      </c>
      <c r="E388" s="3">
        <v>44428</v>
      </c>
      <c r="F388" s="2">
        <v>37</v>
      </c>
      <c r="G388" s="2" t="s">
        <v>44</v>
      </c>
      <c r="H388" s="2" t="s">
        <v>34</v>
      </c>
      <c r="I388" s="2" t="s">
        <v>56</v>
      </c>
      <c r="J388" s="2" t="s">
        <v>36</v>
      </c>
      <c r="K388" s="2">
        <v>1</v>
      </c>
    </row>
    <row r="389" spans="1:11" x14ac:dyDescent="0.35">
      <c r="A389" s="2">
        <v>388</v>
      </c>
      <c r="B389" s="2" t="s">
        <v>820</v>
      </c>
      <c r="C389" s="2" t="s">
        <v>821</v>
      </c>
      <c r="D389" s="2">
        <v>987654328</v>
      </c>
      <c r="E389" s="3">
        <v>44497</v>
      </c>
      <c r="F389" s="2">
        <v>46</v>
      </c>
      <c r="G389" s="2" t="s">
        <v>48</v>
      </c>
      <c r="H389" s="2" t="s">
        <v>40</v>
      </c>
      <c r="I389" s="2" t="s">
        <v>45</v>
      </c>
      <c r="J389" s="2" t="s">
        <v>73</v>
      </c>
      <c r="K389" s="2">
        <v>2</v>
      </c>
    </row>
    <row r="390" spans="1:11" x14ac:dyDescent="0.35">
      <c r="A390" s="2">
        <v>389</v>
      </c>
      <c r="B390" s="2" t="s">
        <v>822</v>
      </c>
      <c r="C390" s="2" t="s">
        <v>823</v>
      </c>
      <c r="D390" s="2">
        <v>987654329</v>
      </c>
      <c r="E390" s="3">
        <v>44066</v>
      </c>
      <c r="F390" s="2">
        <v>30</v>
      </c>
      <c r="G390" s="2" t="s">
        <v>53</v>
      </c>
      <c r="H390" s="2" t="s">
        <v>34</v>
      </c>
      <c r="I390" s="2" t="s">
        <v>45</v>
      </c>
      <c r="J390" s="2" t="s">
        <v>62</v>
      </c>
      <c r="K390" s="2">
        <v>1</v>
      </c>
    </row>
    <row r="391" spans="1:11" x14ac:dyDescent="0.35">
      <c r="A391" s="2">
        <v>390</v>
      </c>
      <c r="B391" s="2" t="s">
        <v>824</v>
      </c>
      <c r="C391" s="2" t="s">
        <v>825</v>
      </c>
      <c r="D391" s="2">
        <v>987654320</v>
      </c>
      <c r="E391" s="3">
        <v>44206</v>
      </c>
      <c r="F391" s="2">
        <v>18</v>
      </c>
      <c r="G391" s="2" t="s">
        <v>53</v>
      </c>
      <c r="H391" s="2" t="s">
        <v>40</v>
      </c>
      <c r="I391" s="2" t="s">
        <v>35</v>
      </c>
      <c r="J391" s="2" t="s">
        <v>36</v>
      </c>
      <c r="K391" s="2">
        <v>1</v>
      </c>
    </row>
    <row r="392" spans="1:11" x14ac:dyDescent="0.35">
      <c r="A392" s="2">
        <v>391</v>
      </c>
      <c r="B392" s="2" t="s">
        <v>826</v>
      </c>
      <c r="C392" s="2" t="s">
        <v>827</v>
      </c>
      <c r="D392" s="2">
        <v>987654321</v>
      </c>
      <c r="E392" s="3">
        <v>44398</v>
      </c>
      <c r="F392" s="2">
        <v>64</v>
      </c>
      <c r="G392" s="2" t="s">
        <v>44</v>
      </c>
      <c r="H392" s="2" t="s">
        <v>34</v>
      </c>
      <c r="I392" s="2" t="s">
        <v>61</v>
      </c>
      <c r="J392" s="2" t="s">
        <v>73</v>
      </c>
      <c r="K392" s="2">
        <v>2</v>
      </c>
    </row>
    <row r="393" spans="1:11" x14ac:dyDescent="0.35">
      <c r="A393" s="2">
        <v>392</v>
      </c>
      <c r="B393" s="2" t="s">
        <v>828</v>
      </c>
      <c r="C393" s="2" t="s">
        <v>829</v>
      </c>
      <c r="D393" s="2">
        <v>987654322</v>
      </c>
      <c r="E393" s="3">
        <v>44214</v>
      </c>
      <c r="F393" s="2">
        <v>49</v>
      </c>
      <c r="G393" s="2" t="s">
        <v>39</v>
      </c>
      <c r="H393" s="2" t="s">
        <v>34</v>
      </c>
      <c r="I393" s="2" t="s">
        <v>35</v>
      </c>
      <c r="J393" s="2" t="s">
        <v>36</v>
      </c>
      <c r="K393" s="2">
        <v>2</v>
      </c>
    </row>
    <row r="394" spans="1:11" x14ac:dyDescent="0.35">
      <c r="A394" s="2">
        <v>393</v>
      </c>
      <c r="B394" s="2" t="s">
        <v>830</v>
      </c>
      <c r="C394" s="2" t="s">
        <v>831</v>
      </c>
      <c r="D394" s="2">
        <v>987654323</v>
      </c>
      <c r="E394" s="3">
        <v>44359</v>
      </c>
      <c r="F394" s="2">
        <v>62</v>
      </c>
      <c r="G394" s="2" t="s">
        <v>44</v>
      </c>
      <c r="H394" s="2" t="s">
        <v>34</v>
      </c>
      <c r="I394" s="2" t="s">
        <v>35</v>
      </c>
      <c r="J394" s="2" t="s">
        <v>73</v>
      </c>
      <c r="K394" s="2">
        <v>1</v>
      </c>
    </row>
    <row r="395" spans="1:11" x14ac:dyDescent="0.35">
      <c r="A395" s="2">
        <v>394</v>
      </c>
      <c r="B395" s="2" t="s">
        <v>832</v>
      </c>
      <c r="C395" s="2" t="s">
        <v>833</v>
      </c>
      <c r="D395" s="2">
        <v>987654324</v>
      </c>
      <c r="E395" s="3">
        <v>44048</v>
      </c>
      <c r="F395" s="2">
        <v>44</v>
      </c>
      <c r="G395" s="2" t="s">
        <v>39</v>
      </c>
      <c r="H395" s="2" t="s">
        <v>34</v>
      </c>
      <c r="I395" s="2" t="s">
        <v>45</v>
      </c>
      <c r="J395" s="2" t="s">
        <v>62</v>
      </c>
      <c r="K395" s="2">
        <v>2</v>
      </c>
    </row>
    <row r="396" spans="1:11" x14ac:dyDescent="0.35">
      <c r="A396" s="2">
        <v>395</v>
      </c>
      <c r="B396" s="2" t="s">
        <v>834</v>
      </c>
      <c r="C396" s="2" t="s">
        <v>835</v>
      </c>
      <c r="D396" s="2">
        <v>987654325</v>
      </c>
      <c r="E396" s="3">
        <v>43936</v>
      </c>
      <c r="F396" s="2">
        <v>19</v>
      </c>
      <c r="G396" s="2" t="s">
        <v>44</v>
      </c>
      <c r="H396" s="2" t="s">
        <v>40</v>
      </c>
      <c r="I396" s="2" t="s">
        <v>35</v>
      </c>
      <c r="J396" s="2" t="s">
        <v>62</v>
      </c>
      <c r="K396" s="2">
        <v>2</v>
      </c>
    </row>
    <row r="397" spans="1:11" x14ac:dyDescent="0.35">
      <c r="A397" s="2">
        <v>396</v>
      </c>
      <c r="B397" s="2" t="s">
        <v>836</v>
      </c>
      <c r="C397" s="2" t="s">
        <v>837</v>
      </c>
      <c r="D397" s="2">
        <v>987654326</v>
      </c>
      <c r="E397" s="3">
        <v>44495</v>
      </c>
      <c r="F397" s="2">
        <v>50</v>
      </c>
      <c r="G397" s="2" t="s">
        <v>53</v>
      </c>
      <c r="H397" s="2" t="s">
        <v>34</v>
      </c>
      <c r="I397" s="2" t="s">
        <v>56</v>
      </c>
      <c r="J397" s="2" t="s">
        <v>41</v>
      </c>
      <c r="K397" s="2">
        <v>1</v>
      </c>
    </row>
    <row r="398" spans="1:11" x14ac:dyDescent="0.35">
      <c r="A398" s="2">
        <v>397</v>
      </c>
      <c r="B398" s="2" t="s">
        <v>838</v>
      </c>
      <c r="C398" s="2" t="s">
        <v>839</v>
      </c>
      <c r="D398" s="2">
        <v>987654327</v>
      </c>
      <c r="E398" s="3">
        <v>43853</v>
      </c>
      <c r="F398" s="2">
        <v>39</v>
      </c>
      <c r="G398" s="2" t="s">
        <v>44</v>
      </c>
      <c r="H398" s="2" t="s">
        <v>40</v>
      </c>
      <c r="I398" s="2" t="s">
        <v>61</v>
      </c>
      <c r="J398" s="2" t="s">
        <v>62</v>
      </c>
      <c r="K398" s="2">
        <v>2</v>
      </c>
    </row>
    <row r="399" spans="1:11" x14ac:dyDescent="0.35">
      <c r="A399" s="2">
        <v>398</v>
      </c>
      <c r="B399" s="2" t="s">
        <v>840</v>
      </c>
      <c r="C399" s="2" t="s">
        <v>841</v>
      </c>
      <c r="D399" s="2">
        <v>987654328</v>
      </c>
      <c r="E399" s="3">
        <v>44012</v>
      </c>
      <c r="F399" s="2">
        <v>25</v>
      </c>
      <c r="G399" s="2" t="s">
        <v>33</v>
      </c>
      <c r="H399" s="2" t="s">
        <v>34</v>
      </c>
      <c r="I399" s="2" t="s">
        <v>56</v>
      </c>
      <c r="J399" s="2" t="s">
        <v>41</v>
      </c>
      <c r="K399" s="2">
        <v>2</v>
      </c>
    </row>
    <row r="400" spans="1:11" x14ac:dyDescent="0.35">
      <c r="A400" s="2">
        <v>399</v>
      </c>
      <c r="B400" s="2" t="s">
        <v>842</v>
      </c>
      <c r="C400" s="2" t="s">
        <v>843</v>
      </c>
      <c r="D400" s="2">
        <v>987654329</v>
      </c>
      <c r="E400" s="3">
        <v>44491</v>
      </c>
      <c r="F400" s="2">
        <v>55</v>
      </c>
      <c r="G400" s="2" t="s">
        <v>53</v>
      </c>
      <c r="H400" s="2" t="s">
        <v>40</v>
      </c>
      <c r="I400" s="2" t="s">
        <v>45</v>
      </c>
      <c r="J400" s="2" t="s">
        <v>41</v>
      </c>
      <c r="K400" s="2">
        <v>1</v>
      </c>
    </row>
    <row r="401" spans="1:11" x14ac:dyDescent="0.35">
      <c r="A401" s="2">
        <v>400</v>
      </c>
      <c r="B401" s="2" t="s">
        <v>844</v>
      </c>
      <c r="C401" s="2" t="s">
        <v>845</v>
      </c>
      <c r="D401" s="2">
        <v>987654320</v>
      </c>
      <c r="E401" s="3">
        <v>43887</v>
      </c>
      <c r="F401" s="2">
        <v>51</v>
      </c>
      <c r="G401" s="2" t="s">
        <v>33</v>
      </c>
      <c r="H401" s="2" t="s">
        <v>40</v>
      </c>
      <c r="I401" s="2" t="s">
        <v>56</v>
      </c>
      <c r="J401" s="2" t="s">
        <v>36</v>
      </c>
      <c r="K401" s="2">
        <v>1</v>
      </c>
    </row>
    <row r="402" spans="1:11" x14ac:dyDescent="0.35">
      <c r="A402" s="2">
        <v>401</v>
      </c>
      <c r="B402" s="2" t="s">
        <v>846</v>
      </c>
      <c r="C402" s="2" t="s">
        <v>847</v>
      </c>
      <c r="D402" s="2">
        <v>987654321</v>
      </c>
      <c r="E402" s="3">
        <v>44559</v>
      </c>
      <c r="F402" s="2">
        <v>51</v>
      </c>
      <c r="G402" s="2" t="s">
        <v>44</v>
      </c>
      <c r="H402" s="2" t="s">
        <v>34</v>
      </c>
      <c r="I402" s="2" t="s">
        <v>45</v>
      </c>
      <c r="J402" s="2" t="s">
        <v>36</v>
      </c>
      <c r="K402" s="2">
        <v>1</v>
      </c>
    </row>
    <row r="403" spans="1:11" x14ac:dyDescent="0.35">
      <c r="A403" s="2">
        <v>402</v>
      </c>
      <c r="B403" s="2" t="s">
        <v>848</v>
      </c>
      <c r="C403" s="2" t="s">
        <v>849</v>
      </c>
      <c r="D403" s="2">
        <v>987654322</v>
      </c>
      <c r="E403" s="3">
        <v>43901</v>
      </c>
      <c r="F403" s="2">
        <v>38</v>
      </c>
      <c r="G403" s="2" t="s">
        <v>48</v>
      </c>
      <c r="H403" s="2" t="s">
        <v>34</v>
      </c>
      <c r="I403" s="2" t="s">
        <v>56</v>
      </c>
      <c r="J403" s="2" t="s">
        <v>62</v>
      </c>
      <c r="K403" s="2">
        <v>2</v>
      </c>
    </row>
    <row r="404" spans="1:11" x14ac:dyDescent="0.35">
      <c r="A404" s="2">
        <v>403</v>
      </c>
      <c r="B404" s="2" t="s">
        <v>850</v>
      </c>
      <c r="C404" s="2" t="s">
        <v>851</v>
      </c>
      <c r="D404" s="2">
        <v>987654323</v>
      </c>
      <c r="E404" s="3">
        <v>44274</v>
      </c>
      <c r="F404" s="2">
        <v>33</v>
      </c>
      <c r="G404" s="2" t="s">
        <v>33</v>
      </c>
      <c r="H404" s="2" t="s">
        <v>34</v>
      </c>
      <c r="I404" s="2" t="s">
        <v>35</v>
      </c>
      <c r="J404" s="2" t="s">
        <v>62</v>
      </c>
      <c r="K404" s="2">
        <v>2</v>
      </c>
    </row>
    <row r="405" spans="1:11" x14ac:dyDescent="0.35">
      <c r="A405" s="2">
        <v>404</v>
      </c>
      <c r="B405" s="2" t="s">
        <v>852</v>
      </c>
      <c r="C405" s="2" t="s">
        <v>853</v>
      </c>
      <c r="D405" s="2">
        <v>987654324</v>
      </c>
      <c r="E405" s="3">
        <v>44384</v>
      </c>
      <c r="F405" s="2">
        <v>60</v>
      </c>
      <c r="G405" s="2" t="s">
        <v>53</v>
      </c>
      <c r="H405" s="2" t="s">
        <v>40</v>
      </c>
      <c r="I405" s="2" t="s">
        <v>45</v>
      </c>
      <c r="J405" s="2" t="s">
        <v>36</v>
      </c>
      <c r="K405" s="2">
        <v>2</v>
      </c>
    </row>
    <row r="406" spans="1:11" x14ac:dyDescent="0.35">
      <c r="A406" s="2">
        <v>405</v>
      </c>
      <c r="B406" s="2" t="s">
        <v>854</v>
      </c>
      <c r="C406" s="2" t="s">
        <v>855</v>
      </c>
      <c r="D406" s="2">
        <v>987654325</v>
      </c>
      <c r="E406" s="3">
        <v>43835</v>
      </c>
      <c r="F406" s="2">
        <v>56</v>
      </c>
      <c r="G406" s="2" t="s">
        <v>44</v>
      </c>
      <c r="H406" s="2" t="s">
        <v>40</v>
      </c>
      <c r="I406" s="2" t="s">
        <v>45</v>
      </c>
      <c r="J406" s="2" t="s">
        <v>62</v>
      </c>
      <c r="K406" s="2">
        <v>2</v>
      </c>
    </row>
    <row r="407" spans="1:11" x14ac:dyDescent="0.35">
      <c r="A407" s="2">
        <v>406</v>
      </c>
      <c r="B407" s="2" t="s">
        <v>856</v>
      </c>
      <c r="C407" s="2" t="s">
        <v>857</v>
      </c>
      <c r="D407" s="2">
        <v>987654326</v>
      </c>
      <c r="E407" s="3">
        <v>43898</v>
      </c>
      <c r="F407" s="2">
        <v>57</v>
      </c>
      <c r="G407" s="2" t="s">
        <v>33</v>
      </c>
      <c r="H407" s="2" t="s">
        <v>40</v>
      </c>
      <c r="I407" s="2" t="s">
        <v>35</v>
      </c>
      <c r="J407" s="2" t="s">
        <v>73</v>
      </c>
      <c r="K407" s="2">
        <v>2</v>
      </c>
    </row>
    <row r="408" spans="1:11" x14ac:dyDescent="0.35">
      <c r="A408" s="2">
        <v>407</v>
      </c>
      <c r="B408" s="2" t="s">
        <v>858</v>
      </c>
      <c r="C408" s="2" t="s">
        <v>859</v>
      </c>
      <c r="D408" s="2">
        <v>987654327</v>
      </c>
      <c r="E408" s="3">
        <v>44229</v>
      </c>
      <c r="F408" s="2">
        <v>19</v>
      </c>
      <c r="G408" s="2" t="s">
        <v>53</v>
      </c>
      <c r="H408" s="2" t="s">
        <v>34</v>
      </c>
      <c r="I408" s="2" t="s">
        <v>35</v>
      </c>
      <c r="J408" s="2" t="s">
        <v>36</v>
      </c>
      <c r="K408" s="2">
        <v>1</v>
      </c>
    </row>
    <row r="409" spans="1:11" x14ac:dyDescent="0.35">
      <c r="A409" s="2">
        <v>408</v>
      </c>
      <c r="B409" s="2" t="s">
        <v>860</v>
      </c>
      <c r="C409" s="2" t="s">
        <v>861</v>
      </c>
      <c r="D409" s="2">
        <v>987654328</v>
      </c>
      <c r="E409" s="3">
        <v>44466</v>
      </c>
      <c r="F409" s="2">
        <v>58</v>
      </c>
      <c r="G409" s="2" t="s">
        <v>44</v>
      </c>
      <c r="H409" s="2" t="s">
        <v>34</v>
      </c>
      <c r="I409" s="2" t="s">
        <v>56</v>
      </c>
      <c r="J409" s="2" t="s">
        <v>73</v>
      </c>
      <c r="K409" s="2">
        <v>1</v>
      </c>
    </row>
    <row r="410" spans="1:11" x14ac:dyDescent="0.35">
      <c r="A410" s="2">
        <v>409</v>
      </c>
      <c r="B410" s="2" t="s">
        <v>862</v>
      </c>
      <c r="C410" s="2" t="s">
        <v>863</v>
      </c>
      <c r="D410" s="2">
        <v>987654329</v>
      </c>
      <c r="E410" s="3">
        <v>44182</v>
      </c>
      <c r="F410" s="2">
        <v>35</v>
      </c>
      <c r="G410" s="2" t="s">
        <v>53</v>
      </c>
      <c r="H410" s="2" t="s">
        <v>34</v>
      </c>
      <c r="I410" s="2" t="s">
        <v>35</v>
      </c>
      <c r="J410" s="2" t="s">
        <v>62</v>
      </c>
      <c r="K410" s="2">
        <v>1</v>
      </c>
    </row>
    <row r="411" spans="1:11" x14ac:dyDescent="0.35">
      <c r="A411" s="2">
        <v>410</v>
      </c>
      <c r="B411" s="2" t="s">
        <v>864</v>
      </c>
      <c r="C411" s="2" t="s">
        <v>865</v>
      </c>
      <c r="D411" s="2">
        <v>987654320</v>
      </c>
      <c r="E411" s="3">
        <v>44371</v>
      </c>
      <c r="F411" s="2">
        <v>45</v>
      </c>
      <c r="G411" s="2" t="s">
        <v>39</v>
      </c>
      <c r="H411" s="2" t="s">
        <v>34</v>
      </c>
      <c r="I411" s="2" t="s">
        <v>56</v>
      </c>
      <c r="J411" s="2" t="s">
        <v>36</v>
      </c>
      <c r="K411" s="2">
        <v>2</v>
      </c>
    </row>
    <row r="412" spans="1:11" x14ac:dyDescent="0.35">
      <c r="A412" s="2">
        <v>411</v>
      </c>
      <c r="B412" s="2" t="s">
        <v>866</v>
      </c>
      <c r="C412" s="2" t="s">
        <v>867</v>
      </c>
      <c r="D412" s="2">
        <v>987654321</v>
      </c>
      <c r="E412" s="3">
        <v>44177</v>
      </c>
      <c r="F412" s="2">
        <v>20</v>
      </c>
      <c r="G412" s="2" t="s">
        <v>53</v>
      </c>
      <c r="H412" s="2" t="s">
        <v>40</v>
      </c>
      <c r="I412" s="2" t="s">
        <v>61</v>
      </c>
      <c r="J412" s="2" t="s">
        <v>62</v>
      </c>
      <c r="K412" s="2">
        <v>2</v>
      </c>
    </row>
    <row r="413" spans="1:11" x14ac:dyDescent="0.35">
      <c r="A413" s="2">
        <v>412</v>
      </c>
      <c r="B413" s="2" t="s">
        <v>868</v>
      </c>
      <c r="C413" s="2" t="s">
        <v>869</v>
      </c>
      <c r="D413" s="2">
        <v>987654322</v>
      </c>
      <c r="E413" s="3">
        <v>44224</v>
      </c>
      <c r="F413" s="2">
        <v>36</v>
      </c>
      <c r="G413" s="2" t="s">
        <v>33</v>
      </c>
      <c r="H413" s="2" t="s">
        <v>40</v>
      </c>
      <c r="I413" s="2" t="s">
        <v>61</v>
      </c>
      <c r="J413" s="2" t="s">
        <v>41</v>
      </c>
      <c r="K413" s="2">
        <v>2</v>
      </c>
    </row>
    <row r="414" spans="1:11" x14ac:dyDescent="0.35">
      <c r="A414" s="2">
        <v>413</v>
      </c>
      <c r="B414" s="2" t="s">
        <v>870</v>
      </c>
      <c r="C414" s="2" t="s">
        <v>871</v>
      </c>
      <c r="D414" s="2">
        <v>987654323</v>
      </c>
      <c r="E414" s="3">
        <v>44455</v>
      </c>
      <c r="F414" s="2">
        <v>21</v>
      </c>
      <c r="G414" s="2" t="s">
        <v>53</v>
      </c>
      <c r="H414" s="2" t="s">
        <v>40</v>
      </c>
      <c r="I414" s="2" t="s">
        <v>56</v>
      </c>
      <c r="J414" s="2" t="s">
        <v>73</v>
      </c>
      <c r="K414" s="2">
        <v>1</v>
      </c>
    </row>
    <row r="415" spans="1:11" x14ac:dyDescent="0.35">
      <c r="A415" s="2">
        <v>414</v>
      </c>
      <c r="B415" s="2" t="s">
        <v>872</v>
      </c>
      <c r="C415" s="2" t="s">
        <v>873</v>
      </c>
      <c r="D415" s="2">
        <v>987654324</v>
      </c>
      <c r="E415" s="3">
        <v>44055</v>
      </c>
      <c r="F415" s="2">
        <v>27</v>
      </c>
      <c r="G415" s="2" t="s">
        <v>39</v>
      </c>
      <c r="H415" s="2" t="s">
        <v>40</v>
      </c>
      <c r="I415" s="2" t="s">
        <v>61</v>
      </c>
      <c r="J415" s="2" t="s">
        <v>73</v>
      </c>
      <c r="K415" s="2">
        <v>2</v>
      </c>
    </row>
    <row r="416" spans="1:11" x14ac:dyDescent="0.35">
      <c r="A416" s="2">
        <v>415</v>
      </c>
      <c r="B416" s="2" t="s">
        <v>874</v>
      </c>
      <c r="C416" s="2" t="s">
        <v>875</v>
      </c>
      <c r="D416" s="2">
        <v>987654325</v>
      </c>
      <c r="E416" s="3">
        <v>44320</v>
      </c>
      <c r="F416" s="2">
        <v>54</v>
      </c>
      <c r="G416" s="2" t="s">
        <v>33</v>
      </c>
      <c r="H416" s="2" t="s">
        <v>34</v>
      </c>
      <c r="I416" s="2" t="s">
        <v>35</v>
      </c>
      <c r="J416" s="2" t="s">
        <v>41</v>
      </c>
      <c r="K416" s="2">
        <v>1</v>
      </c>
    </row>
    <row r="417" spans="1:11" x14ac:dyDescent="0.35">
      <c r="A417" s="2">
        <v>416</v>
      </c>
      <c r="B417" s="2" t="s">
        <v>876</v>
      </c>
      <c r="C417" s="2" t="s">
        <v>877</v>
      </c>
      <c r="D417" s="2">
        <v>987654326</v>
      </c>
      <c r="E417" s="3">
        <v>43999</v>
      </c>
      <c r="F417" s="2">
        <v>19</v>
      </c>
      <c r="G417" s="2" t="s">
        <v>44</v>
      </c>
      <c r="H417" s="2" t="s">
        <v>34</v>
      </c>
      <c r="I417" s="2" t="s">
        <v>45</v>
      </c>
      <c r="J417" s="2" t="s">
        <v>73</v>
      </c>
      <c r="K417" s="2">
        <v>2</v>
      </c>
    </row>
    <row r="418" spans="1:11" x14ac:dyDescent="0.35">
      <c r="A418" s="2">
        <v>417</v>
      </c>
      <c r="B418" s="2" t="s">
        <v>878</v>
      </c>
      <c r="C418" s="2" t="s">
        <v>879</v>
      </c>
      <c r="D418" s="2">
        <v>987654327</v>
      </c>
      <c r="E418" s="3">
        <v>43941</v>
      </c>
      <c r="F418" s="2">
        <v>50</v>
      </c>
      <c r="G418" s="2" t="s">
        <v>53</v>
      </c>
      <c r="H418" s="2" t="s">
        <v>40</v>
      </c>
      <c r="I418" s="2" t="s">
        <v>61</v>
      </c>
      <c r="J418" s="2" t="s">
        <v>41</v>
      </c>
      <c r="K418" s="2">
        <v>1</v>
      </c>
    </row>
    <row r="419" spans="1:11" x14ac:dyDescent="0.35">
      <c r="A419" s="2">
        <v>418</v>
      </c>
      <c r="B419" s="2" t="s">
        <v>880</v>
      </c>
      <c r="C419" s="2" t="s">
        <v>881</v>
      </c>
      <c r="D419" s="2">
        <v>987654328</v>
      </c>
      <c r="E419" s="3">
        <v>44134</v>
      </c>
      <c r="F419" s="2">
        <v>40</v>
      </c>
      <c r="G419" s="2" t="s">
        <v>53</v>
      </c>
      <c r="H419" s="2" t="s">
        <v>40</v>
      </c>
      <c r="I419" s="2" t="s">
        <v>45</v>
      </c>
      <c r="J419" s="2" t="s">
        <v>36</v>
      </c>
      <c r="K419" s="2">
        <v>2</v>
      </c>
    </row>
    <row r="420" spans="1:11" x14ac:dyDescent="0.35">
      <c r="A420" s="2">
        <v>419</v>
      </c>
      <c r="B420" s="2" t="s">
        <v>882</v>
      </c>
      <c r="C420" s="2" t="s">
        <v>883</v>
      </c>
      <c r="D420" s="2">
        <v>987654329</v>
      </c>
      <c r="E420" s="3">
        <v>43954</v>
      </c>
      <c r="F420" s="2">
        <v>20</v>
      </c>
      <c r="G420" s="2" t="s">
        <v>33</v>
      </c>
      <c r="H420" s="2" t="s">
        <v>34</v>
      </c>
      <c r="I420" s="2" t="s">
        <v>45</v>
      </c>
      <c r="J420" s="2" t="s">
        <v>41</v>
      </c>
      <c r="K420" s="2">
        <v>2</v>
      </c>
    </row>
    <row r="421" spans="1:11" x14ac:dyDescent="0.35">
      <c r="A421" s="2">
        <v>420</v>
      </c>
      <c r="B421" s="2" t="s">
        <v>884</v>
      </c>
      <c r="C421" s="2" t="s">
        <v>885</v>
      </c>
      <c r="D421" s="2">
        <v>987654320</v>
      </c>
      <c r="E421" s="3">
        <v>44427</v>
      </c>
      <c r="F421" s="2">
        <v>62</v>
      </c>
      <c r="G421" s="2" t="s">
        <v>33</v>
      </c>
      <c r="H421" s="2" t="s">
        <v>40</v>
      </c>
      <c r="I421" s="2" t="s">
        <v>56</v>
      </c>
      <c r="J421" s="2" t="s">
        <v>62</v>
      </c>
      <c r="K421" s="2">
        <v>2</v>
      </c>
    </row>
    <row r="422" spans="1:11" x14ac:dyDescent="0.35">
      <c r="A422" s="2">
        <v>421</v>
      </c>
      <c r="B422" s="2" t="s">
        <v>886</v>
      </c>
      <c r="C422" s="2" t="s">
        <v>887</v>
      </c>
      <c r="D422" s="2">
        <v>987654321</v>
      </c>
      <c r="E422" s="3">
        <v>44250</v>
      </c>
      <c r="F422" s="2">
        <v>36</v>
      </c>
      <c r="G422" s="2" t="s">
        <v>44</v>
      </c>
      <c r="H422" s="2" t="s">
        <v>34</v>
      </c>
      <c r="I422" s="2" t="s">
        <v>35</v>
      </c>
      <c r="J422" s="2" t="s">
        <v>62</v>
      </c>
      <c r="K422" s="2">
        <v>1</v>
      </c>
    </row>
    <row r="423" spans="1:11" x14ac:dyDescent="0.35">
      <c r="A423" s="2">
        <v>422</v>
      </c>
      <c r="B423" s="2" t="s">
        <v>888</v>
      </c>
      <c r="C423" s="2" t="s">
        <v>889</v>
      </c>
      <c r="D423" s="2">
        <v>987654322</v>
      </c>
      <c r="E423" s="3">
        <v>44269</v>
      </c>
      <c r="F423" s="2">
        <v>62</v>
      </c>
      <c r="G423" s="2" t="s">
        <v>33</v>
      </c>
      <c r="H423" s="2" t="s">
        <v>34</v>
      </c>
      <c r="I423" s="2" t="s">
        <v>45</v>
      </c>
      <c r="J423" s="2" t="s">
        <v>62</v>
      </c>
      <c r="K423" s="2">
        <v>2</v>
      </c>
    </row>
    <row r="424" spans="1:11" x14ac:dyDescent="0.35">
      <c r="A424" s="2">
        <v>423</v>
      </c>
      <c r="B424" s="2" t="s">
        <v>890</v>
      </c>
      <c r="C424" s="2" t="s">
        <v>891</v>
      </c>
      <c r="D424" s="2">
        <v>987654323</v>
      </c>
      <c r="E424" s="3">
        <v>44218</v>
      </c>
      <c r="F424" s="2">
        <v>34</v>
      </c>
      <c r="G424" s="2" t="s">
        <v>53</v>
      </c>
      <c r="H424" s="2" t="s">
        <v>40</v>
      </c>
      <c r="I424" s="2" t="s">
        <v>45</v>
      </c>
      <c r="J424" s="2" t="s">
        <v>73</v>
      </c>
      <c r="K424" s="2">
        <v>2</v>
      </c>
    </row>
    <row r="425" spans="1:11" x14ac:dyDescent="0.35">
      <c r="A425" s="2">
        <v>424</v>
      </c>
      <c r="B425" s="2" t="s">
        <v>892</v>
      </c>
      <c r="C425" s="2" t="s">
        <v>893</v>
      </c>
      <c r="D425" s="2">
        <v>987654324</v>
      </c>
      <c r="E425" s="3">
        <v>44529</v>
      </c>
      <c r="F425" s="2">
        <v>49</v>
      </c>
      <c r="G425" s="2" t="s">
        <v>53</v>
      </c>
      <c r="H425" s="2" t="s">
        <v>40</v>
      </c>
      <c r="I425" s="2" t="s">
        <v>61</v>
      </c>
      <c r="J425" s="2" t="s">
        <v>62</v>
      </c>
      <c r="K425" s="2">
        <v>1</v>
      </c>
    </row>
    <row r="426" spans="1:11" x14ac:dyDescent="0.35">
      <c r="A426" s="2">
        <v>425</v>
      </c>
      <c r="B426" s="2" t="s">
        <v>894</v>
      </c>
      <c r="C426" s="2" t="s">
        <v>895</v>
      </c>
      <c r="D426" s="2">
        <v>987654325</v>
      </c>
      <c r="E426" s="3">
        <v>44365</v>
      </c>
      <c r="F426" s="2">
        <v>20</v>
      </c>
      <c r="G426" s="2" t="s">
        <v>53</v>
      </c>
      <c r="H426" s="2" t="s">
        <v>40</v>
      </c>
      <c r="I426" s="2" t="s">
        <v>56</v>
      </c>
      <c r="J426" s="2" t="s">
        <v>36</v>
      </c>
      <c r="K426" s="2">
        <v>2</v>
      </c>
    </row>
    <row r="427" spans="1:11" x14ac:dyDescent="0.35">
      <c r="A427" s="2">
        <v>426</v>
      </c>
      <c r="B427" s="2" t="s">
        <v>896</v>
      </c>
      <c r="C427" s="2" t="s">
        <v>897</v>
      </c>
      <c r="D427" s="2">
        <v>987654326</v>
      </c>
      <c r="E427" s="3">
        <v>44547</v>
      </c>
      <c r="F427" s="2">
        <v>23</v>
      </c>
      <c r="G427" s="2" t="s">
        <v>53</v>
      </c>
      <c r="H427" s="2" t="s">
        <v>34</v>
      </c>
      <c r="I427" s="2" t="s">
        <v>35</v>
      </c>
      <c r="J427" s="2" t="s">
        <v>73</v>
      </c>
      <c r="K427" s="2">
        <v>2</v>
      </c>
    </row>
    <row r="428" spans="1:11" x14ac:dyDescent="0.35">
      <c r="A428" s="2">
        <v>427</v>
      </c>
      <c r="B428" s="2" t="s">
        <v>898</v>
      </c>
      <c r="C428" s="2" t="s">
        <v>899</v>
      </c>
      <c r="D428" s="2">
        <v>987654327</v>
      </c>
      <c r="E428" s="3">
        <v>44276</v>
      </c>
      <c r="F428" s="2">
        <v>28</v>
      </c>
      <c r="G428" s="2" t="s">
        <v>39</v>
      </c>
      <c r="H428" s="2" t="s">
        <v>40</v>
      </c>
      <c r="I428" s="2" t="s">
        <v>56</v>
      </c>
      <c r="J428" s="2" t="s">
        <v>36</v>
      </c>
      <c r="K428" s="2">
        <v>2</v>
      </c>
    </row>
    <row r="429" spans="1:11" x14ac:dyDescent="0.35">
      <c r="A429" s="2">
        <v>428</v>
      </c>
      <c r="B429" s="2" t="s">
        <v>900</v>
      </c>
      <c r="C429" s="2" t="s">
        <v>901</v>
      </c>
      <c r="D429" s="2">
        <v>987654328</v>
      </c>
      <c r="E429" s="3">
        <v>44422</v>
      </c>
      <c r="F429" s="2">
        <v>31</v>
      </c>
      <c r="G429" s="2" t="s">
        <v>48</v>
      </c>
      <c r="H429" s="2" t="s">
        <v>34</v>
      </c>
      <c r="I429" s="2" t="s">
        <v>35</v>
      </c>
      <c r="J429" s="2" t="s">
        <v>62</v>
      </c>
      <c r="K429" s="2">
        <v>2</v>
      </c>
    </row>
    <row r="430" spans="1:11" x14ac:dyDescent="0.35">
      <c r="A430" s="2">
        <v>429</v>
      </c>
      <c r="B430" s="2" t="s">
        <v>902</v>
      </c>
      <c r="C430" s="2" t="s">
        <v>903</v>
      </c>
      <c r="D430" s="2">
        <v>987654329</v>
      </c>
      <c r="E430" s="3">
        <v>44306</v>
      </c>
      <c r="F430" s="2">
        <v>35</v>
      </c>
      <c r="G430" s="2" t="s">
        <v>33</v>
      </c>
      <c r="H430" s="2" t="s">
        <v>40</v>
      </c>
      <c r="I430" s="2" t="s">
        <v>45</v>
      </c>
      <c r="J430" s="2" t="s">
        <v>73</v>
      </c>
      <c r="K430" s="2">
        <v>1</v>
      </c>
    </row>
    <row r="431" spans="1:11" x14ac:dyDescent="0.35">
      <c r="A431" s="2">
        <v>430</v>
      </c>
      <c r="B431" s="2" t="s">
        <v>904</v>
      </c>
      <c r="C431" s="2" t="s">
        <v>905</v>
      </c>
      <c r="D431" s="2">
        <v>987654320</v>
      </c>
      <c r="E431" s="3">
        <v>44044</v>
      </c>
      <c r="F431" s="2">
        <v>52</v>
      </c>
      <c r="G431" s="2" t="s">
        <v>53</v>
      </c>
      <c r="H431" s="2" t="s">
        <v>34</v>
      </c>
      <c r="I431" s="2" t="s">
        <v>56</v>
      </c>
      <c r="J431" s="2" t="s">
        <v>41</v>
      </c>
      <c r="K431" s="2">
        <v>1</v>
      </c>
    </row>
    <row r="432" spans="1:11" x14ac:dyDescent="0.35">
      <c r="A432" s="2">
        <v>431</v>
      </c>
      <c r="B432" s="2" t="s">
        <v>906</v>
      </c>
      <c r="C432" s="2" t="s">
        <v>907</v>
      </c>
      <c r="D432" s="2">
        <v>987654321</v>
      </c>
      <c r="E432" s="3">
        <v>44345</v>
      </c>
      <c r="F432" s="2">
        <v>35</v>
      </c>
      <c r="G432" s="2" t="s">
        <v>33</v>
      </c>
      <c r="H432" s="2" t="s">
        <v>40</v>
      </c>
      <c r="I432" s="2" t="s">
        <v>35</v>
      </c>
      <c r="J432" s="2" t="s">
        <v>73</v>
      </c>
      <c r="K432" s="2">
        <v>1</v>
      </c>
    </row>
    <row r="433" spans="1:11" x14ac:dyDescent="0.35">
      <c r="A433" s="2">
        <v>432</v>
      </c>
      <c r="B433" s="2" t="s">
        <v>908</v>
      </c>
      <c r="C433" s="2" t="s">
        <v>909</v>
      </c>
      <c r="D433" s="2">
        <v>987654322</v>
      </c>
      <c r="E433" s="3">
        <v>44350</v>
      </c>
      <c r="F433" s="2">
        <v>50</v>
      </c>
      <c r="G433" s="2" t="s">
        <v>53</v>
      </c>
      <c r="H433" s="2" t="s">
        <v>34</v>
      </c>
      <c r="I433" s="2" t="s">
        <v>61</v>
      </c>
      <c r="J433" s="2" t="s">
        <v>62</v>
      </c>
      <c r="K433" s="2">
        <v>2</v>
      </c>
    </row>
    <row r="434" spans="1:11" x14ac:dyDescent="0.35">
      <c r="A434" s="2">
        <v>433</v>
      </c>
      <c r="B434" s="2" t="s">
        <v>910</v>
      </c>
      <c r="C434" s="2" t="s">
        <v>911</v>
      </c>
      <c r="D434" s="2">
        <v>987654323</v>
      </c>
      <c r="E434" s="3">
        <v>44497</v>
      </c>
      <c r="F434" s="2">
        <v>20</v>
      </c>
      <c r="G434" s="2" t="s">
        <v>53</v>
      </c>
      <c r="H434" s="2" t="s">
        <v>40</v>
      </c>
      <c r="I434" s="2" t="s">
        <v>35</v>
      </c>
      <c r="J434" s="2" t="s">
        <v>41</v>
      </c>
      <c r="K434" s="2">
        <v>1</v>
      </c>
    </row>
    <row r="435" spans="1:11" x14ac:dyDescent="0.35">
      <c r="A435" s="2">
        <v>434</v>
      </c>
      <c r="B435" s="2" t="s">
        <v>912</v>
      </c>
      <c r="C435" s="2" t="s">
        <v>913</v>
      </c>
      <c r="D435" s="2">
        <v>987654324</v>
      </c>
      <c r="E435" s="3">
        <v>44426</v>
      </c>
      <c r="F435" s="2">
        <v>24</v>
      </c>
      <c r="G435" s="2" t="s">
        <v>44</v>
      </c>
      <c r="H435" s="2" t="s">
        <v>40</v>
      </c>
      <c r="I435" s="2" t="s">
        <v>45</v>
      </c>
      <c r="J435" s="2" t="s">
        <v>62</v>
      </c>
      <c r="K435" s="2">
        <v>2</v>
      </c>
    </row>
    <row r="436" spans="1:11" x14ac:dyDescent="0.35">
      <c r="A436" s="2">
        <v>435</v>
      </c>
      <c r="B436" s="2" t="s">
        <v>914</v>
      </c>
      <c r="C436" s="2" t="s">
        <v>915</v>
      </c>
      <c r="D436" s="2">
        <v>987654325</v>
      </c>
      <c r="E436" s="3">
        <v>44116</v>
      </c>
      <c r="F436" s="2">
        <v>53</v>
      </c>
      <c r="G436" s="2" t="s">
        <v>53</v>
      </c>
      <c r="H436" s="2" t="s">
        <v>40</v>
      </c>
      <c r="I436" s="2" t="s">
        <v>61</v>
      </c>
      <c r="J436" s="2" t="s">
        <v>36</v>
      </c>
      <c r="K436" s="2">
        <v>2</v>
      </c>
    </row>
    <row r="437" spans="1:11" x14ac:dyDescent="0.35">
      <c r="A437" s="2">
        <v>436</v>
      </c>
      <c r="B437" s="2" t="s">
        <v>916</v>
      </c>
      <c r="C437" s="2" t="s">
        <v>917</v>
      </c>
      <c r="D437" s="2">
        <v>987654326</v>
      </c>
      <c r="E437" s="3">
        <v>44530</v>
      </c>
      <c r="F437" s="2">
        <v>44</v>
      </c>
      <c r="G437" s="2" t="s">
        <v>39</v>
      </c>
      <c r="H437" s="2" t="s">
        <v>40</v>
      </c>
      <c r="I437" s="2" t="s">
        <v>56</v>
      </c>
      <c r="J437" s="2" t="s">
        <v>36</v>
      </c>
      <c r="K437" s="2">
        <v>2</v>
      </c>
    </row>
    <row r="438" spans="1:11" x14ac:dyDescent="0.35">
      <c r="A438" s="2">
        <v>437</v>
      </c>
      <c r="B438" s="2" t="s">
        <v>918</v>
      </c>
      <c r="C438" s="2" t="s">
        <v>919</v>
      </c>
      <c r="D438" s="2">
        <v>987654327</v>
      </c>
      <c r="E438" s="3">
        <v>44539</v>
      </c>
      <c r="F438" s="2">
        <v>39</v>
      </c>
      <c r="G438" s="2" t="s">
        <v>33</v>
      </c>
      <c r="H438" s="2" t="s">
        <v>34</v>
      </c>
      <c r="I438" s="2" t="s">
        <v>35</v>
      </c>
      <c r="J438" s="2" t="s">
        <v>62</v>
      </c>
      <c r="K438" s="2">
        <v>2</v>
      </c>
    </row>
    <row r="439" spans="1:11" x14ac:dyDescent="0.35">
      <c r="A439" s="2">
        <v>438</v>
      </c>
      <c r="B439" s="2" t="s">
        <v>920</v>
      </c>
      <c r="C439" s="2" t="s">
        <v>921</v>
      </c>
      <c r="D439" s="2">
        <v>987654328</v>
      </c>
      <c r="E439" s="3">
        <v>44084</v>
      </c>
      <c r="F439" s="2">
        <v>33</v>
      </c>
      <c r="G439" s="2" t="s">
        <v>44</v>
      </c>
      <c r="H439" s="2" t="s">
        <v>40</v>
      </c>
      <c r="I439" s="2" t="s">
        <v>35</v>
      </c>
      <c r="J439" s="2" t="s">
        <v>73</v>
      </c>
      <c r="K439" s="2">
        <v>1</v>
      </c>
    </row>
    <row r="440" spans="1:11" x14ac:dyDescent="0.35">
      <c r="A440" s="2">
        <v>439</v>
      </c>
      <c r="B440" s="2" t="s">
        <v>922</v>
      </c>
      <c r="C440" s="2" t="s">
        <v>923</v>
      </c>
      <c r="D440" s="2">
        <v>987654329</v>
      </c>
      <c r="E440" s="3">
        <v>44292</v>
      </c>
      <c r="F440" s="2">
        <v>54</v>
      </c>
      <c r="G440" s="2" t="s">
        <v>44</v>
      </c>
      <c r="H440" s="2" t="s">
        <v>34</v>
      </c>
      <c r="I440" s="2" t="s">
        <v>61</v>
      </c>
      <c r="J440" s="2" t="s">
        <v>62</v>
      </c>
      <c r="K440" s="2">
        <v>1</v>
      </c>
    </row>
    <row r="441" spans="1:11" x14ac:dyDescent="0.35">
      <c r="A441" s="2">
        <v>440</v>
      </c>
      <c r="B441" s="2" t="s">
        <v>924</v>
      </c>
      <c r="C441" s="2" t="s">
        <v>925</v>
      </c>
      <c r="D441" s="2">
        <v>987654320</v>
      </c>
      <c r="E441" s="3">
        <v>44099</v>
      </c>
      <c r="F441" s="2">
        <v>60</v>
      </c>
      <c r="G441" s="2" t="s">
        <v>39</v>
      </c>
      <c r="H441" s="2" t="s">
        <v>40</v>
      </c>
      <c r="I441" s="2" t="s">
        <v>35</v>
      </c>
      <c r="J441" s="2" t="s">
        <v>41</v>
      </c>
      <c r="K441" s="2">
        <v>1</v>
      </c>
    </row>
    <row r="442" spans="1:11" x14ac:dyDescent="0.35">
      <c r="A442" s="2">
        <v>441</v>
      </c>
      <c r="B442" s="2" t="s">
        <v>926</v>
      </c>
      <c r="C442" s="2" t="s">
        <v>927</v>
      </c>
      <c r="D442" s="2">
        <v>987654321</v>
      </c>
      <c r="E442" s="3">
        <v>43833</v>
      </c>
      <c r="F442" s="2">
        <v>32</v>
      </c>
      <c r="G442" s="2" t="s">
        <v>48</v>
      </c>
      <c r="H442" s="2" t="s">
        <v>34</v>
      </c>
      <c r="I442" s="2" t="s">
        <v>45</v>
      </c>
      <c r="J442" s="2" t="s">
        <v>73</v>
      </c>
      <c r="K442" s="2">
        <v>2</v>
      </c>
    </row>
    <row r="443" spans="1:11" x14ac:dyDescent="0.35">
      <c r="A443" s="2">
        <v>442</v>
      </c>
      <c r="B443" s="2" t="s">
        <v>928</v>
      </c>
      <c r="C443" s="2" t="s">
        <v>929</v>
      </c>
      <c r="D443" s="2">
        <v>987654322</v>
      </c>
      <c r="E443" s="3">
        <v>44135</v>
      </c>
      <c r="F443" s="2">
        <v>26</v>
      </c>
      <c r="G443" s="2" t="s">
        <v>44</v>
      </c>
      <c r="H443" s="2" t="s">
        <v>40</v>
      </c>
      <c r="I443" s="2" t="s">
        <v>45</v>
      </c>
      <c r="J443" s="2" t="s">
        <v>41</v>
      </c>
      <c r="K443" s="2">
        <v>1</v>
      </c>
    </row>
    <row r="444" spans="1:11" x14ac:dyDescent="0.35">
      <c r="A444" s="2">
        <v>443</v>
      </c>
      <c r="B444" s="2" t="s">
        <v>930</v>
      </c>
      <c r="C444" s="2" t="s">
        <v>931</v>
      </c>
      <c r="D444" s="2">
        <v>987654323</v>
      </c>
      <c r="E444" s="3">
        <v>44353</v>
      </c>
      <c r="F444" s="2">
        <v>54</v>
      </c>
      <c r="G444" s="2" t="s">
        <v>39</v>
      </c>
      <c r="H444" s="2" t="s">
        <v>40</v>
      </c>
      <c r="I444" s="2" t="s">
        <v>45</v>
      </c>
      <c r="J444" s="2" t="s">
        <v>62</v>
      </c>
      <c r="K444" s="2">
        <v>2</v>
      </c>
    </row>
    <row r="445" spans="1:11" x14ac:dyDescent="0.35">
      <c r="A445" s="2">
        <v>444</v>
      </c>
      <c r="B445" s="2" t="s">
        <v>932</v>
      </c>
      <c r="C445" s="2" t="s">
        <v>933</v>
      </c>
      <c r="D445" s="2">
        <v>987654324</v>
      </c>
      <c r="E445" s="3">
        <v>43950</v>
      </c>
      <c r="F445" s="2">
        <v>20</v>
      </c>
      <c r="G445" s="2" t="s">
        <v>48</v>
      </c>
      <c r="H445" s="2" t="s">
        <v>40</v>
      </c>
      <c r="I445" s="2" t="s">
        <v>35</v>
      </c>
      <c r="J445" s="2" t="s">
        <v>62</v>
      </c>
      <c r="K445" s="2">
        <v>2</v>
      </c>
    </row>
    <row r="446" spans="1:11" x14ac:dyDescent="0.35">
      <c r="A446" s="2">
        <v>445</v>
      </c>
      <c r="B446" s="2" t="s">
        <v>934</v>
      </c>
      <c r="C446" s="2" t="s">
        <v>935</v>
      </c>
      <c r="D446" s="2">
        <v>987654325</v>
      </c>
      <c r="E446" s="3">
        <v>44418</v>
      </c>
      <c r="F446" s="2">
        <v>21</v>
      </c>
      <c r="G446" s="2" t="s">
        <v>53</v>
      </c>
      <c r="H446" s="2" t="s">
        <v>34</v>
      </c>
      <c r="I446" s="2" t="s">
        <v>56</v>
      </c>
      <c r="J446" s="2" t="s">
        <v>62</v>
      </c>
      <c r="K446" s="2">
        <v>1</v>
      </c>
    </row>
    <row r="447" spans="1:11" x14ac:dyDescent="0.35">
      <c r="A447" s="2">
        <v>446</v>
      </c>
      <c r="B447" s="2" t="s">
        <v>936</v>
      </c>
      <c r="C447" s="2" t="s">
        <v>937</v>
      </c>
      <c r="D447" s="2">
        <v>987654326</v>
      </c>
      <c r="E447" s="3">
        <v>43887</v>
      </c>
      <c r="F447" s="2">
        <v>58</v>
      </c>
      <c r="G447" s="2" t="s">
        <v>33</v>
      </c>
      <c r="H447" s="2" t="s">
        <v>34</v>
      </c>
      <c r="I447" s="2" t="s">
        <v>45</v>
      </c>
      <c r="J447" s="2" t="s">
        <v>73</v>
      </c>
      <c r="K447" s="2">
        <v>1</v>
      </c>
    </row>
    <row r="448" spans="1:11" x14ac:dyDescent="0.35">
      <c r="A448" s="2">
        <v>447</v>
      </c>
      <c r="B448" s="2" t="s">
        <v>938</v>
      </c>
      <c r="C448" s="2" t="s">
        <v>939</v>
      </c>
      <c r="D448" s="2">
        <v>987654327</v>
      </c>
      <c r="E448" s="3">
        <v>44040</v>
      </c>
      <c r="F448" s="2">
        <v>55</v>
      </c>
      <c r="G448" s="2" t="s">
        <v>44</v>
      </c>
      <c r="H448" s="2" t="s">
        <v>40</v>
      </c>
      <c r="I448" s="2" t="s">
        <v>45</v>
      </c>
      <c r="J448" s="2" t="s">
        <v>36</v>
      </c>
      <c r="K448" s="2">
        <v>1</v>
      </c>
    </row>
    <row r="449" spans="1:11" x14ac:dyDescent="0.35">
      <c r="A449" s="2">
        <v>448</v>
      </c>
      <c r="B449" s="2" t="s">
        <v>940</v>
      </c>
      <c r="C449" s="2" t="s">
        <v>941</v>
      </c>
      <c r="D449" s="2">
        <v>987654328</v>
      </c>
      <c r="E449" s="3">
        <v>44543</v>
      </c>
      <c r="F449" s="2">
        <v>30</v>
      </c>
      <c r="G449" s="2" t="s">
        <v>39</v>
      </c>
      <c r="H449" s="2" t="s">
        <v>40</v>
      </c>
      <c r="I449" s="2" t="s">
        <v>56</v>
      </c>
      <c r="J449" s="2" t="s">
        <v>41</v>
      </c>
      <c r="K449" s="2">
        <v>1</v>
      </c>
    </row>
    <row r="450" spans="1:11" x14ac:dyDescent="0.35">
      <c r="A450" s="2">
        <v>449</v>
      </c>
      <c r="B450" s="2" t="s">
        <v>942</v>
      </c>
      <c r="C450" s="2" t="s">
        <v>943</v>
      </c>
      <c r="D450" s="2">
        <v>987654329</v>
      </c>
      <c r="E450" s="3">
        <v>43872</v>
      </c>
      <c r="F450" s="2">
        <v>47</v>
      </c>
      <c r="G450" s="2" t="s">
        <v>48</v>
      </c>
      <c r="H450" s="2" t="s">
        <v>34</v>
      </c>
      <c r="I450" s="2" t="s">
        <v>61</v>
      </c>
      <c r="J450" s="2" t="s">
        <v>41</v>
      </c>
      <c r="K450" s="2">
        <v>2</v>
      </c>
    </row>
    <row r="451" spans="1:11" x14ac:dyDescent="0.35">
      <c r="A451" s="2">
        <v>450</v>
      </c>
      <c r="B451" s="2" t="s">
        <v>944</v>
      </c>
      <c r="C451" s="2" t="s">
        <v>945</v>
      </c>
      <c r="D451" s="2">
        <v>987654320</v>
      </c>
      <c r="E451" s="3">
        <v>44170</v>
      </c>
      <c r="F451" s="2">
        <v>32</v>
      </c>
      <c r="G451" s="2" t="s">
        <v>48</v>
      </c>
      <c r="H451" s="2" t="s">
        <v>40</v>
      </c>
      <c r="I451" s="2" t="s">
        <v>35</v>
      </c>
      <c r="J451" s="2" t="s">
        <v>73</v>
      </c>
      <c r="K451" s="2">
        <v>2</v>
      </c>
    </row>
    <row r="452" spans="1:11" x14ac:dyDescent="0.35">
      <c r="A452" s="2">
        <v>451</v>
      </c>
      <c r="B452" s="2" t="s">
        <v>946</v>
      </c>
      <c r="C452" s="2" t="s">
        <v>947</v>
      </c>
      <c r="D452" s="2">
        <v>987654321</v>
      </c>
      <c r="E452" s="3">
        <v>43903</v>
      </c>
      <c r="F452" s="2">
        <v>55</v>
      </c>
      <c r="G452" s="2" t="s">
        <v>33</v>
      </c>
      <c r="H452" s="2" t="s">
        <v>34</v>
      </c>
      <c r="I452" s="2" t="s">
        <v>45</v>
      </c>
      <c r="J452" s="2" t="s">
        <v>62</v>
      </c>
      <c r="K452" s="2">
        <v>2</v>
      </c>
    </row>
    <row r="453" spans="1:11" x14ac:dyDescent="0.35">
      <c r="A453" s="2">
        <v>452</v>
      </c>
      <c r="B453" s="2" t="s">
        <v>948</v>
      </c>
      <c r="C453" s="2" t="s">
        <v>949</v>
      </c>
      <c r="D453" s="2">
        <v>987654322</v>
      </c>
      <c r="E453" s="3">
        <v>43889</v>
      </c>
      <c r="F453" s="2">
        <v>48</v>
      </c>
      <c r="G453" s="2" t="s">
        <v>44</v>
      </c>
      <c r="H453" s="2" t="s">
        <v>34</v>
      </c>
      <c r="I453" s="2" t="s">
        <v>61</v>
      </c>
      <c r="J453" s="2" t="s">
        <v>36</v>
      </c>
      <c r="K453" s="2">
        <v>1</v>
      </c>
    </row>
    <row r="454" spans="1:11" x14ac:dyDescent="0.35">
      <c r="A454" s="2">
        <v>453</v>
      </c>
      <c r="B454" s="2" t="s">
        <v>950</v>
      </c>
      <c r="C454" s="2" t="s">
        <v>951</v>
      </c>
      <c r="D454" s="2">
        <v>987654323</v>
      </c>
      <c r="E454" s="3">
        <v>44498</v>
      </c>
      <c r="F454" s="2">
        <v>62</v>
      </c>
      <c r="G454" s="2" t="s">
        <v>48</v>
      </c>
      <c r="H454" s="2" t="s">
        <v>34</v>
      </c>
      <c r="I454" s="2" t="s">
        <v>56</v>
      </c>
      <c r="J454" s="2" t="s">
        <v>36</v>
      </c>
      <c r="K454" s="2">
        <v>2</v>
      </c>
    </row>
    <row r="455" spans="1:11" x14ac:dyDescent="0.35">
      <c r="A455" s="2">
        <v>454</v>
      </c>
      <c r="B455" s="2" t="s">
        <v>952</v>
      </c>
      <c r="C455" s="2" t="s">
        <v>953</v>
      </c>
      <c r="D455" s="2">
        <v>987654324</v>
      </c>
      <c r="E455" s="3">
        <v>44411</v>
      </c>
      <c r="F455" s="2">
        <v>24</v>
      </c>
      <c r="G455" s="2" t="s">
        <v>39</v>
      </c>
      <c r="H455" s="2" t="s">
        <v>34</v>
      </c>
      <c r="I455" s="2" t="s">
        <v>45</v>
      </c>
      <c r="J455" s="2" t="s">
        <v>62</v>
      </c>
      <c r="K455" s="2">
        <v>2</v>
      </c>
    </row>
    <row r="456" spans="1:11" x14ac:dyDescent="0.35">
      <c r="A456" s="2">
        <v>455</v>
      </c>
      <c r="B456" s="2" t="s">
        <v>954</v>
      </c>
      <c r="C456" s="2" t="s">
        <v>955</v>
      </c>
      <c r="D456" s="2">
        <v>987654325</v>
      </c>
      <c r="E456" s="3">
        <v>44238</v>
      </c>
      <c r="F456" s="2">
        <v>54</v>
      </c>
      <c r="G456" s="2" t="s">
        <v>33</v>
      </c>
      <c r="H456" s="2" t="s">
        <v>34</v>
      </c>
      <c r="I456" s="2" t="s">
        <v>56</v>
      </c>
      <c r="J456" s="2" t="s">
        <v>36</v>
      </c>
      <c r="K456" s="2">
        <v>2</v>
      </c>
    </row>
    <row r="457" spans="1:11" x14ac:dyDescent="0.35">
      <c r="A457" s="2">
        <v>456</v>
      </c>
      <c r="B457" s="2" t="s">
        <v>956</v>
      </c>
      <c r="C457" s="2" t="s">
        <v>957</v>
      </c>
      <c r="D457" s="2">
        <v>987654326</v>
      </c>
      <c r="E457" s="3">
        <v>43898</v>
      </c>
      <c r="F457" s="2">
        <v>30</v>
      </c>
      <c r="G457" s="2" t="s">
        <v>33</v>
      </c>
      <c r="H457" s="2" t="s">
        <v>40</v>
      </c>
      <c r="I457" s="2" t="s">
        <v>35</v>
      </c>
      <c r="J457" s="2" t="s">
        <v>73</v>
      </c>
      <c r="K457" s="2">
        <v>2</v>
      </c>
    </row>
    <row r="458" spans="1:11" x14ac:dyDescent="0.35">
      <c r="A458" s="2">
        <v>457</v>
      </c>
      <c r="B458" s="2" t="s">
        <v>958</v>
      </c>
      <c r="C458" s="2" t="s">
        <v>959</v>
      </c>
      <c r="D458" s="2">
        <v>987654327</v>
      </c>
      <c r="E458" s="3">
        <v>44036</v>
      </c>
      <c r="F458" s="2">
        <v>29</v>
      </c>
      <c r="G458" s="2" t="s">
        <v>48</v>
      </c>
      <c r="H458" s="2" t="s">
        <v>40</v>
      </c>
      <c r="I458" s="2" t="s">
        <v>61</v>
      </c>
      <c r="J458" s="2" t="s">
        <v>36</v>
      </c>
      <c r="K458" s="2">
        <v>1</v>
      </c>
    </row>
    <row r="459" spans="1:11" x14ac:dyDescent="0.35">
      <c r="A459" s="2">
        <v>458</v>
      </c>
      <c r="B459" s="2" t="s">
        <v>960</v>
      </c>
      <c r="C459" s="2" t="s">
        <v>961</v>
      </c>
      <c r="D459" s="2">
        <v>987654328</v>
      </c>
      <c r="E459" s="3">
        <v>44054</v>
      </c>
      <c r="F459" s="2">
        <v>45</v>
      </c>
      <c r="G459" s="2" t="s">
        <v>53</v>
      </c>
      <c r="H459" s="2" t="s">
        <v>40</v>
      </c>
      <c r="I459" s="2" t="s">
        <v>56</v>
      </c>
      <c r="J459" s="2" t="s">
        <v>73</v>
      </c>
      <c r="K459" s="2">
        <v>2</v>
      </c>
    </row>
    <row r="460" spans="1:11" x14ac:dyDescent="0.35">
      <c r="A460" s="2">
        <v>459</v>
      </c>
      <c r="B460" s="2" t="s">
        <v>962</v>
      </c>
      <c r="C460" s="2" t="s">
        <v>963</v>
      </c>
      <c r="D460" s="2">
        <v>987654329</v>
      </c>
      <c r="E460" s="3">
        <v>44272</v>
      </c>
      <c r="F460" s="2">
        <v>18</v>
      </c>
      <c r="G460" s="2" t="s">
        <v>53</v>
      </c>
      <c r="H460" s="2" t="s">
        <v>40</v>
      </c>
      <c r="I460" s="2" t="s">
        <v>61</v>
      </c>
      <c r="J460" s="2" t="s">
        <v>36</v>
      </c>
      <c r="K460" s="2">
        <v>2</v>
      </c>
    </row>
    <row r="461" spans="1:11" x14ac:dyDescent="0.35">
      <c r="A461" s="2">
        <v>460</v>
      </c>
      <c r="B461" s="2" t="s">
        <v>964</v>
      </c>
      <c r="C461" s="2" t="s">
        <v>965</v>
      </c>
      <c r="D461" s="2">
        <v>987654320</v>
      </c>
      <c r="E461" s="3">
        <v>44066</v>
      </c>
      <c r="F461" s="2">
        <v>19</v>
      </c>
      <c r="G461" s="2" t="s">
        <v>39</v>
      </c>
      <c r="H461" s="2" t="s">
        <v>34</v>
      </c>
      <c r="I461" s="2" t="s">
        <v>45</v>
      </c>
      <c r="J461" s="2" t="s">
        <v>62</v>
      </c>
      <c r="K461" s="2">
        <v>1</v>
      </c>
    </row>
    <row r="462" spans="1:11" x14ac:dyDescent="0.35">
      <c r="A462" s="2">
        <v>461</v>
      </c>
      <c r="B462" s="2" t="s">
        <v>966</v>
      </c>
      <c r="C462" s="2" t="s">
        <v>967</v>
      </c>
      <c r="D462" s="2">
        <v>987654321</v>
      </c>
      <c r="E462" s="3">
        <v>44432</v>
      </c>
      <c r="F462" s="2">
        <v>36</v>
      </c>
      <c r="G462" s="2" t="s">
        <v>44</v>
      </c>
      <c r="H462" s="2" t="s">
        <v>34</v>
      </c>
      <c r="I462" s="2" t="s">
        <v>56</v>
      </c>
      <c r="J462" s="2" t="s">
        <v>41</v>
      </c>
      <c r="K462" s="2">
        <v>2</v>
      </c>
    </row>
    <row r="463" spans="1:11" x14ac:dyDescent="0.35">
      <c r="A463" s="2">
        <v>462</v>
      </c>
      <c r="B463" s="2" t="s">
        <v>968</v>
      </c>
      <c r="C463" s="2" t="s">
        <v>969</v>
      </c>
      <c r="D463" s="2">
        <v>987654322</v>
      </c>
      <c r="E463" s="3">
        <v>44359</v>
      </c>
      <c r="F463" s="2">
        <v>64</v>
      </c>
      <c r="G463" s="2" t="s">
        <v>33</v>
      </c>
      <c r="H463" s="2" t="s">
        <v>34</v>
      </c>
      <c r="I463" s="2" t="s">
        <v>56</v>
      </c>
      <c r="J463" s="2" t="s">
        <v>73</v>
      </c>
      <c r="K463" s="2">
        <v>2</v>
      </c>
    </row>
    <row r="464" spans="1:11" x14ac:dyDescent="0.35">
      <c r="A464" s="2">
        <v>463</v>
      </c>
      <c r="B464" s="2" t="s">
        <v>970</v>
      </c>
      <c r="C464" s="2" t="s">
        <v>971</v>
      </c>
      <c r="D464" s="2">
        <v>987654323</v>
      </c>
      <c r="E464" s="3">
        <v>44332</v>
      </c>
      <c r="F464" s="2">
        <v>29</v>
      </c>
      <c r="G464" s="2" t="s">
        <v>33</v>
      </c>
      <c r="H464" s="2" t="s">
        <v>40</v>
      </c>
      <c r="I464" s="2" t="s">
        <v>56</v>
      </c>
      <c r="J464" s="2" t="s">
        <v>36</v>
      </c>
      <c r="K464" s="2">
        <v>1</v>
      </c>
    </row>
    <row r="465" spans="1:11" x14ac:dyDescent="0.35">
      <c r="A465" s="2">
        <v>464</v>
      </c>
      <c r="B465" s="2" t="s">
        <v>972</v>
      </c>
      <c r="C465" s="2" t="s">
        <v>973</v>
      </c>
      <c r="D465" s="2">
        <v>987654324</v>
      </c>
      <c r="E465" s="3">
        <v>44049</v>
      </c>
      <c r="F465" s="2">
        <v>20</v>
      </c>
      <c r="G465" s="2" t="s">
        <v>53</v>
      </c>
      <c r="H465" s="2" t="s">
        <v>34</v>
      </c>
      <c r="I465" s="2" t="s">
        <v>45</v>
      </c>
      <c r="J465" s="2" t="s">
        <v>62</v>
      </c>
      <c r="K465" s="2">
        <v>1</v>
      </c>
    </row>
    <row r="466" spans="1:11" x14ac:dyDescent="0.35">
      <c r="A466" s="2">
        <v>465</v>
      </c>
      <c r="B466" s="2" t="s">
        <v>974</v>
      </c>
      <c r="C466" s="2" t="s">
        <v>975</v>
      </c>
      <c r="D466" s="2">
        <v>987654325</v>
      </c>
      <c r="E466" s="3">
        <v>44426</v>
      </c>
      <c r="F466" s="2">
        <v>49</v>
      </c>
      <c r="G466" s="2" t="s">
        <v>33</v>
      </c>
      <c r="H466" s="2" t="s">
        <v>40</v>
      </c>
      <c r="I466" s="2" t="s">
        <v>35</v>
      </c>
      <c r="J466" s="2" t="s">
        <v>36</v>
      </c>
      <c r="K466" s="2">
        <v>2</v>
      </c>
    </row>
    <row r="467" spans="1:11" x14ac:dyDescent="0.35">
      <c r="A467" s="2">
        <v>466</v>
      </c>
      <c r="B467" s="2" t="s">
        <v>976</v>
      </c>
      <c r="C467" s="2" t="s">
        <v>977</v>
      </c>
      <c r="D467" s="2">
        <v>987654326</v>
      </c>
      <c r="E467" s="3">
        <v>43979</v>
      </c>
      <c r="F467" s="2">
        <v>29</v>
      </c>
      <c r="G467" s="2" t="s">
        <v>33</v>
      </c>
      <c r="H467" s="2" t="s">
        <v>40</v>
      </c>
      <c r="I467" s="2" t="s">
        <v>35</v>
      </c>
      <c r="J467" s="2" t="s">
        <v>73</v>
      </c>
      <c r="K467" s="2">
        <v>2</v>
      </c>
    </row>
    <row r="468" spans="1:11" x14ac:dyDescent="0.35">
      <c r="A468" s="2">
        <v>467</v>
      </c>
      <c r="B468" s="2" t="s">
        <v>978</v>
      </c>
      <c r="C468" s="2" t="s">
        <v>979</v>
      </c>
      <c r="D468" s="2">
        <v>987654327</v>
      </c>
      <c r="E468" s="3">
        <v>44354</v>
      </c>
      <c r="F468" s="2">
        <v>44</v>
      </c>
      <c r="G468" s="2" t="s">
        <v>48</v>
      </c>
      <c r="H468" s="2" t="s">
        <v>34</v>
      </c>
      <c r="I468" s="2" t="s">
        <v>56</v>
      </c>
      <c r="J468" s="2" t="s">
        <v>62</v>
      </c>
      <c r="K468" s="2">
        <v>2</v>
      </c>
    </row>
    <row r="469" spans="1:11" x14ac:dyDescent="0.35">
      <c r="A469" s="2">
        <v>468</v>
      </c>
      <c r="B469" s="2" t="s">
        <v>980</v>
      </c>
      <c r="C469" s="2" t="s">
        <v>981</v>
      </c>
      <c r="D469" s="2">
        <v>987654328</v>
      </c>
      <c r="E469" s="3">
        <v>44169</v>
      </c>
      <c r="F469" s="2">
        <v>47</v>
      </c>
      <c r="G469" s="2" t="s">
        <v>53</v>
      </c>
      <c r="H469" s="2" t="s">
        <v>40</v>
      </c>
      <c r="I469" s="2" t="s">
        <v>61</v>
      </c>
      <c r="J469" s="2" t="s">
        <v>36</v>
      </c>
      <c r="K469" s="2">
        <v>2</v>
      </c>
    </row>
    <row r="470" spans="1:11" x14ac:dyDescent="0.35">
      <c r="A470" s="2">
        <v>469</v>
      </c>
      <c r="B470" s="2" t="s">
        <v>982</v>
      </c>
      <c r="C470" s="2" t="s">
        <v>983</v>
      </c>
      <c r="D470" s="2">
        <v>987654329</v>
      </c>
      <c r="E470" s="3">
        <v>44125</v>
      </c>
      <c r="F470" s="2">
        <v>24</v>
      </c>
      <c r="G470" s="2" t="s">
        <v>33</v>
      </c>
      <c r="H470" s="2" t="s">
        <v>40</v>
      </c>
      <c r="I470" s="2" t="s">
        <v>61</v>
      </c>
      <c r="J470" s="2" t="s">
        <v>62</v>
      </c>
      <c r="K470" s="2">
        <v>1</v>
      </c>
    </row>
    <row r="471" spans="1:11" x14ac:dyDescent="0.35">
      <c r="A471" s="2">
        <v>470</v>
      </c>
      <c r="B471" s="2" t="s">
        <v>984</v>
      </c>
      <c r="C471" s="2" t="s">
        <v>985</v>
      </c>
      <c r="D471" s="2">
        <v>987654320</v>
      </c>
      <c r="E471" s="3">
        <v>44233</v>
      </c>
      <c r="F471" s="2">
        <v>44</v>
      </c>
      <c r="G471" s="2" t="s">
        <v>44</v>
      </c>
      <c r="H471" s="2" t="s">
        <v>34</v>
      </c>
      <c r="I471" s="2" t="s">
        <v>35</v>
      </c>
      <c r="J471" s="2" t="s">
        <v>36</v>
      </c>
      <c r="K471" s="2">
        <v>1</v>
      </c>
    </row>
    <row r="472" spans="1:11" x14ac:dyDescent="0.35">
      <c r="A472" s="2">
        <v>471</v>
      </c>
      <c r="B472" s="2" t="s">
        <v>986</v>
      </c>
      <c r="C472" s="2" t="s">
        <v>987</v>
      </c>
      <c r="D472" s="2">
        <v>987654321</v>
      </c>
      <c r="E472" s="3">
        <v>44166</v>
      </c>
      <c r="F472" s="2">
        <v>26</v>
      </c>
      <c r="G472" s="2" t="s">
        <v>48</v>
      </c>
      <c r="H472" s="2" t="s">
        <v>34</v>
      </c>
      <c r="I472" s="2" t="s">
        <v>45</v>
      </c>
      <c r="J472" s="2" t="s">
        <v>36</v>
      </c>
      <c r="K472" s="2">
        <v>1</v>
      </c>
    </row>
    <row r="473" spans="1:11" x14ac:dyDescent="0.35">
      <c r="A473" s="2">
        <v>472</v>
      </c>
      <c r="B473" s="2" t="s">
        <v>988</v>
      </c>
      <c r="C473" s="2" t="s">
        <v>989</v>
      </c>
      <c r="D473" s="2">
        <v>987654322</v>
      </c>
      <c r="E473" s="3">
        <v>44556</v>
      </c>
      <c r="F473" s="2">
        <v>22</v>
      </c>
      <c r="G473" s="2" t="s">
        <v>44</v>
      </c>
      <c r="H473" s="2" t="s">
        <v>34</v>
      </c>
      <c r="I473" s="2" t="s">
        <v>45</v>
      </c>
      <c r="J473" s="2" t="s">
        <v>36</v>
      </c>
      <c r="K473" s="2">
        <v>1</v>
      </c>
    </row>
    <row r="474" spans="1:11" x14ac:dyDescent="0.35">
      <c r="A474" s="2">
        <v>473</v>
      </c>
      <c r="B474" s="2" t="s">
        <v>990</v>
      </c>
      <c r="C474" s="2" t="s">
        <v>991</v>
      </c>
      <c r="D474" s="2">
        <v>987654323</v>
      </c>
      <c r="E474" s="3">
        <v>44083</v>
      </c>
      <c r="F474" s="2">
        <v>64</v>
      </c>
      <c r="G474" s="2" t="s">
        <v>53</v>
      </c>
      <c r="H474" s="2" t="s">
        <v>34</v>
      </c>
      <c r="I474" s="2" t="s">
        <v>35</v>
      </c>
      <c r="J474" s="2" t="s">
        <v>41</v>
      </c>
      <c r="K474" s="2">
        <v>2</v>
      </c>
    </row>
    <row r="475" spans="1:11" x14ac:dyDescent="0.35">
      <c r="A475" s="2">
        <v>474</v>
      </c>
      <c r="B475" s="2" t="s">
        <v>992</v>
      </c>
      <c r="C475" s="2" t="s">
        <v>993</v>
      </c>
      <c r="D475" s="2">
        <v>987654324</v>
      </c>
      <c r="E475" s="3">
        <v>43987</v>
      </c>
      <c r="F475" s="2">
        <v>57</v>
      </c>
      <c r="G475" s="2" t="s">
        <v>33</v>
      </c>
      <c r="H475" s="2" t="s">
        <v>34</v>
      </c>
      <c r="I475" s="2" t="s">
        <v>45</v>
      </c>
      <c r="J475" s="2" t="s">
        <v>36</v>
      </c>
      <c r="K475" s="2">
        <v>1</v>
      </c>
    </row>
    <row r="476" spans="1:11" x14ac:dyDescent="0.35">
      <c r="A476" s="2">
        <v>475</v>
      </c>
      <c r="B476" s="2" t="s">
        <v>994</v>
      </c>
      <c r="C476" s="2" t="s">
        <v>995</v>
      </c>
      <c r="D476" s="2">
        <v>987654325</v>
      </c>
      <c r="E476" s="3">
        <v>44367</v>
      </c>
      <c r="F476" s="2">
        <v>24</v>
      </c>
      <c r="G476" s="2" t="s">
        <v>44</v>
      </c>
      <c r="H476" s="2" t="s">
        <v>34</v>
      </c>
      <c r="I476" s="2" t="s">
        <v>61</v>
      </c>
      <c r="J476" s="2" t="s">
        <v>73</v>
      </c>
      <c r="K476" s="2">
        <v>1</v>
      </c>
    </row>
    <row r="477" spans="1:11" x14ac:dyDescent="0.35">
      <c r="A477" s="2">
        <v>476</v>
      </c>
      <c r="B477" s="2" t="s">
        <v>996</v>
      </c>
      <c r="C477" s="2" t="s">
        <v>997</v>
      </c>
      <c r="D477" s="2">
        <v>987654326</v>
      </c>
      <c r="E477" s="3">
        <v>44080</v>
      </c>
      <c r="F477" s="2">
        <v>19</v>
      </c>
      <c r="G477" s="2" t="s">
        <v>48</v>
      </c>
      <c r="H477" s="2" t="s">
        <v>34</v>
      </c>
      <c r="I477" s="2" t="s">
        <v>45</v>
      </c>
      <c r="J477" s="2" t="s">
        <v>36</v>
      </c>
      <c r="K477" s="2">
        <v>1</v>
      </c>
    </row>
    <row r="478" spans="1:11" x14ac:dyDescent="0.35">
      <c r="A478" s="2">
        <v>477</v>
      </c>
      <c r="B478" s="2" t="s">
        <v>998</v>
      </c>
      <c r="C478" s="2" t="s">
        <v>999</v>
      </c>
      <c r="D478" s="2">
        <v>987654327</v>
      </c>
      <c r="E478" s="3">
        <v>44015</v>
      </c>
      <c r="F478" s="2">
        <v>19</v>
      </c>
      <c r="G478" s="2" t="s">
        <v>48</v>
      </c>
      <c r="H478" s="2" t="s">
        <v>40</v>
      </c>
      <c r="I478" s="2" t="s">
        <v>61</v>
      </c>
      <c r="J478" s="2" t="s">
        <v>73</v>
      </c>
      <c r="K478" s="2">
        <v>1</v>
      </c>
    </row>
    <row r="479" spans="1:11" x14ac:dyDescent="0.35">
      <c r="A479" s="2">
        <v>478</v>
      </c>
      <c r="B479" s="2" t="s">
        <v>1000</v>
      </c>
      <c r="C479" s="2" t="s">
        <v>1001</v>
      </c>
      <c r="D479" s="2">
        <v>987654328</v>
      </c>
      <c r="E479" s="3">
        <v>44045</v>
      </c>
      <c r="F479" s="2">
        <v>19</v>
      </c>
      <c r="G479" s="2" t="s">
        <v>39</v>
      </c>
      <c r="H479" s="2" t="s">
        <v>40</v>
      </c>
      <c r="I479" s="2" t="s">
        <v>56</v>
      </c>
      <c r="J479" s="2" t="s">
        <v>41</v>
      </c>
      <c r="K479" s="2">
        <v>1</v>
      </c>
    </row>
    <row r="480" spans="1:11" x14ac:dyDescent="0.35">
      <c r="A480" s="2">
        <v>479</v>
      </c>
      <c r="B480" s="2" t="s">
        <v>1002</v>
      </c>
      <c r="C480" s="2" t="s">
        <v>1003</v>
      </c>
      <c r="D480" s="2">
        <v>987654329</v>
      </c>
      <c r="E480" s="3">
        <v>44505</v>
      </c>
      <c r="F480" s="2">
        <v>45</v>
      </c>
      <c r="G480" s="2" t="s">
        <v>48</v>
      </c>
      <c r="H480" s="2" t="s">
        <v>40</v>
      </c>
      <c r="I480" s="2" t="s">
        <v>45</v>
      </c>
      <c r="J480" s="2" t="s">
        <v>41</v>
      </c>
      <c r="K480" s="2">
        <v>1</v>
      </c>
    </row>
    <row r="481" spans="1:11" x14ac:dyDescent="0.35">
      <c r="A481" s="2">
        <v>480</v>
      </c>
      <c r="B481" s="2" t="s">
        <v>1004</v>
      </c>
      <c r="C481" s="2" t="s">
        <v>1005</v>
      </c>
      <c r="D481" s="2">
        <v>987654320</v>
      </c>
      <c r="E481" s="3">
        <v>44191</v>
      </c>
      <c r="F481" s="2">
        <v>41</v>
      </c>
      <c r="G481" s="2" t="s">
        <v>39</v>
      </c>
      <c r="H481" s="2" t="s">
        <v>34</v>
      </c>
      <c r="I481" s="2" t="s">
        <v>56</v>
      </c>
      <c r="J481" s="2" t="s">
        <v>62</v>
      </c>
      <c r="K481" s="2">
        <v>2</v>
      </c>
    </row>
    <row r="482" spans="1:11" x14ac:dyDescent="0.35">
      <c r="A482" s="2">
        <v>481</v>
      </c>
      <c r="B482" s="2" t="s">
        <v>1006</v>
      </c>
      <c r="C482" s="2" t="s">
        <v>1007</v>
      </c>
      <c r="D482" s="2">
        <v>987654321</v>
      </c>
      <c r="E482" s="3">
        <v>44528</v>
      </c>
      <c r="F482" s="2">
        <v>32</v>
      </c>
      <c r="G482" s="2" t="s">
        <v>39</v>
      </c>
      <c r="H482" s="2" t="s">
        <v>40</v>
      </c>
      <c r="I482" s="2" t="s">
        <v>56</v>
      </c>
      <c r="J482" s="2" t="s">
        <v>41</v>
      </c>
      <c r="K482" s="2">
        <v>1</v>
      </c>
    </row>
    <row r="483" spans="1:11" x14ac:dyDescent="0.35">
      <c r="A483" s="2">
        <v>482</v>
      </c>
      <c r="B483" s="2" t="s">
        <v>1008</v>
      </c>
      <c r="C483" s="2" t="s">
        <v>1009</v>
      </c>
      <c r="D483" s="2">
        <v>987654322</v>
      </c>
      <c r="E483" s="3">
        <v>44336</v>
      </c>
      <c r="F483" s="2">
        <v>25</v>
      </c>
      <c r="G483" s="2" t="s">
        <v>39</v>
      </c>
      <c r="H483" s="2" t="s">
        <v>40</v>
      </c>
      <c r="I483" s="2" t="s">
        <v>56</v>
      </c>
      <c r="J483" s="2" t="s">
        <v>73</v>
      </c>
      <c r="K483" s="2">
        <v>1</v>
      </c>
    </row>
    <row r="484" spans="1:11" x14ac:dyDescent="0.35">
      <c r="A484" s="2">
        <v>483</v>
      </c>
      <c r="B484" s="2" t="s">
        <v>1010</v>
      </c>
      <c r="C484" s="2" t="s">
        <v>1011</v>
      </c>
      <c r="D484" s="2">
        <v>987654323</v>
      </c>
      <c r="E484" s="3">
        <v>44101</v>
      </c>
      <c r="F484" s="2">
        <v>56</v>
      </c>
      <c r="G484" s="2" t="s">
        <v>44</v>
      </c>
      <c r="H484" s="2" t="s">
        <v>34</v>
      </c>
      <c r="I484" s="2" t="s">
        <v>35</v>
      </c>
      <c r="J484" s="2" t="s">
        <v>73</v>
      </c>
      <c r="K484" s="2">
        <v>2</v>
      </c>
    </row>
    <row r="485" spans="1:11" x14ac:dyDescent="0.35">
      <c r="A485" s="2">
        <v>484</v>
      </c>
      <c r="B485" s="2" t="s">
        <v>1012</v>
      </c>
      <c r="C485" s="2" t="s">
        <v>1013</v>
      </c>
      <c r="D485" s="2">
        <v>987654324</v>
      </c>
      <c r="E485" s="3">
        <v>44119</v>
      </c>
      <c r="F485" s="2">
        <v>46</v>
      </c>
      <c r="G485" s="2" t="s">
        <v>39</v>
      </c>
      <c r="H485" s="2" t="s">
        <v>40</v>
      </c>
      <c r="I485" s="2" t="s">
        <v>35</v>
      </c>
      <c r="J485" s="2" t="s">
        <v>62</v>
      </c>
      <c r="K485" s="2">
        <v>1</v>
      </c>
    </row>
    <row r="486" spans="1:11" x14ac:dyDescent="0.35">
      <c r="A486" s="2">
        <v>485</v>
      </c>
      <c r="B486" s="2" t="s">
        <v>1014</v>
      </c>
      <c r="C486" s="2" t="s">
        <v>1015</v>
      </c>
      <c r="D486" s="2">
        <v>987654325</v>
      </c>
      <c r="E486" s="3">
        <v>44347</v>
      </c>
      <c r="F486" s="2">
        <v>37</v>
      </c>
      <c r="G486" s="2" t="s">
        <v>48</v>
      </c>
      <c r="H486" s="2" t="s">
        <v>34</v>
      </c>
      <c r="I486" s="2" t="s">
        <v>56</v>
      </c>
      <c r="J486" s="2" t="s">
        <v>62</v>
      </c>
      <c r="K486" s="2">
        <v>2</v>
      </c>
    </row>
    <row r="487" spans="1:11" x14ac:dyDescent="0.35">
      <c r="A487" s="2">
        <v>486</v>
      </c>
      <c r="B487" s="2" t="s">
        <v>1016</v>
      </c>
      <c r="C487" s="2" t="s">
        <v>1017</v>
      </c>
      <c r="D487" s="2">
        <v>987654326</v>
      </c>
      <c r="E487" s="3">
        <v>44145</v>
      </c>
      <c r="F487" s="2">
        <v>26</v>
      </c>
      <c r="G487" s="2" t="s">
        <v>48</v>
      </c>
      <c r="H487" s="2" t="s">
        <v>40</v>
      </c>
      <c r="I487" s="2" t="s">
        <v>56</v>
      </c>
      <c r="J487" s="2" t="s">
        <v>62</v>
      </c>
      <c r="K487" s="2">
        <v>2</v>
      </c>
    </row>
    <row r="488" spans="1:11" x14ac:dyDescent="0.35">
      <c r="A488" s="2">
        <v>487</v>
      </c>
      <c r="B488" s="2" t="s">
        <v>1018</v>
      </c>
      <c r="C488" s="2" t="s">
        <v>1019</v>
      </c>
      <c r="D488" s="2">
        <v>987654327</v>
      </c>
      <c r="E488" s="3">
        <v>43903</v>
      </c>
      <c r="F488" s="2">
        <v>62</v>
      </c>
      <c r="G488" s="2" t="s">
        <v>53</v>
      </c>
      <c r="H488" s="2" t="s">
        <v>34</v>
      </c>
      <c r="I488" s="2" t="s">
        <v>61</v>
      </c>
      <c r="J488" s="2" t="s">
        <v>36</v>
      </c>
      <c r="K488" s="2">
        <v>1</v>
      </c>
    </row>
    <row r="489" spans="1:11" x14ac:dyDescent="0.35">
      <c r="A489" s="2">
        <v>488</v>
      </c>
      <c r="B489" s="2" t="s">
        <v>1020</v>
      </c>
      <c r="C489" s="2" t="s">
        <v>1021</v>
      </c>
      <c r="D489" s="2">
        <v>987654328</v>
      </c>
      <c r="E489" s="3">
        <v>43917</v>
      </c>
      <c r="F489" s="2">
        <v>59</v>
      </c>
      <c r="G489" s="2" t="s">
        <v>53</v>
      </c>
      <c r="H489" s="2" t="s">
        <v>34</v>
      </c>
      <c r="I489" s="2" t="s">
        <v>45</v>
      </c>
      <c r="J489" s="2" t="s">
        <v>41</v>
      </c>
      <c r="K489" s="2">
        <v>1</v>
      </c>
    </row>
    <row r="490" spans="1:11" x14ac:dyDescent="0.35">
      <c r="A490" s="2">
        <v>489</v>
      </c>
      <c r="B490" s="2" t="s">
        <v>1022</v>
      </c>
      <c r="C490" s="2" t="s">
        <v>1023</v>
      </c>
      <c r="D490" s="2">
        <v>987654329</v>
      </c>
      <c r="E490" s="3">
        <v>44283</v>
      </c>
      <c r="F490" s="2">
        <v>53</v>
      </c>
      <c r="G490" s="2" t="s">
        <v>39</v>
      </c>
      <c r="H490" s="2" t="s">
        <v>40</v>
      </c>
      <c r="I490" s="2" t="s">
        <v>45</v>
      </c>
      <c r="J490" s="2" t="s">
        <v>41</v>
      </c>
      <c r="K490" s="2">
        <v>1</v>
      </c>
    </row>
    <row r="491" spans="1:11" x14ac:dyDescent="0.35">
      <c r="A491" s="2">
        <v>490</v>
      </c>
      <c r="B491" s="2" t="s">
        <v>1024</v>
      </c>
      <c r="C491" s="2" t="s">
        <v>1025</v>
      </c>
      <c r="D491" s="2">
        <v>987654320</v>
      </c>
      <c r="E491" s="3">
        <v>44108</v>
      </c>
      <c r="F491" s="2">
        <v>47</v>
      </c>
      <c r="G491" s="2" t="s">
        <v>48</v>
      </c>
      <c r="H491" s="2" t="s">
        <v>34</v>
      </c>
      <c r="I491" s="2" t="s">
        <v>35</v>
      </c>
      <c r="J491" s="2" t="s">
        <v>36</v>
      </c>
      <c r="K491" s="2">
        <v>1</v>
      </c>
    </row>
    <row r="492" spans="1:11" x14ac:dyDescent="0.35">
      <c r="A492" s="2">
        <v>491</v>
      </c>
      <c r="B492" s="2" t="s">
        <v>1026</v>
      </c>
      <c r="C492" s="2" t="s">
        <v>1027</v>
      </c>
      <c r="D492" s="2">
        <v>987654321</v>
      </c>
      <c r="E492" s="3">
        <v>43951</v>
      </c>
      <c r="F492" s="2">
        <v>51</v>
      </c>
      <c r="G492" s="2" t="s">
        <v>48</v>
      </c>
      <c r="H492" s="2" t="s">
        <v>40</v>
      </c>
      <c r="I492" s="2" t="s">
        <v>35</v>
      </c>
      <c r="J492" s="2" t="s">
        <v>41</v>
      </c>
      <c r="K492" s="2">
        <v>2</v>
      </c>
    </row>
    <row r="493" spans="1:11" x14ac:dyDescent="0.35">
      <c r="A493" s="2">
        <v>492</v>
      </c>
      <c r="B493" s="2" t="s">
        <v>1028</v>
      </c>
      <c r="C493" s="2" t="s">
        <v>1029</v>
      </c>
      <c r="D493" s="2">
        <v>987654322</v>
      </c>
      <c r="E493" s="3">
        <v>43865</v>
      </c>
      <c r="F493" s="2">
        <v>31</v>
      </c>
      <c r="G493" s="2" t="s">
        <v>48</v>
      </c>
      <c r="H493" s="2" t="s">
        <v>34</v>
      </c>
      <c r="I493" s="2" t="s">
        <v>45</v>
      </c>
      <c r="J493" s="2" t="s">
        <v>73</v>
      </c>
      <c r="K493" s="2">
        <v>1</v>
      </c>
    </row>
    <row r="494" spans="1:11" x14ac:dyDescent="0.35">
      <c r="A494" s="2">
        <v>493</v>
      </c>
      <c r="B494" s="2" t="s">
        <v>1030</v>
      </c>
      <c r="C494" s="2" t="s">
        <v>1031</v>
      </c>
      <c r="D494" s="2">
        <v>987654323</v>
      </c>
      <c r="E494" s="3">
        <v>43950</v>
      </c>
      <c r="F494" s="2">
        <v>48</v>
      </c>
      <c r="G494" s="2" t="s">
        <v>44</v>
      </c>
      <c r="H494" s="2" t="s">
        <v>34</v>
      </c>
      <c r="I494" s="2" t="s">
        <v>61</v>
      </c>
      <c r="J494" s="2" t="s">
        <v>36</v>
      </c>
      <c r="K494" s="2">
        <v>2</v>
      </c>
    </row>
    <row r="495" spans="1:11" x14ac:dyDescent="0.35">
      <c r="A495" s="2">
        <v>494</v>
      </c>
      <c r="B495" s="2" t="s">
        <v>1032</v>
      </c>
      <c r="C495" s="2" t="s">
        <v>1033</v>
      </c>
      <c r="D495" s="2">
        <v>987654324</v>
      </c>
      <c r="E495" s="3">
        <v>43897</v>
      </c>
      <c r="F495" s="2">
        <v>20</v>
      </c>
      <c r="G495" s="2" t="s">
        <v>53</v>
      </c>
      <c r="H495" s="2" t="s">
        <v>40</v>
      </c>
      <c r="I495" s="2" t="s">
        <v>45</v>
      </c>
      <c r="J495" s="2" t="s">
        <v>62</v>
      </c>
      <c r="K495" s="2">
        <v>1</v>
      </c>
    </row>
    <row r="496" spans="1:11" x14ac:dyDescent="0.35">
      <c r="A496" s="2">
        <v>495</v>
      </c>
      <c r="B496" s="2" t="s">
        <v>1034</v>
      </c>
      <c r="C496" s="2" t="s">
        <v>1035</v>
      </c>
      <c r="D496" s="2">
        <v>987654325</v>
      </c>
      <c r="E496" s="3">
        <v>43938</v>
      </c>
      <c r="F496" s="2">
        <v>64</v>
      </c>
      <c r="G496" s="2" t="s">
        <v>39</v>
      </c>
      <c r="H496" s="2" t="s">
        <v>40</v>
      </c>
      <c r="I496" s="2" t="s">
        <v>61</v>
      </c>
      <c r="J496" s="2" t="s">
        <v>73</v>
      </c>
      <c r="K496" s="2">
        <v>2</v>
      </c>
    </row>
    <row r="497" spans="1:11" x14ac:dyDescent="0.35">
      <c r="A497" s="2">
        <v>496</v>
      </c>
      <c r="B497" s="2" t="s">
        <v>1036</v>
      </c>
      <c r="C497" s="2" t="s">
        <v>1037</v>
      </c>
      <c r="D497" s="2">
        <v>987654326</v>
      </c>
      <c r="E497" s="3">
        <v>43879</v>
      </c>
      <c r="F497" s="2">
        <v>32</v>
      </c>
      <c r="G497" s="2" t="s">
        <v>44</v>
      </c>
      <c r="H497" s="2" t="s">
        <v>34</v>
      </c>
      <c r="I497" s="2" t="s">
        <v>45</v>
      </c>
      <c r="J497" s="2" t="s">
        <v>36</v>
      </c>
      <c r="K497" s="2">
        <v>2</v>
      </c>
    </row>
    <row r="498" spans="1:11" x14ac:dyDescent="0.35">
      <c r="A498" s="2">
        <v>497</v>
      </c>
      <c r="B498" s="2" t="s">
        <v>1038</v>
      </c>
      <c r="C498" s="2" t="s">
        <v>1039</v>
      </c>
      <c r="D498" s="2">
        <v>987654327</v>
      </c>
      <c r="E498" s="3">
        <v>44325</v>
      </c>
      <c r="F498" s="2">
        <v>52</v>
      </c>
      <c r="G498" s="2" t="s">
        <v>39</v>
      </c>
      <c r="H498" s="2" t="s">
        <v>34</v>
      </c>
      <c r="I498" s="2" t="s">
        <v>35</v>
      </c>
      <c r="J498" s="2" t="s">
        <v>62</v>
      </c>
      <c r="K498" s="2">
        <v>2</v>
      </c>
    </row>
    <row r="499" spans="1:11" x14ac:dyDescent="0.35">
      <c r="A499" s="2">
        <v>498</v>
      </c>
      <c r="B499" s="2" t="s">
        <v>1040</v>
      </c>
      <c r="C499" s="2" t="s">
        <v>1041</v>
      </c>
      <c r="D499" s="2">
        <v>987654328</v>
      </c>
      <c r="E499" s="3">
        <v>44093</v>
      </c>
      <c r="F499" s="2">
        <v>21</v>
      </c>
      <c r="G499" s="2" t="s">
        <v>33</v>
      </c>
      <c r="H499" s="2" t="s">
        <v>34</v>
      </c>
      <c r="I499" s="2" t="s">
        <v>45</v>
      </c>
      <c r="J499" s="2" t="s">
        <v>36</v>
      </c>
      <c r="K499" s="2">
        <v>2</v>
      </c>
    </row>
    <row r="500" spans="1:11" x14ac:dyDescent="0.35">
      <c r="A500" s="2">
        <v>499</v>
      </c>
      <c r="B500" s="2" t="s">
        <v>1042</v>
      </c>
      <c r="C500" s="2" t="s">
        <v>1043</v>
      </c>
      <c r="D500" s="2">
        <v>987654329</v>
      </c>
      <c r="E500" s="3">
        <v>44165</v>
      </c>
      <c r="F500" s="2">
        <v>43</v>
      </c>
      <c r="G500" s="2" t="s">
        <v>53</v>
      </c>
      <c r="H500" s="2" t="s">
        <v>34</v>
      </c>
      <c r="I500" s="2" t="s">
        <v>35</v>
      </c>
      <c r="J500" s="2" t="s">
        <v>41</v>
      </c>
      <c r="K500" s="2">
        <v>2</v>
      </c>
    </row>
    <row r="501" spans="1:11" x14ac:dyDescent="0.35">
      <c r="A501" s="2">
        <v>500</v>
      </c>
      <c r="B501" s="2" t="s">
        <v>1044</v>
      </c>
      <c r="C501" s="2" t="s">
        <v>1045</v>
      </c>
      <c r="D501" s="2">
        <v>987654320</v>
      </c>
      <c r="E501" s="3">
        <v>44417</v>
      </c>
      <c r="F501" s="2">
        <v>39</v>
      </c>
      <c r="G501" s="2" t="s">
        <v>39</v>
      </c>
      <c r="H501" s="2" t="s">
        <v>40</v>
      </c>
      <c r="I501" s="2" t="s">
        <v>61</v>
      </c>
      <c r="J501" s="2" t="s">
        <v>41</v>
      </c>
      <c r="K501" s="2">
        <v>1</v>
      </c>
    </row>
    <row r="502" spans="1:11" x14ac:dyDescent="0.35">
      <c r="A502" s="2">
        <v>501</v>
      </c>
      <c r="B502" s="2" t="s">
        <v>1046</v>
      </c>
      <c r="C502" s="2" t="s">
        <v>1047</v>
      </c>
      <c r="D502" s="2">
        <v>987654321</v>
      </c>
      <c r="E502" s="3">
        <v>44311</v>
      </c>
      <c r="F502" s="2">
        <v>33</v>
      </c>
      <c r="G502" s="2" t="s">
        <v>39</v>
      </c>
      <c r="H502" s="2" t="s">
        <v>34</v>
      </c>
      <c r="I502" s="2" t="s">
        <v>56</v>
      </c>
      <c r="J502" s="2" t="s">
        <v>41</v>
      </c>
      <c r="K502" s="2">
        <v>2</v>
      </c>
    </row>
    <row r="503" spans="1:11" x14ac:dyDescent="0.35">
      <c r="A503" s="2">
        <v>502</v>
      </c>
      <c r="B503" s="2" t="s">
        <v>1048</v>
      </c>
      <c r="C503" s="2" t="s">
        <v>1049</v>
      </c>
      <c r="D503" s="2">
        <v>987654322</v>
      </c>
      <c r="E503" s="3">
        <v>44291</v>
      </c>
      <c r="F503" s="2">
        <v>43</v>
      </c>
      <c r="G503" s="2" t="s">
        <v>53</v>
      </c>
      <c r="H503" s="2" t="s">
        <v>34</v>
      </c>
      <c r="I503" s="2" t="s">
        <v>45</v>
      </c>
      <c r="J503" s="2" t="s">
        <v>73</v>
      </c>
      <c r="K503" s="2">
        <v>1</v>
      </c>
    </row>
    <row r="504" spans="1:11" x14ac:dyDescent="0.35">
      <c r="A504" s="2">
        <v>503</v>
      </c>
      <c r="B504" s="2" t="s">
        <v>1050</v>
      </c>
      <c r="C504" s="2" t="s">
        <v>1051</v>
      </c>
      <c r="D504" s="2">
        <v>987654323</v>
      </c>
      <c r="E504" s="3">
        <v>44251</v>
      </c>
      <c r="F504" s="2">
        <v>48</v>
      </c>
      <c r="G504" s="2" t="s">
        <v>39</v>
      </c>
      <c r="H504" s="2" t="s">
        <v>40</v>
      </c>
      <c r="I504" s="2" t="s">
        <v>61</v>
      </c>
      <c r="J504" s="2" t="s">
        <v>36</v>
      </c>
      <c r="K504" s="2">
        <v>2</v>
      </c>
    </row>
    <row r="505" spans="1:11" x14ac:dyDescent="0.35">
      <c r="A505" s="2">
        <v>504</v>
      </c>
      <c r="B505" s="2" t="s">
        <v>1052</v>
      </c>
      <c r="C505" s="2" t="s">
        <v>1053</v>
      </c>
      <c r="D505" s="2">
        <v>987654324</v>
      </c>
      <c r="E505" s="3">
        <v>44042</v>
      </c>
      <c r="F505" s="2">
        <v>49</v>
      </c>
      <c r="G505" s="2" t="s">
        <v>48</v>
      </c>
      <c r="H505" s="2" t="s">
        <v>34</v>
      </c>
      <c r="I505" s="2" t="s">
        <v>45</v>
      </c>
      <c r="J505" s="2" t="s">
        <v>36</v>
      </c>
      <c r="K505" s="2">
        <v>2</v>
      </c>
    </row>
    <row r="506" spans="1:11" x14ac:dyDescent="0.35">
      <c r="A506" s="2">
        <v>505</v>
      </c>
      <c r="B506" s="2" t="s">
        <v>1054</v>
      </c>
      <c r="C506" s="2" t="s">
        <v>1055</v>
      </c>
      <c r="D506" s="2">
        <v>987654325</v>
      </c>
      <c r="E506" s="3">
        <v>44535</v>
      </c>
      <c r="F506" s="2">
        <v>37</v>
      </c>
      <c r="G506" s="2" t="s">
        <v>33</v>
      </c>
      <c r="H506" s="2" t="s">
        <v>34</v>
      </c>
      <c r="I506" s="2" t="s">
        <v>56</v>
      </c>
      <c r="J506" s="2" t="s">
        <v>36</v>
      </c>
      <c r="K506" s="2">
        <v>2</v>
      </c>
    </row>
    <row r="507" spans="1:11" x14ac:dyDescent="0.35">
      <c r="A507" s="2">
        <v>506</v>
      </c>
      <c r="B507" s="2" t="s">
        <v>1056</v>
      </c>
      <c r="C507" s="2" t="s">
        <v>1057</v>
      </c>
      <c r="D507" s="2">
        <v>987654326</v>
      </c>
      <c r="E507" s="3">
        <v>44488</v>
      </c>
      <c r="F507" s="2">
        <v>40</v>
      </c>
      <c r="G507" s="2" t="s">
        <v>48</v>
      </c>
      <c r="H507" s="2" t="s">
        <v>40</v>
      </c>
      <c r="I507" s="2" t="s">
        <v>56</v>
      </c>
      <c r="J507" s="2" t="s">
        <v>41</v>
      </c>
      <c r="K507" s="2">
        <v>1</v>
      </c>
    </row>
    <row r="508" spans="1:11" x14ac:dyDescent="0.35">
      <c r="A508" s="2">
        <v>507</v>
      </c>
      <c r="B508" s="2" t="s">
        <v>1058</v>
      </c>
      <c r="C508" s="2" t="s">
        <v>1059</v>
      </c>
      <c r="D508" s="2">
        <v>987654327</v>
      </c>
      <c r="E508" s="3">
        <v>44241</v>
      </c>
      <c r="F508" s="2">
        <v>21</v>
      </c>
      <c r="G508" s="2" t="s">
        <v>39</v>
      </c>
      <c r="H508" s="2" t="s">
        <v>34</v>
      </c>
      <c r="I508" s="2" t="s">
        <v>56</v>
      </c>
      <c r="J508" s="2" t="s">
        <v>73</v>
      </c>
      <c r="K508" s="2">
        <v>2</v>
      </c>
    </row>
    <row r="509" spans="1:11" x14ac:dyDescent="0.35">
      <c r="A509" s="2">
        <v>508</v>
      </c>
      <c r="B509" s="2" t="s">
        <v>1060</v>
      </c>
      <c r="C509" s="2" t="s">
        <v>1061</v>
      </c>
      <c r="D509" s="2">
        <v>987654328</v>
      </c>
      <c r="E509" s="3">
        <v>44451</v>
      </c>
      <c r="F509" s="2">
        <v>30</v>
      </c>
      <c r="G509" s="2" t="s">
        <v>53</v>
      </c>
      <c r="H509" s="2" t="s">
        <v>40</v>
      </c>
      <c r="I509" s="2" t="s">
        <v>45</v>
      </c>
      <c r="J509" s="2" t="s">
        <v>73</v>
      </c>
      <c r="K509" s="2">
        <v>1</v>
      </c>
    </row>
    <row r="510" spans="1:11" x14ac:dyDescent="0.35">
      <c r="A510" s="2">
        <v>509</v>
      </c>
      <c r="B510" s="2" t="s">
        <v>1062</v>
      </c>
      <c r="C510" s="2" t="s">
        <v>1063</v>
      </c>
      <c r="D510" s="2">
        <v>987654329</v>
      </c>
      <c r="E510" s="3">
        <v>44434</v>
      </c>
      <c r="F510" s="2">
        <v>26</v>
      </c>
      <c r="G510" s="2" t="s">
        <v>48</v>
      </c>
      <c r="H510" s="2" t="s">
        <v>34</v>
      </c>
      <c r="I510" s="2" t="s">
        <v>56</v>
      </c>
      <c r="J510" s="2" t="s">
        <v>73</v>
      </c>
      <c r="K510" s="2">
        <v>2</v>
      </c>
    </row>
    <row r="511" spans="1:11" x14ac:dyDescent="0.35">
      <c r="A511" s="2">
        <v>510</v>
      </c>
      <c r="B511" s="2" t="s">
        <v>1064</v>
      </c>
      <c r="C511" s="2" t="s">
        <v>1065</v>
      </c>
      <c r="D511" s="2">
        <v>987654320</v>
      </c>
      <c r="E511" s="3">
        <v>44517</v>
      </c>
      <c r="F511" s="2">
        <v>30</v>
      </c>
      <c r="G511" s="2" t="s">
        <v>33</v>
      </c>
      <c r="H511" s="2" t="s">
        <v>34</v>
      </c>
      <c r="I511" s="2" t="s">
        <v>35</v>
      </c>
      <c r="J511" s="2" t="s">
        <v>73</v>
      </c>
      <c r="K511" s="2">
        <v>2</v>
      </c>
    </row>
    <row r="512" spans="1:11" x14ac:dyDescent="0.35">
      <c r="A512" s="2">
        <v>511</v>
      </c>
      <c r="B512" s="2" t="s">
        <v>1066</v>
      </c>
      <c r="C512" s="2" t="s">
        <v>1067</v>
      </c>
      <c r="D512" s="2">
        <v>987654321</v>
      </c>
      <c r="E512" s="3">
        <v>44077</v>
      </c>
      <c r="F512" s="2">
        <v>29</v>
      </c>
      <c r="G512" s="2" t="s">
        <v>48</v>
      </c>
      <c r="H512" s="2" t="s">
        <v>34</v>
      </c>
      <c r="I512" s="2" t="s">
        <v>45</v>
      </c>
      <c r="J512" s="2" t="s">
        <v>36</v>
      </c>
      <c r="K512" s="2">
        <v>2</v>
      </c>
    </row>
    <row r="513" spans="1:11" x14ac:dyDescent="0.35">
      <c r="A513" s="2">
        <v>512</v>
      </c>
      <c r="B513" s="2" t="s">
        <v>1068</v>
      </c>
      <c r="C513" s="2" t="s">
        <v>1069</v>
      </c>
      <c r="D513" s="2">
        <v>987654322</v>
      </c>
      <c r="E513" s="3">
        <v>44138</v>
      </c>
      <c r="F513" s="2">
        <v>61</v>
      </c>
      <c r="G513" s="2" t="s">
        <v>33</v>
      </c>
      <c r="H513" s="2" t="s">
        <v>40</v>
      </c>
      <c r="I513" s="2" t="s">
        <v>35</v>
      </c>
      <c r="J513" s="2" t="s">
        <v>73</v>
      </c>
      <c r="K513" s="2">
        <v>1</v>
      </c>
    </row>
    <row r="514" spans="1:11" x14ac:dyDescent="0.35">
      <c r="A514" s="2">
        <v>513</v>
      </c>
      <c r="B514" s="2" t="s">
        <v>1070</v>
      </c>
      <c r="C514" s="2" t="s">
        <v>1071</v>
      </c>
      <c r="D514" s="2">
        <v>987654323</v>
      </c>
      <c r="E514" s="3">
        <v>44144</v>
      </c>
      <c r="F514" s="2">
        <v>43</v>
      </c>
      <c r="G514" s="2" t="s">
        <v>44</v>
      </c>
      <c r="H514" s="2" t="s">
        <v>34</v>
      </c>
      <c r="I514" s="2" t="s">
        <v>56</v>
      </c>
      <c r="J514" s="2" t="s">
        <v>62</v>
      </c>
      <c r="K514" s="2">
        <v>2</v>
      </c>
    </row>
    <row r="515" spans="1:11" x14ac:dyDescent="0.35">
      <c r="A515" s="2">
        <v>514</v>
      </c>
      <c r="B515" s="2" t="s">
        <v>1072</v>
      </c>
      <c r="C515" s="2" t="s">
        <v>1073</v>
      </c>
      <c r="D515" s="2">
        <v>987654324</v>
      </c>
      <c r="E515" s="3">
        <v>44219</v>
      </c>
      <c r="F515" s="2">
        <v>18</v>
      </c>
      <c r="G515" s="2" t="s">
        <v>48</v>
      </c>
      <c r="H515" s="2" t="s">
        <v>34</v>
      </c>
      <c r="I515" s="2" t="s">
        <v>56</v>
      </c>
      <c r="J515" s="2" t="s">
        <v>73</v>
      </c>
      <c r="K515" s="2">
        <v>2</v>
      </c>
    </row>
    <row r="516" spans="1:11" x14ac:dyDescent="0.35">
      <c r="A516" s="2">
        <v>515</v>
      </c>
      <c r="B516" s="2" t="s">
        <v>1074</v>
      </c>
      <c r="C516" s="2" t="s">
        <v>1075</v>
      </c>
      <c r="D516" s="2">
        <v>987654325</v>
      </c>
      <c r="E516" s="3">
        <v>44008</v>
      </c>
      <c r="F516" s="2">
        <v>25</v>
      </c>
      <c r="G516" s="2" t="s">
        <v>53</v>
      </c>
      <c r="H516" s="2" t="s">
        <v>40</v>
      </c>
      <c r="I516" s="2" t="s">
        <v>45</v>
      </c>
      <c r="J516" s="2" t="s">
        <v>73</v>
      </c>
      <c r="K516" s="2">
        <v>1</v>
      </c>
    </row>
    <row r="517" spans="1:11" x14ac:dyDescent="0.35">
      <c r="A517" s="2">
        <v>516</v>
      </c>
      <c r="B517" s="2" t="s">
        <v>1076</v>
      </c>
      <c r="C517" s="2" t="s">
        <v>1077</v>
      </c>
      <c r="D517" s="2">
        <v>987654326</v>
      </c>
      <c r="E517" s="3">
        <v>44547</v>
      </c>
      <c r="F517" s="2">
        <v>59</v>
      </c>
      <c r="G517" s="2" t="s">
        <v>39</v>
      </c>
      <c r="H517" s="2" t="s">
        <v>40</v>
      </c>
      <c r="I517" s="2" t="s">
        <v>45</v>
      </c>
      <c r="J517" s="2" t="s">
        <v>36</v>
      </c>
      <c r="K517" s="2">
        <v>1</v>
      </c>
    </row>
    <row r="518" spans="1:11" x14ac:dyDescent="0.35">
      <c r="A518" s="2">
        <v>517</v>
      </c>
      <c r="B518" s="2" t="s">
        <v>1078</v>
      </c>
      <c r="C518" s="2" t="s">
        <v>1079</v>
      </c>
      <c r="D518" s="2">
        <v>987654327</v>
      </c>
      <c r="E518" s="3">
        <v>43949</v>
      </c>
      <c r="F518" s="2">
        <v>26</v>
      </c>
      <c r="G518" s="2" t="s">
        <v>44</v>
      </c>
      <c r="H518" s="2" t="s">
        <v>40</v>
      </c>
      <c r="I518" s="2" t="s">
        <v>61</v>
      </c>
      <c r="J518" s="2" t="s">
        <v>36</v>
      </c>
      <c r="K518" s="2">
        <v>2</v>
      </c>
    </row>
    <row r="519" spans="1:11" x14ac:dyDescent="0.35">
      <c r="A519" s="2">
        <v>518</v>
      </c>
      <c r="B519" s="2" t="s">
        <v>1080</v>
      </c>
      <c r="C519" s="2" t="s">
        <v>1081</v>
      </c>
      <c r="D519" s="2">
        <v>987654328</v>
      </c>
      <c r="E519" s="3">
        <v>44185</v>
      </c>
      <c r="F519" s="2">
        <v>19</v>
      </c>
      <c r="G519" s="2" t="s">
        <v>48</v>
      </c>
      <c r="H519" s="2" t="s">
        <v>34</v>
      </c>
      <c r="I519" s="2" t="s">
        <v>45</v>
      </c>
      <c r="J519" s="2" t="s">
        <v>41</v>
      </c>
      <c r="K519" s="2">
        <v>1</v>
      </c>
    </row>
    <row r="520" spans="1:11" x14ac:dyDescent="0.35">
      <c r="A520" s="2">
        <v>519</v>
      </c>
      <c r="B520" s="2" t="s">
        <v>1082</v>
      </c>
      <c r="C520" s="2" t="s">
        <v>1083</v>
      </c>
      <c r="D520" s="2">
        <v>987654329</v>
      </c>
      <c r="E520" s="3">
        <v>44254</v>
      </c>
      <c r="F520" s="2">
        <v>43</v>
      </c>
      <c r="G520" s="2" t="s">
        <v>33</v>
      </c>
      <c r="H520" s="2" t="s">
        <v>34</v>
      </c>
      <c r="I520" s="2" t="s">
        <v>61</v>
      </c>
      <c r="J520" s="2" t="s">
        <v>41</v>
      </c>
      <c r="K520" s="2">
        <v>2</v>
      </c>
    </row>
    <row r="521" spans="1:11" x14ac:dyDescent="0.35">
      <c r="A521" s="2">
        <v>520</v>
      </c>
      <c r="B521" s="2" t="s">
        <v>1084</v>
      </c>
      <c r="C521" s="2" t="s">
        <v>1085</v>
      </c>
      <c r="D521" s="2">
        <v>987654320</v>
      </c>
      <c r="E521" s="3">
        <v>43938</v>
      </c>
      <c r="F521" s="2">
        <v>44</v>
      </c>
      <c r="G521" s="2" t="s">
        <v>33</v>
      </c>
      <c r="H521" s="2" t="s">
        <v>40</v>
      </c>
      <c r="I521" s="2" t="s">
        <v>35</v>
      </c>
      <c r="J521" s="2" t="s">
        <v>73</v>
      </c>
      <c r="K521" s="2">
        <v>2</v>
      </c>
    </row>
    <row r="522" spans="1:11" x14ac:dyDescent="0.35">
      <c r="A522" s="2">
        <v>521</v>
      </c>
      <c r="B522" s="2" t="s">
        <v>1086</v>
      </c>
      <c r="C522" s="2" t="s">
        <v>1087</v>
      </c>
      <c r="D522" s="2">
        <v>987654321</v>
      </c>
      <c r="E522" s="3">
        <v>44518</v>
      </c>
      <c r="F522" s="2">
        <v>51</v>
      </c>
      <c r="G522" s="2" t="s">
        <v>39</v>
      </c>
      <c r="H522" s="2" t="s">
        <v>40</v>
      </c>
      <c r="I522" s="2" t="s">
        <v>56</v>
      </c>
      <c r="J522" s="2" t="s">
        <v>36</v>
      </c>
      <c r="K522" s="2">
        <v>1</v>
      </c>
    </row>
    <row r="523" spans="1:11" x14ac:dyDescent="0.35">
      <c r="A523" s="2">
        <v>522</v>
      </c>
      <c r="B523" s="2" t="s">
        <v>1088</v>
      </c>
      <c r="C523" s="2" t="s">
        <v>1089</v>
      </c>
      <c r="D523" s="2">
        <v>987654322</v>
      </c>
      <c r="E523" s="3">
        <v>44286</v>
      </c>
      <c r="F523" s="2">
        <v>34</v>
      </c>
      <c r="G523" s="2" t="s">
        <v>44</v>
      </c>
      <c r="H523" s="2" t="s">
        <v>40</v>
      </c>
      <c r="I523" s="2" t="s">
        <v>56</v>
      </c>
      <c r="J523" s="2" t="s">
        <v>73</v>
      </c>
      <c r="K523" s="2">
        <v>2</v>
      </c>
    </row>
    <row r="524" spans="1:11" x14ac:dyDescent="0.35">
      <c r="A524" s="2">
        <v>523</v>
      </c>
      <c r="B524" s="2" t="s">
        <v>1090</v>
      </c>
      <c r="C524" s="2" t="s">
        <v>1091</v>
      </c>
      <c r="D524" s="2">
        <v>987654323</v>
      </c>
      <c r="E524" s="3">
        <v>44240</v>
      </c>
      <c r="F524" s="2">
        <v>53</v>
      </c>
      <c r="G524" s="2" t="s">
        <v>39</v>
      </c>
      <c r="H524" s="2" t="s">
        <v>34</v>
      </c>
      <c r="I524" s="2" t="s">
        <v>45</v>
      </c>
      <c r="J524" s="2" t="s">
        <v>73</v>
      </c>
      <c r="K524" s="2">
        <v>2</v>
      </c>
    </row>
    <row r="525" spans="1:11" x14ac:dyDescent="0.35">
      <c r="A525" s="2">
        <v>524</v>
      </c>
      <c r="B525" s="2" t="s">
        <v>1092</v>
      </c>
      <c r="C525" s="2" t="s">
        <v>1093</v>
      </c>
      <c r="D525" s="2">
        <v>987654324</v>
      </c>
      <c r="E525" s="3">
        <v>44059</v>
      </c>
      <c r="F525" s="2">
        <v>55</v>
      </c>
      <c r="G525" s="2" t="s">
        <v>39</v>
      </c>
      <c r="H525" s="2" t="s">
        <v>34</v>
      </c>
      <c r="I525" s="2" t="s">
        <v>45</v>
      </c>
      <c r="J525" s="2" t="s">
        <v>36</v>
      </c>
      <c r="K525" s="2">
        <v>1</v>
      </c>
    </row>
    <row r="526" spans="1:11" x14ac:dyDescent="0.35">
      <c r="A526" s="2">
        <v>525</v>
      </c>
      <c r="B526" s="2" t="s">
        <v>1094</v>
      </c>
      <c r="C526" s="2" t="s">
        <v>1095</v>
      </c>
      <c r="D526" s="2">
        <v>987654325</v>
      </c>
      <c r="E526" s="3">
        <v>44226</v>
      </c>
      <c r="F526" s="2">
        <v>56</v>
      </c>
      <c r="G526" s="2" t="s">
        <v>44</v>
      </c>
      <c r="H526" s="2" t="s">
        <v>34</v>
      </c>
      <c r="I526" s="2" t="s">
        <v>45</v>
      </c>
      <c r="J526" s="2" t="s">
        <v>41</v>
      </c>
      <c r="K526" s="2">
        <v>1</v>
      </c>
    </row>
    <row r="527" spans="1:11" x14ac:dyDescent="0.35">
      <c r="A527" s="2">
        <v>526</v>
      </c>
      <c r="B527" s="2" t="s">
        <v>1096</v>
      </c>
      <c r="C527" s="2" t="s">
        <v>1097</v>
      </c>
      <c r="D527" s="2">
        <v>987654326</v>
      </c>
      <c r="E527" s="3">
        <v>44343</v>
      </c>
      <c r="F527" s="2">
        <v>58</v>
      </c>
      <c r="G527" s="2" t="s">
        <v>44</v>
      </c>
      <c r="H527" s="2" t="s">
        <v>34</v>
      </c>
      <c r="I527" s="2" t="s">
        <v>45</v>
      </c>
      <c r="J527" s="2" t="s">
        <v>62</v>
      </c>
      <c r="K527" s="2">
        <v>1</v>
      </c>
    </row>
    <row r="528" spans="1:11" x14ac:dyDescent="0.35">
      <c r="A528" s="2">
        <v>527</v>
      </c>
      <c r="B528" s="2" t="s">
        <v>1098</v>
      </c>
      <c r="C528" s="2" t="s">
        <v>1099</v>
      </c>
      <c r="D528" s="2">
        <v>987654327</v>
      </c>
      <c r="E528" s="3">
        <v>43878</v>
      </c>
      <c r="F528" s="2">
        <v>52</v>
      </c>
      <c r="G528" s="2" t="s">
        <v>53</v>
      </c>
      <c r="H528" s="2" t="s">
        <v>34</v>
      </c>
      <c r="I528" s="2" t="s">
        <v>61</v>
      </c>
      <c r="J528" s="2" t="s">
        <v>41</v>
      </c>
      <c r="K528" s="2">
        <v>1</v>
      </c>
    </row>
    <row r="529" spans="1:11" x14ac:dyDescent="0.35">
      <c r="A529" s="2">
        <v>528</v>
      </c>
      <c r="B529" s="2" t="s">
        <v>1100</v>
      </c>
      <c r="C529" s="2" t="s">
        <v>1101</v>
      </c>
      <c r="D529" s="2">
        <v>987654328</v>
      </c>
      <c r="E529" s="3">
        <v>43990</v>
      </c>
      <c r="F529" s="2">
        <v>27</v>
      </c>
      <c r="G529" s="2" t="s">
        <v>33</v>
      </c>
      <c r="H529" s="2" t="s">
        <v>34</v>
      </c>
      <c r="I529" s="2" t="s">
        <v>56</v>
      </c>
      <c r="J529" s="2" t="s">
        <v>41</v>
      </c>
      <c r="K529" s="2">
        <v>2</v>
      </c>
    </row>
    <row r="530" spans="1:11" x14ac:dyDescent="0.35">
      <c r="A530" s="2">
        <v>529</v>
      </c>
      <c r="B530" s="2" t="s">
        <v>1102</v>
      </c>
      <c r="C530" s="2" t="s">
        <v>1103</v>
      </c>
      <c r="D530" s="2">
        <v>987654329</v>
      </c>
      <c r="E530" s="3">
        <v>43888</v>
      </c>
      <c r="F530" s="2">
        <v>31</v>
      </c>
      <c r="G530" s="2" t="s">
        <v>33</v>
      </c>
      <c r="H530" s="2" t="s">
        <v>34</v>
      </c>
      <c r="I530" s="2" t="s">
        <v>45</v>
      </c>
      <c r="J530" s="2" t="s">
        <v>62</v>
      </c>
      <c r="K530" s="2">
        <v>1</v>
      </c>
    </row>
    <row r="531" spans="1:11" x14ac:dyDescent="0.35">
      <c r="A531" s="2">
        <v>530</v>
      </c>
      <c r="B531" s="2" t="s">
        <v>1104</v>
      </c>
      <c r="C531" s="2" t="s">
        <v>1105</v>
      </c>
      <c r="D531" s="2">
        <v>987654320</v>
      </c>
      <c r="E531" s="3">
        <v>44477</v>
      </c>
      <c r="F531" s="2">
        <v>62</v>
      </c>
      <c r="G531" s="2" t="s">
        <v>44</v>
      </c>
      <c r="H531" s="2" t="s">
        <v>34</v>
      </c>
      <c r="I531" s="2" t="s">
        <v>45</v>
      </c>
      <c r="J531" s="2" t="s">
        <v>62</v>
      </c>
      <c r="K531" s="2">
        <v>1</v>
      </c>
    </row>
    <row r="532" spans="1:11" x14ac:dyDescent="0.35">
      <c r="A532" s="2">
        <v>531</v>
      </c>
      <c r="B532" s="2" t="s">
        <v>1106</v>
      </c>
      <c r="C532" s="2" t="s">
        <v>1107</v>
      </c>
      <c r="D532" s="2">
        <v>987654321</v>
      </c>
      <c r="E532" s="3">
        <v>44261</v>
      </c>
      <c r="F532" s="2">
        <v>53</v>
      </c>
      <c r="G532" s="2" t="s">
        <v>39</v>
      </c>
      <c r="H532" s="2" t="s">
        <v>34</v>
      </c>
      <c r="I532" s="2" t="s">
        <v>61</v>
      </c>
      <c r="J532" s="2" t="s">
        <v>41</v>
      </c>
      <c r="K532" s="2">
        <v>2</v>
      </c>
    </row>
    <row r="533" spans="1:11" x14ac:dyDescent="0.35">
      <c r="A533" s="2">
        <v>532</v>
      </c>
      <c r="B533" s="2" t="s">
        <v>1108</v>
      </c>
      <c r="C533" s="2" t="s">
        <v>1109</v>
      </c>
      <c r="D533" s="2">
        <v>987654322</v>
      </c>
      <c r="E533" s="3">
        <v>44289</v>
      </c>
      <c r="F533" s="2">
        <v>40</v>
      </c>
      <c r="G533" s="2" t="s">
        <v>39</v>
      </c>
      <c r="H533" s="2" t="s">
        <v>40</v>
      </c>
      <c r="I533" s="2" t="s">
        <v>45</v>
      </c>
      <c r="J533" s="2" t="s">
        <v>73</v>
      </c>
      <c r="K533" s="2">
        <v>2</v>
      </c>
    </row>
    <row r="534" spans="1:11" x14ac:dyDescent="0.35">
      <c r="A534" s="2">
        <v>533</v>
      </c>
      <c r="B534" s="2" t="s">
        <v>1110</v>
      </c>
      <c r="C534" s="2" t="s">
        <v>1111</v>
      </c>
      <c r="D534" s="2">
        <v>987654323</v>
      </c>
      <c r="E534" s="3">
        <v>44032</v>
      </c>
      <c r="F534" s="2">
        <v>26</v>
      </c>
      <c r="G534" s="2" t="s">
        <v>33</v>
      </c>
      <c r="H534" s="2" t="s">
        <v>40</v>
      </c>
      <c r="I534" s="2" t="s">
        <v>61</v>
      </c>
      <c r="J534" s="2" t="s">
        <v>73</v>
      </c>
      <c r="K534" s="2">
        <v>2</v>
      </c>
    </row>
    <row r="535" spans="1:11" x14ac:dyDescent="0.35">
      <c r="A535" s="2">
        <v>534</v>
      </c>
      <c r="B535" s="2" t="s">
        <v>1112</v>
      </c>
      <c r="C535" s="2" t="s">
        <v>1113</v>
      </c>
      <c r="D535" s="2">
        <v>987654324</v>
      </c>
      <c r="E535" s="3">
        <v>43996</v>
      </c>
      <c r="F535" s="2">
        <v>34</v>
      </c>
      <c r="G535" s="2" t="s">
        <v>33</v>
      </c>
      <c r="H535" s="2" t="s">
        <v>40</v>
      </c>
      <c r="I535" s="2" t="s">
        <v>56</v>
      </c>
      <c r="J535" s="2" t="s">
        <v>36</v>
      </c>
      <c r="K535" s="2">
        <v>1</v>
      </c>
    </row>
    <row r="536" spans="1:11" x14ac:dyDescent="0.35">
      <c r="A536" s="2">
        <v>535</v>
      </c>
      <c r="B536" s="2" t="s">
        <v>1114</v>
      </c>
      <c r="C536" s="2" t="s">
        <v>1115</v>
      </c>
      <c r="D536" s="2">
        <v>987654325</v>
      </c>
      <c r="E536" s="3">
        <v>43964</v>
      </c>
      <c r="F536" s="2">
        <v>55</v>
      </c>
      <c r="G536" s="2" t="s">
        <v>39</v>
      </c>
      <c r="H536" s="2" t="s">
        <v>40</v>
      </c>
      <c r="I536" s="2" t="s">
        <v>45</v>
      </c>
      <c r="J536" s="2" t="s">
        <v>62</v>
      </c>
      <c r="K536" s="2">
        <v>1</v>
      </c>
    </row>
    <row r="537" spans="1:11" x14ac:dyDescent="0.35">
      <c r="A537" s="2">
        <v>536</v>
      </c>
      <c r="B537" s="2" t="s">
        <v>1116</v>
      </c>
      <c r="C537" s="2" t="s">
        <v>1117</v>
      </c>
      <c r="D537" s="2">
        <v>987654326</v>
      </c>
      <c r="E537" s="3">
        <v>44506</v>
      </c>
      <c r="F537" s="2">
        <v>29</v>
      </c>
      <c r="G537" s="2" t="s">
        <v>48</v>
      </c>
      <c r="H537" s="2" t="s">
        <v>34</v>
      </c>
      <c r="I537" s="2" t="s">
        <v>61</v>
      </c>
      <c r="J537" s="2" t="s">
        <v>62</v>
      </c>
      <c r="K537" s="2">
        <v>1</v>
      </c>
    </row>
    <row r="538" spans="1:11" x14ac:dyDescent="0.35">
      <c r="A538" s="2">
        <v>537</v>
      </c>
      <c r="B538" s="2" t="s">
        <v>1118</v>
      </c>
      <c r="C538" s="2" t="s">
        <v>1119</v>
      </c>
      <c r="D538" s="2">
        <v>987654327</v>
      </c>
      <c r="E538" s="3">
        <v>44555</v>
      </c>
      <c r="F538" s="2">
        <v>54</v>
      </c>
      <c r="G538" s="2" t="s">
        <v>53</v>
      </c>
      <c r="H538" s="2" t="s">
        <v>34</v>
      </c>
      <c r="I538" s="2" t="s">
        <v>56</v>
      </c>
      <c r="J538" s="2" t="s">
        <v>73</v>
      </c>
      <c r="K538" s="2">
        <v>1</v>
      </c>
    </row>
    <row r="539" spans="1:11" x14ac:dyDescent="0.35">
      <c r="A539" s="2">
        <v>538</v>
      </c>
      <c r="B539" s="2" t="s">
        <v>1120</v>
      </c>
      <c r="C539" s="2" t="s">
        <v>1121</v>
      </c>
      <c r="D539" s="2">
        <v>987654328</v>
      </c>
      <c r="E539" s="3">
        <v>44095</v>
      </c>
      <c r="F539" s="2">
        <v>26</v>
      </c>
      <c r="G539" s="2" t="s">
        <v>53</v>
      </c>
      <c r="H539" s="2" t="s">
        <v>34</v>
      </c>
      <c r="I539" s="2" t="s">
        <v>61</v>
      </c>
      <c r="J539" s="2" t="s">
        <v>62</v>
      </c>
      <c r="K539" s="2">
        <v>2</v>
      </c>
    </row>
    <row r="540" spans="1:11" x14ac:dyDescent="0.35">
      <c r="A540" s="2">
        <v>539</v>
      </c>
      <c r="B540" s="2" t="s">
        <v>1122</v>
      </c>
      <c r="C540" s="2" t="s">
        <v>1123</v>
      </c>
      <c r="D540" s="2">
        <v>987654329</v>
      </c>
      <c r="E540" s="3">
        <v>44011</v>
      </c>
      <c r="F540" s="2">
        <v>35</v>
      </c>
      <c r="G540" s="2" t="s">
        <v>53</v>
      </c>
      <c r="H540" s="2" t="s">
        <v>40</v>
      </c>
      <c r="I540" s="2" t="s">
        <v>45</v>
      </c>
      <c r="J540" s="2" t="s">
        <v>73</v>
      </c>
      <c r="K540" s="2">
        <v>1</v>
      </c>
    </row>
    <row r="541" spans="1:11" x14ac:dyDescent="0.35">
      <c r="A541" s="2">
        <v>540</v>
      </c>
      <c r="B541" s="2" t="s">
        <v>1124</v>
      </c>
      <c r="C541" s="2" t="s">
        <v>1125</v>
      </c>
      <c r="D541" s="2">
        <v>987654320</v>
      </c>
      <c r="E541" s="3">
        <v>43897</v>
      </c>
      <c r="F541" s="2">
        <v>37</v>
      </c>
      <c r="G541" s="2" t="s">
        <v>33</v>
      </c>
      <c r="H541" s="2" t="s">
        <v>40</v>
      </c>
      <c r="I541" s="2" t="s">
        <v>35</v>
      </c>
      <c r="J541" s="2" t="s">
        <v>73</v>
      </c>
      <c r="K541" s="2">
        <v>2</v>
      </c>
    </row>
    <row r="542" spans="1:11" x14ac:dyDescent="0.35">
      <c r="A542" s="2">
        <v>541</v>
      </c>
      <c r="B542" s="2" t="s">
        <v>1126</v>
      </c>
      <c r="C542" s="2" t="s">
        <v>1127</v>
      </c>
      <c r="D542" s="2">
        <v>987654321</v>
      </c>
      <c r="E542" s="3">
        <v>44502</v>
      </c>
      <c r="F542" s="2">
        <v>30</v>
      </c>
      <c r="G542" s="2" t="s">
        <v>33</v>
      </c>
      <c r="H542" s="2" t="s">
        <v>34</v>
      </c>
      <c r="I542" s="2" t="s">
        <v>61</v>
      </c>
      <c r="J542" s="2" t="s">
        <v>73</v>
      </c>
      <c r="K542" s="2">
        <v>2</v>
      </c>
    </row>
    <row r="543" spans="1:11" x14ac:dyDescent="0.35">
      <c r="A543" s="2">
        <v>542</v>
      </c>
      <c r="B543" s="2" t="s">
        <v>1128</v>
      </c>
      <c r="C543" s="2" t="s">
        <v>1129</v>
      </c>
      <c r="D543" s="2">
        <v>987654322</v>
      </c>
      <c r="E543" s="3">
        <v>44517</v>
      </c>
      <c r="F543" s="2">
        <v>61</v>
      </c>
      <c r="G543" s="2" t="s">
        <v>44</v>
      </c>
      <c r="H543" s="2" t="s">
        <v>40</v>
      </c>
      <c r="I543" s="2" t="s">
        <v>35</v>
      </c>
      <c r="J543" s="2" t="s">
        <v>73</v>
      </c>
      <c r="K543" s="2">
        <v>2</v>
      </c>
    </row>
    <row r="544" spans="1:11" x14ac:dyDescent="0.35">
      <c r="A544" s="2">
        <v>543</v>
      </c>
      <c r="B544" s="2" t="s">
        <v>1130</v>
      </c>
      <c r="C544" s="2" t="s">
        <v>1131</v>
      </c>
      <c r="D544" s="2">
        <v>987654323</v>
      </c>
      <c r="E544" s="3">
        <v>44227</v>
      </c>
      <c r="F544" s="2">
        <v>51</v>
      </c>
      <c r="G544" s="2" t="s">
        <v>33</v>
      </c>
      <c r="H544" s="2" t="s">
        <v>40</v>
      </c>
      <c r="I544" s="2" t="s">
        <v>56</v>
      </c>
      <c r="J544" s="2" t="s">
        <v>73</v>
      </c>
      <c r="K544" s="2">
        <v>2</v>
      </c>
    </row>
    <row r="545" spans="1:11" x14ac:dyDescent="0.35">
      <c r="A545" s="2">
        <v>544</v>
      </c>
      <c r="B545" s="2" t="s">
        <v>1132</v>
      </c>
      <c r="C545" s="2" t="s">
        <v>1133</v>
      </c>
      <c r="D545" s="2">
        <v>987654324</v>
      </c>
      <c r="E545" s="3">
        <v>44208</v>
      </c>
      <c r="F545" s="2">
        <v>53</v>
      </c>
      <c r="G545" s="2" t="s">
        <v>39</v>
      </c>
      <c r="H545" s="2" t="s">
        <v>40</v>
      </c>
      <c r="I545" s="2" t="s">
        <v>35</v>
      </c>
      <c r="J545" s="2" t="s">
        <v>73</v>
      </c>
      <c r="K545" s="2">
        <v>1</v>
      </c>
    </row>
    <row r="546" spans="1:11" x14ac:dyDescent="0.35">
      <c r="A546" s="2">
        <v>545</v>
      </c>
      <c r="B546" s="2" t="s">
        <v>1134</v>
      </c>
      <c r="C546" s="2" t="s">
        <v>1135</v>
      </c>
      <c r="D546" s="2">
        <v>987654325</v>
      </c>
      <c r="E546" s="3">
        <v>44550</v>
      </c>
      <c r="F546" s="2">
        <v>59</v>
      </c>
      <c r="G546" s="2" t="s">
        <v>44</v>
      </c>
      <c r="H546" s="2" t="s">
        <v>40</v>
      </c>
      <c r="I546" s="2" t="s">
        <v>56</v>
      </c>
      <c r="J546" s="2" t="s">
        <v>41</v>
      </c>
      <c r="K546" s="2">
        <v>1</v>
      </c>
    </row>
    <row r="547" spans="1:11" x14ac:dyDescent="0.35">
      <c r="A547" s="2">
        <v>546</v>
      </c>
      <c r="B547" s="2" t="s">
        <v>1136</v>
      </c>
      <c r="C547" s="2" t="s">
        <v>1137</v>
      </c>
      <c r="D547" s="2">
        <v>987654326</v>
      </c>
      <c r="E547" s="3">
        <v>44322</v>
      </c>
      <c r="F547" s="2">
        <v>52</v>
      </c>
      <c r="G547" s="2" t="s">
        <v>44</v>
      </c>
      <c r="H547" s="2" t="s">
        <v>34</v>
      </c>
      <c r="I547" s="2" t="s">
        <v>61</v>
      </c>
      <c r="J547" s="2" t="s">
        <v>62</v>
      </c>
      <c r="K547" s="2">
        <v>1</v>
      </c>
    </row>
    <row r="548" spans="1:11" x14ac:dyDescent="0.35">
      <c r="A548" s="2">
        <v>547</v>
      </c>
      <c r="B548" s="2" t="s">
        <v>1138</v>
      </c>
      <c r="C548" s="2" t="s">
        <v>1139</v>
      </c>
      <c r="D548" s="2">
        <v>987654327</v>
      </c>
      <c r="E548" s="3">
        <v>44266</v>
      </c>
      <c r="F548" s="2">
        <v>20</v>
      </c>
      <c r="G548" s="2" t="s">
        <v>48</v>
      </c>
      <c r="H548" s="2" t="s">
        <v>34</v>
      </c>
      <c r="I548" s="2" t="s">
        <v>56</v>
      </c>
      <c r="J548" s="2" t="s">
        <v>73</v>
      </c>
      <c r="K548" s="2">
        <v>1</v>
      </c>
    </row>
    <row r="549" spans="1:11" x14ac:dyDescent="0.35">
      <c r="A549" s="2">
        <v>548</v>
      </c>
      <c r="B549" s="2" t="s">
        <v>1140</v>
      </c>
      <c r="C549" s="2" t="s">
        <v>1141</v>
      </c>
      <c r="D549" s="2">
        <v>987654328</v>
      </c>
      <c r="E549" s="3">
        <v>44204</v>
      </c>
      <c r="F549" s="2">
        <v>20</v>
      </c>
      <c r="G549" s="2" t="s">
        <v>33</v>
      </c>
      <c r="H549" s="2" t="s">
        <v>40</v>
      </c>
      <c r="I549" s="2" t="s">
        <v>56</v>
      </c>
      <c r="J549" s="2" t="s">
        <v>41</v>
      </c>
      <c r="K549" s="2">
        <v>1</v>
      </c>
    </row>
    <row r="550" spans="1:11" x14ac:dyDescent="0.35">
      <c r="A550" s="2">
        <v>549</v>
      </c>
      <c r="B550" s="2" t="s">
        <v>1142</v>
      </c>
      <c r="C550" s="2" t="s">
        <v>1143</v>
      </c>
      <c r="D550" s="2">
        <v>987654329</v>
      </c>
      <c r="E550" s="3">
        <v>44089</v>
      </c>
      <c r="F550" s="2">
        <v>27</v>
      </c>
      <c r="G550" s="2" t="s">
        <v>48</v>
      </c>
      <c r="H550" s="2" t="s">
        <v>34</v>
      </c>
      <c r="I550" s="2" t="s">
        <v>35</v>
      </c>
      <c r="J550" s="2" t="s">
        <v>36</v>
      </c>
      <c r="K550" s="2">
        <v>2</v>
      </c>
    </row>
    <row r="551" spans="1:11" x14ac:dyDescent="0.35">
      <c r="A551" s="2">
        <v>550</v>
      </c>
      <c r="B551" s="2" t="s">
        <v>1144</v>
      </c>
      <c r="C551" s="2" t="s">
        <v>1145</v>
      </c>
      <c r="D551" s="2">
        <v>987654320</v>
      </c>
      <c r="E551" s="3">
        <v>44267</v>
      </c>
      <c r="F551" s="2">
        <v>51</v>
      </c>
      <c r="G551" s="2" t="s">
        <v>44</v>
      </c>
      <c r="H551" s="2" t="s">
        <v>34</v>
      </c>
      <c r="I551" s="2" t="s">
        <v>35</v>
      </c>
      <c r="J551" s="2" t="s">
        <v>62</v>
      </c>
      <c r="K551" s="2">
        <v>1</v>
      </c>
    </row>
    <row r="552" spans="1:11" x14ac:dyDescent="0.35">
      <c r="A552" s="2">
        <v>551</v>
      </c>
      <c r="B552" s="2" t="s">
        <v>1146</v>
      </c>
      <c r="C552" s="2" t="s">
        <v>1147</v>
      </c>
      <c r="D552" s="2">
        <v>987654321</v>
      </c>
      <c r="E552" s="3">
        <v>44202</v>
      </c>
      <c r="F552" s="2">
        <v>61</v>
      </c>
      <c r="G552" s="2" t="s">
        <v>53</v>
      </c>
      <c r="H552" s="2" t="s">
        <v>34</v>
      </c>
      <c r="I552" s="2" t="s">
        <v>61</v>
      </c>
      <c r="J552" s="2" t="s">
        <v>41</v>
      </c>
      <c r="K552" s="2">
        <v>2</v>
      </c>
    </row>
    <row r="553" spans="1:11" x14ac:dyDescent="0.35">
      <c r="A553" s="2">
        <v>552</v>
      </c>
      <c r="B553" s="2" t="s">
        <v>1148</v>
      </c>
      <c r="C553" s="2" t="s">
        <v>1149</v>
      </c>
      <c r="D553" s="2">
        <v>987654322</v>
      </c>
      <c r="E553" s="3">
        <v>43874</v>
      </c>
      <c r="F553" s="2">
        <v>39</v>
      </c>
      <c r="G553" s="2" t="s">
        <v>44</v>
      </c>
      <c r="H553" s="2" t="s">
        <v>34</v>
      </c>
      <c r="I553" s="2" t="s">
        <v>35</v>
      </c>
      <c r="J553" s="2" t="s">
        <v>36</v>
      </c>
      <c r="K553" s="2">
        <v>2</v>
      </c>
    </row>
    <row r="554" spans="1:11" x14ac:dyDescent="0.35">
      <c r="A554" s="2">
        <v>553</v>
      </c>
      <c r="B554" s="2" t="s">
        <v>1150</v>
      </c>
      <c r="C554" s="2" t="s">
        <v>1151</v>
      </c>
      <c r="D554" s="2">
        <v>987654323</v>
      </c>
      <c r="E554" s="3">
        <v>44350</v>
      </c>
      <c r="F554" s="2">
        <v>64</v>
      </c>
      <c r="G554" s="2" t="s">
        <v>39</v>
      </c>
      <c r="H554" s="2" t="s">
        <v>34</v>
      </c>
      <c r="I554" s="2" t="s">
        <v>45</v>
      </c>
      <c r="J554" s="2" t="s">
        <v>73</v>
      </c>
      <c r="K554" s="2">
        <v>2</v>
      </c>
    </row>
    <row r="555" spans="1:11" x14ac:dyDescent="0.35">
      <c r="A555" s="2">
        <v>554</v>
      </c>
      <c r="B555" s="2" t="s">
        <v>1152</v>
      </c>
      <c r="C555" s="2" t="s">
        <v>1153</v>
      </c>
      <c r="D555" s="2">
        <v>987654324</v>
      </c>
      <c r="E555" s="3">
        <v>44023</v>
      </c>
      <c r="F555" s="2">
        <v>33</v>
      </c>
      <c r="G555" s="2" t="s">
        <v>53</v>
      </c>
      <c r="H555" s="2" t="s">
        <v>34</v>
      </c>
      <c r="I555" s="2" t="s">
        <v>56</v>
      </c>
      <c r="J555" s="2" t="s">
        <v>73</v>
      </c>
      <c r="K555" s="2">
        <v>1</v>
      </c>
    </row>
    <row r="556" spans="1:11" x14ac:dyDescent="0.35">
      <c r="A556" s="2">
        <v>555</v>
      </c>
      <c r="B556" s="2" t="s">
        <v>1154</v>
      </c>
      <c r="C556" s="2" t="s">
        <v>1155</v>
      </c>
      <c r="D556" s="2">
        <v>987654325</v>
      </c>
      <c r="E556" s="3">
        <v>44237</v>
      </c>
      <c r="F556" s="2">
        <v>49</v>
      </c>
      <c r="G556" s="2" t="s">
        <v>53</v>
      </c>
      <c r="H556" s="2" t="s">
        <v>40</v>
      </c>
      <c r="I556" s="2" t="s">
        <v>56</v>
      </c>
      <c r="J556" s="2" t="s">
        <v>62</v>
      </c>
      <c r="K556" s="2">
        <v>2</v>
      </c>
    </row>
    <row r="557" spans="1:11" x14ac:dyDescent="0.35">
      <c r="A557" s="2">
        <v>556</v>
      </c>
      <c r="B557" s="2" t="s">
        <v>1156</v>
      </c>
      <c r="C557" s="2" t="s">
        <v>1157</v>
      </c>
      <c r="D557" s="2">
        <v>987654326</v>
      </c>
      <c r="E557" s="3">
        <v>43976</v>
      </c>
      <c r="F557" s="2">
        <v>62</v>
      </c>
      <c r="G557" s="2" t="s">
        <v>53</v>
      </c>
      <c r="H557" s="2" t="s">
        <v>40</v>
      </c>
      <c r="I557" s="2" t="s">
        <v>35</v>
      </c>
      <c r="J557" s="2" t="s">
        <v>41</v>
      </c>
      <c r="K557" s="2">
        <v>1</v>
      </c>
    </row>
    <row r="558" spans="1:11" x14ac:dyDescent="0.35">
      <c r="A558" s="2">
        <v>557</v>
      </c>
      <c r="B558" s="2" t="s">
        <v>1158</v>
      </c>
      <c r="C558" s="2" t="s">
        <v>1159</v>
      </c>
      <c r="D558" s="2">
        <v>987654327</v>
      </c>
      <c r="E558" s="3">
        <v>44117</v>
      </c>
      <c r="F558" s="2">
        <v>60</v>
      </c>
      <c r="G558" s="2" t="s">
        <v>48</v>
      </c>
      <c r="H558" s="2" t="s">
        <v>34</v>
      </c>
      <c r="I558" s="2" t="s">
        <v>35</v>
      </c>
      <c r="J558" s="2" t="s">
        <v>36</v>
      </c>
      <c r="K558" s="2">
        <v>2</v>
      </c>
    </row>
    <row r="559" spans="1:11" x14ac:dyDescent="0.35">
      <c r="A559" s="2">
        <v>558</v>
      </c>
      <c r="B559" s="2" t="s">
        <v>1160</v>
      </c>
      <c r="C559" s="2" t="s">
        <v>1161</v>
      </c>
      <c r="D559" s="2">
        <v>987654328</v>
      </c>
      <c r="E559" s="3">
        <v>44130</v>
      </c>
      <c r="F559" s="2">
        <v>21</v>
      </c>
      <c r="G559" s="2" t="s">
        <v>33</v>
      </c>
      <c r="H559" s="2" t="s">
        <v>34</v>
      </c>
      <c r="I559" s="2" t="s">
        <v>61</v>
      </c>
      <c r="J559" s="2" t="s">
        <v>62</v>
      </c>
      <c r="K559" s="2">
        <v>2</v>
      </c>
    </row>
    <row r="560" spans="1:11" x14ac:dyDescent="0.35">
      <c r="A560" s="2">
        <v>559</v>
      </c>
      <c r="B560" s="2" t="s">
        <v>1162</v>
      </c>
      <c r="C560" s="2" t="s">
        <v>1163</v>
      </c>
      <c r="D560" s="2">
        <v>987654329</v>
      </c>
      <c r="E560" s="3">
        <v>44492</v>
      </c>
      <c r="F560" s="2">
        <v>27</v>
      </c>
      <c r="G560" s="2" t="s">
        <v>48</v>
      </c>
      <c r="H560" s="2" t="s">
        <v>34</v>
      </c>
      <c r="I560" s="2" t="s">
        <v>61</v>
      </c>
      <c r="J560" s="2" t="s">
        <v>36</v>
      </c>
      <c r="K560" s="2">
        <v>2</v>
      </c>
    </row>
    <row r="561" spans="1:11" x14ac:dyDescent="0.35">
      <c r="A561" s="2">
        <v>560</v>
      </c>
      <c r="B561" s="2" t="s">
        <v>1164</v>
      </c>
      <c r="C561" s="2" t="s">
        <v>1165</v>
      </c>
      <c r="D561" s="2">
        <v>987654320</v>
      </c>
      <c r="E561" s="3">
        <v>43984</v>
      </c>
      <c r="F561" s="2">
        <v>38</v>
      </c>
      <c r="G561" s="2" t="s">
        <v>53</v>
      </c>
      <c r="H561" s="2" t="s">
        <v>34</v>
      </c>
      <c r="I561" s="2" t="s">
        <v>56</v>
      </c>
      <c r="J561" s="2" t="s">
        <v>73</v>
      </c>
      <c r="K561" s="2">
        <v>1</v>
      </c>
    </row>
    <row r="562" spans="1:11" x14ac:dyDescent="0.35">
      <c r="A562" s="2">
        <v>561</v>
      </c>
      <c r="B562" s="2" t="s">
        <v>1166</v>
      </c>
      <c r="C562" s="2" t="s">
        <v>1167</v>
      </c>
      <c r="D562" s="2">
        <v>987654321</v>
      </c>
      <c r="E562" s="3">
        <v>44201</v>
      </c>
      <c r="F562" s="2">
        <v>64</v>
      </c>
      <c r="G562" s="2" t="s">
        <v>48</v>
      </c>
      <c r="H562" s="2" t="s">
        <v>34</v>
      </c>
      <c r="I562" s="2" t="s">
        <v>35</v>
      </c>
      <c r="J562" s="2" t="s">
        <v>73</v>
      </c>
      <c r="K562" s="2">
        <v>2</v>
      </c>
    </row>
    <row r="563" spans="1:11" x14ac:dyDescent="0.35">
      <c r="A563" s="2">
        <v>562</v>
      </c>
      <c r="B563" s="2" t="s">
        <v>1168</v>
      </c>
      <c r="C563" s="2" t="s">
        <v>1169</v>
      </c>
      <c r="D563" s="2">
        <v>987654322</v>
      </c>
      <c r="E563" s="3">
        <v>43982</v>
      </c>
      <c r="F563" s="2">
        <v>21</v>
      </c>
      <c r="G563" s="2" t="s">
        <v>48</v>
      </c>
      <c r="H563" s="2" t="s">
        <v>34</v>
      </c>
      <c r="I563" s="2" t="s">
        <v>45</v>
      </c>
      <c r="J563" s="2" t="s">
        <v>36</v>
      </c>
      <c r="K563" s="2">
        <v>1</v>
      </c>
    </row>
    <row r="564" spans="1:11" x14ac:dyDescent="0.35">
      <c r="A564" s="2">
        <v>563</v>
      </c>
      <c r="B564" s="2" t="s">
        <v>1170</v>
      </c>
      <c r="C564" s="2" t="s">
        <v>1171</v>
      </c>
      <c r="D564" s="2">
        <v>987654323</v>
      </c>
      <c r="E564" s="3">
        <v>44458</v>
      </c>
      <c r="F564" s="2">
        <v>36</v>
      </c>
      <c r="G564" s="2" t="s">
        <v>53</v>
      </c>
      <c r="H564" s="2" t="s">
        <v>40</v>
      </c>
      <c r="I564" s="2" t="s">
        <v>45</v>
      </c>
      <c r="J564" s="2" t="s">
        <v>62</v>
      </c>
      <c r="K564" s="2">
        <v>2</v>
      </c>
    </row>
    <row r="565" spans="1:11" x14ac:dyDescent="0.35">
      <c r="A565" s="2">
        <v>564</v>
      </c>
      <c r="B565" s="2" t="s">
        <v>1172</v>
      </c>
      <c r="C565" s="2" t="s">
        <v>1173</v>
      </c>
      <c r="D565" s="2">
        <v>987654324</v>
      </c>
      <c r="E565" s="3">
        <v>44138</v>
      </c>
      <c r="F565" s="2">
        <v>22</v>
      </c>
      <c r="G565" s="2" t="s">
        <v>39</v>
      </c>
      <c r="H565" s="2" t="s">
        <v>34</v>
      </c>
      <c r="I565" s="2" t="s">
        <v>56</v>
      </c>
      <c r="J565" s="2" t="s">
        <v>36</v>
      </c>
      <c r="K565" s="2">
        <v>2</v>
      </c>
    </row>
    <row r="566" spans="1:11" x14ac:dyDescent="0.35">
      <c r="A566" s="2">
        <v>565</v>
      </c>
      <c r="B566" s="2" t="s">
        <v>1174</v>
      </c>
      <c r="C566" s="2" t="s">
        <v>1175</v>
      </c>
      <c r="D566" s="2">
        <v>987654325</v>
      </c>
      <c r="E566" s="3">
        <v>44184</v>
      </c>
      <c r="F566" s="2">
        <v>55</v>
      </c>
      <c r="G566" s="2" t="s">
        <v>53</v>
      </c>
      <c r="H566" s="2" t="s">
        <v>40</v>
      </c>
      <c r="I566" s="2" t="s">
        <v>35</v>
      </c>
      <c r="J566" s="2" t="s">
        <v>73</v>
      </c>
      <c r="K566" s="2">
        <v>2</v>
      </c>
    </row>
    <row r="567" spans="1:11" x14ac:dyDescent="0.35">
      <c r="A567" s="2">
        <v>566</v>
      </c>
      <c r="B567" s="2" t="s">
        <v>1176</v>
      </c>
      <c r="C567" s="2" t="s">
        <v>1177</v>
      </c>
      <c r="D567" s="2">
        <v>987654326</v>
      </c>
      <c r="E567" s="3">
        <v>43843</v>
      </c>
      <c r="F567" s="2">
        <v>26</v>
      </c>
      <c r="G567" s="2" t="s">
        <v>39</v>
      </c>
      <c r="H567" s="2" t="s">
        <v>40</v>
      </c>
      <c r="I567" s="2" t="s">
        <v>61</v>
      </c>
      <c r="J567" s="2" t="s">
        <v>62</v>
      </c>
      <c r="K567" s="2">
        <v>2</v>
      </c>
    </row>
    <row r="568" spans="1:11" x14ac:dyDescent="0.35">
      <c r="A568" s="2">
        <v>567</v>
      </c>
      <c r="B568" s="2" t="s">
        <v>1178</v>
      </c>
      <c r="C568" s="2" t="s">
        <v>1179</v>
      </c>
      <c r="D568" s="2">
        <v>987654327</v>
      </c>
      <c r="E568" s="3">
        <v>44118</v>
      </c>
      <c r="F568" s="2">
        <v>33</v>
      </c>
      <c r="G568" s="2" t="s">
        <v>33</v>
      </c>
      <c r="H568" s="2" t="s">
        <v>40</v>
      </c>
      <c r="I568" s="2" t="s">
        <v>35</v>
      </c>
      <c r="J568" s="2" t="s">
        <v>62</v>
      </c>
      <c r="K568" s="2">
        <v>1</v>
      </c>
    </row>
    <row r="569" spans="1:11" x14ac:dyDescent="0.35">
      <c r="A569" s="2">
        <v>568</v>
      </c>
      <c r="B569" s="2" t="s">
        <v>1180</v>
      </c>
      <c r="C569" s="2" t="s">
        <v>1181</v>
      </c>
      <c r="D569" s="2">
        <v>987654328</v>
      </c>
      <c r="E569" s="3">
        <v>44082</v>
      </c>
      <c r="F569" s="2">
        <v>22</v>
      </c>
      <c r="G569" s="2" t="s">
        <v>53</v>
      </c>
      <c r="H569" s="2" t="s">
        <v>34</v>
      </c>
      <c r="I569" s="2" t="s">
        <v>56</v>
      </c>
      <c r="J569" s="2" t="s">
        <v>36</v>
      </c>
      <c r="K569" s="2">
        <v>2</v>
      </c>
    </row>
    <row r="570" spans="1:11" x14ac:dyDescent="0.35">
      <c r="A570" s="2">
        <v>569</v>
      </c>
      <c r="B570" s="2" t="s">
        <v>1182</v>
      </c>
      <c r="C570" s="2" t="s">
        <v>1183</v>
      </c>
      <c r="D570" s="2">
        <v>987654329</v>
      </c>
      <c r="E570" s="3">
        <v>44031</v>
      </c>
      <c r="F570" s="2">
        <v>58</v>
      </c>
      <c r="G570" s="2" t="s">
        <v>39</v>
      </c>
      <c r="H570" s="2" t="s">
        <v>34</v>
      </c>
      <c r="I570" s="2" t="s">
        <v>45</v>
      </c>
      <c r="J570" s="2" t="s">
        <v>36</v>
      </c>
      <c r="K570" s="2">
        <v>1</v>
      </c>
    </row>
    <row r="571" spans="1:11" x14ac:dyDescent="0.35">
      <c r="A571" s="2">
        <v>570</v>
      </c>
      <c r="B571" s="2" t="s">
        <v>1184</v>
      </c>
      <c r="C571" s="2" t="s">
        <v>1185</v>
      </c>
      <c r="D571" s="2">
        <v>987654320</v>
      </c>
      <c r="E571" s="3">
        <v>44515</v>
      </c>
      <c r="F571" s="2">
        <v>62</v>
      </c>
      <c r="G571" s="2" t="s">
        <v>53</v>
      </c>
      <c r="H571" s="2" t="s">
        <v>40</v>
      </c>
      <c r="I571" s="2" t="s">
        <v>45</v>
      </c>
      <c r="J571" s="2" t="s">
        <v>73</v>
      </c>
      <c r="K571" s="2">
        <v>1</v>
      </c>
    </row>
    <row r="572" spans="1:11" x14ac:dyDescent="0.35">
      <c r="A572" s="2">
        <v>571</v>
      </c>
      <c r="B572" s="2" t="s">
        <v>1186</v>
      </c>
      <c r="C572" s="2" t="s">
        <v>1187</v>
      </c>
      <c r="D572" s="2">
        <v>987654321</v>
      </c>
      <c r="E572" s="3">
        <v>44162</v>
      </c>
      <c r="F572" s="2">
        <v>51</v>
      </c>
      <c r="G572" s="2" t="s">
        <v>44</v>
      </c>
      <c r="H572" s="2" t="s">
        <v>34</v>
      </c>
      <c r="I572" s="2" t="s">
        <v>56</v>
      </c>
      <c r="J572" s="2" t="s">
        <v>73</v>
      </c>
      <c r="K572" s="2">
        <v>1</v>
      </c>
    </row>
    <row r="573" spans="1:11" x14ac:dyDescent="0.35">
      <c r="A573" s="2">
        <v>572</v>
      </c>
      <c r="B573" s="2" t="s">
        <v>1188</v>
      </c>
      <c r="C573" s="2" t="s">
        <v>1189</v>
      </c>
      <c r="D573" s="2">
        <v>987654322</v>
      </c>
      <c r="E573" s="3">
        <v>43869</v>
      </c>
      <c r="F573" s="2">
        <v>35</v>
      </c>
      <c r="G573" s="2" t="s">
        <v>33</v>
      </c>
      <c r="H573" s="2" t="s">
        <v>34</v>
      </c>
      <c r="I573" s="2" t="s">
        <v>56</v>
      </c>
      <c r="J573" s="2" t="s">
        <v>62</v>
      </c>
      <c r="K573" s="2">
        <v>1</v>
      </c>
    </row>
    <row r="574" spans="1:11" x14ac:dyDescent="0.35">
      <c r="A574" s="2">
        <v>573</v>
      </c>
      <c r="B574" s="2" t="s">
        <v>1190</v>
      </c>
      <c r="C574" s="2" t="s">
        <v>1191</v>
      </c>
      <c r="D574" s="2">
        <v>987654323</v>
      </c>
      <c r="E574" s="3">
        <v>44224</v>
      </c>
      <c r="F574" s="2">
        <v>60</v>
      </c>
      <c r="G574" s="2" t="s">
        <v>44</v>
      </c>
      <c r="H574" s="2" t="s">
        <v>34</v>
      </c>
      <c r="I574" s="2" t="s">
        <v>61</v>
      </c>
      <c r="J574" s="2" t="s">
        <v>73</v>
      </c>
      <c r="K574" s="2">
        <v>1</v>
      </c>
    </row>
    <row r="575" spans="1:11" x14ac:dyDescent="0.35">
      <c r="A575" s="2">
        <v>574</v>
      </c>
      <c r="B575" s="2" t="s">
        <v>1192</v>
      </c>
      <c r="C575" s="2" t="s">
        <v>1193</v>
      </c>
      <c r="D575" s="2">
        <v>987654324</v>
      </c>
      <c r="E575" s="3">
        <v>44038</v>
      </c>
      <c r="F575" s="2">
        <v>33</v>
      </c>
      <c r="G575" s="2" t="s">
        <v>44</v>
      </c>
      <c r="H575" s="2" t="s">
        <v>40</v>
      </c>
      <c r="I575" s="2" t="s">
        <v>45</v>
      </c>
      <c r="J575" s="2" t="s">
        <v>73</v>
      </c>
      <c r="K575" s="2">
        <v>1</v>
      </c>
    </row>
    <row r="576" spans="1:11" x14ac:dyDescent="0.35">
      <c r="A576" s="2">
        <v>575</v>
      </c>
      <c r="B576" s="2" t="s">
        <v>1194</v>
      </c>
      <c r="C576" s="2" t="s">
        <v>1195</v>
      </c>
      <c r="D576" s="2">
        <v>987654325</v>
      </c>
      <c r="E576" s="3">
        <v>44029</v>
      </c>
      <c r="F576" s="2">
        <v>24</v>
      </c>
      <c r="G576" s="2" t="s">
        <v>39</v>
      </c>
      <c r="H576" s="2" t="s">
        <v>40</v>
      </c>
      <c r="I576" s="2" t="s">
        <v>56</v>
      </c>
      <c r="J576" s="2" t="s">
        <v>41</v>
      </c>
      <c r="K576" s="2">
        <v>1</v>
      </c>
    </row>
    <row r="577" spans="1:11" x14ac:dyDescent="0.35">
      <c r="A577" s="2">
        <v>576</v>
      </c>
      <c r="B577" s="2" t="s">
        <v>1196</v>
      </c>
      <c r="C577" s="2" t="s">
        <v>1197</v>
      </c>
      <c r="D577" s="2">
        <v>987654326</v>
      </c>
      <c r="E577" s="3">
        <v>44162</v>
      </c>
      <c r="F577" s="2">
        <v>61</v>
      </c>
      <c r="G577" s="2" t="s">
        <v>48</v>
      </c>
      <c r="H577" s="2" t="s">
        <v>34</v>
      </c>
      <c r="I577" s="2" t="s">
        <v>61</v>
      </c>
      <c r="J577" s="2" t="s">
        <v>73</v>
      </c>
      <c r="K577" s="2">
        <v>2</v>
      </c>
    </row>
    <row r="578" spans="1:11" x14ac:dyDescent="0.35">
      <c r="A578" s="2">
        <v>577</v>
      </c>
      <c r="B578" s="2" t="s">
        <v>1198</v>
      </c>
      <c r="C578" s="2" t="s">
        <v>1199</v>
      </c>
      <c r="D578" s="2">
        <v>987654327</v>
      </c>
      <c r="E578" s="3">
        <v>44154</v>
      </c>
      <c r="F578" s="2">
        <v>33</v>
      </c>
      <c r="G578" s="2" t="s">
        <v>33</v>
      </c>
      <c r="H578" s="2" t="s">
        <v>40</v>
      </c>
      <c r="I578" s="2" t="s">
        <v>61</v>
      </c>
      <c r="J578" s="2" t="s">
        <v>62</v>
      </c>
      <c r="K578" s="2">
        <v>2</v>
      </c>
    </row>
    <row r="579" spans="1:11" x14ac:dyDescent="0.35">
      <c r="A579" s="2">
        <v>578</v>
      </c>
      <c r="B579" s="2" t="s">
        <v>1200</v>
      </c>
      <c r="C579" s="2" t="s">
        <v>1201</v>
      </c>
      <c r="D579" s="2">
        <v>987654328</v>
      </c>
      <c r="E579" s="3">
        <v>43867</v>
      </c>
      <c r="F579" s="2">
        <v>47</v>
      </c>
      <c r="G579" s="2" t="s">
        <v>48</v>
      </c>
      <c r="H579" s="2" t="s">
        <v>40</v>
      </c>
      <c r="I579" s="2" t="s">
        <v>45</v>
      </c>
      <c r="J579" s="2" t="s">
        <v>62</v>
      </c>
      <c r="K579" s="2">
        <v>2</v>
      </c>
    </row>
    <row r="580" spans="1:11" x14ac:dyDescent="0.35">
      <c r="A580" s="2">
        <v>579</v>
      </c>
      <c r="B580" s="2" t="s">
        <v>1202</v>
      </c>
      <c r="C580" s="2" t="s">
        <v>1203</v>
      </c>
      <c r="D580" s="2">
        <v>987654329</v>
      </c>
      <c r="E580" s="3">
        <v>44394</v>
      </c>
      <c r="F580" s="2">
        <v>46</v>
      </c>
      <c r="G580" s="2" t="s">
        <v>33</v>
      </c>
      <c r="H580" s="2" t="s">
        <v>40</v>
      </c>
      <c r="I580" s="2" t="s">
        <v>61</v>
      </c>
      <c r="J580" s="2" t="s">
        <v>73</v>
      </c>
      <c r="K580" s="2">
        <v>2</v>
      </c>
    </row>
    <row r="581" spans="1:11" x14ac:dyDescent="0.35">
      <c r="A581" s="2">
        <v>580</v>
      </c>
      <c r="B581" s="2" t="s">
        <v>1204</v>
      </c>
      <c r="C581" s="2" t="s">
        <v>1205</v>
      </c>
      <c r="D581" s="2">
        <v>987654320</v>
      </c>
      <c r="E581" s="3">
        <v>44211</v>
      </c>
      <c r="F581" s="2">
        <v>52</v>
      </c>
      <c r="G581" s="2" t="s">
        <v>44</v>
      </c>
      <c r="H581" s="2" t="s">
        <v>34</v>
      </c>
      <c r="I581" s="2" t="s">
        <v>56</v>
      </c>
      <c r="J581" s="2" t="s">
        <v>36</v>
      </c>
      <c r="K581" s="2">
        <v>2</v>
      </c>
    </row>
    <row r="582" spans="1:11" x14ac:dyDescent="0.35">
      <c r="A582" s="2">
        <v>581</v>
      </c>
      <c r="B582" s="2" t="s">
        <v>1206</v>
      </c>
      <c r="C582" s="2" t="s">
        <v>1207</v>
      </c>
      <c r="D582" s="2">
        <v>987654321</v>
      </c>
      <c r="E582" s="3">
        <v>44323</v>
      </c>
      <c r="F582" s="2">
        <v>56</v>
      </c>
      <c r="G582" s="2" t="s">
        <v>44</v>
      </c>
      <c r="H582" s="2" t="s">
        <v>40</v>
      </c>
      <c r="I582" s="2" t="s">
        <v>45</v>
      </c>
      <c r="J582" s="2" t="s">
        <v>36</v>
      </c>
      <c r="K582" s="2">
        <v>2</v>
      </c>
    </row>
    <row r="583" spans="1:11" x14ac:dyDescent="0.35">
      <c r="A583" s="2">
        <v>582</v>
      </c>
      <c r="B583" s="2" t="s">
        <v>1208</v>
      </c>
      <c r="C583" s="2" t="s">
        <v>1209</v>
      </c>
      <c r="D583" s="2">
        <v>987654322</v>
      </c>
      <c r="E583" s="3">
        <v>43918</v>
      </c>
      <c r="F583" s="2">
        <v>33</v>
      </c>
      <c r="G583" s="2" t="s">
        <v>53</v>
      </c>
      <c r="H583" s="2" t="s">
        <v>40</v>
      </c>
      <c r="I583" s="2" t="s">
        <v>35</v>
      </c>
      <c r="J583" s="2" t="s">
        <v>41</v>
      </c>
      <c r="K583" s="2">
        <v>1</v>
      </c>
    </row>
    <row r="584" spans="1:11" x14ac:dyDescent="0.35">
      <c r="A584" s="2">
        <v>583</v>
      </c>
      <c r="B584" s="2" t="s">
        <v>1210</v>
      </c>
      <c r="C584" s="2" t="s">
        <v>1211</v>
      </c>
      <c r="D584" s="2">
        <v>987654323</v>
      </c>
      <c r="E584" s="3">
        <v>44424</v>
      </c>
      <c r="F584" s="2">
        <v>26</v>
      </c>
      <c r="G584" s="2" t="s">
        <v>39</v>
      </c>
      <c r="H584" s="2" t="s">
        <v>40</v>
      </c>
      <c r="I584" s="2" t="s">
        <v>56</v>
      </c>
      <c r="J584" s="2" t="s">
        <v>73</v>
      </c>
      <c r="K584" s="2">
        <v>1</v>
      </c>
    </row>
    <row r="585" spans="1:11" x14ac:dyDescent="0.35">
      <c r="A585" s="2">
        <v>584</v>
      </c>
      <c r="B585" s="2" t="s">
        <v>1212</v>
      </c>
      <c r="C585" s="2" t="s">
        <v>1213</v>
      </c>
      <c r="D585" s="2">
        <v>987654324</v>
      </c>
      <c r="E585" s="3">
        <v>44282</v>
      </c>
      <c r="F585" s="2">
        <v>35</v>
      </c>
      <c r="G585" s="2" t="s">
        <v>44</v>
      </c>
      <c r="H585" s="2" t="s">
        <v>40</v>
      </c>
      <c r="I585" s="2" t="s">
        <v>61</v>
      </c>
      <c r="J585" s="2" t="s">
        <v>36</v>
      </c>
      <c r="K585" s="2">
        <v>2</v>
      </c>
    </row>
    <row r="586" spans="1:11" x14ac:dyDescent="0.35">
      <c r="A586" s="2">
        <v>585</v>
      </c>
      <c r="B586" s="2" t="s">
        <v>1214</v>
      </c>
      <c r="C586" s="2" t="s">
        <v>1215</v>
      </c>
      <c r="D586" s="2">
        <v>987654325</v>
      </c>
      <c r="E586" s="3">
        <v>44536</v>
      </c>
      <c r="F586" s="2">
        <v>18</v>
      </c>
      <c r="G586" s="2" t="s">
        <v>48</v>
      </c>
      <c r="H586" s="2" t="s">
        <v>34</v>
      </c>
      <c r="I586" s="2" t="s">
        <v>45</v>
      </c>
      <c r="J586" s="2" t="s">
        <v>36</v>
      </c>
      <c r="K586" s="2">
        <v>1</v>
      </c>
    </row>
    <row r="587" spans="1:11" x14ac:dyDescent="0.35">
      <c r="A587" s="2">
        <v>586</v>
      </c>
      <c r="B587" s="2" t="s">
        <v>1216</v>
      </c>
      <c r="C587" s="2" t="s">
        <v>1217</v>
      </c>
      <c r="D587" s="2">
        <v>987654326</v>
      </c>
      <c r="E587" s="3">
        <v>44384</v>
      </c>
      <c r="F587" s="2">
        <v>43</v>
      </c>
      <c r="G587" s="2" t="s">
        <v>48</v>
      </c>
      <c r="H587" s="2" t="s">
        <v>40</v>
      </c>
      <c r="I587" s="2" t="s">
        <v>56</v>
      </c>
      <c r="J587" s="2" t="s">
        <v>36</v>
      </c>
      <c r="K587" s="2">
        <v>1</v>
      </c>
    </row>
    <row r="588" spans="1:11" x14ac:dyDescent="0.35">
      <c r="A588" s="2">
        <v>587</v>
      </c>
      <c r="B588" s="2" t="s">
        <v>1218</v>
      </c>
      <c r="C588" s="2" t="s">
        <v>1219</v>
      </c>
      <c r="D588" s="2">
        <v>987654327</v>
      </c>
      <c r="E588" s="3">
        <v>44061</v>
      </c>
      <c r="F588" s="2">
        <v>44</v>
      </c>
      <c r="G588" s="2" t="s">
        <v>33</v>
      </c>
      <c r="H588" s="2" t="s">
        <v>40</v>
      </c>
      <c r="I588" s="2" t="s">
        <v>45</v>
      </c>
      <c r="J588" s="2" t="s">
        <v>62</v>
      </c>
      <c r="K588" s="2">
        <v>2</v>
      </c>
    </row>
    <row r="589" spans="1:11" x14ac:dyDescent="0.35">
      <c r="A589" s="2">
        <v>588</v>
      </c>
      <c r="B589" s="2" t="s">
        <v>1220</v>
      </c>
      <c r="C589" s="2" t="s">
        <v>1221</v>
      </c>
      <c r="D589" s="2">
        <v>987654328</v>
      </c>
      <c r="E589" s="3">
        <v>43966</v>
      </c>
      <c r="F589" s="2">
        <v>20</v>
      </c>
      <c r="G589" s="2" t="s">
        <v>48</v>
      </c>
      <c r="H589" s="2" t="s">
        <v>34</v>
      </c>
      <c r="I589" s="2" t="s">
        <v>61</v>
      </c>
      <c r="J589" s="2" t="s">
        <v>36</v>
      </c>
      <c r="K589" s="2">
        <v>1</v>
      </c>
    </row>
    <row r="590" spans="1:11" x14ac:dyDescent="0.35">
      <c r="A590" s="2">
        <v>589</v>
      </c>
      <c r="B590" s="2" t="s">
        <v>1222</v>
      </c>
      <c r="C590" s="2" t="s">
        <v>1223</v>
      </c>
      <c r="D590" s="2">
        <v>987654329</v>
      </c>
      <c r="E590" s="3">
        <v>44362</v>
      </c>
      <c r="F590" s="2">
        <v>44</v>
      </c>
      <c r="G590" s="2" t="s">
        <v>33</v>
      </c>
      <c r="H590" s="2" t="s">
        <v>34</v>
      </c>
      <c r="I590" s="2" t="s">
        <v>61</v>
      </c>
      <c r="J590" s="2" t="s">
        <v>36</v>
      </c>
      <c r="K590" s="2">
        <v>2</v>
      </c>
    </row>
    <row r="591" spans="1:11" x14ac:dyDescent="0.35">
      <c r="A591" s="2">
        <v>590</v>
      </c>
      <c r="B591" s="2" t="s">
        <v>1224</v>
      </c>
      <c r="C591" s="2" t="s">
        <v>1225</v>
      </c>
      <c r="D591" s="2">
        <v>987654320</v>
      </c>
      <c r="E591" s="3">
        <v>44492</v>
      </c>
      <c r="F591" s="2">
        <v>38</v>
      </c>
      <c r="G591" s="2" t="s">
        <v>33</v>
      </c>
      <c r="H591" s="2" t="s">
        <v>40</v>
      </c>
      <c r="I591" s="2" t="s">
        <v>35</v>
      </c>
      <c r="J591" s="2" t="s">
        <v>36</v>
      </c>
      <c r="K591" s="2">
        <v>2</v>
      </c>
    </row>
    <row r="592" spans="1:11" x14ac:dyDescent="0.35">
      <c r="A592" s="2">
        <v>591</v>
      </c>
      <c r="B592" s="2" t="s">
        <v>1226</v>
      </c>
      <c r="C592" s="2" t="s">
        <v>1227</v>
      </c>
      <c r="D592" s="2">
        <v>987654321</v>
      </c>
      <c r="E592" s="3">
        <v>44044</v>
      </c>
      <c r="F592" s="2">
        <v>57</v>
      </c>
      <c r="G592" s="2" t="s">
        <v>48</v>
      </c>
      <c r="H592" s="2" t="s">
        <v>34</v>
      </c>
      <c r="I592" s="2" t="s">
        <v>56</v>
      </c>
      <c r="J592" s="2" t="s">
        <v>62</v>
      </c>
      <c r="K592" s="2">
        <v>1</v>
      </c>
    </row>
    <row r="593" spans="1:11" x14ac:dyDescent="0.35">
      <c r="A593" s="2">
        <v>592</v>
      </c>
      <c r="B593" s="2" t="s">
        <v>1228</v>
      </c>
      <c r="C593" s="2" t="s">
        <v>1229</v>
      </c>
      <c r="D593" s="2">
        <v>987654322</v>
      </c>
      <c r="E593" s="3">
        <v>44055</v>
      </c>
      <c r="F593" s="2">
        <v>59</v>
      </c>
      <c r="G593" s="2" t="s">
        <v>44</v>
      </c>
      <c r="H593" s="2" t="s">
        <v>40</v>
      </c>
      <c r="I593" s="2" t="s">
        <v>56</v>
      </c>
      <c r="J593" s="2" t="s">
        <v>62</v>
      </c>
      <c r="K593" s="2">
        <v>2</v>
      </c>
    </row>
    <row r="594" spans="1:11" x14ac:dyDescent="0.35">
      <c r="A594" s="2">
        <v>593</v>
      </c>
      <c r="B594" s="2" t="s">
        <v>1230</v>
      </c>
      <c r="C594" s="2" t="s">
        <v>1231</v>
      </c>
      <c r="D594" s="2">
        <v>987654323</v>
      </c>
      <c r="E594" s="3">
        <v>44101</v>
      </c>
      <c r="F594" s="2">
        <v>52</v>
      </c>
      <c r="G594" s="2" t="s">
        <v>44</v>
      </c>
      <c r="H594" s="2" t="s">
        <v>40</v>
      </c>
      <c r="I594" s="2" t="s">
        <v>35</v>
      </c>
      <c r="J594" s="2" t="s">
        <v>73</v>
      </c>
      <c r="K594" s="2">
        <v>1</v>
      </c>
    </row>
    <row r="595" spans="1:11" x14ac:dyDescent="0.35">
      <c r="A595" s="2">
        <v>594</v>
      </c>
      <c r="B595" s="2" t="s">
        <v>1232</v>
      </c>
      <c r="C595" s="2" t="s">
        <v>1233</v>
      </c>
      <c r="D595" s="2">
        <v>987654324</v>
      </c>
      <c r="E595" s="3">
        <v>44193</v>
      </c>
      <c r="F595" s="2">
        <v>47</v>
      </c>
      <c r="G595" s="2" t="s">
        <v>39</v>
      </c>
      <c r="H595" s="2" t="s">
        <v>34</v>
      </c>
      <c r="I595" s="2" t="s">
        <v>56</v>
      </c>
      <c r="J595" s="2" t="s">
        <v>41</v>
      </c>
      <c r="K595" s="2">
        <v>1</v>
      </c>
    </row>
    <row r="596" spans="1:11" x14ac:dyDescent="0.35">
      <c r="A596" s="2">
        <v>595</v>
      </c>
      <c r="B596" s="2" t="s">
        <v>1234</v>
      </c>
      <c r="C596" s="2" t="s">
        <v>1235</v>
      </c>
      <c r="D596" s="2">
        <v>987654325</v>
      </c>
      <c r="E596" s="3">
        <v>44496</v>
      </c>
      <c r="F596" s="2">
        <v>20</v>
      </c>
      <c r="G596" s="2" t="s">
        <v>39</v>
      </c>
      <c r="H596" s="2" t="s">
        <v>40</v>
      </c>
      <c r="I596" s="2" t="s">
        <v>35</v>
      </c>
      <c r="J596" s="2" t="s">
        <v>41</v>
      </c>
      <c r="K596" s="2">
        <v>1</v>
      </c>
    </row>
    <row r="597" spans="1:11" x14ac:dyDescent="0.35">
      <c r="A597" s="2">
        <v>596</v>
      </c>
      <c r="B597" s="2" t="s">
        <v>1236</v>
      </c>
      <c r="C597" s="2" t="s">
        <v>1237</v>
      </c>
      <c r="D597" s="2">
        <v>987654326</v>
      </c>
      <c r="E597" s="3">
        <v>44010</v>
      </c>
      <c r="F597" s="2">
        <v>40</v>
      </c>
      <c r="G597" s="2" t="s">
        <v>33</v>
      </c>
      <c r="H597" s="2" t="s">
        <v>40</v>
      </c>
      <c r="I597" s="2" t="s">
        <v>45</v>
      </c>
      <c r="J597" s="2" t="s">
        <v>36</v>
      </c>
      <c r="K597" s="2">
        <v>1</v>
      </c>
    </row>
    <row r="598" spans="1:11" x14ac:dyDescent="0.35">
      <c r="A598" s="2">
        <v>597</v>
      </c>
      <c r="B598" s="2" t="s">
        <v>1238</v>
      </c>
      <c r="C598" s="2" t="s">
        <v>1239</v>
      </c>
      <c r="D598" s="2">
        <v>987654327</v>
      </c>
      <c r="E598" s="3">
        <v>44334</v>
      </c>
      <c r="F598" s="2">
        <v>33</v>
      </c>
      <c r="G598" s="2" t="s">
        <v>39</v>
      </c>
      <c r="H598" s="2" t="s">
        <v>40</v>
      </c>
      <c r="I598" s="2" t="s">
        <v>56</v>
      </c>
      <c r="J598" s="2" t="s">
        <v>73</v>
      </c>
      <c r="K598" s="2">
        <v>2</v>
      </c>
    </row>
    <row r="599" spans="1:11" x14ac:dyDescent="0.35">
      <c r="A599" s="2">
        <v>598</v>
      </c>
      <c r="B599" s="2" t="s">
        <v>1240</v>
      </c>
      <c r="C599" s="2" t="s">
        <v>1241</v>
      </c>
      <c r="D599" s="2">
        <v>987654328</v>
      </c>
      <c r="E599" s="3">
        <v>44197</v>
      </c>
      <c r="F599" s="2">
        <v>48</v>
      </c>
      <c r="G599" s="2" t="s">
        <v>44</v>
      </c>
      <c r="H599" s="2" t="s">
        <v>34</v>
      </c>
      <c r="I599" s="2" t="s">
        <v>56</v>
      </c>
      <c r="J599" s="2" t="s">
        <v>41</v>
      </c>
      <c r="K599" s="2">
        <v>2</v>
      </c>
    </row>
    <row r="600" spans="1:11" x14ac:dyDescent="0.35">
      <c r="A600" s="2">
        <v>599</v>
      </c>
      <c r="B600" s="2" t="s">
        <v>1242</v>
      </c>
      <c r="C600" s="2" t="s">
        <v>1243</v>
      </c>
      <c r="D600" s="2">
        <v>987654329</v>
      </c>
      <c r="E600" s="3">
        <v>44021</v>
      </c>
      <c r="F600" s="2">
        <v>24</v>
      </c>
      <c r="G600" s="2" t="s">
        <v>33</v>
      </c>
      <c r="H600" s="2" t="s">
        <v>40</v>
      </c>
      <c r="I600" s="2" t="s">
        <v>45</v>
      </c>
      <c r="J600" s="2" t="s">
        <v>73</v>
      </c>
      <c r="K600" s="2">
        <v>2</v>
      </c>
    </row>
    <row r="601" spans="1:11" x14ac:dyDescent="0.35">
      <c r="A601" s="2">
        <v>600</v>
      </c>
      <c r="B601" s="2" t="s">
        <v>1244</v>
      </c>
      <c r="C601" s="2" t="s">
        <v>1245</v>
      </c>
      <c r="D601" s="2">
        <v>987654320</v>
      </c>
      <c r="E601" s="3">
        <v>44175</v>
      </c>
      <c r="F601" s="2">
        <v>25</v>
      </c>
      <c r="G601" s="2" t="s">
        <v>33</v>
      </c>
      <c r="H601" s="2" t="s">
        <v>40</v>
      </c>
      <c r="I601" s="2" t="s">
        <v>56</v>
      </c>
      <c r="J601" s="2" t="s">
        <v>36</v>
      </c>
      <c r="K601" s="2">
        <v>1</v>
      </c>
    </row>
    <row r="602" spans="1:11" x14ac:dyDescent="0.35">
      <c r="A602" s="2">
        <v>601</v>
      </c>
      <c r="B602" s="2" t="s">
        <v>1246</v>
      </c>
      <c r="C602" s="2" t="s">
        <v>1247</v>
      </c>
      <c r="D602" s="2">
        <v>987654321</v>
      </c>
      <c r="E602" s="3">
        <v>44417</v>
      </c>
      <c r="F602" s="2">
        <v>59</v>
      </c>
      <c r="G602" s="2" t="s">
        <v>44</v>
      </c>
      <c r="H602" s="2" t="s">
        <v>40</v>
      </c>
      <c r="I602" s="2" t="s">
        <v>61</v>
      </c>
      <c r="J602" s="2" t="s">
        <v>41</v>
      </c>
      <c r="K602" s="2">
        <v>1</v>
      </c>
    </row>
    <row r="603" spans="1:11" x14ac:dyDescent="0.35">
      <c r="A603" s="2">
        <v>602</v>
      </c>
      <c r="B603" s="2" t="s">
        <v>1248</v>
      </c>
      <c r="C603" s="2" t="s">
        <v>1249</v>
      </c>
      <c r="D603" s="2">
        <v>987654322</v>
      </c>
      <c r="E603" s="3">
        <v>44254</v>
      </c>
      <c r="F603" s="2">
        <v>26</v>
      </c>
      <c r="G603" s="2" t="s">
        <v>53</v>
      </c>
      <c r="H603" s="2" t="s">
        <v>34</v>
      </c>
      <c r="I603" s="2" t="s">
        <v>45</v>
      </c>
      <c r="J603" s="2" t="s">
        <v>36</v>
      </c>
      <c r="K603" s="2">
        <v>1</v>
      </c>
    </row>
    <row r="604" spans="1:11" x14ac:dyDescent="0.35">
      <c r="A604" s="2">
        <v>603</v>
      </c>
      <c r="B604" s="2" t="s">
        <v>1250</v>
      </c>
      <c r="C604" s="2" t="s">
        <v>1251</v>
      </c>
      <c r="D604" s="2">
        <v>987654323</v>
      </c>
      <c r="E604" s="3">
        <v>43894</v>
      </c>
      <c r="F604" s="2">
        <v>53</v>
      </c>
      <c r="G604" s="2" t="s">
        <v>44</v>
      </c>
      <c r="H604" s="2" t="s">
        <v>34</v>
      </c>
      <c r="I604" s="2" t="s">
        <v>45</v>
      </c>
      <c r="J604" s="2" t="s">
        <v>41</v>
      </c>
      <c r="K604" s="2">
        <v>1</v>
      </c>
    </row>
    <row r="605" spans="1:11" x14ac:dyDescent="0.35">
      <c r="A605" s="2">
        <v>604</v>
      </c>
      <c r="B605" s="2" t="s">
        <v>1252</v>
      </c>
      <c r="C605" s="2" t="s">
        <v>1253</v>
      </c>
      <c r="D605" s="2">
        <v>987654324</v>
      </c>
      <c r="E605" s="3">
        <v>44207</v>
      </c>
      <c r="F605" s="2">
        <v>28</v>
      </c>
      <c r="G605" s="2" t="s">
        <v>33</v>
      </c>
      <c r="H605" s="2" t="s">
        <v>34</v>
      </c>
      <c r="I605" s="2" t="s">
        <v>61</v>
      </c>
      <c r="J605" s="2" t="s">
        <v>41</v>
      </c>
      <c r="K605" s="2">
        <v>2</v>
      </c>
    </row>
    <row r="606" spans="1:11" x14ac:dyDescent="0.35">
      <c r="A606" s="2">
        <v>605</v>
      </c>
      <c r="B606" s="2" t="s">
        <v>1254</v>
      </c>
      <c r="C606" s="2" t="s">
        <v>1255</v>
      </c>
      <c r="D606" s="2">
        <v>987654325</v>
      </c>
      <c r="E606" s="3">
        <v>44357</v>
      </c>
      <c r="F606" s="2">
        <v>37</v>
      </c>
      <c r="G606" s="2" t="s">
        <v>44</v>
      </c>
      <c r="H606" s="2" t="s">
        <v>40</v>
      </c>
      <c r="I606" s="2" t="s">
        <v>35</v>
      </c>
      <c r="J606" s="2" t="s">
        <v>62</v>
      </c>
      <c r="K606" s="2">
        <v>2</v>
      </c>
    </row>
    <row r="607" spans="1:11" x14ac:dyDescent="0.35">
      <c r="A607" s="2">
        <v>606</v>
      </c>
      <c r="B607" s="2" t="s">
        <v>1256</v>
      </c>
      <c r="C607" s="2" t="s">
        <v>1257</v>
      </c>
      <c r="D607" s="2">
        <v>987654326</v>
      </c>
      <c r="E607" s="3">
        <v>44303</v>
      </c>
      <c r="F607" s="2">
        <v>19</v>
      </c>
      <c r="G607" s="2" t="s">
        <v>53</v>
      </c>
      <c r="H607" s="2" t="s">
        <v>40</v>
      </c>
      <c r="I607" s="2" t="s">
        <v>61</v>
      </c>
      <c r="J607" s="2" t="s">
        <v>36</v>
      </c>
      <c r="K607" s="2">
        <v>1</v>
      </c>
    </row>
    <row r="608" spans="1:11" x14ac:dyDescent="0.35">
      <c r="A608" s="2">
        <v>607</v>
      </c>
      <c r="B608" s="2" t="s">
        <v>1258</v>
      </c>
      <c r="C608" s="2" t="s">
        <v>1259</v>
      </c>
      <c r="D608" s="2">
        <v>987654327</v>
      </c>
      <c r="E608" s="3">
        <v>44436</v>
      </c>
      <c r="F608" s="2">
        <v>28</v>
      </c>
      <c r="G608" s="2" t="s">
        <v>48</v>
      </c>
      <c r="H608" s="2" t="s">
        <v>34</v>
      </c>
      <c r="I608" s="2" t="s">
        <v>45</v>
      </c>
      <c r="J608" s="2" t="s">
        <v>62</v>
      </c>
      <c r="K608" s="2">
        <v>1</v>
      </c>
    </row>
    <row r="609" spans="1:11" x14ac:dyDescent="0.35">
      <c r="A609" s="2">
        <v>608</v>
      </c>
      <c r="B609" s="2" t="s">
        <v>1260</v>
      </c>
      <c r="C609" s="2" t="s">
        <v>1261</v>
      </c>
      <c r="D609" s="2">
        <v>987654328</v>
      </c>
      <c r="E609" s="3">
        <v>44120</v>
      </c>
      <c r="F609" s="2">
        <v>59</v>
      </c>
      <c r="G609" s="2" t="s">
        <v>48</v>
      </c>
      <c r="H609" s="2" t="s">
        <v>40</v>
      </c>
      <c r="I609" s="2" t="s">
        <v>56</v>
      </c>
      <c r="J609" s="2" t="s">
        <v>73</v>
      </c>
      <c r="K609" s="2">
        <v>1</v>
      </c>
    </row>
    <row r="610" spans="1:11" x14ac:dyDescent="0.35">
      <c r="A610" s="2">
        <v>609</v>
      </c>
      <c r="B610" s="2" t="s">
        <v>1262</v>
      </c>
      <c r="C610" s="2" t="s">
        <v>1263</v>
      </c>
      <c r="D610" s="2">
        <v>987654329</v>
      </c>
      <c r="E610" s="3">
        <v>44052</v>
      </c>
      <c r="F610" s="2">
        <v>19</v>
      </c>
      <c r="G610" s="2" t="s">
        <v>33</v>
      </c>
      <c r="H610" s="2" t="s">
        <v>40</v>
      </c>
      <c r="I610" s="2" t="s">
        <v>45</v>
      </c>
      <c r="J610" s="2" t="s">
        <v>41</v>
      </c>
      <c r="K610" s="2">
        <v>1</v>
      </c>
    </row>
    <row r="611" spans="1:11" x14ac:dyDescent="0.35">
      <c r="A611" s="2">
        <v>610</v>
      </c>
      <c r="B611" s="2" t="s">
        <v>1264</v>
      </c>
      <c r="C611" s="2" t="s">
        <v>1265</v>
      </c>
      <c r="D611" s="2">
        <v>987654320</v>
      </c>
      <c r="E611" s="3">
        <v>44298</v>
      </c>
      <c r="F611" s="2">
        <v>54</v>
      </c>
      <c r="G611" s="2" t="s">
        <v>33</v>
      </c>
      <c r="H611" s="2" t="s">
        <v>34</v>
      </c>
      <c r="I611" s="2" t="s">
        <v>35</v>
      </c>
      <c r="J611" s="2" t="s">
        <v>36</v>
      </c>
      <c r="K611" s="2">
        <v>2</v>
      </c>
    </row>
    <row r="612" spans="1:11" x14ac:dyDescent="0.35">
      <c r="A612" s="2">
        <v>611</v>
      </c>
      <c r="B612" s="2" t="s">
        <v>1266</v>
      </c>
      <c r="C612" s="2" t="s">
        <v>1267</v>
      </c>
      <c r="D612" s="2">
        <v>987654321</v>
      </c>
      <c r="E612" s="3">
        <v>44141</v>
      </c>
      <c r="F612" s="2">
        <v>33</v>
      </c>
      <c r="G612" s="2" t="s">
        <v>39</v>
      </c>
      <c r="H612" s="2" t="s">
        <v>40</v>
      </c>
      <c r="I612" s="2" t="s">
        <v>35</v>
      </c>
      <c r="J612" s="2" t="s">
        <v>41</v>
      </c>
      <c r="K612" s="2">
        <v>1</v>
      </c>
    </row>
    <row r="613" spans="1:11" x14ac:dyDescent="0.35">
      <c r="A613" s="2">
        <v>612</v>
      </c>
      <c r="B613" s="2" t="s">
        <v>1268</v>
      </c>
      <c r="C613" s="2" t="s">
        <v>1269</v>
      </c>
      <c r="D613" s="2">
        <v>987654322</v>
      </c>
      <c r="E613" s="3">
        <v>43848</v>
      </c>
      <c r="F613" s="2">
        <v>42</v>
      </c>
      <c r="G613" s="2" t="s">
        <v>33</v>
      </c>
      <c r="H613" s="2" t="s">
        <v>40</v>
      </c>
      <c r="I613" s="2" t="s">
        <v>61</v>
      </c>
      <c r="J613" s="2" t="s">
        <v>62</v>
      </c>
      <c r="K613" s="2">
        <v>1</v>
      </c>
    </row>
    <row r="614" spans="1:11" x14ac:dyDescent="0.35">
      <c r="A614" s="2">
        <v>613</v>
      </c>
      <c r="B614" s="2" t="s">
        <v>1270</v>
      </c>
      <c r="C614" s="2" t="s">
        <v>1271</v>
      </c>
      <c r="D614" s="2">
        <v>987654323</v>
      </c>
      <c r="E614" s="3">
        <v>44219</v>
      </c>
      <c r="F614" s="2">
        <v>44</v>
      </c>
      <c r="G614" s="2" t="s">
        <v>33</v>
      </c>
      <c r="H614" s="2" t="s">
        <v>40</v>
      </c>
      <c r="I614" s="2" t="s">
        <v>35</v>
      </c>
      <c r="J614" s="2" t="s">
        <v>73</v>
      </c>
      <c r="K614" s="2">
        <v>2</v>
      </c>
    </row>
    <row r="615" spans="1:11" x14ac:dyDescent="0.35">
      <c r="A615" s="2">
        <v>614</v>
      </c>
      <c r="B615" s="2" t="s">
        <v>1272</v>
      </c>
      <c r="C615" s="2" t="s">
        <v>1273</v>
      </c>
      <c r="D615" s="2">
        <v>987654324</v>
      </c>
      <c r="E615" s="3">
        <v>44527</v>
      </c>
      <c r="F615" s="2">
        <v>47</v>
      </c>
      <c r="G615" s="2" t="s">
        <v>53</v>
      </c>
      <c r="H615" s="2" t="s">
        <v>34</v>
      </c>
      <c r="I615" s="2" t="s">
        <v>61</v>
      </c>
      <c r="J615" s="2" t="s">
        <v>41</v>
      </c>
      <c r="K615" s="2">
        <v>1</v>
      </c>
    </row>
    <row r="616" spans="1:11" x14ac:dyDescent="0.35">
      <c r="A616" s="2">
        <v>615</v>
      </c>
      <c r="B616" s="2" t="s">
        <v>1274</v>
      </c>
      <c r="C616" s="2" t="s">
        <v>1275</v>
      </c>
      <c r="D616" s="2">
        <v>987654325</v>
      </c>
      <c r="E616" s="3">
        <v>44297</v>
      </c>
      <c r="F616" s="2">
        <v>38</v>
      </c>
      <c r="G616" s="2" t="s">
        <v>53</v>
      </c>
      <c r="H616" s="2" t="s">
        <v>40</v>
      </c>
      <c r="I616" s="2" t="s">
        <v>61</v>
      </c>
      <c r="J616" s="2" t="s">
        <v>62</v>
      </c>
      <c r="K616" s="2">
        <v>1</v>
      </c>
    </row>
    <row r="617" spans="1:11" x14ac:dyDescent="0.35">
      <c r="A617" s="2">
        <v>616</v>
      </c>
      <c r="B617" s="2" t="s">
        <v>1276</v>
      </c>
      <c r="C617" s="2" t="s">
        <v>1277</v>
      </c>
      <c r="D617" s="2">
        <v>987654326</v>
      </c>
      <c r="E617" s="3">
        <v>44022</v>
      </c>
      <c r="F617" s="2">
        <v>30</v>
      </c>
      <c r="G617" s="2" t="s">
        <v>44</v>
      </c>
      <c r="H617" s="2" t="s">
        <v>34</v>
      </c>
      <c r="I617" s="2" t="s">
        <v>35</v>
      </c>
      <c r="J617" s="2" t="s">
        <v>41</v>
      </c>
      <c r="K617" s="2">
        <v>2</v>
      </c>
    </row>
    <row r="618" spans="1:11" x14ac:dyDescent="0.35">
      <c r="A618" s="2">
        <v>617</v>
      </c>
      <c r="B618" s="2" t="s">
        <v>1278</v>
      </c>
      <c r="C618" s="2" t="s">
        <v>1279</v>
      </c>
      <c r="D618" s="2">
        <v>987654327</v>
      </c>
      <c r="E618" s="3">
        <v>44441</v>
      </c>
      <c r="F618" s="2">
        <v>21</v>
      </c>
      <c r="G618" s="2" t="s">
        <v>44</v>
      </c>
      <c r="H618" s="2" t="s">
        <v>34</v>
      </c>
      <c r="I618" s="2" t="s">
        <v>56</v>
      </c>
      <c r="J618" s="2" t="s">
        <v>41</v>
      </c>
      <c r="K618" s="2">
        <v>2</v>
      </c>
    </row>
    <row r="619" spans="1:11" x14ac:dyDescent="0.35">
      <c r="A619" s="2">
        <v>618</v>
      </c>
      <c r="B619" s="2" t="s">
        <v>1280</v>
      </c>
      <c r="C619" s="2" t="s">
        <v>1281</v>
      </c>
      <c r="D619" s="2">
        <v>987654328</v>
      </c>
      <c r="E619" s="3">
        <v>43952</v>
      </c>
      <c r="F619" s="2">
        <v>39</v>
      </c>
      <c r="G619" s="2" t="s">
        <v>39</v>
      </c>
      <c r="H619" s="2" t="s">
        <v>40</v>
      </c>
      <c r="I619" s="2" t="s">
        <v>45</v>
      </c>
      <c r="J619" s="2" t="s">
        <v>62</v>
      </c>
      <c r="K619" s="2">
        <v>1</v>
      </c>
    </row>
    <row r="620" spans="1:11" x14ac:dyDescent="0.35">
      <c r="A620" s="2">
        <v>619</v>
      </c>
      <c r="B620" s="2" t="s">
        <v>1282</v>
      </c>
      <c r="C620" s="2" t="s">
        <v>1283</v>
      </c>
      <c r="D620" s="2">
        <v>987654329</v>
      </c>
      <c r="E620" s="3">
        <v>43892</v>
      </c>
      <c r="F620" s="2">
        <v>49</v>
      </c>
      <c r="G620" s="2" t="s">
        <v>33</v>
      </c>
      <c r="H620" s="2" t="s">
        <v>34</v>
      </c>
      <c r="I620" s="2" t="s">
        <v>56</v>
      </c>
      <c r="J620" s="2" t="s">
        <v>41</v>
      </c>
      <c r="K620" s="2">
        <v>1</v>
      </c>
    </row>
    <row r="621" spans="1:11" x14ac:dyDescent="0.35">
      <c r="A621" s="2">
        <v>620</v>
      </c>
      <c r="B621" s="2" t="s">
        <v>1284</v>
      </c>
      <c r="C621" s="2" t="s">
        <v>1285</v>
      </c>
      <c r="D621" s="2">
        <v>987654320</v>
      </c>
      <c r="E621" s="3">
        <v>44161</v>
      </c>
      <c r="F621" s="2">
        <v>40</v>
      </c>
      <c r="G621" s="2" t="s">
        <v>53</v>
      </c>
      <c r="H621" s="2" t="s">
        <v>34</v>
      </c>
      <c r="I621" s="2" t="s">
        <v>45</v>
      </c>
      <c r="J621" s="2" t="s">
        <v>73</v>
      </c>
      <c r="K621" s="2">
        <v>1</v>
      </c>
    </row>
    <row r="622" spans="1:11" x14ac:dyDescent="0.35">
      <c r="A622" s="2">
        <v>621</v>
      </c>
      <c r="B622" s="2" t="s">
        <v>1286</v>
      </c>
      <c r="C622" s="2" t="s">
        <v>1287</v>
      </c>
      <c r="D622" s="2">
        <v>987654321</v>
      </c>
      <c r="E622" s="3">
        <v>43963</v>
      </c>
      <c r="F622" s="2">
        <v>26</v>
      </c>
      <c r="G622" s="2" t="s">
        <v>48</v>
      </c>
      <c r="H622" s="2" t="s">
        <v>40</v>
      </c>
      <c r="I622" s="2" t="s">
        <v>61</v>
      </c>
      <c r="J622" s="2" t="s">
        <v>73</v>
      </c>
      <c r="K622" s="2">
        <v>1</v>
      </c>
    </row>
    <row r="623" spans="1:11" x14ac:dyDescent="0.35">
      <c r="A623" s="2">
        <v>622</v>
      </c>
      <c r="B623" s="2" t="s">
        <v>1288</v>
      </c>
      <c r="C623" s="2" t="s">
        <v>1289</v>
      </c>
      <c r="D623" s="2">
        <v>987654322</v>
      </c>
      <c r="E623" s="3">
        <v>43938</v>
      </c>
      <c r="F623" s="2">
        <v>48</v>
      </c>
      <c r="G623" s="2" t="s">
        <v>39</v>
      </c>
      <c r="H623" s="2" t="s">
        <v>34</v>
      </c>
      <c r="I623" s="2" t="s">
        <v>35</v>
      </c>
      <c r="J623" s="2" t="s">
        <v>41</v>
      </c>
      <c r="K623" s="2">
        <v>1</v>
      </c>
    </row>
    <row r="624" spans="1:11" x14ac:dyDescent="0.35">
      <c r="A624" s="2">
        <v>623</v>
      </c>
      <c r="B624" s="2" t="s">
        <v>1290</v>
      </c>
      <c r="C624" s="2" t="s">
        <v>1291</v>
      </c>
      <c r="D624" s="2">
        <v>987654323</v>
      </c>
      <c r="E624" s="3">
        <v>44029</v>
      </c>
      <c r="F624" s="2">
        <v>60</v>
      </c>
      <c r="G624" s="2" t="s">
        <v>48</v>
      </c>
      <c r="H624" s="2" t="s">
        <v>34</v>
      </c>
      <c r="I624" s="2" t="s">
        <v>45</v>
      </c>
      <c r="J624" s="2" t="s">
        <v>36</v>
      </c>
      <c r="K624" s="2">
        <v>1</v>
      </c>
    </row>
    <row r="625" spans="1:11" x14ac:dyDescent="0.35">
      <c r="A625" s="2">
        <v>624</v>
      </c>
      <c r="B625" s="2" t="s">
        <v>1292</v>
      </c>
      <c r="C625" s="2" t="s">
        <v>1293</v>
      </c>
      <c r="D625" s="2">
        <v>987654324</v>
      </c>
      <c r="E625" s="3">
        <v>44132</v>
      </c>
      <c r="F625" s="2">
        <v>35</v>
      </c>
      <c r="G625" s="2" t="s">
        <v>44</v>
      </c>
      <c r="H625" s="2" t="s">
        <v>40</v>
      </c>
      <c r="I625" s="2" t="s">
        <v>45</v>
      </c>
      <c r="J625" s="2" t="s">
        <v>36</v>
      </c>
      <c r="K625" s="2">
        <v>2</v>
      </c>
    </row>
    <row r="626" spans="1:11" x14ac:dyDescent="0.35">
      <c r="A626" s="2">
        <v>625</v>
      </c>
      <c r="B626" s="2" t="s">
        <v>1294</v>
      </c>
      <c r="C626" s="2" t="s">
        <v>1295</v>
      </c>
      <c r="D626" s="2">
        <v>987654325</v>
      </c>
      <c r="E626" s="3">
        <v>44540</v>
      </c>
      <c r="F626" s="2">
        <v>40</v>
      </c>
      <c r="G626" s="2" t="s">
        <v>33</v>
      </c>
      <c r="H626" s="2" t="s">
        <v>40</v>
      </c>
      <c r="I626" s="2" t="s">
        <v>35</v>
      </c>
      <c r="J626" s="2" t="s">
        <v>41</v>
      </c>
      <c r="K626" s="2">
        <v>1</v>
      </c>
    </row>
    <row r="627" spans="1:11" x14ac:dyDescent="0.35">
      <c r="A627" s="2">
        <v>626</v>
      </c>
      <c r="B627" s="2" t="s">
        <v>1296</v>
      </c>
      <c r="C627" s="2" t="s">
        <v>1297</v>
      </c>
      <c r="D627" s="2">
        <v>987654326</v>
      </c>
      <c r="E627" s="3">
        <v>44142</v>
      </c>
      <c r="F627" s="2">
        <v>35</v>
      </c>
      <c r="G627" s="2" t="s">
        <v>33</v>
      </c>
      <c r="H627" s="2" t="s">
        <v>34</v>
      </c>
      <c r="I627" s="2" t="s">
        <v>61</v>
      </c>
      <c r="J627" s="2" t="s">
        <v>36</v>
      </c>
      <c r="K627" s="2">
        <v>1</v>
      </c>
    </row>
    <row r="628" spans="1:11" x14ac:dyDescent="0.35">
      <c r="A628" s="2">
        <v>627</v>
      </c>
      <c r="B628" s="2" t="s">
        <v>1298</v>
      </c>
      <c r="C628" s="2" t="s">
        <v>1299</v>
      </c>
      <c r="D628" s="2">
        <v>987654327</v>
      </c>
      <c r="E628" s="3">
        <v>44495</v>
      </c>
      <c r="F628" s="2">
        <v>59</v>
      </c>
      <c r="G628" s="2" t="s">
        <v>53</v>
      </c>
      <c r="H628" s="2" t="s">
        <v>34</v>
      </c>
      <c r="I628" s="2" t="s">
        <v>35</v>
      </c>
      <c r="J628" s="2" t="s">
        <v>62</v>
      </c>
      <c r="K628" s="2">
        <v>2</v>
      </c>
    </row>
    <row r="629" spans="1:11" x14ac:dyDescent="0.35">
      <c r="A629" s="2">
        <v>628</v>
      </c>
      <c r="B629" s="2" t="s">
        <v>1300</v>
      </c>
      <c r="C629" s="2" t="s">
        <v>1301</v>
      </c>
      <c r="D629" s="2">
        <v>987654328</v>
      </c>
      <c r="E629" s="3">
        <v>43966</v>
      </c>
      <c r="F629" s="2">
        <v>34</v>
      </c>
      <c r="G629" s="2" t="s">
        <v>39</v>
      </c>
      <c r="H629" s="2" t="s">
        <v>40</v>
      </c>
      <c r="I629" s="2" t="s">
        <v>61</v>
      </c>
      <c r="J629" s="2" t="s">
        <v>62</v>
      </c>
      <c r="K629" s="2">
        <v>2</v>
      </c>
    </row>
    <row r="630" spans="1:11" x14ac:dyDescent="0.35">
      <c r="A630" s="2">
        <v>629</v>
      </c>
      <c r="B630" s="2" t="s">
        <v>1302</v>
      </c>
      <c r="C630" s="2" t="s">
        <v>1303</v>
      </c>
      <c r="D630" s="2">
        <v>987654329</v>
      </c>
      <c r="E630" s="3">
        <v>44529</v>
      </c>
      <c r="F630" s="2">
        <v>62</v>
      </c>
      <c r="G630" s="2" t="s">
        <v>48</v>
      </c>
      <c r="H630" s="2" t="s">
        <v>40</v>
      </c>
      <c r="I630" s="2" t="s">
        <v>56</v>
      </c>
      <c r="J630" s="2" t="s">
        <v>36</v>
      </c>
      <c r="K630" s="2">
        <v>1</v>
      </c>
    </row>
    <row r="631" spans="1:11" x14ac:dyDescent="0.35">
      <c r="A631" s="2">
        <v>630</v>
      </c>
      <c r="B631" s="2" t="s">
        <v>1304</v>
      </c>
      <c r="C631" s="2" t="s">
        <v>1305</v>
      </c>
      <c r="D631" s="2">
        <v>987654320</v>
      </c>
      <c r="E631" s="3">
        <v>44544</v>
      </c>
      <c r="F631" s="2">
        <v>32</v>
      </c>
      <c r="G631" s="2" t="s">
        <v>39</v>
      </c>
      <c r="H631" s="2" t="s">
        <v>40</v>
      </c>
      <c r="I631" s="2" t="s">
        <v>35</v>
      </c>
      <c r="J631" s="2" t="s">
        <v>73</v>
      </c>
      <c r="K631" s="2">
        <v>2</v>
      </c>
    </row>
    <row r="632" spans="1:11" x14ac:dyDescent="0.35">
      <c r="A632" s="2">
        <v>631</v>
      </c>
      <c r="B632" s="2" t="s">
        <v>1306</v>
      </c>
      <c r="C632" s="2" t="s">
        <v>1307</v>
      </c>
      <c r="D632" s="2">
        <v>987654321</v>
      </c>
      <c r="E632" s="3">
        <v>43867</v>
      </c>
      <c r="F632" s="2">
        <v>32</v>
      </c>
      <c r="G632" s="2" t="s">
        <v>53</v>
      </c>
      <c r="H632" s="2" t="s">
        <v>40</v>
      </c>
      <c r="I632" s="2" t="s">
        <v>45</v>
      </c>
      <c r="J632" s="2" t="s">
        <v>36</v>
      </c>
      <c r="K632" s="2">
        <v>1</v>
      </c>
    </row>
    <row r="633" spans="1:11" x14ac:dyDescent="0.35">
      <c r="A633" s="2">
        <v>632</v>
      </c>
      <c r="B633" s="2" t="s">
        <v>1308</v>
      </c>
      <c r="C633" s="2" t="s">
        <v>1309</v>
      </c>
      <c r="D633" s="2">
        <v>987654322</v>
      </c>
      <c r="E633" s="3">
        <v>43846</v>
      </c>
      <c r="F633" s="2">
        <v>59</v>
      </c>
      <c r="G633" s="2" t="s">
        <v>53</v>
      </c>
      <c r="H633" s="2" t="s">
        <v>34</v>
      </c>
      <c r="I633" s="2" t="s">
        <v>56</v>
      </c>
      <c r="J633" s="2" t="s">
        <v>73</v>
      </c>
      <c r="K633" s="2">
        <v>1</v>
      </c>
    </row>
    <row r="634" spans="1:11" x14ac:dyDescent="0.35">
      <c r="A634" s="2">
        <v>633</v>
      </c>
      <c r="B634" s="2" t="s">
        <v>1310</v>
      </c>
      <c r="C634" s="2" t="s">
        <v>1311</v>
      </c>
      <c r="D634" s="2">
        <v>987654323</v>
      </c>
      <c r="E634" s="3">
        <v>43976</v>
      </c>
      <c r="F634" s="2">
        <v>56</v>
      </c>
      <c r="G634" s="2" t="s">
        <v>44</v>
      </c>
      <c r="H634" s="2" t="s">
        <v>40</v>
      </c>
      <c r="I634" s="2" t="s">
        <v>56</v>
      </c>
      <c r="J634" s="2" t="s">
        <v>73</v>
      </c>
      <c r="K634" s="2">
        <v>1</v>
      </c>
    </row>
    <row r="635" spans="1:11" x14ac:dyDescent="0.35">
      <c r="A635" s="2">
        <v>634</v>
      </c>
      <c r="B635" s="2" t="s">
        <v>1312</v>
      </c>
      <c r="C635" s="2" t="s">
        <v>1313</v>
      </c>
      <c r="D635" s="2">
        <v>987654324</v>
      </c>
      <c r="E635" s="3">
        <v>44081</v>
      </c>
      <c r="F635" s="2">
        <v>56</v>
      </c>
      <c r="G635" s="2" t="s">
        <v>33</v>
      </c>
      <c r="H635" s="2" t="s">
        <v>40</v>
      </c>
      <c r="I635" s="2" t="s">
        <v>56</v>
      </c>
      <c r="J635" s="2" t="s">
        <v>41</v>
      </c>
      <c r="K635" s="2">
        <v>2</v>
      </c>
    </row>
    <row r="636" spans="1:11" x14ac:dyDescent="0.35">
      <c r="A636" s="2">
        <v>635</v>
      </c>
      <c r="B636" s="2" t="s">
        <v>1314</v>
      </c>
      <c r="C636" s="2" t="s">
        <v>1315</v>
      </c>
      <c r="D636" s="2">
        <v>987654325</v>
      </c>
      <c r="E636" s="3">
        <v>43954</v>
      </c>
      <c r="F636" s="2">
        <v>43</v>
      </c>
      <c r="G636" s="2" t="s">
        <v>53</v>
      </c>
      <c r="H636" s="2" t="s">
        <v>34</v>
      </c>
      <c r="I636" s="2" t="s">
        <v>35</v>
      </c>
      <c r="J636" s="2" t="s">
        <v>73</v>
      </c>
      <c r="K636" s="2">
        <v>1</v>
      </c>
    </row>
    <row r="637" spans="1:11" x14ac:dyDescent="0.35">
      <c r="A637" s="2">
        <v>636</v>
      </c>
      <c r="B637" s="2" t="s">
        <v>1316</v>
      </c>
      <c r="C637" s="2" t="s">
        <v>1317</v>
      </c>
      <c r="D637" s="2">
        <v>987654326</v>
      </c>
      <c r="E637" s="3">
        <v>44202</v>
      </c>
      <c r="F637" s="2">
        <v>57</v>
      </c>
      <c r="G637" s="2" t="s">
        <v>33</v>
      </c>
      <c r="H637" s="2" t="s">
        <v>34</v>
      </c>
      <c r="I637" s="2" t="s">
        <v>45</v>
      </c>
      <c r="J637" s="2" t="s">
        <v>73</v>
      </c>
      <c r="K637" s="2">
        <v>1</v>
      </c>
    </row>
    <row r="638" spans="1:11" x14ac:dyDescent="0.35">
      <c r="A638" s="2">
        <v>637</v>
      </c>
      <c r="B638" s="2" t="s">
        <v>1318</v>
      </c>
      <c r="C638" s="2" t="s">
        <v>1319</v>
      </c>
      <c r="D638" s="2">
        <v>987654327</v>
      </c>
      <c r="E638" s="3">
        <v>43928</v>
      </c>
      <c r="F638" s="2">
        <v>47</v>
      </c>
      <c r="G638" s="2" t="s">
        <v>48</v>
      </c>
      <c r="H638" s="2" t="s">
        <v>34</v>
      </c>
      <c r="I638" s="2" t="s">
        <v>56</v>
      </c>
      <c r="J638" s="2" t="s">
        <v>36</v>
      </c>
      <c r="K638" s="2">
        <v>2</v>
      </c>
    </row>
    <row r="639" spans="1:11" x14ac:dyDescent="0.35">
      <c r="A639" s="2">
        <v>638</v>
      </c>
      <c r="B639" s="2" t="s">
        <v>1320</v>
      </c>
      <c r="C639" s="2" t="s">
        <v>1321</v>
      </c>
      <c r="D639" s="2">
        <v>987654328</v>
      </c>
      <c r="E639" s="3">
        <v>44389</v>
      </c>
      <c r="F639" s="2">
        <v>37</v>
      </c>
      <c r="G639" s="2" t="s">
        <v>44</v>
      </c>
      <c r="H639" s="2" t="s">
        <v>40</v>
      </c>
      <c r="I639" s="2" t="s">
        <v>45</v>
      </c>
      <c r="J639" s="2" t="s">
        <v>73</v>
      </c>
      <c r="K639" s="2">
        <v>2</v>
      </c>
    </row>
    <row r="640" spans="1:11" x14ac:dyDescent="0.35">
      <c r="A640" s="2">
        <v>639</v>
      </c>
      <c r="B640" s="2" t="s">
        <v>1322</v>
      </c>
      <c r="C640" s="2" t="s">
        <v>1323</v>
      </c>
      <c r="D640" s="2">
        <v>987654329</v>
      </c>
      <c r="E640" s="3">
        <v>44104</v>
      </c>
      <c r="F640" s="2">
        <v>22</v>
      </c>
      <c r="G640" s="2" t="s">
        <v>39</v>
      </c>
      <c r="H640" s="2" t="s">
        <v>34</v>
      </c>
      <c r="I640" s="2" t="s">
        <v>61</v>
      </c>
      <c r="J640" s="2" t="s">
        <v>73</v>
      </c>
      <c r="K640" s="2">
        <v>1</v>
      </c>
    </row>
    <row r="641" spans="1:11" x14ac:dyDescent="0.35">
      <c r="A641" s="2">
        <v>640</v>
      </c>
      <c r="B641" s="2" t="s">
        <v>1324</v>
      </c>
      <c r="C641" s="2" t="s">
        <v>1325</v>
      </c>
      <c r="D641" s="2">
        <v>987654320</v>
      </c>
      <c r="E641" s="3">
        <v>44223</v>
      </c>
      <c r="F641" s="2">
        <v>53</v>
      </c>
      <c r="G641" s="2" t="s">
        <v>44</v>
      </c>
      <c r="H641" s="2" t="s">
        <v>34</v>
      </c>
      <c r="I641" s="2" t="s">
        <v>35</v>
      </c>
      <c r="J641" s="2" t="s">
        <v>62</v>
      </c>
      <c r="K641" s="2">
        <v>1</v>
      </c>
    </row>
    <row r="642" spans="1:11" x14ac:dyDescent="0.35">
      <c r="A642" s="2">
        <v>641</v>
      </c>
      <c r="B642" s="2" t="s">
        <v>1326</v>
      </c>
      <c r="C642" s="2" t="s">
        <v>1327</v>
      </c>
      <c r="D642" s="2">
        <v>987654321</v>
      </c>
      <c r="E642" s="3">
        <v>44104</v>
      </c>
      <c r="F642" s="2">
        <v>53</v>
      </c>
      <c r="G642" s="2" t="s">
        <v>33</v>
      </c>
      <c r="H642" s="2" t="s">
        <v>34</v>
      </c>
      <c r="I642" s="2" t="s">
        <v>35</v>
      </c>
      <c r="J642" s="2" t="s">
        <v>36</v>
      </c>
      <c r="K642" s="2">
        <v>1</v>
      </c>
    </row>
    <row r="643" spans="1:11" x14ac:dyDescent="0.35">
      <c r="A643" s="2">
        <v>642</v>
      </c>
      <c r="B643" s="2" t="s">
        <v>1328</v>
      </c>
      <c r="C643" s="2" t="s">
        <v>1329</v>
      </c>
      <c r="D643" s="2">
        <v>987654322</v>
      </c>
      <c r="E643" s="3">
        <v>44105</v>
      </c>
      <c r="F643" s="2">
        <v>27</v>
      </c>
      <c r="G643" s="2" t="s">
        <v>53</v>
      </c>
      <c r="H643" s="2" t="s">
        <v>40</v>
      </c>
      <c r="I643" s="2" t="s">
        <v>35</v>
      </c>
      <c r="J643" s="2" t="s">
        <v>41</v>
      </c>
      <c r="K643" s="2">
        <v>1</v>
      </c>
    </row>
    <row r="644" spans="1:11" x14ac:dyDescent="0.35">
      <c r="A644" s="2">
        <v>643</v>
      </c>
      <c r="B644" s="2" t="s">
        <v>1330</v>
      </c>
      <c r="C644" s="2" t="s">
        <v>1331</v>
      </c>
      <c r="D644" s="2">
        <v>987654323</v>
      </c>
      <c r="E644" s="3">
        <v>44534</v>
      </c>
      <c r="F644" s="2">
        <v>21</v>
      </c>
      <c r="G644" s="2" t="s">
        <v>53</v>
      </c>
      <c r="H644" s="2" t="s">
        <v>34</v>
      </c>
      <c r="I644" s="2" t="s">
        <v>61</v>
      </c>
      <c r="J644" s="2" t="s">
        <v>36</v>
      </c>
      <c r="K644" s="2">
        <v>2</v>
      </c>
    </row>
    <row r="645" spans="1:11" x14ac:dyDescent="0.35">
      <c r="A645" s="2">
        <v>644</v>
      </c>
      <c r="B645" s="2" t="s">
        <v>1332</v>
      </c>
      <c r="C645" s="2" t="s">
        <v>1333</v>
      </c>
      <c r="D645" s="2">
        <v>987654324</v>
      </c>
      <c r="E645" s="3">
        <v>44110</v>
      </c>
      <c r="F645" s="2">
        <v>46</v>
      </c>
      <c r="G645" s="2" t="s">
        <v>48</v>
      </c>
      <c r="H645" s="2" t="s">
        <v>40</v>
      </c>
      <c r="I645" s="2" t="s">
        <v>35</v>
      </c>
      <c r="J645" s="2" t="s">
        <v>73</v>
      </c>
      <c r="K645" s="2">
        <v>1</v>
      </c>
    </row>
    <row r="646" spans="1:11" x14ac:dyDescent="0.35">
      <c r="A646" s="2">
        <v>645</v>
      </c>
      <c r="B646" s="2" t="s">
        <v>1334</v>
      </c>
      <c r="C646" s="2" t="s">
        <v>1335</v>
      </c>
      <c r="D646" s="2">
        <v>987654325</v>
      </c>
      <c r="E646" s="3">
        <v>44554</v>
      </c>
      <c r="F646" s="2">
        <v>48</v>
      </c>
      <c r="G646" s="2" t="s">
        <v>39</v>
      </c>
      <c r="H646" s="2" t="s">
        <v>34</v>
      </c>
      <c r="I646" s="2" t="s">
        <v>61</v>
      </c>
      <c r="J646" s="2" t="s">
        <v>41</v>
      </c>
      <c r="K646" s="2">
        <v>1</v>
      </c>
    </row>
    <row r="647" spans="1:11" x14ac:dyDescent="0.35">
      <c r="A647" s="2">
        <v>646</v>
      </c>
      <c r="B647" s="2" t="s">
        <v>1336</v>
      </c>
      <c r="C647" s="2" t="s">
        <v>1337</v>
      </c>
      <c r="D647" s="2">
        <v>987654326</v>
      </c>
      <c r="E647" s="3">
        <v>44397</v>
      </c>
      <c r="F647" s="2">
        <v>61</v>
      </c>
      <c r="G647" s="2" t="s">
        <v>39</v>
      </c>
      <c r="H647" s="2" t="s">
        <v>40</v>
      </c>
      <c r="I647" s="2" t="s">
        <v>45</v>
      </c>
      <c r="J647" s="2" t="s">
        <v>41</v>
      </c>
      <c r="K647" s="2">
        <v>1</v>
      </c>
    </row>
    <row r="648" spans="1:11" x14ac:dyDescent="0.35">
      <c r="A648" s="2">
        <v>647</v>
      </c>
      <c r="B648" s="2" t="s">
        <v>1338</v>
      </c>
      <c r="C648" s="2" t="s">
        <v>1339</v>
      </c>
      <c r="D648" s="2">
        <v>987654327</v>
      </c>
      <c r="E648" s="3">
        <v>44068</v>
      </c>
      <c r="F648" s="2">
        <v>64</v>
      </c>
      <c r="G648" s="2" t="s">
        <v>39</v>
      </c>
      <c r="H648" s="2" t="s">
        <v>34</v>
      </c>
      <c r="I648" s="2" t="s">
        <v>35</v>
      </c>
      <c r="J648" s="2" t="s">
        <v>36</v>
      </c>
      <c r="K648" s="2">
        <v>2</v>
      </c>
    </row>
    <row r="649" spans="1:11" x14ac:dyDescent="0.35">
      <c r="A649" s="2">
        <v>648</v>
      </c>
      <c r="B649" s="2" t="s">
        <v>1340</v>
      </c>
      <c r="C649" s="2" t="s">
        <v>1341</v>
      </c>
      <c r="D649" s="2">
        <v>987654328</v>
      </c>
      <c r="E649" s="3">
        <v>44114</v>
      </c>
      <c r="F649" s="2">
        <v>47</v>
      </c>
      <c r="G649" s="2" t="s">
        <v>39</v>
      </c>
      <c r="H649" s="2" t="s">
        <v>40</v>
      </c>
      <c r="I649" s="2" t="s">
        <v>45</v>
      </c>
      <c r="J649" s="2" t="s">
        <v>73</v>
      </c>
      <c r="K649" s="2">
        <v>2</v>
      </c>
    </row>
    <row r="650" spans="1:11" x14ac:dyDescent="0.35">
      <c r="A650" s="2">
        <v>649</v>
      </c>
      <c r="B650" s="2" t="s">
        <v>1342</v>
      </c>
      <c r="C650" s="2" t="s">
        <v>1343</v>
      </c>
      <c r="D650" s="2">
        <v>987654329</v>
      </c>
      <c r="E650" s="3">
        <v>44126</v>
      </c>
      <c r="F650" s="2">
        <v>41</v>
      </c>
      <c r="G650" s="2" t="s">
        <v>33</v>
      </c>
      <c r="H650" s="2" t="s">
        <v>34</v>
      </c>
      <c r="I650" s="2" t="s">
        <v>61</v>
      </c>
      <c r="J650" s="2" t="s">
        <v>73</v>
      </c>
      <c r="K650" s="2">
        <v>2</v>
      </c>
    </row>
    <row r="651" spans="1:11" x14ac:dyDescent="0.35">
      <c r="A651" s="2">
        <v>650</v>
      </c>
      <c r="B651" s="2" t="s">
        <v>1344</v>
      </c>
      <c r="C651" s="2" t="s">
        <v>1345</v>
      </c>
      <c r="D651" s="2">
        <v>987654320</v>
      </c>
      <c r="E651" s="3">
        <v>44181</v>
      </c>
      <c r="F651" s="2">
        <v>36</v>
      </c>
      <c r="G651" s="2" t="s">
        <v>48</v>
      </c>
      <c r="H651" s="2" t="s">
        <v>34</v>
      </c>
      <c r="I651" s="2" t="s">
        <v>45</v>
      </c>
      <c r="J651" s="2" t="s">
        <v>36</v>
      </c>
      <c r="K651" s="2">
        <v>1</v>
      </c>
    </row>
    <row r="652" spans="1:11" x14ac:dyDescent="0.35">
      <c r="A652" s="2">
        <v>651</v>
      </c>
      <c r="B652" s="2" t="s">
        <v>1346</v>
      </c>
      <c r="C652" s="2" t="s">
        <v>1347</v>
      </c>
      <c r="D652" s="2">
        <v>987654321</v>
      </c>
      <c r="E652" s="3">
        <v>44350</v>
      </c>
      <c r="F652" s="2">
        <v>52</v>
      </c>
      <c r="G652" s="2" t="s">
        <v>44</v>
      </c>
      <c r="H652" s="2" t="s">
        <v>40</v>
      </c>
      <c r="I652" s="2" t="s">
        <v>35</v>
      </c>
      <c r="J652" s="2" t="s">
        <v>41</v>
      </c>
      <c r="K652" s="2">
        <v>2</v>
      </c>
    </row>
    <row r="653" spans="1:11" x14ac:dyDescent="0.35">
      <c r="A653" s="2">
        <v>652</v>
      </c>
      <c r="B653" s="2" t="s">
        <v>1348</v>
      </c>
      <c r="C653" s="2" t="s">
        <v>1349</v>
      </c>
      <c r="D653" s="2">
        <v>987654322</v>
      </c>
      <c r="E653" s="3">
        <v>44155</v>
      </c>
      <c r="F653" s="2">
        <v>18</v>
      </c>
      <c r="G653" s="2" t="s">
        <v>44</v>
      </c>
      <c r="H653" s="2" t="s">
        <v>34</v>
      </c>
      <c r="I653" s="2" t="s">
        <v>35</v>
      </c>
      <c r="J653" s="2" t="s">
        <v>73</v>
      </c>
      <c r="K653" s="2">
        <v>1</v>
      </c>
    </row>
    <row r="654" spans="1:11" x14ac:dyDescent="0.35">
      <c r="A654" s="2">
        <v>653</v>
      </c>
      <c r="B654" s="2" t="s">
        <v>1350</v>
      </c>
      <c r="C654" s="2" t="s">
        <v>1351</v>
      </c>
      <c r="D654" s="2">
        <v>987654323</v>
      </c>
      <c r="E654" s="3">
        <v>44254</v>
      </c>
      <c r="F654" s="2">
        <v>34</v>
      </c>
      <c r="G654" s="2" t="s">
        <v>53</v>
      </c>
      <c r="H654" s="2" t="s">
        <v>34</v>
      </c>
      <c r="I654" s="2" t="s">
        <v>56</v>
      </c>
      <c r="J654" s="2" t="s">
        <v>62</v>
      </c>
      <c r="K654" s="2">
        <v>1</v>
      </c>
    </row>
    <row r="655" spans="1:11" x14ac:dyDescent="0.35">
      <c r="A655" s="2">
        <v>654</v>
      </c>
      <c r="B655" s="2" t="s">
        <v>1352</v>
      </c>
      <c r="C655" s="2" t="s">
        <v>1353</v>
      </c>
      <c r="D655" s="2">
        <v>987654324</v>
      </c>
      <c r="E655" s="3">
        <v>44121</v>
      </c>
      <c r="F655" s="2">
        <v>64</v>
      </c>
      <c r="G655" s="2" t="s">
        <v>39</v>
      </c>
      <c r="H655" s="2" t="s">
        <v>34</v>
      </c>
      <c r="I655" s="2" t="s">
        <v>61</v>
      </c>
      <c r="J655" s="2" t="s">
        <v>36</v>
      </c>
      <c r="K655" s="2">
        <v>2</v>
      </c>
    </row>
    <row r="656" spans="1:11" x14ac:dyDescent="0.35">
      <c r="A656" s="2">
        <v>655</v>
      </c>
      <c r="B656" s="2" t="s">
        <v>1354</v>
      </c>
      <c r="C656" s="2" t="s">
        <v>1355</v>
      </c>
      <c r="D656" s="2">
        <v>987654325</v>
      </c>
      <c r="E656" s="3">
        <v>44168</v>
      </c>
      <c r="F656" s="2">
        <v>54</v>
      </c>
      <c r="G656" s="2" t="s">
        <v>44</v>
      </c>
      <c r="H656" s="2" t="s">
        <v>40</v>
      </c>
      <c r="I656" s="2" t="s">
        <v>45</v>
      </c>
      <c r="J656" s="2" t="s">
        <v>36</v>
      </c>
      <c r="K656" s="2">
        <v>2</v>
      </c>
    </row>
    <row r="657" spans="1:11" x14ac:dyDescent="0.35">
      <c r="A657" s="2">
        <v>656</v>
      </c>
      <c r="B657" s="2" t="s">
        <v>1356</v>
      </c>
      <c r="C657" s="2" t="s">
        <v>1357</v>
      </c>
      <c r="D657" s="2">
        <v>987654326</v>
      </c>
      <c r="E657" s="3">
        <v>43882</v>
      </c>
      <c r="F657" s="2">
        <v>31</v>
      </c>
      <c r="G657" s="2" t="s">
        <v>44</v>
      </c>
      <c r="H657" s="2" t="s">
        <v>34</v>
      </c>
      <c r="I657" s="2" t="s">
        <v>35</v>
      </c>
      <c r="J657" s="2" t="s">
        <v>73</v>
      </c>
      <c r="K657" s="2">
        <v>2</v>
      </c>
    </row>
    <row r="658" spans="1:11" x14ac:dyDescent="0.35">
      <c r="A658" s="2">
        <v>657</v>
      </c>
      <c r="B658" s="2" t="s">
        <v>1358</v>
      </c>
      <c r="C658" s="2" t="s">
        <v>1359</v>
      </c>
      <c r="D658" s="2">
        <v>987654327</v>
      </c>
      <c r="E658" s="3">
        <v>44268</v>
      </c>
      <c r="F658" s="2">
        <v>48</v>
      </c>
      <c r="G658" s="2" t="s">
        <v>39</v>
      </c>
      <c r="H658" s="2" t="s">
        <v>40</v>
      </c>
      <c r="I658" s="2" t="s">
        <v>35</v>
      </c>
      <c r="J658" s="2" t="s">
        <v>36</v>
      </c>
      <c r="K658" s="2">
        <v>1</v>
      </c>
    </row>
    <row r="659" spans="1:11" x14ac:dyDescent="0.35">
      <c r="A659" s="2">
        <v>658</v>
      </c>
      <c r="B659" s="2" t="s">
        <v>1360</v>
      </c>
      <c r="C659" s="2" t="s">
        <v>1361</v>
      </c>
      <c r="D659" s="2">
        <v>987654328</v>
      </c>
      <c r="E659" s="3">
        <v>44209</v>
      </c>
      <c r="F659" s="2">
        <v>47</v>
      </c>
      <c r="G659" s="2" t="s">
        <v>39</v>
      </c>
      <c r="H659" s="2" t="s">
        <v>34</v>
      </c>
      <c r="I659" s="2" t="s">
        <v>56</v>
      </c>
      <c r="J659" s="2" t="s">
        <v>41</v>
      </c>
      <c r="K659" s="2">
        <v>1</v>
      </c>
    </row>
    <row r="660" spans="1:11" x14ac:dyDescent="0.35">
      <c r="A660" s="2">
        <v>659</v>
      </c>
      <c r="B660" s="2" t="s">
        <v>1362</v>
      </c>
      <c r="C660" s="2" t="s">
        <v>1363</v>
      </c>
      <c r="D660" s="2">
        <v>987654329</v>
      </c>
      <c r="E660" s="3">
        <v>44531</v>
      </c>
      <c r="F660" s="2">
        <v>59</v>
      </c>
      <c r="G660" s="2" t="s">
        <v>33</v>
      </c>
      <c r="H660" s="2" t="s">
        <v>40</v>
      </c>
      <c r="I660" s="2" t="s">
        <v>35</v>
      </c>
      <c r="J660" s="2" t="s">
        <v>73</v>
      </c>
      <c r="K660" s="2">
        <v>1</v>
      </c>
    </row>
    <row r="661" spans="1:11" x14ac:dyDescent="0.35">
      <c r="A661" s="2">
        <v>660</v>
      </c>
      <c r="B661" s="2" t="s">
        <v>1364</v>
      </c>
      <c r="C661" s="2" t="s">
        <v>1365</v>
      </c>
      <c r="D661" s="2">
        <v>987654320</v>
      </c>
      <c r="E661" s="3">
        <v>44317</v>
      </c>
      <c r="F661" s="2">
        <v>49</v>
      </c>
      <c r="G661" s="2" t="s">
        <v>33</v>
      </c>
      <c r="H661" s="2" t="s">
        <v>40</v>
      </c>
      <c r="I661" s="2" t="s">
        <v>61</v>
      </c>
      <c r="J661" s="2" t="s">
        <v>73</v>
      </c>
      <c r="K661" s="2">
        <v>2</v>
      </c>
    </row>
    <row r="662" spans="1:11" x14ac:dyDescent="0.35">
      <c r="A662" s="2">
        <v>661</v>
      </c>
      <c r="B662" s="2" t="s">
        <v>1366</v>
      </c>
      <c r="C662" s="2" t="s">
        <v>1367</v>
      </c>
      <c r="D662" s="2">
        <v>987654321</v>
      </c>
      <c r="E662" s="3">
        <v>43891</v>
      </c>
      <c r="F662" s="2">
        <v>52</v>
      </c>
      <c r="G662" s="2" t="s">
        <v>39</v>
      </c>
      <c r="H662" s="2" t="s">
        <v>40</v>
      </c>
      <c r="I662" s="2" t="s">
        <v>56</v>
      </c>
      <c r="J662" s="2" t="s">
        <v>73</v>
      </c>
      <c r="K662" s="2">
        <v>1</v>
      </c>
    </row>
    <row r="663" spans="1:11" x14ac:dyDescent="0.35">
      <c r="A663" s="2">
        <v>662</v>
      </c>
      <c r="B663" s="2" t="s">
        <v>1368</v>
      </c>
      <c r="C663" s="2" t="s">
        <v>1369</v>
      </c>
      <c r="D663" s="2">
        <v>987654322</v>
      </c>
      <c r="E663" s="3">
        <v>44235</v>
      </c>
      <c r="F663" s="2">
        <v>52</v>
      </c>
      <c r="G663" s="2" t="s">
        <v>48</v>
      </c>
      <c r="H663" s="2" t="s">
        <v>34</v>
      </c>
      <c r="I663" s="2" t="s">
        <v>35</v>
      </c>
      <c r="J663" s="2" t="s">
        <v>36</v>
      </c>
      <c r="K663" s="2">
        <v>2</v>
      </c>
    </row>
    <row r="664" spans="1:11" x14ac:dyDescent="0.35">
      <c r="A664" s="2">
        <v>663</v>
      </c>
      <c r="B664" s="2" t="s">
        <v>1370</v>
      </c>
      <c r="C664" s="2" t="s">
        <v>1371</v>
      </c>
      <c r="D664" s="2">
        <v>987654323</v>
      </c>
      <c r="E664" s="3">
        <v>44374</v>
      </c>
      <c r="F664" s="2">
        <v>32</v>
      </c>
      <c r="G664" s="2" t="s">
        <v>53</v>
      </c>
      <c r="H664" s="2" t="s">
        <v>40</v>
      </c>
      <c r="I664" s="2" t="s">
        <v>56</v>
      </c>
      <c r="J664" s="2" t="s">
        <v>36</v>
      </c>
      <c r="K664" s="2">
        <v>1</v>
      </c>
    </row>
    <row r="665" spans="1:11" x14ac:dyDescent="0.35">
      <c r="A665" s="2">
        <v>664</v>
      </c>
      <c r="B665" s="2" t="s">
        <v>1372</v>
      </c>
      <c r="C665" s="2" t="s">
        <v>1373</v>
      </c>
      <c r="D665" s="2">
        <v>987654324</v>
      </c>
      <c r="E665" s="3">
        <v>44325</v>
      </c>
      <c r="F665" s="2">
        <v>22</v>
      </c>
      <c r="G665" s="2" t="s">
        <v>44</v>
      </c>
      <c r="H665" s="2" t="s">
        <v>34</v>
      </c>
      <c r="I665" s="2" t="s">
        <v>56</v>
      </c>
      <c r="J665" s="2" t="s">
        <v>41</v>
      </c>
      <c r="K665" s="2">
        <v>2</v>
      </c>
    </row>
    <row r="666" spans="1:11" x14ac:dyDescent="0.35">
      <c r="A666" s="2">
        <v>665</v>
      </c>
      <c r="B666" s="2" t="s">
        <v>1374</v>
      </c>
      <c r="C666" s="2" t="s">
        <v>1375</v>
      </c>
      <c r="D666" s="2">
        <v>987654325</v>
      </c>
      <c r="E666" s="3">
        <v>44065</v>
      </c>
      <c r="F666" s="2">
        <v>51</v>
      </c>
      <c r="G666" s="2" t="s">
        <v>48</v>
      </c>
      <c r="H666" s="2" t="s">
        <v>34</v>
      </c>
      <c r="I666" s="2" t="s">
        <v>35</v>
      </c>
      <c r="J666" s="2" t="s">
        <v>36</v>
      </c>
      <c r="K666" s="2">
        <v>1</v>
      </c>
    </row>
    <row r="667" spans="1:11" x14ac:dyDescent="0.35">
      <c r="A667" s="2">
        <v>666</v>
      </c>
      <c r="B667" s="2" t="s">
        <v>1376</v>
      </c>
      <c r="C667" s="2" t="s">
        <v>1377</v>
      </c>
      <c r="D667" s="2">
        <v>987654326</v>
      </c>
      <c r="E667" s="3">
        <v>44424</v>
      </c>
      <c r="F667" s="2">
        <v>56</v>
      </c>
      <c r="G667" s="2" t="s">
        <v>48</v>
      </c>
      <c r="H667" s="2" t="s">
        <v>40</v>
      </c>
      <c r="I667" s="2" t="s">
        <v>56</v>
      </c>
      <c r="J667" s="2" t="s">
        <v>36</v>
      </c>
      <c r="K667" s="2">
        <v>2</v>
      </c>
    </row>
    <row r="668" spans="1:11" x14ac:dyDescent="0.35">
      <c r="A668" s="2">
        <v>667</v>
      </c>
      <c r="B668" s="2" t="s">
        <v>1378</v>
      </c>
      <c r="C668" s="2" t="s">
        <v>1379</v>
      </c>
      <c r="D668" s="2">
        <v>987654327</v>
      </c>
      <c r="E668" s="3">
        <v>44099</v>
      </c>
      <c r="F668" s="2">
        <v>45</v>
      </c>
      <c r="G668" s="2" t="s">
        <v>44</v>
      </c>
      <c r="H668" s="2" t="s">
        <v>40</v>
      </c>
      <c r="I668" s="2" t="s">
        <v>56</v>
      </c>
      <c r="J668" s="2" t="s">
        <v>62</v>
      </c>
      <c r="K668" s="2">
        <v>2</v>
      </c>
    </row>
    <row r="669" spans="1:11" x14ac:dyDescent="0.35">
      <c r="A669" s="2">
        <v>668</v>
      </c>
      <c r="B669" s="2" t="s">
        <v>1380</v>
      </c>
      <c r="C669" s="2" t="s">
        <v>1381</v>
      </c>
      <c r="D669" s="2">
        <v>987654328</v>
      </c>
      <c r="E669" s="3">
        <v>44431</v>
      </c>
      <c r="F669" s="2">
        <v>29</v>
      </c>
      <c r="G669" s="2" t="s">
        <v>33</v>
      </c>
      <c r="H669" s="2" t="s">
        <v>40</v>
      </c>
      <c r="I669" s="2" t="s">
        <v>61</v>
      </c>
      <c r="J669" s="2" t="s">
        <v>41</v>
      </c>
      <c r="K669" s="2">
        <v>1</v>
      </c>
    </row>
    <row r="670" spans="1:11" x14ac:dyDescent="0.35">
      <c r="A670" s="2">
        <v>669</v>
      </c>
      <c r="B670" s="2" t="s">
        <v>1382</v>
      </c>
      <c r="C670" s="2" t="s">
        <v>1383</v>
      </c>
      <c r="D670" s="2">
        <v>987654329</v>
      </c>
      <c r="E670" s="3">
        <v>44105</v>
      </c>
      <c r="F670" s="2">
        <v>37</v>
      </c>
      <c r="G670" s="2" t="s">
        <v>53</v>
      </c>
      <c r="H670" s="2" t="s">
        <v>34</v>
      </c>
      <c r="I670" s="2" t="s">
        <v>61</v>
      </c>
      <c r="J670" s="2" t="s">
        <v>41</v>
      </c>
      <c r="K670" s="2">
        <v>1</v>
      </c>
    </row>
    <row r="671" spans="1:11" x14ac:dyDescent="0.35">
      <c r="A671" s="2">
        <v>670</v>
      </c>
      <c r="B671" s="2" t="s">
        <v>1384</v>
      </c>
      <c r="C671" s="2" t="s">
        <v>1385</v>
      </c>
      <c r="D671" s="2">
        <v>987654320</v>
      </c>
      <c r="E671" s="3">
        <v>43932</v>
      </c>
      <c r="F671" s="2">
        <v>41</v>
      </c>
      <c r="G671" s="2" t="s">
        <v>53</v>
      </c>
      <c r="H671" s="2" t="s">
        <v>40</v>
      </c>
      <c r="I671" s="2" t="s">
        <v>56</v>
      </c>
      <c r="J671" s="2" t="s">
        <v>62</v>
      </c>
      <c r="K671" s="2">
        <v>1</v>
      </c>
    </row>
    <row r="672" spans="1:11" x14ac:dyDescent="0.35">
      <c r="A672" s="2">
        <v>671</v>
      </c>
      <c r="B672" s="2" t="s">
        <v>1386</v>
      </c>
      <c r="C672" s="2" t="s">
        <v>1387</v>
      </c>
      <c r="D672" s="2">
        <v>987654321</v>
      </c>
      <c r="E672" s="3">
        <v>44226</v>
      </c>
      <c r="F672" s="2">
        <v>53</v>
      </c>
      <c r="G672" s="2" t="s">
        <v>44</v>
      </c>
      <c r="H672" s="2" t="s">
        <v>34</v>
      </c>
      <c r="I672" s="2" t="s">
        <v>45</v>
      </c>
      <c r="J672" s="2" t="s">
        <v>73</v>
      </c>
      <c r="K672" s="2">
        <v>2</v>
      </c>
    </row>
    <row r="673" spans="1:11" x14ac:dyDescent="0.35">
      <c r="A673" s="2">
        <v>672</v>
      </c>
      <c r="B673" s="2" t="s">
        <v>1388</v>
      </c>
      <c r="C673" s="2" t="s">
        <v>1389</v>
      </c>
      <c r="D673" s="2">
        <v>987654322</v>
      </c>
      <c r="E673" s="3">
        <v>44526</v>
      </c>
      <c r="F673" s="2">
        <v>18</v>
      </c>
      <c r="G673" s="2" t="s">
        <v>39</v>
      </c>
      <c r="H673" s="2" t="s">
        <v>40</v>
      </c>
      <c r="I673" s="2" t="s">
        <v>45</v>
      </c>
      <c r="J673" s="2" t="s">
        <v>73</v>
      </c>
      <c r="K673" s="2">
        <v>1</v>
      </c>
    </row>
    <row r="674" spans="1:11" x14ac:dyDescent="0.35">
      <c r="A674" s="2">
        <v>673</v>
      </c>
      <c r="B674" s="2" t="s">
        <v>1390</v>
      </c>
      <c r="C674" s="2" t="s">
        <v>1391</v>
      </c>
      <c r="D674" s="2">
        <v>987654323</v>
      </c>
      <c r="E674" s="3">
        <v>44404</v>
      </c>
      <c r="F674" s="2">
        <v>21</v>
      </c>
      <c r="G674" s="2" t="s">
        <v>39</v>
      </c>
      <c r="H674" s="2" t="s">
        <v>40</v>
      </c>
      <c r="I674" s="2" t="s">
        <v>61</v>
      </c>
      <c r="J674" s="2" t="s">
        <v>36</v>
      </c>
      <c r="K674" s="2">
        <v>2</v>
      </c>
    </row>
    <row r="675" spans="1:11" x14ac:dyDescent="0.35">
      <c r="A675" s="2">
        <v>674</v>
      </c>
      <c r="B675" s="2" t="s">
        <v>1392</v>
      </c>
      <c r="C675" s="2" t="s">
        <v>1393</v>
      </c>
      <c r="D675" s="2">
        <v>987654324</v>
      </c>
      <c r="E675" s="3">
        <v>44486</v>
      </c>
      <c r="F675" s="2">
        <v>52</v>
      </c>
      <c r="G675" s="2" t="s">
        <v>48</v>
      </c>
      <c r="H675" s="2" t="s">
        <v>40</v>
      </c>
      <c r="I675" s="2" t="s">
        <v>56</v>
      </c>
      <c r="J675" s="2" t="s">
        <v>62</v>
      </c>
      <c r="K675" s="2">
        <v>2</v>
      </c>
    </row>
    <row r="676" spans="1:11" x14ac:dyDescent="0.35">
      <c r="A676" s="2">
        <v>675</v>
      </c>
      <c r="B676" s="2" t="s">
        <v>1394</v>
      </c>
      <c r="C676" s="2" t="s">
        <v>1395</v>
      </c>
      <c r="D676" s="2">
        <v>987654325</v>
      </c>
      <c r="E676" s="3">
        <v>43967</v>
      </c>
      <c r="F676" s="2">
        <v>20</v>
      </c>
      <c r="G676" s="2" t="s">
        <v>33</v>
      </c>
      <c r="H676" s="2" t="s">
        <v>40</v>
      </c>
      <c r="I676" s="2" t="s">
        <v>61</v>
      </c>
      <c r="J676" s="2" t="s">
        <v>73</v>
      </c>
      <c r="K676" s="2">
        <v>1</v>
      </c>
    </row>
    <row r="677" spans="1:11" x14ac:dyDescent="0.35">
      <c r="A677" s="2">
        <v>676</v>
      </c>
      <c r="B677" s="2" t="s">
        <v>1396</v>
      </c>
      <c r="C677" s="2" t="s">
        <v>1397</v>
      </c>
      <c r="D677" s="2">
        <v>987654326</v>
      </c>
      <c r="E677" s="3">
        <v>43872</v>
      </c>
      <c r="F677" s="2">
        <v>53</v>
      </c>
      <c r="G677" s="2" t="s">
        <v>39</v>
      </c>
      <c r="H677" s="2" t="s">
        <v>40</v>
      </c>
      <c r="I677" s="2" t="s">
        <v>45</v>
      </c>
      <c r="J677" s="2" t="s">
        <v>62</v>
      </c>
      <c r="K677" s="2">
        <v>1</v>
      </c>
    </row>
    <row r="678" spans="1:11" x14ac:dyDescent="0.35">
      <c r="A678" s="2">
        <v>677</v>
      </c>
      <c r="B678" s="2" t="s">
        <v>1398</v>
      </c>
      <c r="C678" s="2" t="s">
        <v>1399</v>
      </c>
      <c r="D678" s="2">
        <v>987654327</v>
      </c>
      <c r="E678" s="3">
        <v>44161</v>
      </c>
      <c r="F678" s="2">
        <v>37</v>
      </c>
      <c r="G678" s="2" t="s">
        <v>44</v>
      </c>
      <c r="H678" s="2" t="s">
        <v>34</v>
      </c>
      <c r="I678" s="2" t="s">
        <v>56</v>
      </c>
      <c r="J678" s="2" t="s">
        <v>36</v>
      </c>
      <c r="K678" s="2">
        <v>1</v>
      </c>
    </row>
    <row r="679" spans="1:11" x14ac:dyDescent="0.35">
      <c r="A679" s="2">
        <v>678</v>
      </c>
      <c r="B679" s="2" t="s">
        <v>1400</v>
      </c>
      <c r="C679" s="2" t="s">
        <v>1401</v>
      </c>
      <c r="D679" s="2">
        <v>987654328</v>
      </c>
      <c r="E679" s="3">
        <v>44554</v>
      </c>
      <c r="F679" s="2">
        <v>39</v>
      </c>
      <c r="G679" s="2" t="s">
        <v>53</v>
      </c>
      <c r="H679" s="2" t="s">
        <v>34</v>
      </c>
      <c r="I679" s="2" t="s">
        <v>61</v>
      </c>
      <c r="J679" s="2" t="s">
        <v>62</v>
      </c>
      <c r="K679" s="2">
        <v>2</v>
      </c>
    </row>
    <row r="680" spans="1:11" x14ac:dyDescent="0.35">
      <c r="A680" s="2">
        <v>679</v>
      </c>
      <c r="B680" s="2" t="s">
        <v>1402</v>
      </c>
      <c r="C680" s="2" t="s">
        <v>1403</v>
      </c>
      <c r="D680" s="2">
        <v>987654329</v>
      </c>
      <c r="E680" s="3">
        <v>44074</v>
      </c>
      <c r="F680" s="2">
        <v>33</v>
      </c>
      <c r="G680" s="2" t="s">
        <v>53</v>
      </c>
      <c r="H680" s="2" t="s">
        <v>34</v>
      </c>
      <c r="I680" s="2" t="s">
        <v>56</v>
      </c>
      <c r="J680" s="2" t="s">
        <v>41</v>
      </c>
      <c r="K680" s="2">
        <v>2</v>
      </c>
    </row>
    <row r="681" spans="1:11" x14ac:dyDescent="0.35">
      <c r="A681" s="2">
        <v>680</v>
      </c>
      <c r="B681" s="2" t="s">
        <v>1404</v>
      </c>
      <c r="C681" s="2" t="s">
        <v>1405</v>
      </c>
      <c r="D681" s="2">
        <v>987654320</v>
      </c>
      <c r="E681" s="3">
        <v>44067</v>
      </c>
      <c r="F681" s="2">
        <v>59</v>
      </c>
      <c r="G681" s="2" t="s">
        <v>33</v>
      </c>
      <c r="H681" s="2" t="s">
        <v>40</v>
      </c>
      <c r="I681" s="2" t="s">
        <v>45</v>
      </c>
      <c r="J681" s="2" t="s">
        <v>62</v>
      </c>
      <c r="K681" s="2">
        <v>2</v>
      </c>
    </row>
    <row r="682" spans="1:11" x14ac:dyDescent="0.35">
      <c r="A682" s="2">
        <v>681</v>
      </c>
      <c r="B682" s="2" t="s">
        <v>1406</v>
      </c>
      <c r="C682" s="2" t="s">
        <v>1407</v>
      </c>
      <c r="D682" s="2">
        <v>987654321</v>
      </c>
      <c r="E682" s="3">
        <v>44323</v>
      </c>
      <c r="F682" s="2">
        <v>59</v>
      </c>
      <c r="G682" s="2" t="s">
        <v>44</v>
      </c>
      <c r="H682" s="2" t="s">
        <v>34</v>
      </c>
      <c r="I682" s="2" t="s">
        <v>35</v>
      </c>
      <c r="J682" s="2" t="s">
        <v>62</v>
      </c>
      <c r="K682" s="2">
        <v>2</v>
      </c>
    </row>
    <row r="683" spans="1:11" x14ac:dyDescent="0.35">
      <c r="A683" s="2">
        <v>682</v>
      </c>
      <c r="B683" s="2" t="s">
        <v>1408</v>
      </c>
      <c r="C683" s="2" t="s">
        <v>1409</v>
      </c>
      <c r="D683" s="2">
        <v>987654322</v>
      </c>
      <c r="E683" s="3">
        <v>44410</v>
      </c>
      <c r="F683" s="2">
        <v>57</v>
      </c>
      <c r="G683" s="2" t="s">
        <v>39</v>
      </c>
      <c r="H683" s="2" t="s">
        <v>34</v>
      </c>
      <c r="I683" s="2" t="s">
        <v>45</v>
      </c>
      <c r="J683" s="2" t="s">
        <v>62</v>
      </c>
      <c r="K683" s="2">
        <v>2</v>
      </c>
    </row>
    <row r="684" spans="1:11" x14ac:dyDescent="0.35">
      <c r="A684" s="2">
        <v>683</v>
      </c>
      <c r="B684" s="2" t="s">
        <v>1410</v>
      </c>
      <c r="C684" s="2" t="s">
        <v>1411</v>
      </c>
      <c r="D684" s="2">
        <v>987654323</v>
      </c>
      <c r="E684" s="3">
        <v>44033</v>
      </c>
      <c r="F684" s="2">
        <v>34</v>
      </c>
      <c r="G684" s="2" t="s">
        <v>48</v>
      </c>
      <c r="H684" s="2" t="s">
        <v>34</v>
      </c>
      <c r="I684" s="2" t="s">
        <v>45</v>
      </c>
      <c r="J684" s="2" t="s">
        <v>41</v>
      </c>
      <c r="K684" s="2">
        <v>1</v>
      </c>
    </row>
    <row r="685" spans="1:11" x14ac:dyDescent="0.35">
      <c r="A685" s="2">
        <v>684</v>
      </c>
      <c r="B685" s="2" t="s">
        <v>1412</v>
      </c>
      <c r="C685" s="2" t="s">
        <v>1413</v>
      </c>
      <c r="D685" s="2">
        <v>987654324</v>
      </c>
      <c r="E685" s="3">
        <v>44054</v>
      </c>
      <c r="F685" s="2">
        <v>45</v>
      </c>
      <c r="G685" s="2" t="s">
        <v>39</v>
      </c>
      <c r="H685" s="2" t="s">
        <v>40</v>
      </c>
      <c r="I685" s="2" t="s">
        <v>35</v>
      </c>
      <c r="J685" s="2" t="s">
        <v>73</v>
      </c>
      <c r="K685" s="2">
        <v>2</v>
      </c>
    </row>
    <row r="686" spans="1:11" x14ac:dyDescent="0.35">
      <c r="A686" s="2">
        <v>685</v>
      </c>
      <c r="B686" s="2" t="s">
        <v>1414</v>
      </c>
      <c r="C686" s="2" t="s">
        <v>1415</v>
      </c>
      <c r="D686" s="2">
        <v>987654325</v>
      </c>
      <c r="E686" s="3">
        <v>44172</v>
      </c>
      <c r="F686" s="2">
        <v>53</v>
      </c>
      <c r="G686" s="2" t="s">
        <v>48</v>
      </c>
      <c r="H686" s="2" t="s">
        <v>40</v>
      </c>
      <c r="I686" s="2" t="s">
        <v>35</v>
      </c>
      <c r="J686" s="2" t="s">
        <v>36</v>
      </c>
      <c r="K686" s="2">
        <v>2</v>
      </c>
    </row>
    <row r="687" spans="1:11" x14ac:dyDescent="0.35">
      <c r="A687" s="2">
        <v>686</v>
      </c>
      <c r="B687" s="2" t="s">
        <v>1416</v>
      </c>
      <c r="C687" s="2" t="s">
        <v>1417</v>
      </c>
      <c r="D687" s="2">
        <v>987654326</v>
      </c>
      <c r="E687" s="3">
        <v>43987</v>
      </c>
      <c r="F687" s="2">
        <v>23</v>
      </c>
      <c r="G687" s="2" t="s">
        <v>44</v>
      </c>
      <c r="H687" s="2" t="s">
        <v>34</v>
      </c>
      <c r="I687" s="2" t="s">
        <v>45</v>
      </c>
      <c r="J687" s="2" t="s">
        <v>73</v>
      </c>
      <c r="K687" s="2">
        <v>2</v>
      </c>
    </row>
    <row r="688" spans="1:11" x14ac:dyDescent="0.35">
      <c r="A688" s="2">
        <v>687</v>
      </c>
      <c r="B688" s="2" t="s">
        <v>1418</v>
      </c>
      <c r="C688" s="2" t="s">
        <v>1419</v>
      </c>
      <c r="D688" s="2">
        <v>987654327</v>
      </c>
      <c r="E688" s="3">
        <v>44424</v>
      </c>
      <c r="F688" s="2">
        <v>57</v>
      </c>
      <c r="G688" s="2" t="s">
        <v>39</v>
      </c>
      <c r="H688" s="2" t="s">
        <v>34</v>
      </c>
      <c r="I688" s="2" t="s">
        <v>35</v>
      </c>
      <c r="J688" s="2" t="s">
        <v>73</v>
      </c>
      <c r="K688" s="2">
        <v>1</v>
      </c>
    </row>
    <row r="689" spans="1:11" x14ac:dyDescent="0.35">
      <c r="A689" s="2">
        <v>688</v>
      </c>
      <c r="B689" s="2" t="s">
        <v>1420</v>
      </c>
      <c r="C689" s="2" t="s">
        <v>1421</v>
      </c>
      <c r="D689" s="2">
        <v>987654328</v>
      </c>
      <c r="E689" s="3">
        <v>44373</v>
      </c>
      <c r="F689" s="2">
        <v>42</v>
      </c>
      <c r="G689" s="2" t="s">
        <v>53</v>
      </c>
      <c r="H689" s="2" t="s">
        <v>34</v>
      </c>
      <c r="I689" s="2" t="s">
        <v>45</v>
      </c>
      <c r="J689" s="2" t="s">
        <v>36</v>
      </c>
      <c r="K689" s="2">
        <v>2</v>
      </c>
    </row>
    <row r="690" spans="1:11" x14ac:dyDescent="0.35">
      <c r="A690" s="2">
        <v>689</v>
      </c>
      <c r="B690" s="2" t="s">
        <v>1422</v>
      </c>
      <c r="C690" s="2" t="s">
        <v>1423</v>
      </c>
      <c r="D690" s="2">
        <v>987654329</v>
      </c>
      <c r="E690" s="3">
        <v>44495</v>
      </c>
      <c r="F690" s="2">
        <v>18</v>
      </c>
      <c r="G690" s="2" t="s">
        <v>53</v>
      </c>
      <c r="H690" s="2" t="s">
        <v>34</v>
      </c>
      <c r="I690" s="2" t="s">
        <v>45</v>
      </c>
      <c r="J690" s="2" t="s">
        <v>36</v>
      </c>
      <c r="K690" s="2">
        <v>2</v>
      </c>
    </row>
    <row r="691" spans="1:11" x14ac:dyDescent="0.35">
      <c r="A691" s="2">
        <v>690</v>
      </c>
      <c r="B691" s="2" t="s">
        <v>1424</v>
      </c>
      <c r="C691" s="2" t="s">
        <v>1425</v>
      </c>
      <c r="D691" s="2">
        <v>987654320</v>
      </c>
      <c r="E691" s="3">
        <v>44282</v>
      </c>
      <c r="F691" s="2">
        <v>19</v>
      </c>
      <c r="G691" s="2" t="s">
        <v>48</v>
      </c>
      <c r="H691" s="2" t="s">
        <v>34</v>
      </c>
      <c r="I691" s="2" t="s">
        <v>45</v>
      </c>
      <c r="J691" s="2" t="s">
        <v>41</v>
      </c>
      <c r="K691" s="2">
        <v>1</v>
      </c>
    </row>
    <row r="692" spans="1:11" x14ac:dyDescent="0.35">
      <c r="A692" s="2">
        <v>691</v>
      </c>
      <c r="B692" s="2" t="s">
        <v>1426</v>
      </c>
      <c r="C692" s="2" t="s">
        <v>1427</v>
      </c>
      <c r="D692" s="2">
        <v>987654321</v>
      </c>
      <c r="E692" s="3">
        <v>44333</v>
      </c>
      <c r="F692" s="2">
        <v>30</v>
      </c>
      <c r="G692" s="2" t="s">
        <v>53</v>
      </c>
      <c r="H692" s="2" t="s">
        <v>34</v>
      </c>
      <c r="I692" s="2" t="s">
        <v>35</v>
      </c>
      <c r="J692" s="2" t="s">
        <v>41</v>
      </c>
      <c r="K692" s="2">
        <v>1</v>
      </c>
    </row>
    <row r="693" spans="1:11" x14ac:dyDescent="0.35">
      <c r="A693" s="2">
        <v>692</v>
      </c>
      <c r="B693" s="2" t="s">
        <v>1428</v>
      </c>
      <c r="C693" s="2" t="s">
        <v>1429</v>
      </c>
      <c r="D693" s="2">
        <v>987654322</v>
      </c>
      <c r="E693" s="3">
        <v>44049</v>
      </c>
      <c r="F693" s="2">
        <v>57</v>
      </c>
      <c r="G693" s="2" t="s">
        <v>44</v>
      </c>
      <c r="H693" s="2" t="s">
        <v>40</v>
      </c>
      <c r="I693" s="2" t="s">
        <v>35</v>
      </c>
      <c r="J693" s="2" t="s">
        <v>41</v>
      </c>
      <c r="K693" s="2">
        <v>1</v>
      </c>
    </row>
    <row r="694" spans="1:11" x14ac:dyDescent="0.35">
      <c r="A694" s="2">
        <v>693</v>
      </c>
      <c r="B694" s="2" t="s">
        <v>1430</v>
      </c>
      <c r="C694" s="2" t="s">
        <v>1431</v>
      </c>
      <c r="D694" s="2">
        <v>987654323</v>
      </c>
      <c r="E694" s="3">
        <v>44424</v>
      </c>
      <c r="F694" s="2">
        <v>38</v>
      </c>
      <c r="G694" s="2" t="s">
        <v>44</v>
      </c>
      <c r="H694" s="2" t="s">
        <v>34</v>
      </c>
      <c r="I694" s="2" t="s">
        <v>61</v>
      </c>
      <c r="J694" s="2" t="s">
        <v>36</v>
      </c>
      <c r="K694" s="2">
        <v>2</v>
      </c>
    </row>
    <row r="695" spans="1:11" x14ac:dyDescent="0.35">
      <c r="A695" s="2">
        <v>694</v>
      </c>
      <c r="B695" s="2" t="s">
        <v>1432</v>
      </c>
      <c r="C695" s="2" t="s">
        <v>1433</v>
      </c>
      <c r="D695" s="2">
        <v>987654324</v>
      </c>
      <c r="E695" s="3">
        <v>43883</v>
      </c>
      <c r="F695" s="2">
        <v>49</v>
      </c>
      <c r="G695" s="2" t="s">
        <v>44</v>
      </c>
      <c r="H695" s="2" t="s">
        <v>40</v>
      </c>
      <c r="I695" s="2" t="s">
        <v>56</v>
      </c>
      <c r="J695" s="2" t="s">
        <v>41</v>
      </c>
      <c r="K695" s="2">
        <v>1</v>
      </c>
    </row>
    <row r="696" spans="1:11" x14ac:dyDescent="0.35">
      <c r="A696" s="2">
        <v>695</v>
      </c>
      <c r="B696" s="2" t="s">
        <v>1434</v>
      </c>
      <c r="C696" s="2" t="s">
        <v>1435</v>
      </c>
      <c r="D696" s="2">
        <v>987654325</v>
      </c>
      <c r="E696" s="3">
        <v>44448</v>
      </c>
      <c r="F696" s="2">
        <v>21</v>
      </c>
      <c r="G696" s="2" t="s">
        <v>33</v>
      </c>
      <c r="H696" s="2" t="s">
        <v>40</v>
      </c>
      <c r="I696" s="2" t="s">
        <v>45</v>
      </c>
      <c r="J696" s="2" t="s">
        <v>36</v>
      </c>
      <c r="K696" s="2">
        <v>1</v>
      </c>
    </row>
    <row r="697" spans="1:11" x14ac:dyDescent="0.35">
      <c r="A697" s="2">
        <v>696</v>
      </c>
      <c r="B697" s="2" t="s">
        <v>1436</v>
      </c>
      <c r="C697" s="2" t="s">
        <v>1437</v>
      </c>
      <c r="D697" s="2">
        <v>987654326</v>
      </c>
      <c r="E697" s="3">
        <v>44232</v>
      </c>
      <c r="F697" s="2">
        <v>46</v>
      </c>
      <c r="G697" s="2" t="s">
        <v>44</v>
      </c>
      <c r="H697" s="2" t="s">
        <v>34</v>
      </c>
      <c r="I697" s="2" t="s">
        <v>35</v>
      </c>
      <c r="J697" s="2" t="s">
        <v>41</v>
      </c>
      <c r="K697" s="2">
        <v>1</v>
      </c>
    </row>
    <row r="698" spans="1:11" x14ac:dyDescent="0.35">
      <c r="A698" s="2">
        <v>697</v>
      </c>
      <c r="B698" s="2" t="s">
        <v>1438</v>
      </c>
      <c r="C698" s="2" t="s">
        <v>1439</v>
      </c>
      <c r="D698" s="2">
        <v>987654327</v>
      </c>
      <c r="E698" s="3">
        <v>44361</v>
      </c>
      <c r="F698" s="2">
        <v>59</v>
      </c>
      <c r="G698" s="2" t="s">
        <v>53</v>
      </c>
      <c r="H698" s="2" t="s">
        <v>40</v>
      </c>
      <c r="I698" s="2" t="s">
        <v>45</v>
      </c>
      <c r="J698" s="2" t="s">
        <v>73</v>
      </c>
      <c r="K698" s="2">
        <v>2</v>
      </c>
    </row>
    <row r="699" spans="1:11" x14ac:dyDescent="0.35">
      <c r="A699" s="2">
        <v>698</v>
      </c>
      <c r="B699" s="2" t="s">
        <v>1440</v>
      </c>
      <c r="C699" s="2" t="s">
        <v>1441</v>
      </c>
      <c r="D699" s="2">
        <v>987654328</v>
      </c>
      <c r="E699" s="3">
        <v>44376</v>
      </c>
      <c r="F699" s="2">
        <v>36</v>
      </c>
      <c r="G699" s="2" t="s">
        <v>53</v>
      </c>
      <c r="H699" s="2" t="s">
        <v>40</v>
      </c>
      <c r="I699" s="2" t="s">
        <v>35</v>
      </c>
      <c r="J699" s="2" t="s">
        <v>62</v>
      </c>
      <c r="K699" s="2">
        <v>2</v>
      </c>
    </row>
    <row r="700" spans="1:11" x14ac:dyDescent="0.35">
      <c r="A700" s="2">
        <v>699</v>
      </c>
      <c r="B700" s="2" t="s">
        <v>1442</v>
      </c>
      <c r="C700" s="2" t="s">
        <v>1443</v>
      </c>
      <c r="D700" s="2">
        <v>987654329</v>
      </c>
      <c r="E700" s="3">
        <v>44175</v>
      </c>
      <c r="F700" s="2">
        <v>18</v>
      </c>
      <c r="G700" s="2" t="s">
        <v>44</v>
      </c>
      <c r="H700" s="2" t="s">
        <v>34</v>
      </c>
      <c r="I700" s="2" t="s">
        <v>61</v>
      </c>
      <c r="J700" s="2" t="s">
        <v>41</v>
      </c>
      <c r="K700" s="2">
        <v>2</v>
      </c>
    </row>
    <row r="701" spans="1:11" x14ac:dyDescent="0.35">
      <c r="A701" s="2">
        <v>700</v>
      </c>
      <c r="B701" s="2" t="s">
        <v>1444</v>
      </c>
      <c r="C701" s="2" t="s">
        <v>1445</v>
      </c>
      <c r="D701" s="2">
        <v>987654320</v>
      </c>
      <c r="E701" s="3">
        <v>43989</v>
      </c>
      <c r="F701" s="2">
        <v>61</v>
      </c>
      <c r="G701" s="2" t="s">
        <v>44</v>
      </c>
      <c r="H701" s="2" t="s">
        <v>40</v>
      </c>
      <c r="I701" s="2" t="s">
        <v>35</v>
      </c>
      <c r="J701" s="2" t="s">
        <v>73</v>
      </c>
      <c r="K701" s="2">
        <v>1</v>
      </c>
    </row>
    <row r="702" spans="1:11" x14ac:dyDescent="0.35">
      <c r="A702" s="2">
        <v>701</v>
      </c>
      <c r="B702" s="2" t="s">
        <v>1446</v>
      </c>
      <c r="C702" s="2" t="s">
        <v>1447</v>
      </c>
      <c r="D702" s="2">
        <v>987654321</v>
      </c>
      <c r="E702" s="3">
        <v>44181</v>
      </c>
      <c r="F702" s="2">
        <v>48</v>
      </c>
      <c r="G702" s="2" t="s">
        <v>33</v>
      </c>
      <c r="H702" s="2" t="s">
        <v>34</v>
      </c>
      <c r="I702" s="2" t="s">
        <v>56</v>
      </c>
      <c r="J702" s="2" t="s">
        <v>36</v>
      </c>
      <c r="K702" s="2">
        <v>2</v>
      </c>
    </row>
    <row r="703" spans="1:11" x14ac:dyDescent="0.35">
      <c r="A703" s="2">
        <v>702</v>
      </c>
      <c r="B703" s="2" t="s">
        <v>1448</v>
      </c>
      <c r="C703" s="2" t="s">
        <v>1449</v>
      </c>
      <c r="D703" s="2">
        <v>987654322</v>
      </c>
      <c r="E703" s="3">
        <v>43915</v>
      </c>
      <c r="F703" s="2">
        <v>41</v>
      </c>
      <c r="G703" s="2" t="s">
        <v>48</v>
      </c>
      <c r="H703" s="2" t="s">
        <v>34</v>
      </c>
      <c r="I703" s="2" t="s">
        <v>35</v>
      </c>
      <c r="J703" s="2" t="s">
        <v>73</v>
      </c>
      <c r="K703" s="2">
        <v>2</v>
      </c>
    </row>
    <row r="704" spans="1:11" x14ac:dyDescent="0.35">
      <c r="A704" s="2">
        <v>703</v>
      </c>
      <c r="B704" s="2" t="s">
        <v>1450</v>
      </c>
      <c r="C704" s="2" t="s">
        <v>1451</v>
      </c>
      <c r="D704" s="2">
        <v>987654323</v>
      </c>
      <c r="E704" s="3">
        <v>44170</v>
      </c>
      <c r="F704" s="2">
        <v>50</v>
      </c>
      <c r="G704" s="2" t="s">
        <v>44</v>
      </c>
      <c r="H704" s="2" t="s">
        <v>40</v>
      </c>
      <c r="I704" s="2" t="s">
        <v>45</v>
      </c>
      <c r="J704" s="2" t="s">
        <v>41</v>
      </c>
      <c r="K704" s="2">
        <v>1</v>
      </c>
    </row>
    <row r="705" spans="1:11" x14ac:dyDescent="0.35">
      <c r="A705" s="2">
        <v>704</v>
      </c>
      <c r="B705" s="2" t="s">
        <v>1452</v>
      </c>
      <c r="C705" s="2" t="s">
        <v>1453</v>
      </c>
      <c r="D705" s="2">
        <v>987654324</v>
      </c>
      <c r="E705" s="3">
        <v>44386</v>
      </c>
      <c r="F705" s="2">
        <v>26</v>
      </c>
      <c r="G705" s="2" t="s">
        <v>39</v>
      </c>
      <c r="H705" s="2" t="s">
        <v>40</v>
      </c>
      <c r="I705" s="2" t="s">
        <v>35</v>
      </c>
      <c r="J705" s="2" t="s">
        <v>36</v>
      </c>
      <c r="K705" s="2">
        <v>1</v>
      </c>
    </row>
    <row r="706" spans="1:11" x14ac:dyDescent="0.35">
      <c r="A706" s="2">
        <v>705</v>
      </c>
      <c r="B706" s="2" t="s">
        <v>1454</v>
      </c>
      <c r="C706" s="2" t="s">
        <v>1455</v>
      </c>
      <c r="D706" s="2">
        <v>987654325</v>
      </c>
      <c r="E706" s="3">
        <v>43907</v>
      </c>
      <c r="F706" s="2">
        <v>58</v>
      </c>
      <c r="G706" s="2" t="s">
        <v>39</v>
      </c>
      <c r="H706" s="2" t="s">
        <v>34</v>
      </c>
      <c r="I706" s="2" t="s">
        <v>35</v>
      </c>
      <c r="J706" s="2" t="s">
        <v>36</v>
      </c>
      <c r="K706" s="2">
        <v>2</v>
      </c>
    </row>
    <row r="707" spans="1:11" x14ac:dyDescent="0.35">
      <c r="A707" s="2">
        <v>706</v>
      </c>
      <c r="B707" s="2" t="s">
        <v>1456</v>
      </c>
      <c r="C707" s="2" t="s">
        <v>1457</v>
      </c>
      <c r="D707" s="2">
        <v>987654326</v>
      </c>
      <c r="E707" s="3">
        <v>44024</v>
      </c>
      <c r="F707" s="2">
        <v>56</v>
      </c>
      <c r="G707" s="2" t="s">
        <v>53</v>
      </c>
      <c r="H707" s="2" t="s">
        <v>34</v>
      </c>
      <c r="I707" s="2" t="s">
        <v>61</v>
      </c>
      <c r="J707" s="2" t="s">
        <v>62</v>
      </c>
      <c r="K707" s="2">
        <v>1</v>
      </c>
    </row>
    <row r="708" spans="1:11" x14ac:dyDescent="0.35">
      <c r="A708" s="2">
        <v>707</v>
      </c>
      <c r="B708" s="2" t="s">
        <v>1458</v>
      </c>
      <c r="C708" s="2" t="s">
        <v>1459</v>
      </c>
      <c r="D708" s="2">
        <v>987654327</v>
      </c>
      <c r="E708" s="3">
        <v>44199</v>
      </c>
      <c r="F708" s="2">
        <v>46</v>
      </c>
      <c r="G708" s="2" t="s">
        <v>48</v>
      </c>
      <c r="H708" s="2" t="s">
        <v>34</v>
      </c>
      <c r="I708" s="2" t="s">
        <v>45</v>
      </c>
      <c r="J708" s="2" t="s">
        <v>62</v>
      </c>
      <c r="K708" s="2">
        <v>2</v>
      </c>
    </row>
    <row r="709" spans="1:11" x14ac:dyDescent="0.35">
      <c r="A709" s="2">
        <v>708</v>
      </c>
      <c r="B709" s="2" t="s">
        <v>1460</v>
      </c>
      <c r="C709" s="2" t="s">
        <v>1461</v>
      </c>
      <c r="D709" s="2">
        <v>987654328</v>
      </c>
      <c r="E709" s="3">
        <v>44204</v>
      </c>
      <c r="F709" s="2">
        <v>61</v>
      </c>
      <c r="G709" s="2" t="s">
        <v>53</v>
      </c>
      <c r="H709" s="2" t="s">
        <v>34</v>
      </c>
      <c r="I709" s="2" t="s">
        <v>35</v>
      </c>
      <c r="J709" s="2" t="s">
        <v>36</v>
      </c>
      <c r="K709" s="2">
        <v>1</v>
      </c>
    </row>
    <row r="710" spans="1:11" x14ac:dyDescent="0.35">
      <c r="A710" s="2">
        <v>709</v>
      </c>
      <c r="B710" s="2" t="s">
        <v>1462</v>
      </c>
      <c r="C710" s="2" t="s">
        <v>1463</v>
      </c>
      <c r="D710" s="2">
        <v>987654329</v>
      </c>
      <c r="E710" s="3">
        <v>43909</v>
      </c>
      <c r="F710" s="2">
        <v>50</v>
      </c>
      <c r="G710" s="2" t="s">
        <v>44</v>
      </c>
      <c r="H710" s="2" t="s">
        <v>34</v>
      </c>
      <c r="I710" s="2" t="s">
        <v>45</v>
      </c>
      <c r="J710" s="2" t="s">
        <v>41</v>
      </c>
      <c r="K710" s="2">
        <v>2</v>
      </c>
    </row>
    <row r="711" spans="1:11" x14ac:dyDescent="0.35">
      <c r="A711" s="2">
        <v>710</v>
      </c>
      <c r="B711" s="2" t="s">
        <v>1464</v>
      </c>
      <c r="C711" s="2" t="s">
        <v>1465</v>
      </c>
      <c r="D711" s="2">
        <v>987654320</v>
      </c>
      <c r="E711" s="3">
        <v>44089</v>
      </c>
      <c r="F711" s="2">
        <v>26</v>
      </c>
      <c r="G711" s="2" t="s">
        <v>53</v>
      </c>
      <c r="H711" s="2" t="s">
        <v>40</v>
      </c>
      <c r="I711" s="2" t="s">
        <v>35</v>
      </c>
      <c r="J711" s="2" t="s">
        <v>73</v>
      </c>
      <c r="K711" s="2">
        <v>1</v>
      </c>
    </row>
    <row r="712" spans="1:11" x14ac:dyDescent="0.35">
      <c r="A712" s="2">
        <v>711</v>
      </c>
      <c r="B712" s="2" t="s">
        <v>1466</v>
      </c>
      <c r="C712" s="2" t="s">
        <v>1467</v>
      </c>
      <c r="D712" s="2">
        <v>987654321</v>
      </c>
      <c r="E712" s="3">
        <v>44107</v>
      </c>
      <c r="F712" s="2">
        <v>28</v>
      </c>
      <c r="G712" s="2" t="s">
        <v>39</v>
      </c>
      <c r="H712" s="2" t="s">
        <v>34</v>
      </c>
      <c r="I712" s="2" t="s">
        <v>35</v>
      </c>
      <c r="J712" s="2" t="s">
        <v>62</v>
      </c>
      <c r="K712" s="2">
        <v>2</v>
      </c>
    </row>
    <row r="713" spans="1:11" x14ac:dyDescent="0.35">
      <c r="A713" s="2">
        <v>712</v>
      </c>
      <c r="B713" s="2" t="s">
        <v>1468</v>
      </c>
      <c r="C713" s="2" t="s">
        <v>1469</v>
      </c>
      <c r="D713" s="2">
        <v>987654322</v>
      </c>
      <c r="E713" s="3">
        <v>44385</v>
      </c>
      <c r="F713" s="2">
        <v>24</v>
      </c>
      <c r="G713" s="2" t="s">
        <v>44</v>
      </c>
      <c r="H713" s="2" t="s">
        <v>34</v>
      </c>
      <c r="I713" s="2" t="s">
        <v>35</v>
      </c>
      <c r="J713" s="2" t="s">
        <v>41</v>
      </c>
      <c r="K713" s="2">
        <v>1</v>
      </c>
    </row>
    <row r="714" spans="1:11" x14ac:dyDescent="0.35">
      <c r="A714" s="2">
        <v>713</v>
      </c>
      <c r="B714" s="2" t="s">
        <v>1470</v>
      </c>
      <c r="C714" s="2" t="s">
        <v>1471</v>
      </c>
      <c r="D714" s="2">
        <v>987654323</v>
      </c>
      <c r="E714" s="3">
        <v>43981</v>
      </c>
      <c r="F714" s="2">
        <v>47</v>
      </c>
      <c r="G714" s="2" t="s">
        <v>33</v>
      </c>
      <c r="H714" s="2" t="s">
        <v>40</v>
      </c>
      <c r="I714" s="2" t="s">
        <v>45</v>
      </c>
      <c r="J714" s="2" t="s">
        <v>73</v>
      </c>
      <c r="K714" s="2">
        <v>1</v>
      </c>
    </row>
    <row r="715" spans="1:11" x14ac:dyDescent="0.35">
      <c r="A715" s="2">
        <v>714</v>
      </c>
      <c r="B715" s="2" t="s">
        <v>1472</v>
      </c>
      <c r="C715" s="2" t="s">
        <v>1473</v>
      </c>
      <c r="D715" s="2">
        <v>987654324</v>
      </c>
      <c r="E715" s="3">
        <v>44347</v>
      </c>
      <c r="F715" s="2">
        <v>59</v>
      </c>
      <c r="G715" s="2" t="s">
        <v>33</v>
      </c>
      <c r="H715" s="2" t="s">
        <v>40</v>
      </c>
      <c r="I715" s="2" t="s">
        <v>35</v>
      </c>
      <c r="J715" s="2" t="s">
        <v>41</v>
      </c>
      <c r="K715" s="2">
        <v>1</v>
      </c>
    </row>
    <row r="716" spans="1:11" x14ac:dyDescent="0.35">
      <c r="A716" s="2">
        <v>715</v>
      </c>
      <c r="B716" s="2" t="s">
        <v>1474</v>
      </c>
      <c r="C716" s="2" t="s">
        <v>1475</v>
      </c>
      <c r="D716" s="2">
        <v>987654325</v>
      </c>
      <c r="E716" s="3">
        <v>43957</v>
      </c>
      <c r="F716" s="2">
        <v>47</v>
      </c>
      <c r="G716" s="2" t="s">
        <v>53</v>
      </c>
      <c r="H716" s="2" t="s">
        <v>34</v>
      </c>
      <c r="I716" s="2" t="s">
        <v>45</v>
      </c>
      <c r="J716" s="2" t="s">
        <v>73</v>
      </c>
      <c r="K716" s="2">
        <v>1</v>
      </c>
    </row>
    <row r="717" spans="1:11" x14ac:dyDescent="0.35">
      <c r="A717" s="2">
        <v>716</v>
      </c>
      <c r="B717" s="2" t="s">
        <v>1476</v>
      </c>
      <c r="C717" s="2" t="s">
        <v>1477</v>
      </c>
      <c r="D717" s="2">
        <v>987654326</v>
      </c>
      <c r="E717" s="3">
        <v>44253</v>
      </c>
      <c r="F717" s="2">
        <v>42</v>
      </c>
      <c r="G717" s="2" t="s">
        <v>39</v>
      </c>
      <c r="H717" s="2" t="s">
        <v>40</v>
      </c>
      <c r="I717" s="2" t="s">
        <v>61</v>
      </c>
      <c r="J717" s="2" t="s">
        <v>62</v>
      </c>
      <c r="K717" s="2">
        <v>2</v>
      </c>
    </row>
    <row r="718" spans="1:11" x14ac:dyDescent="0.35">
      <c r="A718" s="2">
        <v>717</v>
      </c>
      <c r="B718" s="2" t="s">
        <v>1478</v>
      </c>
      <c r="C718" s="2" t="s">
        <v>1479</v>
      </c>
      <c r="D718" s="2">
        <v>987654327</v>
      </c>
      <c r="E718" s="3">
        <v>44356</v>
      </c>
      <c r="F718" s="2">
        <v>62</v>
      </c>
      <c r="G718" s="2" t="s">
        <v>48</v>
      </c>
      <c r="H718" s="2" t="s">
        <v>40</v>
      </c>
      <c r="I718" s="2" t="s">
        <v>61</v>
      </c>
      <c r="J718" s="2" t="s">
        <v>62</v>
      </c>
      <c r="K718" s="2">
        <v>2</v>
      </c>
    </row>
    <row r="719" spans="1:11" x14ac:dyDescent="0.35">
      <c r="A719" s="2">
        <v>718</v>
      </c>
      <c r="B719" s="2" t="s">
        <v>1480</v>
      </c>
      <c r="C719" s="2" t="s">
        <v>1481</v>
      </c>
      <c r="D719" s="2">
        <v>987654328</v>
      </c>
      <c r="E719" s="3">
        <v>43951</v>
      </c>
      <c r="F719" s="2">
        <v>22</v>
      </c>
      <c r="G719" s="2" t="s">
        <v>39</v>
      </c>
      <c r="H719" s="2" t="s">
        <v>40</v>
      </c>
      <c r="I719" s="2" t="s">
        <v>35</v>
      </c>
      <c r="J719" s="2" t="s">
        <v>41</v>
      </c>
      <c r="K719" s="2">
        <v>2</v>
      </c>
    </row>
    <row r="720" spans="1:11" x14ac:dyDescent="0.35">
      <c r="A720" s="2">
        <v>719</v>
      </c>
      <c r="B720" s="2" t="s">
        <v>1482</v>
      </c>
      <c r="C720" s="2" t="s">
        <v>1483</v>
      </c>
      <c r="D720" s="2">
        <v>987654329</v>
      </c>
      <c r="E720" s="3">
        <v>44279</v>
      </c>
      <c r="F720" s="2">
        <v>39</v>
      </c>
      <c r="G720" s="2" t="s">
        <v>33</v>
      </c>
      <c r="H720" s="2" t="s">
        <v>34</v>
      </c>
      <c r="I720" s="2" t="s">
        <v>45</v>
      </c>
      <c r="J720" s="2" t="s">
        <v>73</v>
      </c>
      <c r="K720" s="2">
        <v>2</v>
      </c>
    </row>
    <row r="721" spans="1:11" x14ac:dyDescent="0.35">
      <c r="A721" s="2">
        <v>720</v>
      </c>
      <c r="B721" s="2" t="s">
        <v>1484</v>
      </c>
      <c r="C721" s="2" t="s">
        <v>1485</v>
      </c>
      <c r="D721" s="2">
        <v>987654320</v>
      </c>
      <c r="E721" s="3">
        <v>43976</v>
      </c>
      <c r="F721" s="2">
        <v>57</v>
      </c>
      <c r="G721" s="2" t="s">
        <v>48</v>
      </c>
      <c r="H721" s="2" t="s">
        <v>34</v>
      </c>
      <c r="I721" s="2" t="s">
        <v>35</v>
      </c>
      <c r="J721" s="2" t="s">
        <v>62</v>
      </c>
      <c r="K721" s="2">
        <v>2</v>
      </c>
    </row>
    <row r="722" spans="1:11" x14ac:dyDescent="0.35">
      <c r="A722" s="2">
        <v>721</v>
      </c>
      <c r="B722" s="2" t="s">
        <v>1486</v>
      </c>
      <c r="C722" s="2" t="s">
        <v>1487</v>
      </c>
      <c r="D722" s="2">
        <v>987654321</v>
      </c>
      <c r="E722" s="3">
        <v>44240</v>
      </c>
      <c r="F722" s="2">
        <v>47</v>
      </c>
      <c r="G722" s="2" t="s">
        <v>53</v>
      </c>
      <c r="H722" s="2" t="s">
        <v>34</v>
      </c>
      <c r="I722" s="2" t="s">
        <v>45</v>
      </c>
      <c r="J722" s="2" t="s">
        <v>36</v>
      </c>
      <c r="K722" s="2">
        <v>2</v>
      </c>
    </row>
    <row r="723" spans="1:11" x14ac:dyDescent="0.35">
      <c r="A723" s="2">
        <v>722</v>
      </c>
      <c r="B723" s="2" t="s">
        <v>1488</v>
      </c>
      <c r="C723" s="2" t="s">
        <v>1489</v>
      </c>
      <c r="D723" s="2">
        <v>987654322</v>
      </c>
      <c r="E723" s="3">
        <v>44094</v>
      </c>
      <c r="F723" s="2">
        <v>22</v>
      </c>
      <c r="G723" s="2" t="s">
        <v>53</v>
      </c>
      <c r="H723" s="2" t="s">
        <v>34</v>
      </c>
      <c r="I723" s="2" t="s">
        <v>45</v>
      </c>
      <c r="J723" s="2" t="s">
        <v>62</v>
      </c>
      <c r="K723" s="2">
        <v>2</v>
      </c>
    </row>
    <row r="724" spans="1:11" x14ac:dyDescent="0.35">
      <c r="A724" s="2">
        <v>723</v>
      </c>
      <c r="B724" s="2" t="s">
        <v>1490</v>
      </c>
      <c r="C724" s="2" t="s">
        <v>1491</v>
      </c>
      <c r="D724" s="2">
        <v>987654323</v>
      </c>
      <c r="E724" s="3">
        <v>44110</v>
      </c>
      <c r="F724" s="2">
        <v>33</v>
      </c>
      <c r="G724" s="2" t="s">
        <v>53</v>
      </c>
      <c r="H724" s="2" t="s">
        <v>40</v>
      </c>
      <c r="I724" s="2" t="s">
        <v>45</v>
      </c>
      <c r="J724" s="2" t="s">
        <v>36</v>
      </c>
      <c r="K724" s="2">
        <v>1</v>
      </c>
    </row>
    <row r="725" spans="1:11" x14ac:dyDescent="0.35">
      <c r="A725" s="2">
        <v>724</v>
      </c>
      <c r="B725" s="2" t="s">
        <v>1492</v>
      </c>
      <c r="C725" s="2" t="s">
        <v>1493</v>
      </c>
      <c r="D725" s="2">
        <v>987654324</v>
      </c>
      <c r="E725" s="3">
        <v>44090</v>
      </c>
      <c r="F725" s="2">
        <v>20</v>
      </c>
      <c r="G725" s="2" t="s">
        <v>33</v>
      </c>
      <c r="H725" s="2" t="s">
        <v>40</v>
      </c>
      <c r="I725" s="2" t="s">
        <v>56</v>
      </c>
      <c r="J725" s="2" t="s">
        <v>41</v>
      </c>
      <c r="K725" s="2">
        <v>2</v>
      </c>
    </row>
    <row r="726" spans="1:11" x14ac:dyDescent="0.35">
      <c r="A726" s="2">
        <v>725</v>
      </c>
      <c r="B726" s="2" t="s">
        <v>1494</v>
      </c>
      <c r="C726" s="2" t="s">
        <v>1495</v>
      </c>
      <c r="D726" s="2">
        <v>987654325</v>
      </c>
      <c r="E726" s="3">
        <v>44132</v>
      </c>
      <c r="F726" s="2">
        <v>59</v>
      </c>
      <c r="G726" s="2" t="s">
        <v>39</v>
      </c>
      <c r="H726" s="2" t="s">
        <v>34</v>
      </c>
      <c r="I726" s="2" t="s">
        <v>45</v>
      </c>
      <c r="J726" s="2" t="s">
        <v>36</v>
      </c>
      <c r="K726" s="2">
        <v>1</v>
      </c>
    </row>
    <row r="727" spans="1:11" x14ac:dyDescent="0.35">
      <c r="A727" s="2">
        <v>726</v>
      </c>
      <c r="B727" s="2" t="s">
        <v>1496</v>
      </c>
      <c r="C727" s="2" t="s">
        <v>1497</v>
      </c>
      <c r="D727" s="2">
        <v>987654326</v>
      </c>
      <c r="E727" s="3">
        <v>43851</v>
      </c>
      <c r="F727" s="2">
        <v>43</v>
      </c>
      <c r="G727" s="2" t="s">
        <v>39</v>
      </c>
      <c r="H727" s="2" t="s">
        <v>34</v>
      </c>
      <c r="I727" s="2" t="s">
        <v>56</v>
      </c>
      <c r="J727" s="2" t="s">
        <v>62</v>
      </c>
      <c r="K727" s="2">
        <v>1</v>
      </c>
    </row>
    <row r="728" spans="1:11" x14ac:dyDescent="0.35">
      <c r="A728" s="2">
        <v>727</v>
      </c>
      <c r="B728" s="2" t="s">
        <v>1498</v>
      </c>
      <c r="C728" s="2" t="s">
        <v>1499</v>
      </c>
      <c r="D728" s="2">
        <v>987654327</v>
      </c>
      <c r="E728" s="3">
        <v>44344</v>
      </c>
      <c r="F728" s="2">
        <v>21</v>
      </c>
      <c r="G728" s="2" t="s">
        <v>33</v>
      </c>
      <c r="H728" s="2" t="s">
        <v>34</v>
      </c>
      <c r="I728" s="2" t="s">
        <v>56</v>
      </c>
      <c r="J728" s="2" t="s">
        <v>36</v>
      </c>
      <c r="K728" s="2">
        <v>2</v>
      </c>
    </row>
    <row r="729" spans="1:11" x14ac:dyDescent="0.35">
      <c r="A729" s="2">
        <v>728</v>
      </c>
      <c r="B729" s="2" t="s">
        <v>1500</v>
      </c>
      <c r="C729" s="2" t="s">
        <v>1501</v>
      </c>
      <c r="D729" s="2">
        <v>987654328</v>
      </c>
      <c r="E729" s="3">
        <v>43939</v>
      </c>
      <c r="F729" s="2">
        <v>47</v>
      </c>
      <c r="G729" s="2" t="s">
        <v>39</v>
      </c>
      <c r="H729" s="2" t="s">
        <v>34</v>
      </c>
      <c r="I729" s="2" t="s">
        <v>45</v>
      </c>
      <c r="J729" s="2" t="s">
        <v>41</v>
      </c>
      <c r="K729" s="2">
        <v>2</v>
      </c>
    </row>
    <row r="730" spans="1:11" x14ac:dyDescent="0.35">
      <c r="A730" s="2">
        <v>729</v>
      </c>
      <c r="B730" s="2" t="s">
        <v>1502</v>
      </c>
      <c r="C730" s="2" t="s">
        <v>1503</v>
      </c>
      <c r="D730" s="2">
        <v>987654329</v>
      </c>
      <c r="E730" s="3">
        <v>44445</v>
      </c>
      <c r="F730" s="2">
        <v>32</v>
      </c>
      <c r="G730" s="2" t="s">
        <v>44</v>
      </c>
      <c r="H730" s="2" t="s">
        <v>40</v>
      </c>
      <c r="I730" s="2" t="s">
        <v>35</v>
      </c>
      <c r="J730" s="2" t="s">
        <v>36</v>
      </c>
      <c r="K730" s="2">
        <v>2</v>
      </c>
    </row>
    <row r="731" spans="1:11" x14ac:dyDescent="0.35">
      <c r="A731" s="2">
        <v>730</v>
      </c>
      <c r="B731" s="2" t="s">
        <v>1504</v>
      </c>
      <c r="C731" s="2" t="s">
        <v>1505</v>
      </c>
      <c r="D731" s="2">
        <v>987654320</v>
      </c>
      <c r="E731" s="3">
        <v>43957</v>
      </c>
      <c r="F731" s="2">
        <v>43</v>
      </c>
      <c r="G731" s="2" t="s">
        <v>33</v>
      </c>
      <c r="H731" s="2" t="s">
        <v>34</v>
      </c>
      <c r="I731" s="2" t="s">
        <v>45</v>
      </c>
      <c r="J731" s="2" t="s">
        <v>62</v>
      </c>
      <c r="K731" s="2">
        <v>1</v>
      </c>
    </row>
    <row r="732" spans="1:11" x14ac:dyDescent="0.35">
      <c r="A732" s="2">
        <v>731</v>
      </c>
      <c r="B732" s="2" t="s">
        <v>1506</v>
      </c>
      <c r="C732" s="2" t="s">
        <v>1507</v>
      </c>
      <c r="D732" s="2">
        <v>987654321</v>
      </c>
      <c r="E732" s="3">
        <v>44305</v>
      </c>
      <c r="F732" s="2">
        <v>37</v>
      </c>
      <c r="G732" s="2" t="s">
        <v>33</v>
      </c>
      <c r="H732" s="2" t="s">
        <v>34</v>
      </c>
      <c r="I732" s="2" t="s">
        <v>45</v>
      </c>
      <c r="J732" s="2" t="s">
        <v>62</v>
      </c>
      <c r="K732" s="2">
        <v>2</v>
      </c>
    </row>
    <row r="733" spans="1:11" x14ac:dyDescent="0.35">
      <c r="A733" s="2">
        <v>732</v>
      </c>
      <c r="B733" s="2" t="s">
        <v>1508</v>
      </c>
      <c r="C733" s="2" t="s">
        <v>1509</v>
      </c>
      <c r="D733" s="2">
        <v>987654322</v>
      </c>
      <c r="E733" s="3">
        <v>44237</v>
      </c>
      <c r="F733" s="2">
        <v>36</v>
      </c>
      <c r="G733" s="2" t="s">
        <v>44</v>
      </c>
      <c r="H733" s="2" t="s">
        <v>34</v>
      </c>
      <c r="I733" s="2" t="s">
        <v>56</v>
      </c>
      <c r="J733" s="2" t="s">
        <v>36</v>
      </c>
      <c r="K733" s="2">
        <v>1</v>
      </c>
    </row>
    <row r="734" spans="1:11" x14ac:dyDescent="0.35">
      <c r="A734" s="2">
        <v>733</v>
      </c>
      <c r="B734" s="2" t="s">
        <v>1510</v>
      </c>
      <c r="C734" s="2" t="s">
        <v>1511</v>
      </c>
      <c r="D734" s="2">
        <v>987654323</v>
      </c>
      <c r="E734" s="3">
        <v>44259</v>
      </c>
      <c r="F734" s="2">
        <v>52</v>
      </c>
      <c r="G734" s="2" t="s">
        <v>39</v>
      </c>
      <c r="H734" s="2" t="s">
        <v>34</v>
      </c>
      <c r="I734" s="2" t="s">
        <v>61</v>
      </c>
      <c r="J734" s="2" t="s">
        <v>62</v>
      </c>
      <c r="K734" s="2">
        <v>2</v>
      </c>
    </row>
    <row r="735" spans="1:11" x14ac:dyDescent="0.35">
      <c r="A735" s="2">
        <v>734</v>
      </c>
      <c r="B735" s="2" t="s">
        <v>1512</v>
      </c>
      <c r="C735" s="2" t="s">
        <v>1513</v>
      </c>
      <c r="D735" s="2">
        <v>987654324</v>
      </c>
      <c r="E735" s="3">
        <v>44123</v>
      </c>
      <c r="F735" s="2">
        <v>63</v>
      </c>
      <c r="G735" s="2" t="s">
        <v>48</v>
      </c>
      <c r="H735" s="2" t="s">
        <v>34</v>
      </c>
      <c r="I735" s="2" t="s">
        <v>45</v>
      </c>
      <c r="J735" s="2" t="s">
        <v>41</v>
      </c>
      <c r="K735" s="2">
        <v>1</v>
      </c>
    </row>
    <row r="736" spans="1:11" x14ac:dyDescent="0.35">
      <c r="A736" s="2">
        <v>735</v>
      </c>
      <c r="B736" s="2" t="s">
        <v>1514</v>
      </c>
      <c r="C736" s="2" t="s">
        <v>1515</v>
      </c>
      <c r="D736" s="2">
        <v>987654325</v>
      </c>
      <c r="E736" s="3">
        <v>43979</v>
      </c>
      <c r="F736" s="2">
        <v>26</v>
      </c>
      <c r="G736" s="2" t="s">
        <v>53</v>
      </c>
      <c r="H736" s="2" t="s">
        <v>34</v>
      </c>
      <c r="I736" s="2" t="s">
        <v>56</v>
      </c>
      <c r="J736" s="2" t="s">
        <v>36</v>
      </c>
      <c r="K736" s="2">
        <v>1</v>
      </c>
    </row>
    <row r="737" spans="1:11" x14ac:dyDescent="0.35">
      <c r="A737" s="2">
        <v>736</v>
      </c>
      <c r="B737" s="2" t="s">
        <v>1516</v>
      </c>
      <c r="C737" s="2" t="s">
        <v>1517</v>
      </c>
      <c r="D737" s="2">
        <v>987654326</v>
      </c>
      <c r="E737" s="3">
        <v>44258</v>
      </c>
      <c r="F737" s="2">
        <v>64</v>
      </c>
      <c r="G737" s="2" t="s">
        <v>48</v>
      </c>
      <c r="H737" s="2" t="s">
        <v>34</v>
      </c>
      <c r="I737" s="2" t="s">
        <v>35</v>
      </c>
      <c r="J737" s="2" t="s">
        <v>62</v>
      </c>
      <c r="K737" s="2">
        <v>1</v>
      </c>
    </row>
    <row r="738" spans="1:11" x14ac:dyDescent="0.35">
      <c r="A738" s="2">
        <v>737</v>
      </c>
      <c r="B738" s="2" t="s">
        <v>1518</v>
      </c>
      <c r="C738" s="2" t="s">
        <v>1519</v>
      </c>
      <c r="D738" s="2">
        <v>987654327</v>
      </c>
      <c r="E738" s="3">
        <v>43992</v>
      </c>
      <c r="F738" s="2">
        <v>37</v>
      </c>
      <c r="G738" s="2" t="s">
        <v>33</v>
      </c>
      <c r="H738" s="2" t="s">
        <v>40</v>
      </c>
      <c r="I738" s="2" t="s">
        <v>45</v>
      </c>
      <c r="J738" s="2" t="s">
        <v>73</v>
      </c>
      <c r="K738" s="2">
        <v>1</v>
      </c>
    </row>
    <row r="739" spans="1:11" x14ac:dyDescent="0.35">
      <c r="A739" s="2">
        <v>738</v>
      </c>
      <c r="B739" s="2" t="s">
        <v>1520</v>
      </c>
      <c r="C739" s="2" t="s">
        <v>1521</v>
      </c>
      <c r="D739" s="2">
        <v>987654328</v>
      </c>
      <c r="E739" s="3">
        <v>44387</v>
      </c>
      <c r="F739" s="2">
        <v>27</v>
      </c>
      <c r="G739" s="2" t="s">
        <v>39</v>
      </c>
      <c r="H739" s="2" t="s">
        <v>40</v>
      </c>
      <c r="I739" s="2" t="s">
        <v>61</v>
      </c>
      <c r="J739" s="2" t="s">
        <v>41</v>
      </c>
      <c r="K739" s="2">
        <v>1</v>
      </c>
    </row>
    <row r="740" spans="1:11" x14ac:dyDescent="0.35">
      <c r="A740" s="2">
        <v>739</v>
      </c>
      <c r="B740" s="2" t="s">
        <v>1522</v>
      </c>
      <c r="C740" s="2" t="s">
        <v>1523</v>
      </c>
      <c r="D740" s="2">
        <v>987654329</v>
      </c>
      <c r="E740" s="3">
        <v>43927</v>
      </c>
      <c r="F740" s="2">
        <v>21</v>
      </c>
      <c r="G740" s="2" t="s">
        <v>39</v>
      </c>
      <c r="H740" s="2" t="s">
        <v>40</v>
      </c>
      <c r="I740" s="2" t="s">
        <v>56</v>
      </c>
      <c r="J740" s="2" t="s">
        <v>41</v>
      </c>
      <c r="K740" s="2">
        <v>2</v>
      </c>
    </row>
    <row r="741" spans="1:11" x14ac:dyDescent="0.35">
      <c r="A741" s="2">
        <v>740</v>
      </c>
      <c r="B741" s="2" t="s">
        <v>1524</v>
      </c>
      <c r="C741" s="2" t="s">
        <v>1525</v>
      </c>
      <c r="D741" s="2">
        <v>987654320</v>
      </c>
      <c r="E741" s="3">
        <v>44526</v>
      </c>
      <c r="F741" s="2">
        <v>51</v>
      </c>
      <c r="G741" s="2" t="s">
        <v>53</v>
      </c>
      <c r="H741" s="2" t="s">
        <v>40</v>
      </c>
      <c r="I741" s="2" t="s">
        <v>56</v>
      </c>
      <c r="J741" s="2" t="s">
        <v>62</v>
      </c>
      <c r="K741" s="2">
        <v>2</v>
      </c>
    </row>
    <row r="742" spans="1:11" x14ac:dyDescent="0.35">
      <c r="A742" s="2">
        <v>741</v>
      </c>
      <c r="B742" s="2" t="s">
        <v>1526</v>
      </c>
      <c r="C742" s="2" t="s">
        <v>1527</v>
      </c>
      <c r="D742" s="2">
        <v>987654321</v>
      </c>
      <c r="E742" s="3">
        <v>44294</v>
      </c>
      <c r="F742" s="2">
        <v>41</v>
      </c>
      <c r="G742" s="2" t="s">
        <v>53</v>
      </c>
      <c r="H742" s="2" t="s">
        <v>40</v>
      </c>
      <c r="I742" s="2" t="s">
        <v>61</v>
      </c>
      <c r="J742" s="2" t="s">
        <v>62</v>
      </c>
      <c r="K742" s="2">
        <v>1</v>
      </c>
    </row>
    <row r="743" spans="1:11" x14ac:dyDescent="0.35">
      <c r="A743" s="2">
        <v>742</v>
      </c>
      <c r="B743" s="2" t="s">
        <v>1528</v>
      </c>
      <c r="C743" s="2" t="s">
        <v>1529</v>
      </c>
      <c r="D743" s="2">
        <v>987654322</v>
      </c>
      <c r="E743" s="3">
        <v>43851</v>
      </c>
      <c r="F743" s="2">
        <v>31</v>
      </c>
      <c r="G743" s="2" t="s">
        <v>44</v>
      </c>
      <c r="H743" s="2" t="s">
        <v>34</v>
      </c>
      <c r="I743" s="2" t="s">
        <v>35</v>
      </c>
      <c r="J743" s="2" t="s">
        <v>36</v>
      </c>
      <c r="K743" s="2">
        <v>1</v>
      </c>
    </row>
    <row r="744" spans="1:11" x14ac:dyDescent="0.35">
      <c r="A744" s="2">
        <v>743</v>
      </c>
      <c r="B744" s="2" t="s">
        <v>1530</v>
      </c>
      <c r="C744" s="2" t="s">
        <v>1531</v>
      </c>
      <c r="D744" s="2">
        <v>987654323</v>
      </c>
      <c r="E744" s="3">
        <v>44441</v>
      </c>
      <c r="F744" s="2">
        <v>62</v>
      </c>
      <c r="G744" s="2" t="s">
        <v>53</v>
      </c>
      <c r="H744" s="2" t="s">
        <v>40</v>
      </c>
      <c r="I744" s="2" t="s">
        <v>45</v>
      </c>
      <c r="J744" s="2" t="s">
        <v>41</v>
      </c>
      <c r="K744" s="2">
        <v>1</v>
      </c>
    </row>
    <row r="745" spans="1:11" x14ac:dyDescent="0.35">
      <c r="A745" s="2">
        <v>744</v>
      </c>
      <c r="B745" s="2" t="s">
        <v>1532</v>
      </c>
      <c r="C745" s="2" t="s">
        <v>1533</v>
      </c>
      <c r="D745" s="2">
        <v>987654324</v>
      </c>
      <c r="E745" s="3">
        <v>44361</v>
      </c>
      <c r="F745" s="2">
        <v>63</v>
      </c>
      <c r="G745" s="2" t="s">
        <v>33</v>
      </c>
      <c r="H745" s="2" t="s">
        <v>40</v>
      </c>
      <c r="I745" s="2" t="s">
        <v>35</v>
      </c>
      <c r="J745" s="2" t="s">
        <v>36</v>
      </c>
      <c r="K745" s="2">
        <v>1</v>
      </c>
    </row>
    <row r="746" spans="1:11" x14ac:dyDescent="0.35">
      <c r="A746" s="2">
        <v>745</v>
      </c>
      <c r="B746" s="2" t="s">
        <v>1534</v>
      </c>
      <c r="C746" s="2" t="s">
        <v>1535</v>
      </c>
      <c r="D746" s="2">
        <v>987654325</v>
      </c>
      <c r="E746" s="3">
        <v>44128</v>
      </c>
      <c r="F746" s="2">
        <v>43</v>
      </c>
      <c r="G746" s="2" t="s">
        <v>33</v>
      </c>
      <c r="H746" s="2" t="s">
        <v>40</v>
      </c>
      <c r="I746" s="2" t="s">
        <v>35</v>
      </c>
      <c r="J746" s="2" t="s">
        <v>73</v>
      </c>
      <c r="K746" s="2">
        <v>1</v>
      </c>
    </row>
    <row r="747" spans="1:11" x14ac:dyDescent="0.35">
      <c r="A747" s="2">
        <v>746</v>
      </c>
      <c r="B747" s="2" t="s">
        <v>1536</v>
      </c>
      <c r="C747" s="2" t="s">
        <v>1537</v>
      </c>
      <c r="D747" s="2">
        <v>987654326</v>
      </c>
      <c r="E747" s="3">
        <v>43941</v>
      </c>
      <c r="F747" s="2">
        <v>37</v>
      </c>
      <c r="G747" s="2" t="s">
        <v>48</v>
      </c>
      <c r="H747" s="2" t="s">
        <v>34</v>
      </c>
      <c r="I747" s="2" t="s">
        <v>56</v>
      </c>
      <c r="J747" s="2" t="s">
        <v>36</v>
      </c>
      <c r="K747" s="2">
        <v>2</v>
      </c>
    </row>
    <row r="748" spans="1:11" x14ac:dyDescent="0.35">
      <c r="A748" s="2">
        <v>747</v>
      </c>
      <c r="B748" s="2" t="s">
        <v>1538</v>
      </c>
      <c r="C748" s="2" t="s">
        <v>1539</v>
      </c>
      <c r="D748" s="2">
        <v>987654327</v>
      </c>
      <c r="E748" s="3">
        <v>44301</v>
      </c>
      <c r="F748" s="2">
        <v>50</v>
      </c>
      <c r="G748" s="2" t="s">
        <v>53</v>
      </c>
      <c r="H748" s="2" t="s">
        <v>34</v>
      </c>
      <c r="I748" s="2" t="s">
        <v>35</v>
      </c>
      <c r="J748" s="2" t="s">
        <v>62</v>
      </c>
      <c r="K748" s="2">
        <v>1</v>
      </c>
    </row>
    <row r="749" spans="1:11" x14ac:dyDescent="0.35">
      <c r="A749" s="2">
        <v>748</v>
      </c>
      <c r="B749" s="2" t="s">
        <v>1540</v>
      </c>
      <c r="C749" s="2" t="s">
        <v>1541</v>
      </c>
      <c r="D749" s="2">
        <v>987654328</v>
      </c>
      <c r="E749" s="3">
        <v>44554</v>
      </c>
      <c r="F749" s="2">
        <v>22</v>
      </c>
      <c r="G749" s="2" t="s">
        <v>39</v>
      </c>
      <c r="H749" s="2" t="s">
        <v>40</v>
      </c>
      <c r="I749" s="2" t="s">
        <v>56</v>
      </c>
      <c r="J749" s="2" t="s">
        <v>73</v>
      </c>
      <c r="K749" s="2">
        <v>1</v>
      </c>
    </row>
    <row r="750" spans="1:11" x14ac:dyDescent="0.35">
      <c r="A750" s="2">
        <v>749</v>
      </c>
      <c r="B750" s="2" t="s">
        <v>1542</v>
      </c>
      <c r="C750" s="2" t="s">
        <v>1543</v>
      </c>
      <c r="D750" s="2">
        <v>987654329</v>
      </c>
      <c r="E750" s="3">
        <v>44529</v>
      </c>
      <c r="F750" s="2">
        <v>55</v>
      </c>
      <c r="G750" s="2" t="s">
        <v>48</v>
      </c>
      <c r="H750" s="2" t="s">
        <v>40</v>
      </c>
      <c r="I750" s="2" t="s">
        <v>35</v>
      </c>
      <c r="J750" s="2" t="s">
        <v>73</v>
      </c>
      <c r="K750" s="2">
        <v>1</v>
      </c>
    </row>
    <row r="751" spans="1:11" x14ac:dyDescent="0.35">
      <c r="A751" s="2">
        <v>750</v>
      </c>
      <c r="B751" s="2" t="s">
        <v>1544</v>
      </c>
      <c r="C751" s="2" t="s">
        <v>1545</v>
      </c>
      <c r="D751" s="2">
        <v>987654320</v>
      </c>
      <c r="E751" s="3">
        <v>43980</v>
      </c>
      <c r="F751" s="2">
        <v>20</v>
      </c>
      <c r="G751" s="2" t="s">
        <v>39</v>
      </c>
      <c r="H751" s="2" t="s">
        <v>34</v>
      </c>
      <c r="I751" s="2" t="s">
        <v>35</v>
      </c>
      <c r="J751" s="2" t="s">
        <v>41</v>
      </c>
      <c r="K751" s="2">
        <v>2</v>
      </c>
    </row>
    <row r="752" spans="1:11" x14ac:dyDescent="0.35">
      <c r="A752" s="2">
        <v>751</v>
      </c>
      <c r="B752" s="2" t="s">
        <v>1546</v>
      </c>
      <c r="C752" s="2" t="s">
        <v>1547</v>
      </c>
      <c r="D752" s="2">
        <v>987654321</v>
      </c>
      <c r="E752" s="3">
        <v>43944</v>
      </c>
      <c r="F752" s="2">
        <v>48</v>
      </c>
      <c r="G752" s="2" t="s">
        <v>53</v>
      </c>
      <c r="H752" s="2" t="s">
        <v>40</v>
      </c>
      <c r="I752" s="2" t="s">
        <v>35</v>
      </c>
      <c r="J752" s="2" t="s">
        <v>36</v>
      </c>
      <c r="K752" s="2">
        <v>1</v>
      </c>
    </row>
    <row r="753" spans="1:11" x14ac:dyDescent="0.35">
      <c r="A753" s="2">
        <v>752</v>
      </c>
      <c r="B753" s="2" t="s">
        <v>1548</v>
      </c>
      <c r="C753" s="2" t="s">
        <v>1549</v>
      </c>
      <c r="D753" s="2">
        <v>987654322</v>
      </c>
      <c r="E753" s="3">
        <v>44550</v>
      </c>
      <c r="F753" s="2">
        <v>26</v>
      </c>
      <c r="G753" s="2" t="s">
        <v>33</v>
      </c>
      <c r="H753" s="2" t="s">
        <v>40</v>
      </c>
      <c r="I753" s="2" t="s">
        <v>35</v>
      </c>
      <c r="J753" s="2" t="s">
        <v>36</v>
      </c>
      <c r="K753" s="2">
        <v>2</v>
      </c>
    </row>
    <row r="754" spans="1:11" x14ac:dyDescent="0.35">
      <c r="A754" s="2">
        <v>753</v>
      </c>
      <c r="B754" s="2" t="s">
        <v>1550</v>
      </c>
      <c r="C754" s="2" t="s">
        <v>1551</v>
      </c>
      <c r="D754" s="2">
        <v>987654323</v>
      </c>
      <c r="E754" s="3">
        <v>44120</v>
      </c>
      <c r="F754" s="2">
        <v>47</v>
      </c>
      <c r="G754" s="2" t="s">
        <v>48</v>
      </c>
      <c r="H754" s="2" t="s">
        <v>40</v>
      </c>
      <c r="I754" s="2" t="s">
        <v>45</v>
      </c>
      <c r="J754" s="2" t="s">
        <v>36</v>
      </c>
      <c r="K754" s="2">
        <v>1</v>
      </c>
    </row>
    <row r="755" spans="1:11" x14ac:dyDescent="0.35">
      <c r="A755" s="2">
        <v>754</v>
      </c>
      <c r="B755" s="2" t="s">
        <v>1552</v>
      </c>
      <c r="C755" s="2" t="s">
        <v>1553</v>
      </c>
      <c r="D755" s="2">
        <v>987654324</v>
      </c>
      <c r="E755" s="3">
        <v>44445</v>
      </c>
      <c r="F755" s="2">
        <v>35</v>
      </c>
      <c r="G755" s="2" t="s">
        <v>33</v>
      </c>
      <c r="H755" s="2" t="s">
        <v>40</v>
      </c>
      <c r="I755" s="2" t="s">
        <v>61</v>
      </c>
      <c r="J755" s="2" t="s">
        <v>62</v>
      </c>
      <c r="K755" s="2">
        <v>2</v>
      </c>
    </row>
    <row r="756" spans="1:11" x14ac:dyDescent="0.35">
      <c r="A756" s="2">
        <v>755</v>
      </c>
      <c r="B756" s="2" t="s">
        <v>1554</v>
      </c>
      <c r="C756" s="2" t="s">
        <v>1555</v>
      </c>
      <c r="D756" s="2">
        <v>987654325</v>
      </c>
      <c r="E756" s="3">
        <v>44012</v>
      </c>
      <c r="F756" s="2">
        <v>37</v>
      </c>
      <c r="G756" s="2" t="s">
        <v>44</v>
      </c>
      <c r="H756" s="2" t="s">
        <v>34</v>
      </c>
      <c r="I756" s="2" t="s">
        <v>61</v>
      </c>
      <c r="J756" s="2" t="s">
        <v>73</v>
      </c>
      <c r="K756" s="2">
        <v>1</v>
      </c>
    </row>
    <row r="757" spans="1:11" x14ac:dyDescent="0.35">
      <c r="A757" s="2">
        <v>756</v>
      </c>
      <c r="B757" s="2" t="s">
        <v>1556</v>
      </c>
      <c r="C757" s="2" t="s">
        <v>1557</v>
      </c>
      <c r="D757" s="2">
        <v>987654326</v>
      </c>
      <c r="E757" s="3">
        <v>44204</v>
      </c>
      <c r="F757" s="2">
        <v>45</v>
      </c>
      <c r="G757" s="2" t="s">
        <v>33</v>
      </c>
      <c r="H757" s="2" t="s">
        <v>40</v>
      </c>
      <c r="I757" s="2" t="s">
        <v>61</v>
      </c>
      <c r="J757" s="2" t="s">
        <v>41</v>
      </c>
      <c r="K757" s="2">
        <v>1</v>
      </c>
    </row>
    <row r="758" spans="1:11" x14ac:dyDescent="0.35">
      <c r="A758" s="2">
        <v>757</v>
      </c>
      <c r="B758" s="2" t="s">
        <v>1558</v>
      </c>
      <c r="C758" s="2" t="s">
        <v>1559</v>
      </c>
      <c r="D758" s="2">
        <v>987654327</v>
      </c>
      <c r="E758" s="3">
        <v>44172</v>
      </c>
      <c r="F758" s="2">
        <v>32</v>
      </c>
      <c r="G758" s="2" t="s">
        <v>53</v>
      </c>
      <c r="H758" s="2" t="s">
        <v>34</v>
      </c>
      <c r="I758" s="2" t="s">
        <v>35</v>
      </c>
      <c r="J758" s="2" t="s">
        <v>62</v>
      </c>
      <c r="K758" s="2">
        <v>1</v>
      </c>
    </row>
    <row r="759" spans="1:11" x14ac:dyDescent="0.35">
      <c r="A759" s="2">
        <v>758</v>
      </c>
      <c r="B759" s="2" t="s">
        <v>1560</v>
      </c>
      <c r="C759" s="2" t="s">
        <v>1561</v>
      </c>
      <c r="D759" s="2">
        <v>987654328</v>
      </c>
      <c r="E759" s="3">
        <v>43861</v>
      </c>
      <c r="F759" s="2">
        <v>22</v>
      </c>
      <c r="G759" s="2" t="s">
        <v>39</v>
      </c>
      <c r="H759" s="2" t="s">
        <v>40</v>
      </c>
      <c r="I759" s="2" t="s">
        <v>35</v>
      </c>
      <c r="J759" s="2" t="s">
        <v>41</v>
      </c>
      <c r="K759" s="2">
        <v>1</v>
      </c>
    </row>
    <row r="760" spans="1:11" x14ac:dyDescent="0.35">
      <c r="A760" s="2">
        <v>759</v>
      </c>
      <c r="B760" s="2" t="s">
        <v>1562</v>
      </c>
      <c r="C760" s="2" t="s">
        <v>1563</v>
      </c>
      <c r="D760" s="2">
        <v>987654329</v>
      </c>
      <c r="E760" s="3">
        <v>43902</v>
      </c>
      <c r="F760" s="2">
        <v>36</v>
      </c>
      <c r="G760" s="2" t="s">
        <v>53</v>
      </c>
      <c r="H760" s="2" t="s">
        <v>40</v>
      </c>
      <c r="I760" s="2" t="s">
        <v>45</v>
      </c>
      <c r="J760" s="2" t="s">
        <v>62</v>
      </c>
      <c r="K760" s="2">
        <v>1</v>
      </c>
    </row>
    <row r="761" spans="1:11" x14ac:dyDescent="0.35">
      <c r="A761" s="2">
        <v>760</v>
      </c>
      <c r="B761" s="2" t="s">
        <v>1564</v>
      </c>
      <c r="C761" s="2" t="s">
        <v>1565</v>
      </c>
      <c r="D761" s="2">
        <v>987654320</v>
      </c>
      <c r="E761" s="3">
        <v>44325</v>
      </c>
      <c r="F761" s="2">
        <v>37</v>
      </c>
      <c r="G761" s="2" t="s">
        <v>44</v>
      </c>
      <c r="H761" s="2" t="s">
        <v>34</v>
      </c>
      <c r="I761" s="2" t="s">
        <v>56</v>
      </c>
      <c r="J761" s="2" t="s">
        <v>73</v>
      </c>
      <c r="K761" s="2">
        <v>1</v>
      </c>
    </row>
    <row r="762" spans="1:11" x14ac:dyDescent="0.35">
      <c r="A762" s="2">
        <v>761</v>
      </c>
      <c r="B762" s="2" t="s">
        <v>1566</v>
      </c>
      <c r="C762" s="2" t="s">
        <v>1567</v>
      </c>
      <c r="D762" s="2">
        <v>987654321</v>
      </c>
      <c r="E762" s="3">
        <v>43997</v>
      </c>
      <c r="F762" s="2">
        <v>60</v>
      </c>
      <c r="G762" s="2" t="s">
        <v>48</v>
      </c>
      <c r="H762" s="2" t="s">
        <v>40</v>
      </c>
      <c r="I762" s="2" t="s">
        <v>45</v>
      </c>
      <c r="J762" s="2" t="s">
        <v>62</v>
      </c>
      <c r="K762" s="2">
        <v>1</v>
      </c>
    </row>
    <row r="763" spans="1:11" x14ac:dyDescent="0.35">
      <c r="A763" s="2">
        <v>762</v>
      </c>
      <c r="B763" s="2" t="s">
        <v>1568</v>
      </c>
      <c r="C763" s="2" t="s">
        <v>1569</v>
      </c>
      <c r="D763" s="2">
        <v>987654322</v>
      </c>
      <c r="E763" s="3">
        <v>43845</v>
      </c>
      <c r="F763" s="2">
        <v>21</v>
      </c>
      <c r="G763" s="2" t="s">
        <v>53</v>
      </c>
      <c r="H763" s="2" t="s">
        <v>40</v>
      </c>
      <c r="I763" s="2" t="s">
        <v>35</v>
      </c>
      <c r="J763" s="2" t="s">
        <v>41</v>
      </c>
      <c r="K763" s="2">
        <v>1</v>
      </c>
    </row>
    <row r="764" spans="1:11" x14ac:dyDescent="0.35">
      <c r="A764" s="2">
        <v>763</v>
      </c>
      <c r="B764" s="2" t="s">
        <v>1570</v>
      </c>
      <c r="C764" s="2" t="s">
        <v>1571</v>
      </c>
      <c r="D764" s="2">
        <v>987654323</v>
      </c>
      <c r="E764" s="3">
        <v>44261</v>
      </c>
      <c r="F764" s="2">
        <v>39</v>
      </c>
      <c r="G764" s="2" t="s">
        <v>53</v>
      </c>
      <c r="H764" s="2" t="s">
        <v>40</v>
      </c>
      <c r="I764" s="2" t="s">
        <v>61</v>
      </c>
      <c r="J764" s="2" t="s">
        <v>62</v>
      </c>
      <c r="K764" s="2">
        <v>2</v>
      </c>
    </row>
    <row r="765" spans="1:11" x14ac:dyDescent="0.35">
      <c r="A765" s="2">
        <v>764</v>
      </c>
      <c r="B765" s="2" t="s">
        <v>1572</v>
      </c>
      <c r="C765" s="2" t="s">
        <v>1573</v>
      </c>
      <c r="D765" s="2">
        <v>987654324</v>
      </c>
      <c r="E765" s="3">
        <v>43865</v>
      </c>
      <c r="F765" s="2">
        <v>51</v>
      </c>
      <c r="G765" s="2" t="s">
        <v>48</v>
      </c>
      <c r="H765" s="2" t="s">
        <v>40</v>
      </c>
      <c r="I765" s="2" t="s">
        <v>56</v>
      </c>
      <c r="J765" s="2" t="s">
        <v>62</v>
      </c>
      <c r="K765" s="2">
        <v>2</v>
      </c>
    </row>
    <row r="766" spans="1:11" x14ac:dyDescent="0.35">
      <c r="A766" s="2">
        <v>765</v>
      </c>
      <c r="B766" s="2" t="s">
        <v>1574</v>
      </c>
      <c r="C766" s="2" t="s">
        <v>1575</v>
      </c>
      <c r="D766" s="2">
        <v>987654325</v>
      </c>
      <c r="E766" s="3">
        <v>44074</v>
      </c>
      <c r="F766" s="2">
        <v>27</v>
      </c>
      <c r="G766" s="2" t="s">
        <v>44</v>
      </c>
      <c r="H766" s="2" t="s">
        <v>40</v>
      </c>
      <c r="I766" s="2" t="s">
        <v>35</v>
      </c>
      <c r="J766" s="2" t="s">
        <v>36</v>
      </c>
      <c r="K766" s="2">
        <v>1</v>
      </c>
    </row>
    <row r="767" spans="1:11" x14ac:dyDescent="0.35">
      <c r="A767" s="2">
        <v>766</v>
      </c>
      <c r="B767" s="2" t="s">
        <v>1576</v>
      </c>
      <c r="C767" s="2" t="s">
        <v>1577</v>
      </c>
      <c r="D767" s="2">
        <v>987654326</v>
      </c>
      <c r="E767" s="3">
        <v>43907</v>
      </c>
      <c r="F767" s="2">
        <v>24</v>
      </c>
      <c r="G767" s="2" t="s">
        <v>48</v>
      </c>
      <c r="H767" s="2" t="s">
        <v>34</v>
      </c>
      <c r="I767" s="2" t="s">
        <v>45</v>
      </c>
      <c r="J767" s="2" t="s">
        <v>73</v>
      </c>
      <c r="K767" s="2">
        <v>1</v>
      </c>
    </row>
    <row r="768" spans="1:11" x14ac:dyDescent="0.35">
      <c r="A768" s="2">
        <v>767</v>
      </c>
      <c r="B768" s="2" t="s">
        <v>1578</v>
      </c>
      <c r="C768" s="2" t="s">
        <v>1579</v>
      </c>
      <c r="D768" s="2">
        <v>987654327</v>
      </c>
      <c r="E768" s="3">
        <v>43961</v>
      </c>
      <c r="F768" s="2">
        <v>28</v>
      </c>
      <c r="G768" s="2" t="s">
        <v>33</v>
      </c>
      <c r="H768" s="2" t="s">
        <v>40</v>
      </c>
      <c r="I768" s="2" t="s">
        <v>56</v>
      </c>
      <c r="J768" s="2" t="s">
        <v>73</v>
      </c>
      <c r="K768" s="2">
        <v>1</v>
      </c>
    </row>
    <row r="769" spans="1:11" x14ac:dyDescent="0.35">
      <c r="A769" s="2">
        <v>768</v>
      </c>
      <c r="B769" s="2" t="s">
        <v>1580</v>
      </c>
      <c r="C769" s="2" t="s">
        <v>1581</v>
      </c>
      <c r="D769" s="2">
        <v>987654328</v>
      </c>
      <c r="E769" s="3">
        <v>44187</v>
      </c>
      <c r="F769" s="2">
        <v>57</v>
      </c>
      <c r="G769" s="2" t="s">
        <v>53</v>
      </c>
      <c r="H769" s="2" t="s">
        <v>40</v>
      </c>
      <c r="I769" s="2" t="s">
        <v>61</v>
      </c>
      <c r="J769" s="2" t="s">
        <v>62</v>
      </c>
      <c r="K769" s="2">
        <v>2</v>
      </c>
    </row>
    <row r="770" spans="1:11" x14ac:dyDescent="0.35">
      <c r="A770" s="2">
        <v>769</v>
      </c>
      <c r="B770" s="2" t="s">
        <v>1582</v>
      </c>
      <c r="C770" s="2" t="s">
        <v>1583</v>
      </c>
      <c r="D770" s="2">
        <v>987654329</v>
      </c>
      <c r="E770" s="3">
        <v>43933</v>
      </c>
      <c r="F770" s="2">
        <v>56</v>
      </c>
      <c r="G770" s="2" t="s">
        <v>44</v>
      </c>
      <c r="H770" s="2" t="s">
        <v>34</v>
      </c>
      <c r="I770" s="2" t="s">
        <v>35</v>
      </c>
      <c r="J770" s="2" t="s">
        <v>73</v>
      </c>
      <c r="K770" s="2">
        <v>1</v>
      </c>
    </row>
    <row r="771" spans="1:11" x14ac:dyDescent="0.35">
      <c r="A771" s="2">
        <v>770</v>
      </c>
      <c r="B771" s="2" t="s">
        <v>1584</v>
      </c>
      <c r="C771" s="2" t="s">
        <v>1585</v>
      </c>
      <c r="D771" s="2">
        <v>987654320</v>
      </c>
      <c r="E771" s="3">
        <v>44467</v>
      </c>
      <c r="F771" s="2">
        <v>43</v>
      </c>
      <c r="G771" s="2" t="s">
        <v>33</v>
      </c>
      <c r="H771" s="2" t="s">
        <v>40</v>
      </c>
      <c r="I771" s="2" t="s">
        <v>45</v>
      </c>
      <c r="J771" s="2" t="s">
        <v>62</v>
      </c>
      <c r="K771" s="2">
        <v>1</v>
      </c>
    </row>
    <row r="772" spans="1:11" x14ac:dyDescent="0.35">
      <c r="A772" s="2">
        <v>771</v>
      </c>
      <c r="B772" s="2" t="s">
        <v>1586</v>
      </c>
      <c r="C772" s="2" t="s">
        <v>1587</v>
      </c>
      <c r="D772" s="2">
        <v>987654321</v>
      </c>
      <c r="E772" s="3">
        <v>44134</v>
      </c>
      <c r="F772" s="2">
        <v>19</v>
      </c>
      <c r="G772" s="2" t="s">
        <v>48</v>
      </c>
      <c r="H772" s="2" t="s">
        <v>34</v>
      </c>
      <c r="I772" s="2" t="s">
        <v>56</v>
      </c>
      <c r="J772" s="2" t="s">
        <v>73</v>
      </c>
      <c r="K772" s="2">
        <v>2</v>
      </c>
    </row>
    <row r="773" spans="1:11" x14ac:dyDescent="0.35">
      <c r="A773" s="2">
        <v>772</v>
      </c>
      <c r="B773" s="2" t="s">
        <v>1588</v>
      </c>
      <c r="C773" s="2" t="s">
        <v>1589</v>
      </c>
      <c r="D773" s="2">
        <v>987654322</v>
      </c>
      <c r="E773" s="3">
        <v>44152</v>
      </c>
      <c r="F773" s="2">
        <v>48</v>
      </c>
      <c r="G773" s="2" t="s">
        <v>33</v>
      </c>
      <c r="H773" s="2" t="s">
        <v>40</v>
      </c>
      <c r="I773" s="2" t="s">
        <v>35</v>
      </c>
      <c r="J773" s="2" t="s">
        <v>36</v>
      </c>
      <c r="K773" s="2">
        <v>1</v>
      </c>
    </row>
    <row r="774" spans="1:11" x14ac:dyDescent="0.35">
      <c r="A774" s="2">
        <v>773</v>
      </c>
      <c r="B774" s="2" t="s">
        <v>1590</v>
      </c>
      <c r="C774" s="2" t="s">
        <v>1591</v>
      </c>
      <c r="D774" s="2">
        <v>987654323</v>
      </c>
      <c r="E774" s="3">
        <v>44438</v>
      </c>
      <c r="F774" s="2">
        <v>23</v>
      </c>
      <c r="G774" s="2" t="s">
        <v>53</v>
      </c>
      <c r="H774" s="2" t="s">
        <v>34</v>
      </c>
      <c r="I774" s="2" t="s">
        <v>56</v>
      </c>
      <c r="J774" s="2" t="s">
        <v>41</v>
      </c>
      <c r="K774" s="2">
        <v>2</v>
      </c>
    </row>
    <row r="775" spans="1:11" x14ac:dyDescent="0.35">
      <c r="A775" s="2">
        <v>774</v>
      </c>
      <c r="B775" s="2" t="s">
        <v>1592</v>
      </c>
      <c r="C775" s="2" t="s">
        <v>1593</v>
      </c>
      <c r="D775" s="2">
        <v>987654324</v>
      </c>
      <c r="E775" s="3">
        <v>43965</v>
      </c>
      <c r="F775" s="2">
        <v>45</v>
      </c>
      <c r="G775" s="2" t="s">
        <v>53</v>
      </c>
      <c r="H775" s="2" t="s">
        <v>40</v>
      </c>
      <c r="I775" s="2" t="s">
        <v>61</v>
      </c>
      <c r="J775" s="2" t="s">
        <v>73</v>
      </c>
      <c r="K775" s="2">
        <v>2</v>
      </c>
    </row>
    <row r="776" spans="1:11" x14ac:dyDescent="0.35">
      <c r="A776" s="2">
        <v>775</v>
      </c>
      <c r="B776" s="2" t="s">
        <v>1594</v>
      </c>
      <c r="C776" s="2" t="s">
        <v>1595</v>
      </c>
      <c r="D776" s="2">
        <v>987654325</v>
      </c>
      <c r="E776" s="3">
        <v>44435</v>
      </c>
      <c r="F776" s="2">
        <v>61</v>
      </c>
      <c r="G776" s="2" t="s">
        <v>48</v>
      </c>
      <c r="H776" s="2" t="s">
        <v>34</v>
      </c>
      <c r="I776" s="2" t="s">
        <v>56</v>
      </c>
      <c r="J776" s="2" t="s">
        <v>73</v>
      </c>
      <c r="K776" s="2">
        <v>2</v>
      </c>
    </row>
    <row r="777" spans="1:11" x14ac:dyDescent="0.35">
      <c r="A777" s="2">
        <v>776</v>
      </c>
      <c r="B777" s="2" t="s">
        <v>1596</v>
      </c>
      <c r="C777" s="2" t="s">
        <v>1597</v>
      </c>
      <c r="D777" s="2">
        <v>987654326</v>
      </c>
      <c r="E777" s="3">
        <v>44190</v>
      </c>
      <c r="F777" s="2">
        <v>34</v>
      </c>
      <c r="G777" s="2" t="s">
        <v>44</v>
      </c>
      <c r="H777" s="2" t="s">
        <v>34</v>
      </c>
      <c r="I777" s="2" t="s">
        <v>61</v>
      </c>
      <c r="J777" s="2" t="s">
        <v>62</v>
      </c>
      <c r="K777" s="2">
        <v>1</v>
      </c>
    </row>
    <row r="778" spans="1:11" x14ac:dyDescent="0.35">
      <c r="A778" s="2">
        <v>777</v>
      </c>
      <c r="B778" s="2" t="s">
        <v>1598</v>
      </c>
      <c r="C778" s="2" t="s">
        <v>1599</v>
      </c>
      <c r="D778" s="2">
        <v>987654327</v>
      </c>
      <c r="E778" s="3">
        <v>43946</v>
      </c>
      <c r="F778" s="2">
        <v>33</v>
      </c>
      <c r="G778" s="2" t="s">
        <v>33</v>
      </c>
      <c r="H778" s="2" t="s">
        <v>34</v>
      </c>
      <c r="I778" s="2" t="s">
        <v>56</v>
      </c>
      <c r="J778" s="2" t="s">
        <v>41</v>
      </c>
      <c r="K778" s="2">
        <v>2</v>
      </c>
    </row>
    <row r="779" spans="1:11" x14ac:dyDescent="0.35">
      <c r="A779" s="2">
        <v>778</v>
      </c>
      <c r="B779" s="2" t="s">
        <v>1600</v>
      </c>
      <c r="C779" s="2" t="s">
        <v>1601</v>
      </c>
      <c r="D779" s="2">
        <v>987654328</v>
      </c>
      <c r="E779" s="3">
        <v>44428</v>
      </c>
      <c r="F779" s="2">
        <v>26</v>
      </c>
      <c r="G779" s="2" t="s">
        <v>53</v>
      </c>
      <c r="H779" s="2" t="s">
        <v>34</v>
      </c>
      <c r="I779" s="2" t="s">
        <v>45</v>
      </c>
      <c r="J779" s="2" t="s">
        <v>73</v>
      </c>
      <c r="K779" s="2">
        <v>1</v>
      </c>
    </row>
    <row r="780" spans="1:11" x14ac:dyDescent="0.35">
      <c r="A780" s="2">
        <v>779</v>
      </c>
      <c r="B780" s="2" t="s">
        <v>1602</v>
      </c>
      <c r="C780" s="2" t="s">
        <v>1603</v>
      </c>
      <c r="D780" s="2">
        <v>987654329</v>
      </c>
      <c r="E780" s="3">
        <v>44490</v>
      </c>
      <c r="F780" s="2">
        <v>40</v>
      </c>
      <c r="G780" s="2" t="s">
        <v>53</v>
      </c>
      <c r="H780" s="2" t="s">
        <v>34</v>
      </c>
      <c r="I780" s="2" t="s">
        <v>61</v>
      </c>
      <c r="J780" s="2" t="s">
        <v>62</v>
      </c>
      <c r="K780" s="2">
        <v>2</v>
      </c>
    </row>
    <row r="781" spans="1:11" x14ac:dyDescent="0.35">
      <c r="A781" s="2">
        <v>780</v>
      </c>
      <c r="B781" s="2" t="s">
        <v>1604</v>
      </c>
      <c r="C781" s="2" t="s">
        <v>1605</v>
      </c>
      <c r="D781" s="2">
        <v>987654320</v>
      </c>
      <c r="E781" s="3">
        <v>43964</v>
      </c>
      <c r="F781" s="2">
        <v>21</v>
      </c>
      <c r="G781" s="2" t="s">
        <v>53</v>
      </c>
      <c r="H781" s="2" t="s">
        <v>34</v>
      </c>
      <c r="I781" s="2" t="s">
        <v>61</v>
      </c>
      <c r="J781" s="2" t="s">
        <v>73</v>
      </c>
      <c r="K781" s="2">
        <v>2</v>
      </c>
    </row>
    <row r="782" spans="1:11" x14ac:dyDescent="0.35">
      <c r="A782" s="2">
        <v>781</v>
      </c>
      <c r="B782" s="2" t="s">
        <v>1606</v>
      </c>
      <c r="C782" s="2" t="s">
        <v>1607</v>
      </c>
      <c r="D782" s="2">
        <v>987654321</v>
      </c>
      <c r="E782" s="3">
        <v>44184</v>
      </c>
      <c r="F782" s="2">
        <v>36</v>
      </c>
      <c r="G782" s="2" t="s">
        <v>53</v>
      </c>
      <c r="H782" s="2" t="s">
        <v>40</v>
      </c>
      <c r="I782" s="2" t="s">
        <v>56</v>
      </c>
      <c r="J782" s="2" t="s">
        <v>36</v>
      </c>
      <c r="K782" s="2">
        <v>2</v>
      </c>
    </row>
    <row r="783" spans="1:11" x14ac:dyDescent="0.35">
      <c r="A783" s="2">
        <v>782</v>
      </c>
      <c r="B783" s="2" t="s">
        <v>1608</v>
      </c>
      <c r="C783" s="2" t="s">
        <v>1609</v>
      </c>
      <c r="D783" s="2">
        <v>987654322</v>
      </c>
      <c r="E783" s="3">
        <v>44060</v>
      </c>
      <c r="F783" s="2">
        <v>61</v>
      </c>
      <c r="G783" s="2" t="s">
        <v>48</v>
      </c>
      <c r="H783" s="2" t="s">
        <v>34</v>
      </c>
      <c r="I783" s="2" t="s">
        <v>45</v>
      </c>
      <c r="J783" s="2" t="s">
        <v>73</v>
      </c>
      <c r="K783" s="2">
        <v>1</v>
      </c>
    </row>
    <row r="784" spans="1:11" x14ac:dyDescent="0.35">
      <c r="A784" s="2">
        <v>783</v>
      </c>
      <c r="B784" s="2" t="s">
        <v>1610</v>
      </c>
      <c r="C784" s="2" t="s">
        <v>1611</v>
      </c>
      <c r="D784" s="2">
        <v>987654323</v>
      </c>
      <c r="E784" s="3">
        <v>44145</v>
      </c>
      <c r="F784" s="2">
        <v>28</v>
      </c>
      <c r="G784" s="2" t="s">
        <v>53</v>
      </c>
      <c r="H784" s="2" t="s">
        <v>40</v>
      </c>
      <c r="I784" s="2" t="s">
        <v>35</v>
      </c>
      <c r="J784" s="2" t="s">
        <v>73</v>
      </c>
      <c r="K784" s="2">
        <v>2</v>
      </c>
    </row>
    <row r="785" spans="1:11" x14ac:dyDescent="0.35">
      <c r="A785" s="2">
        <v>784</v>
      </c>
      <c r="B785" s="2" t="s">
        <v>1612</v>
      </c>
      <c r="C785" s="2" t="s">
        <v>1613</v>
      </c>
      <c r="D785" s="2">
        <v>987654324</v>
      </c>
      <c r="E785" s="3">
        <v>44141</v>
      </c>
      <c r="F785" s="2">
        <v>21</v>
      </c>
      <c r="G785" s="2" t="s">
        <v>44</v>
      </c>
      <c r="H785" s="2" t="s">
        <v>40</v>
      </c>
      <c r="I785" s="2" t="s">
        <v>56</v>
      </c>
      <c r="J785" s="2" t="s">
        <v>73</v>
      </c>
      <c r="K785" s="2">
        <v>2</v>
      </c>
    </row>
    <row r="786" spans="1:11" x14ac:dyDescent="0.35">
      <c r="A786" s="2">
        <v>785</v>
      </c>
      <c r="B786" s="2" t="s">
        <v>1614</v>
      </c>
      <c r="C786" s="2" t="s">
        <v>1615</v>
      </c>
      <c r="D786" s="2">
        <v>987654325</v>
      </c>
      <c r="E786" s="3">
        <v>43944</v>
      </c>
      <c r="F786" s="2">
        <v>49</v>
      </c>
      <c r="G786" s="2" t="s">
        <v>53</v>
      </c>
      <c r="H786" s="2" t="s">
        <v>34</v>
      </c>
      <c r="I786" s="2" t="s">
        <v>56</v>
      </c>
      <c r="J786" s="2" t="s">
        <v>41</v>
      </c>
      <c r="K786" s="2">
        <v>1</v>
      </c>
    </row>
    <row r="787" spans="1:11" x14ac:dyDescent="0.35">
      <c r="A787" s="2">
        <v>786</v>
      </c>
      <c r="B787" s="2" t="s">
        <v>1616</v>
      </c>
      <c r="C787" s="2" t="s">
        <v>1617</v>
      </c>
      <c r="D787" s="2">
        <v>987654326</v>
      </c>
      <c r="E787" s="3">
        <v>44142</v>
      </c>
      <c r="F787" s="2">
        <v>36</v>
      </c>
      <c r="G787" s="2" t="s">
        <v>33</v>
      </c>
      <c r="H787" s="2" t="s">
        <v>34</v>
      </c>
      <c r="I787" s="2" t="s">
        <v>45</v>
      </c>
      <c r="J787" s="2" t="s">
        <v>73</v>
      </c>
      <c r="K787" s="2">
        <v>1</v>
      </c>
    </row>
    <row r="788" spans="1:11" x14ac:dyDescent="0.35">
      <c r="A788" s="2">
        <v>787</v>
      </c>
      <c r="B788" s="2" t="s">
        <v>1618</v>
      </c>
      <c r="C788" s="2" t="s">
        <v>1619</v>
      </c>
      <c r="D788" s="2">
        <v>987654327</v>
      </c>
      <c r="E788" s="3">
        <v>44406</v>
      </c>
      <c r="F788" s="2">
        <v>33</v>
      </c>
      <c r="G788" s="2" t="s">
        <v>44</v>
      </c>
      <c r="H788" s="2" t="s">
        <v>40</v>
      </c>
      <c r="I788" s="2" t="s">
        <v>61</v>
      </c>
      <c r="J788" s="2" t="s">
        <v>41</v>
      </c>
      <c r="K788" s="2">
        <v>1</v>
      </c>
    </row>
    <row r="789" spans="1:11" x14ac:dyDescent="0.35">
      <c r="A789" s="2">
        <v>788</v>
      </c>
      <c r="B789" s="2" t="s">
        <v>1620</v>
      </c>
      <c r="C789" s="2" t="s">
        <v>1621</v>
      </c>
      <c r="D789" s="2">
        <v>987654328</v>
      </c>
      <c r="E789" s="3">
        <v>44121</v>
      </c>
      <c r="F789" s="2">
        <v>44</v>
      </c>
      <c r="G789" s="2" t="s">
        <v>33</v>
      </c>
      <c r="H789" s="2" t="s">
        <v>34</v>
      </c>
      <c r="I789" s="2" t="s">
        <v>61</v>
      </c>
      <c r="J789" s="2" t="s">
        <v>41</v>
      </c>
      <c r="K789" s="2">
        <v>2</v>
      </c>
    </row>
    <row r="790" spans="1:11" x14ac:dyDescent="0.35">
      <c r="A790" s="2">
        <v>789</v>
      </c>
      <c r="B790" s="2" t="s">
        <v>1622</v>
      </c>
      <c r="C790" s="2" t="s">
        <v>1623</v>
      </c>
      <c r="D790" s="2">
        <v>987654329</v>
      </c>
      <c r="E790" s="3">
        <v>44285</v>
      </c>
      <c r="F790" s="2">
        <v>58</v>
      </c>
      <c r="G790" s="2" t="s">
        <v>53</v>
      </c>
      <c r="H790" s="2" t="s">
        <v>34</v>
      </c>
      <c r="I790" s="2" t="s">
        <v>45</v>
      </c>
      <c r="J790" s="2" t="s">
        <v>41</v>
      </c>
      <c r="K790" s="2">
        <v>2</v>
      </c>
    </row>
    <row r="791" spans="1:11" x14ac:dyDescent="0.35">
      <c r="A791" s="2">
        <v>790</v>
      </c>
      <c r="B791" s="2" t="s">
        <v>1624</v>
      </c>
      <c r="C791" s="2" t="s">
        <v>1625</v>
      </c>
      <c r="D791" s="2">
        <v>987654320</v>
      </c>
      <c r="E791" s="3">
        <v>43994</v>
      </c>
      <c r="F791" s="2">
        <v>64</v>
      </c>
      <c r="G791" s="2" t="s">
        <v>44</v>
      </c>
      <c r="H791" s="2" t="s">
        <v>34</v>
      </c>
      <c r="I791" s="2" t="s">
        <v>56</v>
      </c>
      <c r="J791" s="2" t="s">
        <v>36</v>
      </c>
      <c r="K791" s="2">
        <v>1</v>
      </c>
    </row>
    <row r="792" spans="1:11" x14ac:dyDescent="0.35">
      <c r="A792" s="2">
        <v>791</v>
      </c>
      <c r="B792" s="2" t="s">
        <v>1626</v>
      </c>
      <c r="C792" s="2" t="s">
        <v>1627</v>
      </c>
      <c r="D792" s="2">
        <v>987654321</v>
      </c>
      <c r="E792" s="3">
        <v>44251</v>
      </c>
      <c r="F792" s="2">
        <v>31</v>
      </c>
      <c r="G792" s="2" t="s">
        <v>44</v>
      </c>
      <c r="H792" s="2" t="s">
        <v>34</v>
      </c>
      <c r="I792" s="2" t="s">
        <v>35</v>
      </c>
      <c r="J792" s="2" t="s">
        <v>62</v>
      </c>
      <c r="K792" s="2">
        <v>1</v>
      </c>
    </row>
    <row r="793" spans="1:11" x14ac:dyDescent="0.35">
      <c r="A793" s="2">
        <v>792</v>
      </c>
      <c r="B793" s="2" t="s">
        <v>1628</v>
      </c>
      <c r="C793" s="2" t="s">
        <v>1629</v>
      </c>
      <c r="D793" s="2">
        <v>987654322</v>
      </c>
      <c r="E793" s="3">
        <v>44152</v>
      </c>
      <c r="F793" s="2">
        <v>37</v>
      </c>
      <c r="G793" s="2" t="s">
        <v>44</v>
      </c>
      <c r="H793" s="2" t="s">
        <v>34</v>
      </c>
      <c r="I793" s="2" t="s">
        <v>35</v>
      </c>
      <c r="J793" s="2" t="s">
        <v>36</v>
      </c>
      <c r="K793" s="2">
        <v>1</v>
      </c>
    </row>
    <row r="794" spans="1:11" x14ac:dyDescent="0.35">
      <c r="A794" s="2">
        <v>793</v>
      </c>
      <c r="B794" s="2" t="s">
        <v>1630</v>
      </c>
      <c r="C794" s="2" t="s">
        <v>1631</v>
      </c>
      <c r="D794" s="2">
        <v>987654323</v>
      </c>
      <c r="E794" s="3">
        <v>44080</v>
      </c>
      <c r="F794" s="2">
        <v>34</v>
      </c>
      <c r="G794" s="2" t="s">
        <v>53</v>
      </c>
      <c r="H794" s="2" t="s">
        <v>34</v>
      </c>
      <c r="I794" s="2" t="s">
        <v>35</v>
      </c>
      <c r="J794" s="2" t="s">
        <v>62</v>
      </c>
      <c r="K794" s="2">
        <v>1</v>
      </c>
    </row>
    <row r="795" spans="1:11" x14ac:dyDescent="0.35">
      <c r="A795" s="2">
        <v>794</v>
      </c>
      <c r="B795" s="2" t="s">
        <v>1632</v>
      </c>
      <c r="C795" s="2" t="s">
        <v>1633</v>
      </c>
      <c r="D795" s="2">
        <v>987654324</v>
      </c>
      <c r="E795" s="3">
        <v>44195</v>
      </c>
      <c r="F795" s="2">
        <v>27</v>
      </c>
      <c r="G795" s="2" t="s">
        <v>39</v>
      </c>
      <c r="H795" s="2" t="s">
        <v>34</v>
      </c>
      <c r="I795" s="2" t="s">
        <v>35</v>
      </c>
      <c r="J795" s="2" t="s">
        <v>36</v>
      </c>
      <c r="K795" s="2">
        <v>2</v>
      </c>
    </row>
    <row r="796" spans="1:11" x14ac:dyDescent="0.35">
      <c r="A796" s="2">
        <v>795</v>
      </c>
      <c r="B796" s="2" t="s">
        <v>1634</v>
      </c>
      <c r="C796" s="2" t="s">
        <v>1635</v>
      </c>
      <c r="D796" s="2">
        <v>987654325</v>
      </c>
      <c r="E796" s="3">
        <v>44435</v>
      </c>
      <c r="F796" s="2">
        <v>32</v>
      </c>
      <c r="G796" s="2" t="s">
        <v>53</v>
      </c>
      <c r="H796" s="2" t="s">
        <v>34</v>
      </c>
      <c r="I796" s="2" t="s">
        <v>56</v>
      </c>
      <c r="J796" s="2" t="s">
        <v>73</v>
      </c>
      <c r="K796" s="2">
        <v>1</v>
      </c>
    </row>
    <row r="797" spans="1:11" x14ac:dyDescent="0.35">
      <c r="A797" s="2">
        <v>796</v>
      </c>
      <c r="B797" s="2" t="s">
        <v>1636</v>
      </c>
      <c r="C797" s="2" t="s">
        <v>1637</v>
      </c>
      <c r="D797" s="2">
        <v>987654326</v>
      </c>
      <c r="E797" s="3">
        <v>44147</v>
      </c>
      <c r="F797" s="2">
        <v>23</v>
      </c>
      <c r="G797" s="2" t="s">
        <v>39</v>
      </c>
      <c r="H797" s="2" t="s">
        <v>34</v>
      </c>
      <c r="I797" s="2" t="s">
        <v>56</v>
      </c>
      <c r="J797" s="2" t="s">
        <v>41</v>
      </c>
      <c r="K797" s="2">
        <v>1</v>
      </c>
    </row>
    <row r="798" spans="1:11" x14ac:dyDescent="0.35">
      <c r="A798" s="2">
        <v>797</v>
      </c>
      <c r="B798" s="2" t="s">
        <v>1638</v>
      </c>
      <c r="C798" s="2" t="s">
        <v>1639</v>
      </c>
      <c r="D798" s="2">
        <v>987654327</v>
      </c>
      <c r="E798" s="3">
        <v>43958</v>
      </c>
      <c r="F798" s="2">
        <v>30</v>
      </c>
      <c r="G798" s="2" t="s">
        <v>39</v>
      </c>
      <c r="H798" s="2" t="s">
        <v>34</v>
      </c>
      <c r="I798" s="2" t="s">
        <v>45</v>
      </c>
      <c r="J798" s="2" t="s">
        <v>73</v>
      </c>
      <c r="K798" s="2">
        <v>1</v>
      </c>
    </row>
    <row r="799" spans="1:11" x14ac:dyDescent="0.35">
      <c r="A799" s="2">
        <v>798</v>
      </c>
      <c r="B799" s="2" t="s">
        <v>1640</v>
      </c>
      <c r="C799" s="2" t="s">
        <v>1641</v>
      </c>
      <c r="D799" s="2">
        <v>987654328</v>
      </c>
      <c r="E799" s="3">
        <v>44511</v>
      </c>
      <c r="F799" s="2">
        <v>46</v>
      </c>
      <c r="G799" s="2" t="s">
        <v>53</v>
      </c>
      <c r="H799" s="2" t="s">
        <v>40</v>
      </c>
      <c r="I799" s="2" t="s">
        <v>61</v>
      </c>
      <c r="J799" s="2" t="s">
        <v>36</v>
      </c>
      <c r="K799" s="2">
        <v>2</v>
      </c>
    </row>
    <row r="800" spans="1:11" x14ac:dyDescent="0.35">
      <c r="A800" s="2">
        <v>799</v>
      </c>
      <c r="B800" s="2" t="s">
        <v>1642</v>
      </c>
      <c r="C800" s="2" t="s">
        <v>1643</v>
      </c>
      <c r="D800" s="2">
        <v>987654329</v>
      </c>
      <c r="E800" s="3">
        <v>44113</v>
      </c>
      <c r="F800" s="2">
        <v>32</v>
      </c>
      <c r="G800" s="2" t="s">
        <v>33</v>
      </c>
      <c r="H800" s="2" t="s">
        <v>40</v>
      </c>
      <c r="I800" s="2" t="s">
        <v>45</v>
      </c>
      <c r="J800" s="2" t="s">
        <v>73</v>
      </c>
      <c r="K800" s="2">
        <v>2</v>
      </c>
    </row>
    <row r="801" spans="1:11" x14ac:dyDescent="0.35">
      <c r="A801" s="2">
        <v>800</v>
      </c>
      <c r="B801" s="2" t="s">
        <v>1644</v>
      </c>
      <c r="C801" s="2" t="s">
        <v>1645</v>
      </c>
      <c r="D801" s="2">
        <v>987654320</v>
      </c>
      <c r="E801" s="3">
        <v>43943</v>
      </c>
      <c r="F801" s="2">
        <v>64</v>
      </c>
      <c r="G801" s="2" t="s">
        <v>39</v>
      </c>
      <c r="H801" s="2" t="s">
        <v>34</v>
      </c>
      <c r="I801" s="2" t="s">
        <v>56</v>
      </c>
      <c r="J801" s="2" t="s">
        <v>73</v>
      </c>
      <c r="K801" s="2">
        <v>2</v>
      </c>
    </row>
    <row r="802" spans="1:11" x14ac:dyDescent="0.35">
      <c r="A802" s="2">
        <v>801</v>
      </c>
      <c r="B802" s="2" t="s">
        <v>1646</v>
      </c>
      <c r="C802" s="2" t="s">
        <v>1647</v>
      </c>
      <c r="D802" s="2">
        <v>987654321</v>
      </c>
      <c r="E802" s="3">
        <v>44027</v>
      </c>
      <c r="F802" s="2">
        <v>55</v>
      </c>
      <c r="G802" s="2" t="s">
        <v>48</v>
      </c>
      <c r="H802" s="2" t="s">
        <v>34</v>
      </c>
      <c r="I802" s="2" t="s">
        <v>56</v>
      </c>
      <c r="J802" s="2" t="s">
        <v>73</v>
      </c>
      <c r="K802" s="2">
        <v>1</v>
      </c>
    </row>
    <row r="803" spans="1:11" x14ac:dyDescent="0.35">
      <c r="A803" s="2">
        <v>802</v>
      </c>
      <c r="B803" s="2" t="s">
        <v>1648</v>
      </c>
      <c r="C803" s="2" t="s">
        <v>1649</v>
      </c>
      <c r="D803" s="2">
        <v>987654322</v>
      </c>
      <c r="E803" s="3">
        <v>44391</v>
      </c>
      <c r="F803" s="2">
        <v>24</v>
      </c>
      <c r="G803" s="2" t="s">
        <v>48</v>
      </c>
      <c r="H803" s="2" t="s">
        <v>40</v>
      </c>
      <c r="I803" s="2" t="s">
        <v>45</v>
      </c>
      <c r="J803" s="2" t="s">
        <v>62</v>
      </c>
      <c r="K803" s="2">
        <v>2</v>
      </c>
    </row>
    <row r="804" spans="1:11" x14ac:dyDescent="0.35">
      <c r="A804" s="2">
        <v>803</v>
      </c>
      <c r="B804" s="2" t="s">
        <v>1650</v>
      </c>
      <c r="C804" s="2" t="s">
        <v>1651</v>
      </c>
      <c r="D804" s="2">
        <v>987654323</v>
      </c>
      <c r="E804" s="3">
        <v>44496</v>
      </c>
      <c r="F804" s="2">
        <v>46</v>
      </c>
      <c r="G804" s="2" t="s">
        <v>39</v>
      </c>
      <c r="H804" s="2" t="s">
        <v>34</v>
      </c>
      <c r="I804" s="2" t="s">
        <v>56</v>
      </c>
      <c r="J804" s="2" t="s">
        <v>41</v>
      </c>
      <c r="K804" s="2">
        <v>2</v>
      </c>
    </row>
    <row r="805" spans="1:11" x14ac:dyDescent="0.35">
      <c r="A805" s="2">
        <v>804</v>
      </c>
      <c r="B805" s="2" t="s">
        <v>1652</v>
      </c>
      <c r="C805" s="2" t="s">
        <v>1653</v>
      </c>
      <c r="D805" s="2">
        <v>987654324</v>
      </c>
      <c r="E805" s="3">
        <v>44393</v>
      </c>
      <c r="F805" s="2">
        <v>30</v>
      </c>
      <c r="G805" s="2" t="s">
        <v>53</v>
      </c>
      <c r="H805" s="2" t="s">
        <v>40</v>
      </c>
      <c r="I805" s="2" t="s">
        <v>61</v>
      </c>
      <c r="J805" s="2" t="s">
        <v>41</v>
      </c>
      <c r="K805" s="2">
        <v>1</v>
      </c>
    </row>
    <row r="806" spans="1:11" x14ac:dyDescent="0.35">
      <c r="A806" s="2">
        <v>805</v>
      </c>
      <c r="B806" s="2" t="s">
        <v>1654</v>
      </c>
      <c r="C806" s="2" t="s">
        <v>1655</v>
      </c>
      <c r="D806" s="2">
        <v>987654325</v>
      </c>
      <c r="E806" s="3">
        <v>44531</v>
      </c>
      <c r="F806" s="2">
        <v>53</v>
      </c>
      <c r="G806" s="2" t="s">
        <v>48</v>
      </c>
      <c r="H806" s="2" t="s">
        <v>34</v>
      </c>
      <c r="I806" s="2" t="s">
        <v>56</v>
      </c>
      <c r="J806" s="2" t="s">
        <v>73</v>
      </c>
      <c r="K806" s="2">
        <v>1</v>
      </c>
    </row>
    <row r="807" spans="1:11" x14ac:dyDescent="0.35">
      <c r="A807" s="2">
        <v>806</v>
      </c>
      <c r="B807" s="2" t="s">
        <v>1656</v>
      </c>
      <c r="C807" s="2" t="s">
        <v>1657</v>
      </c>
      <c r="D807" s="2">
        <v>987654326</v>
      </c>
      <c r="E807" s="3">
        <v>44357</v>
      </c>
      <c r="F807" s="2">
        <v>60</v>
      </c>
      <c r="G807" s="2" t="s">
        <v>33</v>
      </c>
      <c r="H807" s="2" t="s">
        <v>40</v>
      </c>
      <c r="I807" s="2" t="s">
        <v>35</v>
      </c>
      <c r="J807" s="2" t="s">
        <v>62</v>
      </c>
      <c r="K807" s="2">
        <v>1</v>
      </c>
    </row>
    <row r="808" spans="1:11" x14ac:dyDescent="0.35">
      <c r="A808" s="2">
        <v>807</v>
      </c>
      <c r="B808" s="2" t="s">
        <v>1658</v>
      </c>
      <c r="C808" s="2" t="s">
        <v>1659</v>
      </c>
      <c r="D808" s="2">
        <v>987654327</v>
      </c>
      <c r="E808" s="3">
        <v>44330</v>
      </c>
      <c r="F808" s="2">
        <v>45</v>
      </c>
      <c r="G808" s="2" t="s">
        <v>48</v>
      </c>
      <c r="H808" s="2" t="s">
        <v>34</v>
      </c>
      <c r="I808" s="2" t="s">
        <v>56</v>
      </c>
      <c r="J808" s="2" t="s">
        <v>36</v>
      </c>
      <c r="K808" s="2">
        <v>1</v>
      </c>
    </row>
    <row r="809" spans="1:11" x14ac:dyDescent="0.35">
      <c r="A809" s="2">
        <v>808</v>
      </c>
      <c r="B809" s="2" t="s">
        <v>1660</v>
      </c>
      <c r="C809" s="2" t="s">
        <v>1661</v>
      </c>
      <c r="D809" s="2">
        <v>987654328</v>
      </c>
      <c r="E809" s="3">
        <v>44383</v>
      </c>
      <c r="F809" s="2">
        <v>33</v>
      </c>
      <c r="G809" s="2" t="s">
        <v>33</v>
      </c>
      <c r="H809" s="2" t="s">
        <v>34</v>
      </c>
      <c r="I809" s="2" t="s">
        <v>45</v>
      </c>
      <c r="J809" s="2" t="s">
        <v>62</v>
      </c>
      <c r="K809" s="2">
        <v>1</v>
      </c>
    </row>
    <row r="810" spans="1:11" x14ac:dyDescent="0.35">
      <c r="A810" s="2">
        <v>809</v>
      </c>
      <c r="B810" s="2" t="s">
        <v>1662</v>
      </c>
      <c r="C810" s="2" t="s">
        <v>1663</v>
      </c>
      <c r="D810" s="2">
        <v>987654329</v>
      </c>
      <c r="E810" s="3">
        <v>43872</v>
      </c>
      <c r="F810" s="2">
        <v>21</v>
      </c>
      <c r="G810" s="2" t="s">
        <v>33</v>
      </c>
      <c r="H810" s="2" t="s">
        <v>34</v>
      </c>
      <c r="I810" s="2" t="s">
        <v>56</v>
      </c>
      <c r="J810" s="2" t="s">
        <v>36</v>
      </c>
      <c r="K810" s="2">
        <v>1</v>
      </c>
    </row>
    <row r="811" spans="1:11" x14ac:dyDescent="0.35">
      <c r="A811" s="2">
        <v>810</v>
      </c>
      <c r="B811" s="2" t="s">
        <v>1664</v>
      </c>
      <c r="C811" s="2" t="s">
        <v>1665</v>
      </c>
      <c r="D811" s="2">
        <v>987654320</v>
      </c>
      <c r="E811" s="3">
        <v>44008</v>
      </c>
      <c r="F811" s="2">
        <v>48</v>
      </c>
      <c r="G811" s="2" t="s">
        <v>44</v>
      </c>
      <c r="H811" s="2" t="s">
        <v>34</v>
      </c>
      <c r="I811" s="2" t="s">
        <v>45</v>
      </c>
      <c r="J811" s="2" t="s">
        <v>62</v>
      </c>
      <c r="K811" s="2">
        <v>1</v>
      </c>
    </row>
    <row r="812" spans="1:11" x14ac:dyDescent="0.35">
      <c r="A812" s="2">
        <v>811</v>
      </c>
      <c r="B812" s="2" t="s">
        <v>1666</v>
      </c>
      <c r="C812" s="2" t="s">
        <v>1667</v>
      </c>
      <c r="D812" s="2">
        <v>987654321</v>
      </c>
      <c r="E812" s="3">
        <v>44535</v>
      </c>
      <c r="F812" s="2">
        <v>63</v>
      </c>
      <c r="G812" s="2" t="s">
        <v>53</v>
      </c>
      <c r="H812" s="2" t="s">
        <v>40</v>
      </c>
      <c r="I812" s="2" t="s">
        <v>61</v>
      </c>
      <c r="J812" s="2" t="s">
        <v>73</v>
      </c>
      <c r="K812" s="2">
        <v>2</v>
      </c>
    </row>
    <row r="813" spans="1:11" x14ac:dyDescent="0.35">
      <c r="A813" s="2">
        <v>812</v>
      </c>
      <c r="B813" s="2" t="s">
        <v>1668</v>
      </c>
      <c r="C813" s="2" t="s">
        <v>1669</v>
      </c>
      <c r="D813" s="2">
        <v>987654322</v>
      </c>
      <c r="E813" s="3">
        <v>44241</v>
      </c>
      <c r="F813" s="2">
        <v>18</v>
      </c>
      <c r="G813" s="2" t="s">
        <v>48</v>
      </c>
      <c r="H813" s="2" t="s">
        <v>34</v>
      </c>
      <c r="I813" s="2" t="s">
        <v>56</v>
      </c>
      <c r="J813" s="2" t="s">
        <v>73</v>
      </c>
      <c r="K813" s="2">
        <v>1</v>
      </c>
    </row>
    <row r="814" spans="1:11" x14ac:dyDescent="0.35">
      <c r="A814" s="2">
        <v>813</v>
      </c>
      <c r="B814" s="2" t="s">
        <v>1670</v>
      </c>
      <c r="C814" s="2" t="s">
        <v>1671</v>
      </c>
      <c r="D814" s="2">
        <v>987654323</v>
      </c>
      <c r="E814" s="3">
        <v>44303</v>
      </c>
      <c r="F814" s="2">
        <v>23</v>
      </c>
      <c r="G814" s="2" t="s">
        <v>48</v>
      </c>
      <c r="H814" s="2" t="s">
        <v>34</v>
      </c>
      <c r="I814" s="2" t="s">
        <v>45</v>
      </c>
      <c r="J814" s="2" t="s">
        <v>73</v>
      </c>
      <c r="K814" s="2">
        <v>1</v>
      </c>
    </row>
    <row r="815" spans="1:11" x14ac:dyDescent="0.35">
      <c r="A815" s="2">
        <v>814</v>
      </c>
      <c r="B815" s="2" t="s">
        <v>1672</v>
      </c>
      <c r="C815" s="2" t="s">
        <v>1673</v>
      </c>
      <c r="D815" s="2">
        <v>987654324</v>
      </c>
      <c r="E815" s="3">
        <v>44292</v>
      </c>
      <c r="F815" s="2">
        <v>28</v>
      </c>
      <c r="G815" s="2" t="s">
        <v>48</v>
      </c>
      <c r="H815" s="2" t="s">
        <v>40</v>
      </c>
      <c r="I815" s="2" t="s">
        <v>35</v>
      </c>
      <c r="J815" s="2" t="s">
        <v>73</v>
      </c>
      <c r="K815" s="2">
        <v>2</v>
      </c>
    </row>
    <row r="816" spans="1:11" x14ac:dyDescent="0.35">
      <c r="A816" s="2">
        <v>815</v>
      </c>
      <c r="B816" s="2" t="s">
        <v>1674</v>
      </c>
      <c r="C816" s="2" t="s">
        <v>1675</v>
      </c>
      <c r="D816" s="2">
        <v>987654325</v>
      </c>
      <c r="E816" s="3">
        <v>44433</v>
      </c>
      <c r="F816" s="2">
        <v>20</v>
      </c>
      <c r="G816" s="2" t="s">
        <v>39</v>
      </c>
      <c r="H816" s="2" t="s">
        <v>34</v>
      </c>
      <c r="I816" s="2" t="s">
        <v>56</v>
      </c>
      <c r="J816" s="2" t="s">
        <v>41</v>
      </c>
      <c r="K816" s="2">
        <v>1</v>
      </c>
    </row>
    <row r="817" spans="1:11" x14ac:dyDescent="0.35">
      <c r="A817" s="2">
        <v>816</v>
      </c>
      <c r="B817" s="2" t="s">
        <v>1676</v>
      </c>
      <c r="C817" s="2" t="s">
        <v>1677</v>
      </c>
      <c r="D817" s="2">
        <v>987654326</v>
      </c>
      <c r="E817" s="3">
        <v>44237</v>
      </c>
      <c r="F817" s="2">
        <v>57</v>
      </c>
      <c r="G817" s="2" t="s">
        <v>44</v>
      </c>
      <c r="H817" s="2" t="s">
        <v>40</v>
      </c>
      <c r="I817" s="2" t="s">
        <v>35</v>
      </c>
      <c r="J817" s="2" t="s">
        <v>73</v>
      </c>
      <c r="K817" s="2">
        <v>1</v>
      </c>
    </row>
    <row r="818" spans="1:11" x14ac:dyDescent="0.35">
      <c r="A818" s="2">
        <v>817</v>
      </c>
      <c r="B818" s="2" t="s">
        <v>1678</v>
      </c>
      <c r="C818" s="2" t="s">
        <v>1679</v>
      </c>
      <c r="D818" s="2">
        <v>987654327</v>
      </c>
      <c r="E818" s="3">
        <v>44260</v>
      </c>
      <c r="F818" s="2">
        <v>25</v>
      </c>
      <c r="G818" s="2" t="s">
        <v>33</v>
      </c>
      <c r="H818" s="2" t="s">
        <v>40</v>
      </c>
      <c r="I818" s="2" t="s">
        <v>45</v>
      </c>
      <c r="J818" s="2" t="s">
        <v>73</v>
      </c>
      <c r="K818" s="2">
        <v>2</v>
      </c>
    </row>
    <row r="819" spans="1:11" x14ac:dyDescent="0.35">
      <c r="A819" s="2">
        <v>818</v>
      </c>
      <c r="B819" s="2" t="s">
        <v>1680</v>
      </c>
      <c r="C819" s="2" t="s">
        <v>1681</v>
      </c>
      <c r="D819" s="2">
        <v>987654328</v>
      </c>
      <c r="E819" s="3">
        <v>44401</v>
      </c>
      <c r="F819" s="2">
        <v>30</v>
      </c>
      <c r="G819" s="2" t="s">
        <v>48</v>
      </c>
      <c r="H819" s="2" t="s">
        <v>40</v>
      </c>
      <c r="I819" s="2" t="s">
        <v>45</v>
      </c>
      <c r="J819" s="2" t="s">
        <v>36</v>
      </c>
      <c r="K819" s="2">
        <v>2</v>
      </c>
    </row>
    <row r="820" spans="1:11" x14ac:dyDescent="0.35">
      <c r="A820" s="2">
        <v>819</v>
      </c>
      <c r="B820" s="2" t="s">
        <v>1682</v>
      </c>
      <c r="C820" s="2" t="s">
        <v>1683</v>
      </c>
      <c r="D820" s="2">
        <v>987654329</v>
      </c>
      <c r="E820" s="3">
        <v>44139</v>
      </c>
      <c r="F820" s="2">
        <v>35</v>
      </c>
      <c r="G820" s="2" t="s">
        <v>39</v>
      </c>
      <c r="H820" s="2" t="s">
        <v>40</v>
      </c>
      <c r="I820" s="2" t="s">
        <v>56</v>
      </c>
      <c r="J820" s="2" t="s">
        <v>62</v>
      </c>
      <c r="K820" s="2">
        <v>1</v>
      </c>
    </row>
    <row r="821" spans="1:11" x14ac:dyDescent="0.35">
      <c r="A821" s="2">
        <v>820</v>
      </c>
      <c r="B821" s="2" t="s">
        <v>1684</v>
      </c>
      <c r="C821" s="2" t="s">
        <v>1685</v>
      </c>
      <c r="D821" s="2">
        <v>987654320</v>
      </c>
      <c r="E821" s="3">
        <v>44384</v>
      </c>
      <c r="F821" s="2">
        <v>36</v>
      </c>
      <c r="G821" s="2" t="s">
        <v>48</v>
      </c>
      <c r="H821" s="2" t="s">
        <v>40</v>
      </c>
      <c r="I821" s="2" t="s">
        <v>56</v>
      </c>
      <c r="J821" s="2" t="s">
        <v>36</v>
      </c>
      <c r="K821" s="2">
        <v>2</v>
      </c>
    </row>
    <row r="822" spans="1:11" x14ac:dyDescent="0.35">
      <c r="A822" s="2">
        <v>821</v>
      </c>
      <c r="B822" s="2" t="s">
        <v>1686</v>
      </c>
      <c r="C822" s="2" t="s">
        <v>1687</v>
      </c>
      <c r="D822" s="2">
        <v>987654321</v>
      </c>
      <c r="E822" s="3">
        <v>44028</v>
      </c>
      <c r="F822" s="2">
        <v>49</v>
      </c>
      <c r="G822" s="2" t="s">
        <v>44</v>
      </c>
      <c r="H822" s="2" t="s">
        <v>34</v>
      </c>
      <c r="I822" s="2" t="s">
        <v>45</v>
      </c>
      <c r="J822" s="2" t="s">
        <v>73</v>
      </c>
      <c r="K822" s="2">
        <v>2</v>
      </c>
    </row>
    <row r="823" spans="1:11" x14ac:dyDescent="0.35">
      <c r="A823" s="2">
        <v>822</v>
      </c>
      <c r="B823" s="2" t="s">
        <v>1688</v>
      </c>
      <c r="C823" s="2" t="s">
        <v>1689</v>
      </c>
      <c r="D823" s="2">
        <v>987654322</v>
      </c>
      <c r="E823" s="3">
        <v>44427</v>
      </c>
      <c r="F823" s="2">
        <v>19</v>
      </c>
      <c r="G823" s="2" t="s">
        <v>44</v>
      </c>
      <c r="H823" s="2" t="s">
        <v>34</v>
      </c>
      <c r="I823" s="2" t="s">
        <v>35</v>
      </c>
      <c r="J823" s="2" t="s">
        <v>73</v>
      </c>
      <c r="K823" s="2">
        <v>2</v>
      </c>
    </row>
    <row r="824" spans="1:11" x14ac:dyDescent="0.35">
      <c r="A824" s="2">
        <v>823</v>
      </c>
      <c r="B824" s="2" t="s">
        <v>1690</v>
      </c>
      <c r="C824" s="2" t="s">
        <v>1691</v>
      </c>
      <c r="D824" s="2">
        <v>987654323</v>
      </c>
      <c r="E824" s="3">
        <v>44197</v>
      </c>
      <c r="F824" s="2">
        <v>32</v>
      </c>
      <c r="G824" s="2" t="s">
        <v>33</v>
      </c>
      <c r="H824" s="2" t="s">
        <v>40</v>
      </c>
      <c r="I824" s="2" t="s">
        <v>61</v>
      </c>
      <c r="J824" s="2" t="s">
        <v>36</v>
      </c>
      <c r="K824" s="2">
        <v>2</v>
      </c>
    </row>
    <row r="825" spans="1:11" x14ac:dyDescent="0.35">
      <c r="A825" s="2">
        <v>824</v>
      </c>
      <c r="B825" s="2" t="s">
        <v>1692</v>
      </c>
      <c r="C825" s="2" t="s">
        <v>1693</v>
      </c>
      <c r="D825" s="2">
        <v>987654324</v>
      </c>
      <c r="E825" s="3">
        <v>44195</v>
      </c>
      <c r="F825" s="2">
        <v>54</v>
      </c>
      <c r="G825" s="2" t="s">
        <v>53</v>
      </c>
      <c r="H825" s="2" t="s">
        <v>34</v>
      </c>
      <c r="I825" s="2" t="s">
        <v>35</v>
      </c>
      <c r="J825" s="2" t="s">
        <v>41</v>
      </c>
      <c r="K825" s="2">
        <v>2</v>
      </c>
    </row>
    <row r="826" spans="1:11" x14ac:dyDescent="0.35">
      <c r="A826" s="2">
        <v>825</v>
      </c>
      <c r="B826" s="2" t="s">
        <v>1694</v>
      </c>
      <c r="C826" s="2" t="s">
        <v>1695</v>
      </c>
      <c r="D826" s="2">
        <v>987654325</v>
      </c>
      <c r="E826" s="3">
        <v>44176</v>
      </c>
      <c r="F826" s="2">
        <v>41</v>
      </c>
      <c r="G826" s="2" t="s">
        <v>48</v>
      </c>
      <c r="H826" s="2" t="s">
        <v>34</v>
      </c>
      <c r="I826" s="2" t="s">
        <v>56</v>
      </c>
      <c r="J826" s="2" t="s">
        <v>36</v>
      </c>
      <c r="K826" s="2">
        <v>2</v>
      </c>
    </row>
    <row r="827" spans="1:11" x14ac:dyDescent="0.35">
      <c r="A827" s="2">
        <v>826</v>
      </c>
      <c r="B827" s="2" t="s">
        <v>1696</v>
      </c>
      <c r="C827" s="2" t="s">
        <v>1697</v>
      </c>
      <c r="D827" s="2">
        <v>987654326</v>
      </c>
      <c r="E827" s="3">
        <v>43878</v>
      </c>
      <c r="F827" s="2">
        <v>33</v>
      </c>
      <c r="G827" s="2" t="s">
        <v>33</v>
      </c>
      <c r="H827" s="2" t="s">
        <v>34</v>
      </c>
      <c r="I827" s="2" t="s">
        <v>35</v>
      </c>
      <c r="J827" s="2" t="s">
        <v>62</v>
      </c>
      <c r="K827" s="2">
        <v>1</v>
      </c>
    </row>
    <row r="828" spans="1:11" x14ac:dyDescent="0.35">
      <c r="A828" s="2">
        <v>827</v>
      </c>
      <c r="B828" s="2" t="s">
        <v>1698</v>
      </c>
      <c r="C828" s="2" t="s">
        <v>1699</v>
      </c>
      <c r="D828" s="2">
        <v>987654327</v>
      </c>
      <c r="E828" s="3">
        <v>43985</v>
      </c>
      <c r="F828" s="2">
        <v>54</v>
      </c>
      <c r="G828" s="2" t="s">
        <v>48</v>
      </c>
      <c r="H828" s="2" t="s">
        <v>34</v>
      </c>
      <c r="I828" s="2" t="s">
        <v>61</v>
      </c>
      <c r="J828" s="2" t="s">
        <v>62</v>
      </c>
      <c r="K828" s="2">
        <v>1</v>
      </c>
    </row>
    <row r="829" spans="1:11" x14ac:dyDescent="0.35">
      <c r="A829" s="2">
        <v>828</v>
      </c>
      <c r="B829" s="2" t="s">
        <v>1700</v>
      </c>
      <c r="C829" s="2" t="s">
        <v>1701</v>
      </c>
      <c r="D829" s="2">
        <v>987654328</v>
      </c>
      <c r="E829" s="3">
        <v>44045</v>
      </c>
      <c r="F829" s="2">
        <v>52</v>
      </c>
      <c r="G829" s="2" t="s">
        <v>39</v>
      </c>
      <c r="H829" s="2" t="s">
        <v>40</v>
      </c>
      <c r="I829" s="2" t="s">
        <v>56</v>
      </c>
      <c r="J829" s="2" t="s">
        <v>73</v>
      </c>
      <c r="K829" s="2">
        <v>2</v>
      </c>
    </row>
    <row r="830" spans="1:11" x14ac:dyDescent="0.35">
      <c r="A830" s="2">
        <v>829</v>
      </c>
      <c r="B830" s="2" t="s">
        <v>1702</v>
      </c>
      <c r="C830" s="2" t="s">
        <v>1703</v>
      </c>
      <c r="D830" s="2">
        <v>987654329</v>
      </c>
      <c r="E830" s="3">
        <v>44085</v>
      </c>
      <c r="F830" s="2">
        <v>42</v>
      </c>
      <c r="G830" s="2" t="s">
        <v>53</v>
      </c>
      <c r="H830" s="2" t="s">
        <v>40</v>
      </c>
      <c r="I830" s="2" t="s">
        <v>35</v>
      </c>
      <c r="J830" s="2" t="s">
        <v>73</v>
      </c>
      <c r="K830" s="2">
        <v>1</v>
      </c>
    </row>
    <row r="831" spans="1:11" x14ac:dyDescent="0.35">
      <c r="A831" s="2">
        <v>830</v>
      </c>
      <c r="B831" s="2" t="s">
        <v>1704</v>
      </c>
      <c r="C831" s="2" t="s">
        <v>1705</v>
      </c>
      <c r="D831" s="2">
        <v>987654320</v>
      </c>
      <c r="E831" s="3">
        <v>44144</v>
      </c>
      <c r="F831" s="2">
        <v>50</v>
      </c>
      <c r="G831" s="2" t="s">
        <v>33</v>
      </c>
      <c r="H831" s="2" t="s">
        <v>40</v>
      </c>
      <c r="I831" s="2" t="s">
        <v>61</v>
      </c>
      <c r="J831" s="2" t="s">
        <v>36</v>
      </c>
      <c r="K831" s="2">
        <v>2</v>
      </c>
    </row>
    <row r="832" spans="1:11" x14ac:dyDescent="0.35">
      <c r="A832" s="2">
        <v>831</v>
      </c>
      <c r="B832" s="2" t="s">
        <v>1706</v>
      </c>
      <c r="C832" s="2" t="s">
        <v>1707</v>
      </c>
      <c r="D832" s="2">
        <v>987654321</v>
      </c>
      <c r="E832" s="3">
        <v>44511</v>
      </c>
      <c r="F832" s="2">
        <v>19</v>
      </c>
      <c r="G832" s="2" t="s">
        <v>53</v>
      </c>
      <c r="H832" s="2" t="s">
        <v>40</v>
      </c>
      <c r="I832" s="2" t="s">
        <v>35</v>
      </c>
      <c r="J832" s="2" t="s">
        <v>41</v>
      </c>
      <c r="K832" s="2">
        <v>2</v>
      </c>
    </row>
    <row r="833" spans="1:11" x14ac:dyDescent="0.35">
      <c r="A833" s="2">
        <v>832</v>
      </c>
      <c r="B833" s="2" t="s">
        <v>1708</v>
      </c>
      <c r="C833" s="2" t="s">
        <v>1709</v>
      </c>
      <c r="D833" s="2">
        <v>987654322</v>
      </c>
      <c r="E833" s="3">
        <v>44261</v>
      </c>
      <c r="F833" s="2">
        <v>63</v>
      </c>
      <c r="G833" s="2" t="s">
        <v>53</v>
      </c>
      <c r="H833" s="2" t="s">
        <v>40</v>
      </c>
      <c r="I833" s="2" t="s">
        <v>61</v>
      </c>
      <c r="J833" s="2" t="s">
        <v>73</v>
      </c>
      <c r="K833" s="2">
        <v>1</v>
      </c>
    </row>
    <row r="834" spans="1:11" x14ac:dyDescent="0.35">
      <c r="A834" s="2">
        <v>833</v>
      </c>
      <c r="B834" s="2" t="s">
        <v>1710</v>
      </c>
      <c r="C834" s="2" t="s">
        <v>1711</v>
      </c>
      <c r="D834" s="2">
        <v>987654323</v>
      </c>
      <c r="E834" s="3">
        <v>44077</v>
      </c>
      <c r="F834" s="2">
        <v>36</v>
      </c>
      <c r="G834" s="2" t="s">
        <v>33</v>
      </c>
      <c r="H834" s="2" t="s">
        <v>40</v>
      </c>
      <c r="I834" s="2" t="s">
        <v>61</v>
      </c>
      <c r="J834" s="2" t="s">
        <v>36</v>
      </c>
      <c r="K834" s="2">
        <v>2</v>
      </c>
    </row>
    <row r="835" spans="1:11" x14ac:dyDescent="0.35">
      <c r="A835" s="2">
        <v>834</v>
      </c>
      <c r="B835" s="2" t="s">
        <v>1712</v>
      </c>
      <c r="C835" s="2" t="s">
        <v>1713</v>
      </c>
      <c r="D835" s="2">
        <v>987654324</v>
      </c>
      <c r="E835" s="3">
        <v>44518</v>
      </c>
      <c r="F835" s="2">
        <v>55</v>
      </c>
      <c r="G835" s="2" t="s">
        <v>53</v>
      </c>
      <c r="H835" s="2" t="s">
        <v>34</v>
      </c>
      <c r="I835" s="2" t="s">
        <v>35</v>
      </c>
      <c r="J835" s="2" t="s">
        <v>62</v>
      </c>
      <c r="K835" s="2">
        <v>1</v>
      </c>
    </row>
    <row r="836" spans="1:11" x14ac:dyDescent="0.35">
      <c r="A836" s="2">
        <v>835</v>
      </c>
      <c r="B836" s="2" t="s">
        <v>1714</v>
      </c>
      <c r="C836" s="2" t="s">
        <v>1715</v>
      </c>
      <c r="D836" s="2">
        <v>987654325</v>
      </c>
      <c r="E836" s="3">
        <v>44498</v>
      </c>
      <c r="F836" s="2">
        <v>24</v>
      </c>
      <c r="G836" s="2" t="s">
        <v>39</v>
      </c>
      <c r="H836" s="2" t="s">
        <v>40</v>
      </c>
      <c r="I836" s="2" t="s">
        <v>61</v>
      </c>
      <c r="J836" s="2" t="s">
        <v>62</v>
      </c>
      <c r="K836" s="2">
        <v>1</v>
      </c>
    </row>
    <row r="837" spans="1:11" x14ac:dyDescent="0.35">
      <c r="A837" s="2">
        <v>836</v>
      </c>
      <c r="B837" s="2" t="s">
        <v>1716</v>
      </c>
      <c r="C837" s="2" t="s">
        <v>1717</v>
      </c>
      <c r="D837" s="2">
        <v>987654326</v>
      </c>
      <c r="E837" s="3">
        <v>44103</v>
      </c>
      <c r="F837" s="2">
        <v>37</v>
      </c>
      <c r="G837" s="2" t="s">
        <v>44</v>
      </c>
      <c r="H837" s="2" t="s">
        <v>34</v>
      </c>
      <c r="I837" s="2" t="s">
        <v>61</v>
      </c>
      <c r="J837" s="2" t="s">
        <v>73</v>
      </c>
      <c r="K837" s="2">
        <v>2</v>
      </c>
    </row>
    <row r="838" spans="1:11" x14ac:dyDescent="0.35">
      <c r="A838" s="2">
        <v>837</v>
      </c>
      <c r="B838" s="2" t="s">
        <v>1718</v>
      </c>
      <c r="C838" s="2" t="s">
        <v>1719</v>
      </c>
      <c r="D838" s="2">
        <v>987654327</v>
      </c>
      <c r="E838" s="3">
        <v>44486</v>
      </c>
      <c r="F838" s="2">
        <v>51</v>
      </c>
      <c r="G838" s="2" t="s">
        <v>39</v>
      </c>
      <c r="H838" s="2" t="s">
        <v>34</v>
      </c>
      <c r="I838" s="2" t="s">
        <v>45</v>
      </c>
      <c r="J838" s="2" t="s">
        <v>41</v>
      </c>
      <c r="K838" s="2">
        <v>1</v>
      </c>
    </row>
    <row r="839" spans="1:11" x14ac:dyDescent="0.35">
      <c r="A839" s="2">
        <v>838</v>
      </c>
      <c r="B839" s="2" t="s">
        <v>1720</v>
      </c>
      <c r="C839" s="2" t="s">
        <v>1721</v>
      </c>
      <c r="D839" s="2">
        <v>987654328</v>
      </c>
      <c r="E839" s="3">
        <v>44142</v>
      </c>
      <c r="F839" s="2">
        <v>23</v>
      </c>
      <c r="G839" s="2" t="s">
        <v>39</v>
      </c>
      <c r="H839" s="2" t="s">
        <v>40</v>
      </c>
      <c r="I839" s="2" t="s">
        <v>61</v>
      </c>
      <c r="J839" s="2" t="s">
        <v>36</v>
      </c>
      <c r="K839" s="2">
        <v>1</v>
      </c>
    </row>
    <row r="840" spans="1:11" x14ac:dyDescent="0.35">
      <c r="A840" s="2">
        <v>839</v>
      </c>
      <c r="B840" s="2" t="s">
        <v>1722</v>
      </c>
      <c r="C840" s="2" t="s">
        <v>1723</v>
      </c>
      <c r="D840" s="2">
        <v>987654329</v>
      </c>
      <c r="E840" s="3">
        <v>44371</v>
      </c>
      <c r="F840" s="2">
        <v>34</v>
      </c>
      <c r="G840" s="2" t="s">
        <v>39</v>
      </c>
      <c r="H840" s="2" t="s">
        <v>34</v>
      </c>
      <c r="I840" s="2" t="s">
        <v>61</v>
      </c>
      <c r="J840" s="2" t="s">
        <v>41</v>
      </c>
      <c r="K840" s="2">
        <v>1</v>
      </c>
    </row>
    <row r="841" spans="1:11" x14ac:dyDescent="0.35">
      <c r="A841" s="2">
        <v>840</v>
      </c>
      <c r="B841" s="2" t="s">
        <v>1724</v>
      </c>
      <c r="C841" s="2" t="s">
        <v>1725</v>
      </c>
      <c r="D841" s="2">
        <v>987654320</v>
      </c>
      <c r="E841" s="3">
        <v>44410</v>
      </c>
      <c r="F841" s="2">
        <v>63</v>
      </c>
      <c r="G841" s="2" t="s">
        <v>48</v>
      </c>
      <c r="H841" s="2" t="s">
        <v>40</v>
      </c>
      <c r="I841" s="2" t="s">
        <v>35</v>
      </c>
      <c r="J841" s="2" t="s">
        <v>41</v>
      </c>
      <c r="K841" s="2">
        <v>2</v>
      </c>
    </row>
    <row r="842" spans="1:11" x14ac:dyDescent="0.35">
      <c r="A842" s="2">
        <v>841</v>
      </c>
      <c r="B842" s="2" t="s">
        <v>1726</v>
      </c>
      <c r="C842" s="2" t="s">
        <v>1727</v>
      </c>
      <c r="D842" s="2">
        <v>987654321</v>
      </c>
      <c r="E842" s="3">
        <v>44118</v>
      </c>
      <c r="F842" s="2">
        <v>61</v>
      </c>
      <c r="G842" s="2" t="s">
        <v>39</v>
      </c>
      <c r="H842" s="2" t="s">
        <v>34</v>
      </c>
      <c r="I842" s="2" t="s">
        <v>45</v>
      </c>
      <c r="J842" s="2" t="s">
        <v>73</v>
      </c>
      <c r="K842" s="2">
        <v>2</v>
      </c>
    </row>
    <row r="843" spans="1:11" x14ac:dyDescent="0.35">
      <c r="A843" s="2">
        <v>842</v>
      </c>
      <c r="B843" s="2" t="s">
        <v>1728</v>
      </c>
      <c r="C843" s="2" t="s">
        <v>1729</v>
      </c>
      <c r="D843" s="2">
        <v>987654322</v>
      </c>
      <c r="E843" s="3">
        <v>44170</v>
      </c>
      <c r="F843" s="2">
        <v>42</v>
      </c>
      <c r="G843" s="2" t="s">
        <v>53</v>
      </c>
      <c r="H843" s="2" t="s">
        <v>34</v>
      </c>
      <c r="I843" s="2" t="s">
        <v>56</v>
      </c>
      <c r="J843" s="2" t="s">
        <v>36</v>
      </c>
      <c r="K843" s="2">
        <v>1</v>
      </c>
    </row>
    <row r="844" spans="1:11" x14ac:dyDescent="0.35">
      <c r="A844" s="2">
        <v>843</v>
      </c>
      <c r="B844" s="2" t="s">
        <v>1730</v>
      </c>
      <c r="C844" s="2" t="s">
        <v>1731</v>
      </c>
      <c r="D844" s="2">
        <v>987654323</v>
      </c>
      <c r="E844" s="3">
        <v>44035</v>
      </c>
      <c r="F844" s="2">
        <v>43</v>
      </c>
      <c r="G844" s="2" t="s">
        <v>48</v>
      </c>
      <c r="H844" s="2" t="s">
        <v>34</v>
      </c>
      <c r="I844" s="2" t="s">
        <v>61</v>
      </c>
      <c r="J844" s="2" t="s">
        <v>62</v>
      </c>
      <c r="K844" s="2">
        <v>1</v>
      </c>
    </row>
    <row r="845" spans="1:11" x14ac:dyDescent="0.35">
      <c r="A845" s="2">
        <v>844</v>
      </c>
      <c r="B845" s="2" t="s">
        <v>1732</v>
      </c>
      <c r="C845" s="2" t="s">
        <v>1733</v>
      </c>
      <c r="D845" s="2">
        <v>987654324</v>
      </c>
      <c r="E845" s="3">
        <v>44111</v>
      </c>
      <c r="F845" s="2">
        <v>44</v>
      </c>
      <c r="G845" s="2" t="s">
        <v>39</v>
      </c>
      <c r="H845" s="2" t="s">
        <v>34</v>
      </c>
      <c r="I845" s="2" t="s">
        <v>61</v>
      </c>
      <c r="J845" s="2" t="s">
        <v>73</v>
      </c>
      <c r="K845" s="2">
        <v>1</v>
      </c>
    </row>
    <row r="846" spans="1:11" x14ac:dyDescent="0.35">
      <c r="A846" s="2">
        <v>845</v>
      </c>
      <c r="B846" s="2" t="s">
        <v>1734</v>
      </c>
      <c r="C846" s="2" t="s">
        <v>1735</v>
      </c>
      <c r="D846" s="2">
        <v>987654325</v>
      </c>
      <c r="E846" s="3">
        <v>44185</v>
      </c>
      <c r="F846" s="2">
        <v>63</v>
      </c>
      <c r="G846" s="2" t="s">
        <v>53</v>
      </c>
      <c r="H846" s="2" t="s">
        <v>40</v>
      </c>
      <c r="I846" s="2" t="s">
        <v>61</v>
      </c>
      <c r="J846" s="2" t="s">
        <v>36</v>
      </c>
      <c r="K846" s="2">
        <v>1</v>
      </c>
    </row>
    <row r="847" spans="1:11" x14ac:dyDescent="0.35">
      <c r="A847" s="2">
        <v>846</v>
      </c>
      <c r="B847" s="2" t="s">
        <v>1736</v>
      </c>
      <c r="C847" s="2" t="s">
        <v>1737</v>
      </c>
      <c r="D847" s="2">
        <v>987654326</v>
      </c>
      <c r="E847" s="3">
        <v>44331</v>
      </c>
      <c r="F847" s="2">
        <v>23</v>
      </c>
      <c r="G847" s="2" t="s">
        <v>53</v>
      </c>
      <c r="H847" s="2" t="s">
        <v>40</v>
      </c>
      <c r="I847" s="2" t="s">
        <v>45</v>
      </c>
      <c r="J847" s="2" t="s">
        <v>62</v>
      </c>
      <c r="K847" s="2">
        <v>1</v>
      </c>
    </row>
    <row r="848" spans="1:11" x14ac:dyDescent="0.35">
      <c r="A848" s="2">
        <v>847</v>
      </c>
      <c r="B848" s="2" t="s">
        <v>1738</v>
      </c>
      <c r="C848" s="2" t="s">
        <v>1739</v>
      </c>
      <c r="D848" s="2">
        <v>987654327</v>
      </c>
      <c r="E848" s="3">
        <v>44214</v>
      </c>
      <c r="F848" s="2">
        <v>54</v>
      </c>
      <c r="G848" s="2" t="s">
        <v>53</v>
      </c>
      <c r="H848" s="2" t="s">
        <v>34</v>
      </c>
      <c r="I848" s="2" t="s">
        <v>45</v>
      </c>
      <c r="J848" s="2" t="s">
        <v>41</v>
      </c>
      <c r="K848" s="2">
        <v>2</v>
      </c>
    </row>
    <row r="849" spans="1:11" x14ac:dyDescent="0.35">
      <c r="A849" s="2">
        <v>848</v>
      </c>
      <c r="B849" s="2" t="s">
        <v>1740</v>
      </c>
      <c r="C849" s="2" t="s">
        <v>1741</v>
      </c>
      <c r="D849" s="2">
        <v>987654328</v>
      </c>
      <c r="E849" s="3">
        <v>44064</v>
      </c>
      <c r="F849" s="2">
        <v>39</v>
      </c>
      <c r="G849" s="2" t="s">
        <v>44</v>
      </c>
      <c r="H849" s="2" t="s">
        <v>40</v>
      </c>
      <c r="I849" s="2" t="s">
        <v>61</v>
      </c>
      <c r="J849" s="2" t="s">
        <v>36</v>
      </c>
      <c r="K849" s="2">
        <v>2</v>
      </c>
    </row>
    <row r="850" spans="1:11" x14ac:dyDescent="0.35">
      <c r="A850" s="2">
        <v>849</v>
      </c>
      <c r="B850" s="2" t="s">
        <v>1742</v>
      </c>
      <c r="C850" s="2" t="s">
        <v>1743</v>
      </c>
      <c r="D850" s="2">
        <v>987654329</v>
      </c>
      <c r="E850" s="3">
        <v>44450</v>
      </c>
      <c r="F850" s="2">
        <v>59</v>
      </c>
      <c r="G850" s="2" t="s">
        <v>39</v>
      </c>
      <c r="H850" s="2" t="s">
        <v>34</v>
      </c>
      <c r="I850" s="2" t="s">
        <v>56</v>
      </c>
      <c r="J850" s="2" t="s">
        <v>41</v>
      </c>
      <c r="K850" s="2">
        <v>1</v>
      </c>
    </row>
    <row r="851" spans="1:11" x14ac:dyDescent="0.35">
      <c r="A851" s="2">
        <v>850</v>
      </c>
      <c r="B851" s="2" t="s">
        <v>1744</v>
      </c>
      <c r="C851" s="2" t="s">
        <v>1745</v>
      </c>
      <c r="D851" s="2">
        <v>987654320</v>
      </c>
      <c r="E851" s="3">
        <v>44553</v>
      </c>
      <c r="F851" s="2">
        <v>50</v>
      </c>
      <c r="G851" s="2" t="s">
        <v>53</v>
      </c>
      <c r="H851" s="2" t="s">
        <v>40</v>
      </c>
      <c r="I851" s="2" t="s">
        <v>45</v>
      </c>
      <c r="J851" s="2" t="s">
        <v>62</v>
      </c>
      <c r="K851" s="2">
        <v>1</v>
      </c>
    </row>
    <row r="852" spans="1:11" x14ac:dyDescent="0.35">
      <c r="A852" s="2">
        <v>851</v>
      </c>
      <c r="B852" s="2" t="s">
        <v>1746</v>
      </c>
      <c r="C852" s="2" t="s">
        <v>1747</v>
      </c>
      <c r="D852" s="2">
        <v>987654321</v>
      </c>
      <c r="E852" s="3">
        <v>44232</v>
      </c>
      <c r="F852" s="2">
        <v>63</v>
      </c>
      <c r="G852" s="2" t="s">
        <v>39</v>
      </c>
      <c r="H852" s="2" t="s">
        <v>40</v>
      </c>
      <c r="I852" s="2" t="s">
        <v>45</v>
      </c>
      <c r="J852" s="2" t="s">
        <v>62</v>
      </c>
      <c r="K852" s="2">
        <v>2</v>
      </c>
    </row>
    <row r="853" spans="1:11" x14ac:dyDescent="0.35">
      <c r="A853" s="2">
        <v>852</v>
      </c>
      <c r="B853" s="2" t="s">
        <v>1748</v>
      </c>
      <c r="C853" s="2" t="s">
        <v>1749</v>
      </c>
      <c r="D853" s="2">
        <v>987654322</v>
      </c>
      <c r="E853" s="3">
        <v>44237</v>
      </c>
      <c r="F853" s="2">
        <v>53</v>
      </c>
      <c r="G853" s="2" t="s">
        <v>48</v>
      </c>
      <c r="H853" s="2" t="s">
        <v>40</v>
      </c>
      <c r="I853" s="2" t="s">
        <v>61</v>
      </c>
      <c r="J853" s="2" t="s">
        <v>62</v>
      </c>
      <c r="K853" s="2">
        <v>2</v>
      </c>
    </row>
    <row r="854" spans="1:11" x14ac:dyDescent="0.35">
      <c r="A854" s="2">
        <v>853</v>
      </c>
      <c r="B854" s="2" t="s">
        <v>1750</v>
      </c>
      <c r="C854" s="2" t="s">
        <v>1751</v>
      </c>
      <c r="D854" s="2">
        <v>987654323</v>
      </c>
      <c r="E854" s="3">
        <v>44028</v>
      </c>
      <c r="F854" s="2">
        <v>63</v>
      </c>
      <c r="G854" s="2" t="s">
        <v>48</v>
      </c>
      <c r="H854" s="2" t="s">
        <v>40</v>
      </c>
      <c r="I854" s="2" t="s">
        <v>56</v>
      </c>
      <c r="J854" s="2" t="s">
        <v>73</v>
      </c>
      <c r="K854" s="2">
        <v>2</v>
      </c>
    </row>
    <row r="855" spans="1:11" x14ac:dyDescent="0.35">
      <c r="A855" s="2">
        <v>854</v>
      </c>
      <c r="B855" s="2" t="s">
        <v>1752</v>
      </c>
      <c r="C855" s="2" t="s">
        <v>1753</v>
      </c>
      <c r="D855" s="2">
        <v>987654324</v>
      </c>
      <c r="E855" s="3">
        <v>44420</v>
      </c>
      <c r="F855" s="2">
        <v>45</v>
      </c>
      <c r="G855" s="2" t="s">
        <v>44</v>
      </c>
      <c r="H855" s="2" t="s">
        <v>34</v>
      </c>
      <c r="I855" s="2" t="s">
        <v>61</v>
      </c>
      <c r="J855" s="2" t="s">
        <v>36</v>
      </c>
      <c r="K855" s="2">
        <v>2</v>
      </c>
    </row>
    <row r="856" spans="1:11" x14ac:dyDescent="0.35">
      <c r="A856" s="2">
        <v>855</v>
      </c>
      <c r="B856" s="2" t="s">
        <v>1754</v>
      </c>
      <c r="C856" s="2" t="s">
        <v>1755</v>
      </c>
      <c r="D856" s="2">
        <v>987654325</v>
      </c>
      <c r="E856" s="3">
        <v>43998</v>
      </c>
      <c r="F856" s="2">
        <v>44</v>
      </c>
      <c r="G856" s="2" t="s">
        <v>48</v>
      </c>
      <c r="H856" s="2" t="s">
        <v>40</v>
      </c>
      <c r="I856" s="2" t="s">
        <v>61</v>
      </c>
      <c r="J856" s="2" t="s">
        <v>62</v>
      </c>
      <c r="K856" s="2">
        <v>1</v>
      </c>
    </row>
    <row r="857" spans="1:11" x14ac:dyDescent="0.35">
      <c r="A857" s="2">
        <v>856</v>
      </c>
      <c r="B857" s="2" t="s">
        <v>1756</v>
      </c>
      <c r="C857" s="2" t="s">
        <v>1757</v>
      </c>
      <c r="D857" s="2">
        <v>987654326</v>
      </c>
      <c r="E857" s="3">
        <v>44206</v>
      </c>
      <c r="F857" s="2">
        <v>30</v>
      </c>
      <c r="G857" s="2" t="s">
        <v>33</v>
      </c>
      <c r="H857" s="2" t="s">
        <v>34</v>
      </c>
      <c r="I857" s="2" t="s">
        <v>45</v>
      </c>
      <c r="J857" s="2" t="s">
        <v>36</v>
      </c>
      <c r="K857" s="2">
        <v>1</v>
      </c>
    </row>
    <row r="858" spans="1:11" x14ac:dyDescent="0.35">
      <c r="A858" s="2">
        <v>857</v>
      </c>
      <c r="B858" s="2" t="s">
        <v>1758</v>
      </c>
      <c r="C858" s="2" t="s">
        <v>1759</v>
      </c>
      <c r="D858" s="2">
        <v>987654327</v>
      </c>
      <c r="E858" s="3">
        <v>44096</v>
      </c>
      <c r="F858" s="2">
        <v>43</v>
      </c>
      <c r="G858" s="2" t="s">
        <v>39</v>
      </c>
      <c r="H858" s="2" t="s">
        <v>34</v>
      </c>
      <c r="I858" s="2" t="s">
        <v>56</v>
      </c>
      <c r="J858" s="2" t="s">
        <v>36</v>
      </c>
      <c r="K858" s="2">
        <v>2</v>
      </c>
    </row>
    <row r="859" spans="1:11" x14ac:dyDescent="0.35">
      <c r="A859" s="2">
        <v>858</v>
      </c>
      <c r="B859" s="2" t="s">
        <v>1760</v>
      </c>
      <c r="C859" s="2" t="s">
        <v>1761</v>
      </c>
      <c r="D859" s="2">
        <v>987654328</v>
      </c>
      <c r="E859" s="3">
        <v>43855</v>
      </c>
      <c r="F859" s="2">
        <v>26</v>
      </c>
      <c r="G859" s="2" t="s">
        <v>53</v>
      </c>
      <c r="H859" s="2" t="s">
        <v>40</v>
      </c>
      <c r="I859" s="2" t="s">
        <v>61</v>
      </c>
      <c r="J859" s="2" t="s">
        <v>41</v>
      </c>
      <c r="K859" s="2">
        <v>1</v>
      </c>
    </row>
    <row r="860" spans="1:11" x14ac:dyDescent="0.35">
      <c r="A860" s="2">
        <v>859</v>
      </c>
      <c r="B860" s="2" t="s">
        <v>1762</v>
      </c>
      <c r="C860" s="2" t="s">
        <v>1763</v>
      </c>
      <c r="D860" s="2">
        <v>987654329</v>
      </c>
      <c r="E860" s="3">
        <v>43929</v>
      </c>
      <c r="F860" s="2">
        <v>23</v>
      </c>
      <c r="G860" s="2" t="s">
        <v>33</v>
      </c>
      <c r="H860" s="2" t="s">
        <v>40</v>
      </c>
      <c r="I860" s="2" t="s">
        <v>56</v>
      </c>
      <c r="J860" s="2" t="s">
        <v>73</v>
      </c>
      <c r="K860" s="2">
        <v>1</v>
      </c>
    </row>
    <row r="861" spans="1:11" x14ac:dyDescent="0.35">
      <c r="A861" s="2">
        <v>860</v>
      </c>
      <c r="B861" s="2" t="s">
        <v>1764</v>
      </c>
      <c r="C861" s="2" t="s">
        <v>1765</v>
      </c>
      <c r="D861" s="2">
        <v>987654320</v>
      </c>
      <c r="E861" s="3">
        <v>44067</v>
      </c>
      <c r="F861" s="2">
        <v>40</v>
      </c>
      <c r="G861" s="2" t="s">
        <v>33</v>
      </c>
      <c r="H861" s="2" t="s">
        <v>34</v>
      </c>
      <c r="I861" s="2" t="s">
        <v>61</v>
      </c>
      <c r="J861" s="2" t="s">
        <v>62</v>
      </c>
      <c r="K861" s="2">
        <v>2</v>
      </c>
    </row>
    <row r="862" spans="1:11" x14ac:dyDescent="0.35">
      <c r="A862" s="2">
        <v>861</v>
      </c>
      <c r="B862" s="2" t="s">
        <v>1766</v>
      </c>
      <c r="C862" s="2" t="s">
        <v>1767</v>
      </c>
      <c r="D862" s="2">
        <v>987654321</v>
      </c>
      <c r="E862" s="3">
        <v>43874</v>
      </c>
      <c r="F862" s="2">
        <v>53</v>
      </c>
      <c r="G862" s="2" t="s">
        <v>48</v>
      </c>
      <c r="H862" s="2" t="s">
        <v>34</v>
      </c>
      <c r="I862" s="2" t="s">
        <v>61</v>
      </c>
      <c r="J862" s="2" t="s">
        <v>36</v>
      </c>
      <c r="K862" s="2">
        <v>1</v>
      </c>
    </row>
    <row r="863" spans="1:11" x14ac:dyDescent="0.35">
      <c r="A863" s="2">
        <v>862</v>
      </c>
      <c r="B863" s="2" t="s">
        <v>1768</v>
      </c>
      <c r="C863" s="2" t="s">
        <v>1769</v>
      </c>
      <c r="D863" s="2">
        <v>987654322</v>
      </c>
      <c r="E863" s="3">
        <v>44229</v>
      </c>
      <c r="F863" s="2">
        <v>34</v>
      </c>
      <c r="G863" s="2" t="s">
        <v>53</v>
      </c>
      <c r="H863" s="2" t="s">
        <v>40</v>
      </c>
      <c r="I863" s="2" t="s">
        <v>45</v>
      </c>
      <c r="J863" s="2" t="s">
        <v>62</v>
      </c>
      <c r="K863" s="2">
        <v>2</v>
      </c>
    </row>
    <row r="864" spans="1:11" x14ac:dyDescent="0.35">
      <c r="A864" s="2">
        <v>863</v>
      </c>
      <c r="B864" s="2" t="s">
        <v>1770</v>
      </c>
      <c r="C864" s="2" t="s">
        <v>1771</v>
      </c>
      <c r="D864" s="2">
        <v>987654323</v>
      </c>
      <c r="E864" s="3">
        <v>44039</v>
      </c>
      <c r="F864" s="2">
        <v>21</v>
      </c>
      <c r="G864" s="2" t="s">
        <v>44</v>
      </c>
      <c r="H864" s="2" t="s">
        <v>34</v>
      </c>
      <c r="I864" s="2" t="s">
        <v>56</v>
      </c>
      <c r="J864" s="2" t="s">
        <v>73</v>
      </c>
      <c r="K864" s="2">
        <v>1</v>
      </c>
    </row>
    <row r="865" spans="1:11" x14ac:dyDescent="0.35">
      <c r="A865" s="2">
        <v>864</v>
      </c>
      <c r="B865" s="2" t="s">
        <v>1772</v>
      </c>
      <c r="C865" s="2" t="s">
        <v>1773</v>
      </c>
      <c r="D865" s="2">
        <v>987654324</v>
      </c>
      <c r="E865" s="3">
        <v>44133</v>
      </c>
      <c r="F865" s="2">
        <v>42</v>
      </c>
      <c r="G865" s="2" t="s">
        <v>39</v>
      </c>
      <c r="H865" s="2" t="s">
        <v>40</v>
      </c>
      <c r="I865" s="2" t="s">
        <v>35</v>
      </c>
      <c r="J865" s="2" t="s">
        <v>62</v>
      </c>
      <c r="K865" s="2">
        <v>1</v>
      </c>
    </row>
    <row r="866" spans="1:11" x14ac:dyDescent="0.35">
      <c r="A866" s="2">
        <v>865</v>
      </c>
      <c r="B866" s="2" t="s">
        <v>1774</v>
      </c>
      <c r="C866" s="2" t="s">
        <v>1775</v>
      </c>
      <c r="D866" s="2">
        <v>987654325</v>
      </c>
      <c r="E866" s="3">
        <v>44078</v>
      </c>
      <c r="F866" s="2">
        <v>60</v>
      </c>
      <c r="G866" s="2" t="s">
        <v>33</v>
      </c>
      <c r="H866" s="2" t="s">
        <v>34</v>
      </c>
      <c r="I866" s="2" t="s">
        <v>45</v>
      </c>
      <c r="J866" s="2" t="s">
        <v>73</v>
      </c>
      <c r="K866" s="2">
        <v>1</v>
      </c>
    </row>
    <row r="867" spans="1:11" x14ac:dyDescent="0.35">
      <c r="A867" s="2">
        <v>866</v>
      </c>
      <c r="B867" s="2" t="s">
        <v>1776</v>
      </c>
      <c r="C867" s="2" t="s">
        <v>1777</v>
      </c>
      <c r="D867" s="2">
        <v>987654326</v>
      </c>
      <c r="E867" s="3">
        <v>44045</v>
      </c>
      <c r="F867" s="2">
        <v>42</v>
      </c>
      <c r="G867" s="2" t="s">
        <v>53</v>
      </c>
      <c r="H867" s="2" t="s">
        <v>40</v>
      </c>
      <c r="I867" s="2" t="s">
        <v>35</v>
      </c>
      <c r="J867" s="2" t="s">
        <v>41</v>
      </c>
      <c r="K867" s="2">
        <v>1</v>
      </c>
    </row>
    <row r="868" spans="1:11" x14ac:dyDescent="0.35">
      <c r="A868" s="2">
        <v>867</v>
      </c>
      <c r="B868" s="2" t="s">
        <v>1778</v>
      </c>
      <c r="C868" s="2" t="s">
        <v>1779</v>
      </c>
      <c r="D868" s="2">
        <v>987654327</v>
      </c>
      <c r="E868" s="3">
        <v>43977</v>
      </c>
      <c r="F868" s="2">
        <v>41</v>
      </c>
      <c r="G868" s="2" t="s">
        <v>33</v>
      </c>
      <c r="H868" s="2" t="s">
        <v>34</v>
      </c>
      <c r="I868" s="2" t="s">
        <v>45</v>
      </c>
      <c r="J868" s="2" t="s">
        <v>36</v>
      </c>
      <c r="K868" s="2">
        <v>1</v>
      </c>
    </row>
    <row r="869" spans="1:11" x14ac:dyDescent="0.35">
      <c r="A869" s="2">
        <v>868</v>
      </c>
      <c r="B869" s="2" t="s">
        <v>1780</v>
      </c>
      <c r="C869" s="2" t="s">
        <v>1781</v>
      </c>
      <c r="D869" s="2">
        <v>987654328</v>
      </c>
      <c r="E869" s="3">
        <v>44199</v>
      </c>
      <c r="F869" s="2">
        <v>20</v>
      </c>
      <c r="G869" s="2" t="s">
        <v>33</v>
      </c>
      <c r="H869" s="2" t="s">
        <v>34</v>
      </c>
      <c r="I869" s="2" t="s">
        <v>56</v>
      </c>
      <c r="J869" s="2" t="s">
        <v>36</v>
      </c>
      <c r="K869" s="2">
        <v>1</v>
      </c>
    </row>
    <row r="870" spans="1:11" x14ac:dyDescent="0.35">
      <c r="A870" s="2">
        <v>869</v>
      </c>
      <c r="B870" s="2" t="s">
        <v>1782</v>
      </c>
      <c r="C870" s="2" t="s">
        <v>1783</v>
      </c>
      <c r="D870" s="2">
        <v>987654329</v>
      </c>
      <c r="E870" s="3">
        <v>44146</v>
      </c>
      <c r="F870" s="2">
        <v>37</v>
      </c>
      <c r="G870" s="2" t="s">
        <v>44</v>
      </c>
      <c r="H870" s="2" t="s">
        <v>34</v>
      </c>
      <c r="I870" s="2" t="s">
        <v>45</v>
      </c>
      <c r="J870" s="2" t="s">
        <v>62</v>
      </c>
      <c r="K870" s="2">
        <v>1</v>
      </c>
    </row>
    <row r="871" spans="1:11" x14ac:dyDescent="0.35">
      <c r="A871" s="2">
        <v>870</v>
      </c>
      <c r="B871" s="2" t="s">
        <v>1784</v>
      </c>
      <c r="C871" s="2" t="s">
        <v>1785</v>
      </c>
      <c r="D871" s="2">
        <v>987654320</v>
      </c>
      <c r="E871" s="3">
        <v>44401</v>
      </c>
      <c r="F871" s="2">
        <v>62</v>
      </c>
      <c r="G871" s="2" t="s">
        <v>53</v>
      </c>
      <c r="H871" s="2" t="s">
        <v>34</v>
      </c>
      <c r="I871" s="2" t="s">
        <v>61</v>
      </c>
      <c r="J871" s="2" t="s">
        <v>41</v>
      </c>
      <c r="K871" s="2">
        <v>1</v>
      </c>
    </row>
    <row r="872" spans="1:11" x14ac:dyDescent="0.35">
      <c r="A872" s="2">
        <v>871</v>
      </c>
      <c r="B872" s="2" t="s">
        <v>1786</v>
      </c>
      <c r="C872" s="2" t="s">
        <v>1787</v>
      </c>
      <c r="D872" s="2">
        <v>987654321</v>
      </c>
      <c r="E872" s="3">
        <v>44520</v>
      </c>
      <c r="F872" s="2">
        <v>50</v>
      </c>
      <c r="G872" s="2" t="s">
        <v>44</v>
      </c>
      <c r="H872" s="2" t="s">
        <v>40</v>
      </c>
      <c r="I872" s="2" t="s">
        <v>61</v>
      </c>
      <c r="J872" s="2" t="s">
        <v>73</v>
      </c>
      <c r="K872" s="2">
        <v>1</v>
      </c>
    </row>
    <row r="873" spans="1:11" x14ac:dyDescent="0.35">
      <c r="A873" s="2">
        <v>872</v>
      </c>
      <c r="B873" s="2" t="s">
        <v>1788</v>
      </c>
      <c r="C873" s="2" t="s">
        <v>1789</v>
      </c>
      <c r="D873" s="2">
        <v>987654322</v>
      </c>
      <c r="E873" s="3">
        <v>43872</v>
      </c>
      <c r="F873" s="2">
        <v>34</v>
      </c>
      <c r="G873" s="2" t="s">
        <v>53</v>
      </c>
      <c r="H873" s="2" t="s">
        <v>34</v>
      </c>
      <c r="I873" s="2" t="s">
        <v>61</v>
      </c>
      <c r="J873" s="2" t="s">
        <v>62</v>
      </c>
      <c r="K873" s="2">
        <v>1</v>
      </c>
    </row>
    <row r="874" spans="1:11" x14ac:dyDescent="0.35">
      <c r="A874" s="2">
        <v>873</v>
      </c>
      <c r="B874" s="2" t="s">
        <v>1790</v>
      </c>
      <c r="C874" s="2" t="s">
        <v>1791</v>
      </c>
      <c r="D874" s="2">
        <v>987654323</v>
      </c>
      <c r="E874" s="3">
        <v>44444</v>
      </c>
      <c r="F874" s="2">
        <v>19</v>
      </c>
      <c r="G874" s="2" t="s">
        <v>53</v>
      </c>
      <c r="H874" s="2" t="s">
        <v>40</v>
      </c>
      <c r="I874" s="2" t="s">
        <v>35</v>
      </c>
      <c r="J874" s="2" t="s">
        <v>62</v>
      </c>
      <c r="K874" s="2">
        <v>1</v>
      </c>
    </row>
    <row r="875" spans="1:11" x14ac:dyDescent="0.35">
      <c r="A875" s="2">
        <v>874</v>
      </c>
      <c r="B875" s="2" t="s">
        <v>1792</v>
      </c>
      <c r="C875" s="2" t="s">
        <v>1793</v>
      </c>
      <c r="D875" s="2">
        <v>987654324</v>
      </c>
      <c r="E875" s="3">
        <v>44444</v>
      </c>
      <c r="F875" s="2">
        <v>63</v>
      </c>
      <c r="G875" s="2" t="s">
        <v>53</v>
      </c>
      <c r="H875" s="2" t="s">
        <v>40</v>
      </c>
      <c r="I875" s="2" t="s">
        <v>35</v>
      </c>
      <c r="J875" s="2" t="s">
        <v>62</v>
      </c>
      <c r="K875" s="2">
        <v>2</v>
      </c>
    </row>
    <row r="876" spans="1:11" x14ac:dyDescent="0.35">
      <c r="A876" s="2">
        <v>875</v>
      </c>
      <c r="B876" s="2" t="s">
        <v>1794</v>
      </c>
      <c r="C876" s="2" t="s">
        <v>1795</v>
      </c>
      <c r="D876" s="2">
        <v>987654325</v>
      </c>
      <c r="E876" s="3">
        <v>44085</v>
      </c>
      <c r="F876" s="2">
        <v>24</v>
      </c>
      <c r="G876" s="2" t="s">
        <v>53</v>
      </c>
      <c r="H876" s="2" t="s">
        <v>34</v>
      </c>
      <c r="I876" s="2" t="s">
        <v>35</v>
      </c>
      <c r="J876" s="2" t="s">
        <v>41</v>
      </c>
      <c r="K876" s="2">
        <v>2</v>
      </c>
    </row>
    <row r="877" spans="1:11" x14ac:dyDescent="0.35">
      <c r="A877" s="2">
        <v>876</v>
      </c>
      <c r="B877" s="2" t="s">
        <v>1796</v>
      </c>
      <c r="C877" s="2" t="s">
        <v>1797</v>
      </c>
      <c r="D877" s="2">
        <v>987654326</v>
      </c>
      <c r="E877" s="3">
        <v>44430</v>
      </c>
      <c r="F877" s="2">
        <v>20</v>
      </c>
      <c r="G877" s="2" t="s">
        <v>39</v>
      </c>
      <c r="H877" s="2" t="s">
        <v>34</v>
      </c>
      <c r="I877" s="2" t="s">
        <v>35</v>
      </c>
      <c r="J877" s="2" t="s">
        <v>62</v>
      </c>
      <c r="K877" s="2">
        <v>1</v>
      </c>
    </row>
    <row r="878" spans="1:11" x14ac:dyDescent="0.35">
      <c r="A878" s="2">
        <v>877</v>
      </c>
      <c r="B878" s="2" t="s">
        <v>1798</v>
      </c>
      <c r="C878" s="2" t="s">
        <v>1799</v>
      </c>
      <c r="D878" s="2">
        <v>987654327</v>
      </c>
      <c r="E878" s="3">
        <v>44416</v>
      </c>
      <c r="F878" s="2">
        <v>25</v>
      </c>
      <c r="G878" s="2" t="s">
        <v>53</v>
      </c>
      <c r="H878" s="2" t="s">
        <v>40</v>
      </c>
      <c r="I878" s="2" t="s">
        <v>45</v>
      </c>
      <c r="J878" s="2" t="s">
        <v>41</v>
      </c>
      <c r="K878" s="2">
        <v>1</v>
      </c>
    </row>
    <row r="879" spans="1:11" x14ac:dyDescent="0.35">
      <c r="A879" s="2">
        <v>878</v>
      </c>
      <c r="B879" s="2" t="s">
        <v>1800</v>
      </c>
      <c r="C879" s="2" t="s">
        <v>1801</v>
      </c>
      <c r="D879" s="2">
        <v>987654328</v>
      </c>
      <c r="E879" s="3">
        <v>43842</v>
      </c>
      <c r="F879" s="2">
        <v>30</v>
      </c>
      <c r="G879" s="2" t="s">
        <v>48</v>
      </c>
      <c r="H879" s="2" t="s">
        <v>40</v>
      </c>
      <c r="I879" s="2" t="s">
        <v>61</v>
      </c>
      <c r="J879" s="2" t="s">
        <v>36</v>
      </c>
      <c r="K879" s="2">
        <v>1</v>
      </c>
    </row>
    <row r="880" spans="1:11" x14ac:dyDescent="0.35">
      <c r="A880" s="2">
        <v>879</v>
      </c>
      <c r="B880" s="2" t="s">
        <v>1802</v>
      </c>
      <c r="C880" s="2" t="s">
        <v>1803</v>
      </c>
      <c r="D880" s="2">
        <v>987654329</v>
      </c>
      <c r="E880" s="3">
        <v>43919</v>
      </c>
      <c r="F880" s="2">
        <v>59</v>
      </c>
      <c r="G880" s="2" t="s">
        <v>33</v>
      </c>
      <c r="H880" s="2" t="s">
        <v>40</v>
      </c>
      <c r="I880" s="2" t="s">
        <v>56</v>
      </c>
      <c r="J880" s="2" t="s">
        <v>36</v>
      </c>
      <c r="K880" s="2">
        <v>2</v>
      </c>
    </row>
    <row r="881" spans="1:11" x14ac:dyDescent="0.35">
      <c r="A881" s="2">
        <v>880</v>
      </c>
      <c r="B881" s="2" t="s">
        <v>1804</v>
      </c>
      <c r="C881" s="2" t="s">
        <v>1805</v>
      </c>
      <c r="D881" s="2">
        <v>987654320</v>
      </c>
      <c r="E881" s="3">
        <v>44465</v>
      </c>
      <c r="F881" s="2">
        <v>53</v>
      </c>
      <c r="G881" s="2" t="s">
        <v>39</v>
      </c>
      <c r="H881" s="2" t="s">
        <v>40</v>
      </c>
      <c r="I881" s="2" t="s">
        <v>35</v>
      </c>
      <c r="J881" s="2" t="s">
        <v>62</v>
      </c>
      <c r="K881" s="2">
        <v>1</v>
      </c>
    </row>
    <row r="882" spans="1:11" x14ac:dyDescent="0.35">
      <c r="A882" s="2">
        <v>881</v>
      </c>
      <c r="B882" s="2" t="s">
        <v>1806</v>
      </c>
      <c r="C882" s="2" t="s">
        <v>1807</v>
      </c>
      <c r="D882" s="2">
        <v>987654321</v>
      </c>
      <c r="E882" s="3">
        <v>44089</v>
      </c>
      <c r="F882" s="2">
        <v>24</v>
      </c>
      <c r="G882" s="2" t="s">
        <v>48</v>
      </c>
      <c r="H882" s="2" t="s">
        <v>34</v>
      </c>
      <c r="I882" s="2" t="s">
        <v>56</v>
      </c>
      <c r="J882" s="2" t="s">
        <v>36</v>
      </c>
      <c r="K882" s="2">
        <v>1</v>
      </c>
    </row>
    <row r="883" spans="1:11" x14ac:dyDescent="0.35">
      <c r="A883" s="2">
        <v>882</v>
      </c>
      <c r="B883" s="2" t="s">
        <v>1808</v>
      </c>
      <c r="C883" s="2" t="s">
        <v>1809</v>
      </c>
      <c r="D883" s="2">
        <v>987654322</v>
      </c>
      <c r="E883" s="3">
        <v>43990</v>
      </c>
      <c r="F883" s="2">
        <v>63</v>
      </c>
      <c r="G883" s="2" t="s">
        <v>39</v>
      </c>
      <c r="H883" s="2" t="s">
        <v>34</v>
      </c>
      <c r="I883" s="2" t="s">
        <v>56</v>
      </c>
      <c r="J883" s="2" t="s">
        <v>73</v>
      </c>
      <c r="K883" s="2">
        <v>2</v>
      </c>
    </row>
    <row r="884" spans="1:11" x14ac:dyDescent="0.35">
      <c r="A884" s="2">
        <v>883</v>
      </c>
      <c r="B884" s="2" t="s">
        <v>1810</v>
      </c>
      <c r="C884" s="2" t="s">
        <v>1811</v>
      </c>
      <c r="D884" s="2">
        <v>987654323</v>
      </c>
      <c r="E884" s="3">
        <v>44279</v>
      </c>
      <c r="F884" s="2">
        <v>42</v>
      </c>
      <c r="G884" s="2" t="s">
        <v>48</v>
      </c>
      <c r="H884" s="2" t="s">
        <v>40</v>
      </c>
      <c r="I884" s="2" t="s">
        <v>35</v>
      </c>
      <c r="J884" s="2" t="s">
        <v>36</v>
      </c>
      <c r="K884" s="2">
        <v>1</v>
      </c>
    </row>
    <row r="885" spans="1:11" x14ac:dyDescent="0.35">
      <c r="A885" s="2">
        <v>884</v>
      </c>
      <c r="B885" s="2" t="s">
        <v>1812</v>
      </c>
      <c r="C885" s="2" t="s">
        <v>1813</v>
      </c>
      <c r="D885" s="2">
        <v>987654324</v>
      </c>
      <c r="E885" s="3">
        <v>43871</v>
      </c>
      <c r="F885" s="2">
        <v>34</v>
      </c>
      <c r="G885" s="2" t="s">
        <v>33</v>
      </c>
      <c r="H885" s="2" t="s">
        <v>34</v>
      </c>
      <c r="I885" s="2" t="s">
        <v>45</v>
      </c>
      <c r="J885" s="2" t="s">
        <v>36</v>
      </c>
      <c r="K885" s="2">
        <v>1</v>
      </c>
    </row>
    <row r="886" spans="1:11" x14ac:dyDescent="0.35">
      <c r="A886" s="2">
        <v>885</v>
      </c>
      <c r="B886" s="2" t="s">
        <v>1814</v>
      </c>
      <c r="C886" s="2" t="s">
        <v>1815</v>
      </c>
      <c r="D886" s="2">
        <v>987654325</v>
      </c>
      <c r="E886" s="3">
        <v>44265</v>
      </c>
      <c r="F886" s="2">
        <v>29</v>
      </c>
      <c r="G886" s="2" t="s">
        <v>33</v>
      </c>
      <c r="H886" s="2" t="s">
        <v>34</v>
      </c>
      <c r="I886" s="2" t="s">
        <v>45</v>
      </c>
      <c r="J886" s="2" t="s">
        <v>41</v>
      </c>
      <c r="K886" s="2">
        <v>1</v>
      </c>
    </row>
    <row r="887" spans="1:11" x14ac:dyDescent="0.35">
      <c r="A887" s="2">
        <v>886</v>
      </c>
      <c r="B887" s="2" t="s">
        <v>1816</v>
      </c>
      <c r="C887" s="2" t="s">
        <v>1817</v>
      </c>
      <c r="D887" s="2">
        <v>987654326</v>
      </c>
      <c r="E887" s="3">
        <v>44473</v>
      </c>
      <c r="F887" s="2">
        <v>62</v>
      </c>
      <c r="G887" s="2" t="s">
        <v>53</v>
      </c>
      <c r="H887" s="2" t="s">
        <v>40</v>
      </c>
      <c r="I887" s="2" t="s">
        <v>61</v>
      </c>
      <c r="J887" s="2" t="s">
        <v>62</v>
      </c>
      <c r="K887" s="2">
        <v>1</v>
      </c>
    </row>
    <row r="888" spans="1:11" x14ac:dyDescent="0.35">
      <c r="A888" s="2">
        <v>887</v>
      </c>
      <c r="B888" s="2" t="s">
        <v>1818</v>
      </c>
      <c r="C888" s="2" t="s">
        <v>1819</v>
      </c>
      <c r="D888" s="2">
        <v>987654327</v>
      </c>
      <c r="E888" s="3">
        <v>44388</v>
      </c>
      <c r="F888" s="2">
        <v>49</v>
      </c>
      <c r="G888" s="2" t="s">
        <v>48</v>
      </c>
      <c r="H888" s="2" t="s">
        <v>34</v>
      </c>
      <c r="I888" s="2" t="s">
        <v>35</v>
      </c>
      <c r="J888" s="2" t="s">
        <v>73</v>
      </c>
      <c r="K888" s="2">
        <v>1</v>
      </c>
    </row>
    <row r="889" spans="1:11" x14ac:dyDescent="0.35">
      <c r="A889" s="2">
        <v>888</v>
      </c>
      <c r="B889" s="2" t="s">
        <v>1820</v>
      </c>
      <c r="C889" s="2" t="s">
        <v>1821</v>
      </c>
      <c r="D889" s="2">
        <v>987654328</v>
      </c>
      <c r="E889" s="3">
        <v>44050</v>
      </c>
      <c r="F889" s="2">
        <v>35</v>
      </c>
      <c r="G889" s="2" t="s">
        <v>39</v>
      </c>
      <c r="H889" s="2" t="s">
        <v>34</v>
      </c>
      <c r="I889" s="2" t="s">
        <v>56</v>
      </c>
      <c r="J889" s="2" t="s">
        <v>73</v>
      </c>
      <c r="K889" s="2">
        <v>1</v>
      </c>
    </row>
    <row r="890" spans="1:11" x14ac:dyDescent="0.35">
      <c r="A890" s="2">
        <v>889</v>
      </c>
      <c r="B890" s="2" t="s">
        <v>1822</v>
      </c>
      <c r="C890" s="2" t="s">
        <v>1823</v>
      </c>
      <c r="D890" s="2">
        <v>987654329</v>
      </c>
      <c r="E890" s="3">
        <v>44020</v>
      </c>
      <c r="F890" s="2">
        <v>30</v>
      </c>
      <c r="G890" s="2" t="s">
        <v>39</v>
      </c>
      <c r="H890" s="2" t="s">
        <v>40</v>
      </c>
      <c r="I890" s="2" t="s">
        <v>35</v>
      </c>
      <c r="J890" s="2" t="s">
        <v>62</v>
      </c>
      <c r="K890" s="2">
        <v>2</v>
      </c>
    </row>
    <row r="891" spans="1:11" x14ac:dyDescent="0.35">
      <c r="A891" s="2">
        <v>890</v>
      </c>
      <c r="B891" s="2" t="s">
        <v>1824</v>
      </c>
      <c r="C891" s="2" t="s">
        <v>1825</v>
      </c>
      <c r="D891" s="2">
        <v>987654320</v>
      </c>
      <c r="E891" s="3">
        <v>43968</v>
      </c>
      <c r="F891" s="2">
        <v>58</v>
      </c>
      <c r="G891" s="2" t="s">
        <v>48</v>
      </c>
      <c r="H891" s="2" t="s">
        <v>40</v>
      </c>
      <c r="I891" s="2" t="s">
        <v>35</v>
      </c>
      <c r="J891" s="2" t="s">
        <v>36</v>
      </c>
      <c r="K891" s="2">
        <v>2</v>
      </c>
    </row>
    <row r="892" spans="1:11" x14ac:dyDescent="0.35">
      <c r="A892" s="2">
        <v>891</v>
      </c>
      <c r="B892" s="2" t="s">
        <v>1826</v>
      </c>
      <c r="C892" s="2" t="s">
        <v>1827</v>
      </c>
      <c r="D892" s="2">
        <v>987654321</v>
      </c>
      <c r="E892" s="3">
        <v>44216</v>
      </c>
      <c r="F892" s="2">
        <v>44</v>
      </c>
      <c r="G892" s="2" t="s">
        <v>53</v>
      </c>
      <c r="H892" s="2" t="s">
        <v>40</v>
      </c>
      <c r="I892" s="2" t="s">
        <v>45</v>
      </c>
      <c r="J892" s="2" t="s">
        <v>36</v>
      </c>
      <c r="K892" s="2">
        <v>2</v>
      </c>
    </row>
    <row r="893" spans="1:11" x14ac:dyDescent="0.35">
      <c r="A893" s="2">
        <v>892</v>
      </c>
      <c r="B893" s="2" t="s">
        <v>1828</v>
      </c>
      <c r="C893" s="2" t="s">
        <v>1829</v>
      </c>
      <c r="D893" s="2">
        <v>987654322</v>
      </c>
      <c r="E893" s="3">
        <v>43836</v>
      </c>
      <c r="F893" s="2">
        <v>46</v>
      </c>
      <c r="G893" s="2" t="s">
        <v>39</v>
      </c>
      <c r="H893" s="2" t="s">
        <v>34</v>
      </c>
      <c r="I893" s="2" t="s">
        <v>35</v>
      </c>
      <c r="J893" s="2" t="s">
        <v>73</v>
      </c>
      <c r="K893" s="2">
        <v>2</v>
      </c>
    </row>
    <row r="894" spans="1:11" x14ac:dyDescent="0.35">
      <c r="A894" s="2">
        <v>893</v>
      </c>
      <c r="B894" s="2" t="s">
        <v>1830</v>
      </c>
      <c r="C894" s="2" t="s">
        <v>1831</v>
      </c>
      <c r="D894" s="2">
        <v>987654323</v>
      </c>
      <c r="E894" s="3">
        <v>44114</v>
      </c>
      <c r="F894" s="2">
        <v>21</v>
      </c>
      <c r="G894" s="2" t="s">
        <v>44</v>
      </c>
      <c r="H894" s="2" t="s">
        <v>40</v>
      </c>
      <c r="I894" s="2" t="s">
        <v>61</v>
      </c>
      <c r="J894" s="2" t="s">
        <v>36</v>
      </c>
      <c r="K894" s="2">
        <v>2</v>
      </c>
    </row>
    <row r="895" spans="1:11" x14ac:dyDescent="0.35">
      <c r="A895" s="2">
        <v>894</v>
      </c>
      <c r="B895" s="2" t="s">
        <v>1832</v>
      </c>
      <c r="C895" s="2" t="s">
        <v>1833</v>
      </c>
      <c r="D895" s="2">
        <v>987654324</v>
      </c>
      <c r="E895" s="3">
        <v>44084</v>
      </c>
      <c r="F895" s="2">
        <v>29</v>
      </c>
      <c r="G895" s="2" t="s">
        <v>48</v>
      </c>
      <c r="H895" s="2" t="s">
        <v>34</v>
      </c>
      <c r="I895" s="2" t="s">
        <v>56</v>
      </c>
      <c r="J895" s="2" t="s">
        <v>36</v>
      </c>
      <c r="K895" s="2">
        <v>1</v>
      </c>
    </row>
    <row r="896" spans="1:11" x14ac:dyDescent="0.35">
      <c r="A896" s="2">
        <v>895</v>
      </c>
      <c r="B896" s="2" t="s">
        <v>1834</v>
      </c>
      <c r="C896" s="2" t="s">
        <v>1835</v>
      </c>
      <c r="D896" s="2">
        <v>987654325</v>
      </c>
      <c r="E896" s="3">
        <v>43837</v>
      </c>
      <c r="F896" s="2">
        <v>59</v>
      </c>
      <c r="G896" s="2" t="s">
        <v>53</v>
      </c>
      <c r="H896" s="2" t="s">
        <v>34</v>
      </c>
      <c r="I896" s="2" t="s">
        <v>56</v>
      </c>
      <c r="J896" s="2" t="s">
        <v>62</v>
      </c>
      <c r="K896" s="2">
        <v>2</v>
      </c>
    </row>
    <row r="897" spans="1:11" x14ac:dyDescent="0.35">
      <c r="A897" s="2">
        <v>896</v>
      </c>
      <c r="B897" s="2" t="s">
        <v>1836</v>
      </c>
      <c r="C897" s="2" t="s">
        <v>1837</v>
      </c>
      <c r="D897" s="2">
        <v>987654326</v>
      </c>
      <c r="E897" s="3">
        <v>44276</v>
      </c>
      <c r="F897" s="2">
        <v>41</v>
      </c>
      <c r="G897" s="2" t="s">
        <v>53</v>
      </c>
      <c r="H897" s="2" t="s">
        <v>40</v>
      </c>
      <c r="I897" s="2" t="s">
        <v>35</v>
      </c>
      <c r="J897" s="2" t="s">
        <v>36</v>
      </c>
      <c r="K897" s="2">
        <v>1</v>
      </c>
    </row>
    <row r="898" spans="1:11" x14ac:dyDescent="0.35">
      <c r="A898" s="2">
        <v>897</v>
      </c>
      <c r="B898" s="2" t="s">
        <v>1838</v>
      </c>
      <c r="C898" s="2" t="s">
        <v>1839</v>
      </c>
      <c r="D898" s="2">
        <v>987654327</v>
      </c>
      <c r="E898" s="3">
        <v>44176</v>
      </c>
      <c r="F898" s="2">
        <v>41</v>
      </c>
      <c r="G898" s="2" t="s">
        <v>39</v>
      </c>
      <c r="H898" s="2" t="s">
        <v>40</v>
      </c>
      <c r="I898" s="2" t="s">
        <v>45</v>
      </c>
      <c r="J898" s="2" t="s">
        <v>62</v>
      </c>
      <c r="K898" s="2">
        <v>1</v>
      </c>
    </row>
    <row r="899" spans="1:11" x14ac:dyDescent="0.35">
      <c r="A899" s="2">
        <v>898</v>
      </c>
      <c r="B899" s="2" t="s">
        <v>1840</v>
      </c>
      <c r="C899" s="2" t="s">
        <v>1841</v>
      </c>
      <c r="D899" s="2">
        <v>987654328</v>
      </c>
      <c r="E899" s="3">
        <v>44114</v>
      </c>
      <c r="F899" s="2">
        <v>50</v>
      </c>
      <c r="G899" s="2" t="s">
        <v>53</v>
      </c>
      <c r="H899" s="2" t="s">
        <v>40</v>
      </c>
      <c r="I899" s="2" t="s">
        <v>45</v>
      </c>
      <c r="J899" s="2" t="s">
        <v>41</v>
      </c>
      <c r="K899" s="2">
        <v>1</v>
      </c>
    </row>
    <row r="900" spans="1:11" x14ac:dyDescent="0.35">
      <c r="A900" s="2">
        <v>899</v>
      </c>
      <c r="B900" s="2" t="s">
        <v>1842</v>
      </c>
      <c r="C900" s="2" t="s">
        <v>1843</v>
      </c>
      <c r="D900" s="2">
        <v>987654329</v>
      </c>
      <c r="E900" s="3">
        <v>44469</v>
      </c>
      <c r="F900" s="2">
        <v>48</v>
      </c>
      <c r="G900" s="2" t="s">
        <v>39</v>
      </c>
      <c r="H900" s="2" t="s">
        <v>40</v>
      </c>
      <c r="I900" s="2" t="s">
        <v>56</v>
      </c>
      <c r="J900" s="2" t="s">
        <v>36</v>
      </c>
      <c r="K900" s="2">
        <v>1</v>
      </c>
    </row>
    <row r="901" spans="1:11" x14ac:dyDescent="0.35">
      <c r="A901" s="2">
        <v>900</v>
      </c>
      <c r="B901" s="2" t="s">
        <v>1844</v>
      </c>
      <c r="C901" s="2" t="s">
        <v>1845</v>
      </c>
      <c r="D901" s="2">
        <v>987654320</v>
      </c>
      <c r="E901" s="3">
        <v>44118</v>
      </c>
      <c r="F901" s="2">
        <v>23</v>
      </c>
      <c r="G901" s="2" t="s">
        <v>33</v>
      </c>
      <c r="H901" s="2" t="s">
        <v>40</v>
      </c>
      <c r="I901" s="2" t="s">
        <v>45</v>
      </c>
      <c r="J901" s="2" t="s">
        <v>73</v>
      </c>
      <c r="K901" s="2">
        <v>1</v>
      </c>
    </row>
    <row r="902" spans="1:11" x14ac:dyDescent="0.35">
      <c r="A902" s="2">
        <v>901</v>
      </c>
      <c r="B902" s="2" t="s">
        <v>1846</v>
      </c>
      <c r="C902" s="2" t="s">
        <v>1847</v>
      </c>
      <c r="D902" s="2">
        <v>987654321</v>
      </c>
      <c r="E902" s="3">
        <v>44389</v>
      </c>
      <c r="F902" s="2">
        <v>40</v>
      </c>
      <c r="G902" s="2" t="s">
        <v>33</v>
      </c>
      <c r="H902" s="2" t="s">
        <v>40</v>
      </c>
      <c r="I902" s="2" t="s">
        <v>45</v>
      </c>
      <c r="J902" s="2" t="s">
        <v>36</v>
      </c>
      <c r="K902" s="2">
        <v>1</v>
      </c>
    </row>
    <row r="903" spans="1:11" x14ac:dyDescent="0.35">
      <c r="A903" s="2">
        <v>902</v>
      </c>
      <c r="B903" s="2" t="s">
        <v>1848</v>
      </c>
      <c r="C903" s="2" t="s">
        <v>1849</v>
      </c>
      <c r="D903" s="2">
        <v>987654322</v>
      </c>
      <c r="E903" s="3">
        <v>43920</v>
      </c>
      <c r="F903" s="2">
        <v>24</v>
      </c>
      <c r="G903" s="2" t="s">
        <v>33</v>
      </c>
      <c r="H903" s="2" t="s">
        <v>40</v>
      </c>
      <c r="I903" s="2" t="s">
        <v>61</v>
      </c>
      <c r="J903" s="2" t="s">
        <v>73</v>
      </c>
      <c r="K903" s="2">
        <v>2</v>
      </c>
    </row>
    <row r="904" spans="1:11" x14ac:dyDescent="0.35">
      <c r="A904" s="2">
        <v>903</v>
      </c>
      <c r="B904" s="2" t="s">
        <v>1850</v>
      </c>
      <c r="C904" s="2" t="s">
        <v>1851</v>
      </c>
      <c r="D904" s="2">
        <v>987654323</v>
      </c>
      <c r="E904" s="3">
        <v>44278</v>
      </c>
      <c r="F904" s="2">
        <v>37</v>
      </c>
      <c r="G904" s="2" t="s">
        <v>44</v>
      </c>
      <c r="H904" s="2" t="s">
        <v>40</v>
      </c>
      <c r="I904" s="2" t="s">
        <v>35</v>
      </c>
      <c r="J904" s="2" t="s">
        <v>73</v>
      </c>
      <c r="K904" s="2">
        <v>1</v>
      </c>
    </row>
    <row r="905" spans="1:11" x14ac:dyDescent="0.35">
      <c r="A905" s="2">
        <v>904</v>
      </c>
      <c r="B905" s="2" t="s">
        <v>1852</v>
      </c>
      <c r="C905" s="2" t="s">
        <v>1853</v>
      </c>
      <c r="D905" s="2">
        <v>987654324</v>
      </c>
      <c r="E905" s="3">
        <v>44381</v>
      </c>
      <c r="F905" s="2">
        <v>61</v>
      </c>
      <c r="G905" s="2" t="s">
        <v>44</v>
      </c>
      <c r="H905" s="2" t="s">
        <v>34</v>
      </c>
      <c r="I905" s="2" t="s">
        <v>45</v>
      </c>
      <c r="J905" s="2" t="s">
        <v>73</v>
      </c>
      <c r="K905" s="2">
        <v>1</v>
      </c>
    </row>
    <row r="906" spans="1:11" x14ac:dyDescent="0.35">
      <c r="A906" s="2">
        <v>905</v>
      </c>
      <c r="B906" s="2" t="s">
        <v>1854</v>
      </c>
      <c r="C906" s="2" t="s">
        <v>1855</v>
      </c>
      <c r="D906" s="2">
        <v>987654325</v>
      </c>
      <c r="E906" s="3">
        <v>44023</v>
      </c>
      <c r="F906" s="2">
        <v>32</v>
      </c>
      <c r="G906" s="2" t="s">
        <v>53</v>
      </c>
      <c r="H906" s="2" t="s">
        <v>40</v>
      </c>
      <c r="I906" s="2" t="s">
        <v>35</v>
      </c>
      <c r="J906" s="2" t="s">
        <v>62</v>
      </c>
      <c r="K906" s="2">
        <v>1</v>
      </c>
    </row>
    <row r="907" spans="1:11" x14ac:dyDescent="0.35">
      <c r="A907" s="2">
        <v>906</v>
      </c>
      <c r="B907" s="2" t="s">
        <v>1856</v>
      </c>
      <c r="C907" s="2" t="s">
        <v>1857</v>
      </c>
      <c r="D907" s="2">
        <v>987654326</v>
      </c>
      <c r="E907" s="3">
        <v>44144</v>
      </c>
      <c r="F907" s="2">
        <v>32</v>
      </c>
      <c r="G907" s="2" t="s">
        <v>44</v>
      </c>
      <c r="H907" s="2" t="s">
        <v>34</v>
      </c>
      <c r="I907" s="2" t="s">
        <v>35</v>
      </c>
      <c r="J907" s="2" t="s">
        <v>36</v>
      </c>
      <c r="K907" s="2">
        <v>2</v>
      </c>
    </row>
    <row r="908" spans="1:11" x14ac:dyDescent="0.35">
      <c r="A908" s="2">
        <v>907</v>
      </c>
      <c r="B908" s="2" t="s">
        <v>1858</v>
      </c>
      <c r="C908" s="2" t="s">
        <v>1859</v>
      </c>
      <c r="D908" s="2">
        <v>987654327</v>
      </c>
      <c r="E908" s="3">
        <v>44508</v>
      </c>
      <c r="F908" s="2">
        <v>40</v>
      </c>
      <c r="G908" s="2" t="s">
        <v>39</v>
      </c>
      <c r="H908" s="2" t="s">
        <v>34</v>
      </c>
      <c r="I908" s="2" t="s">
        <v>35</v>
      </c>
      <c r="J908" s="2" t="s">
        <v>36</v>
      </c>
      <c r="K908" s="2">
        <v>1</v>
      </c>
    </row>
    <row r="909" spans="1:11" x14ac:dyDescent="0.35">
      <c r="A909" s="2">
        <v>908</v>
      </c>
      <c r="B909" s="2" t="s">
        <v>1860</v>
      </c>
      <c r="C909" s="2" t="s">
        <v>1861</v>
      </c>
      <c r="D909" s="2">
        <v>987654328</v>
      </c>
      <c r="E909" s="3">
        <v>44542</v>
      </c>
      <c r="F909" s="2">
        <v>31</v>
      </c>
      <c r="G909" s="2" t="s">
        <v>48</v>
      </c>
      <c r="H909" s="2" t="s">
        <v>40</v>
      </c>
      <c r="I909" s="2" t="s">
        <v>35</v>
      </c>
      <c r="J909" s="2" t="s">
        <v>73</v>
      </c>
      <c r="K909" s="2">
        <v>2</v>
      </c>
    </row>
    <row r="910" spans="1:11" x14ac:dyDescent="0.35">
      <c r="A910" s="2">
        <v>909</v>
      </c>
      <c r="B910" s="2" t="s">
        <v>1862</v>
      </c>
      <c r="C910" s="2" t="s">
        <v>1863</v>
      </c>
      <c r="D910" s="2">
        <v>987654329</v>
      </c>
      <c r="E910" s="3">
        <v>44125</v>
      </c>
      <c r="F910" s="2">
        <v>47</v>
      </c>
      <c r="G910" s="2" t="s">
        <v>39</v>
      </c>
      <c r="H910" s="2" t="s">
        <v>34</v>
      </c>
      <c r="I910" s="2" t="s">
        <v>45</v>
      </c>
      <c r="J910" s="2" t="s">
        <v>41</v>
      </c>
      <c r="K910" s="2">
        <v>1</v>
      </c>
    </row>
    <row r="911" spans="1:11" x14ac:dyDescent="0.35">
      <c r="A911" s="2">
        <v>910</v>
      </c>
      <c r="B911" s="2" t="s">
        <v>1864</v>
      </c>
      <c r="C911" s="2" t="s">
        <v>1865</v>
      </c>
      <c r="D911" s="2">
        <v>987654320</v>
      </c>
      <c r="E911" s="3">
        <v>44288</v>
      </c>
      <c r="F911" s="2">
        <v>63</v>
      </c>
      <c r="G911" s="2" t="s">
        <v>48</v>
      </c>
      <c r="H911" s="2" t="s">
        <v>34</v>
      </c>
      <c r="I911" s="2" t="s">
        <v>35</v>
      </c>
      <c r="J911" s="2" t="s">
        <v>41</v>
      </c>
      <c r="K911" s="2">
        <v>2</v>
      </c>
    </row>
    <row r="912" spans="1:11" x14ac:dyDescent="0.35">
      <c r="A912" s="2">
        <v>911</v>
      </c>
      <c r="B912" s="2" t="s">
        <v>1866</v>
      </c>
      <c r="C912" s="2" t="s">
        <v>1867</v>
      </c>
      <c r="D912" s="2">
        <v>987654321</v>
      </c>
      <c r="E912" s="3">
        <v>44400</v>
      </c>
      <c r="F912" s="2">
        <v>53</v>
      </c>
      <c r="G912" s="2" t="s">
        <v>39</v>
      </c>
      <c r="H912" s="2" t="s">
        <v>40</v>
      </c>
      <c r="I912" s="2" t="s">
        <v>45</v>
      </c>
      <c r="J912" s="2" t="s">
        <v>36</v>
      </c>
      <c r="K912" s="2">
        <v>1</v>
      </c>
    </row>
    <row r="913" spans="1:11" x14ac:dyDescent="0.35">
      <c r="A913" s="2">
        <v>912</v>
      </c>
      <c r="B913" s="2" t="s">
        <v>1868</v>
      </c>
      <c r="C913" s="2" t="s">
        <v>1869</v>
      </c>
      <c r="D913" s="2">
        <v>987654322</v>
      </c>
      <c r="E913" s="3">
        <v>44062</v>
      </c>
      <c r="F913" s="2">
        <v>61</v>
      </c>
      <c r="G913" s="2" t="s">
        <v>53</v>
      </c>
      <c r="H913" s="2" t="s">
        <v>40</v>
      </c>
      <c r="I913" s="2" t="s">
        <v>61</v>
      </c>
      <c r="J913" s="2" t="s">
        <v>73</v>
      </c>
      <c r="K913" s="2">
        <v>2</v>
      </c>
    </row>
    <row r="914" spans="1:11" x14ac:dyDescent="0.35">
      <c r="A914" s="2">
        <v>913</v>
      </c>
      <c r="B914" s="2" t="s">
        <v>1870</v>
      </c>
      <c r="C914" s="2" t="s">
        <v>1871</v>
      </c>
      <c r="D914" s="2">
        <v>987654323</v>
      </c>
      <c r="E914" s="3">
        <v>44166</v>
      </c>
      <c r="F914" s="2">
        <v>36</v>
      </c>
      <c r="G914" s="2" t="s">
        <v>33</v>
      </c>
      <c r="H914" s="2" t="s">
        <v>34</v>
      </c>
      <c r="I914" s="2" t="s">
        <v>45</v>
      </c>
      <c r="J914" s="2" t="s">
        <v>73</v>
      </c>
      <c r="K914" s="2">
        <v>1</v>
      </c>
    </row>
    <row r="915" spans="1:11" x14ac:dyDescent="0.35">
      <c r="A915" s="2">
        <v>914</v>
      </c>
      <c r="B915" s="2" t="s">
        <v>1872</v>
      </c>
      <c r="C915" s="2" t="s">
        <v>1873</v>
      </c>
      <c r="D915" s="2">
        <v>987654324</v>
      </c>
      <c r="E915" s="3">
        <v>43909</v>
      </c>
      <c r="F915" s="2">
        <v>34</v>
      </c>
      <c r="G915" s="2" t="s">
        <v>33</v>
      </c>
      <c r="H915" s="2" t="s">
        <v>34</v>
      </c>
      <c r="I915" s="2" t="s">
        <v>45</v>
      </c>
      <c r="J915" s="2" t="s">
        <v>36</v>
      </c>
      <c r="K915" s="2">
        <v>2</v>
      </c>
    </row>
    <row r="916" spans="1:11" x14ac:dyDescent="0.35">
      <c r="A916" s="2">
        <v>915</v>
      </c>
      <c r="B916" s="2" t="s">
        <v>1874</v>
      </c>
      <c r="C916" s="2" t="s">
        <v>1875</v>
      </c>
      <c r="D916" s="2">
        <v>987654325</v>
      </c>
      <c r="E916" s="3">
        <v>44516</v>
      </c>
      <c r="F916" s="2">
        <v>54</v>
      </c>
      <c r="G916" s="2" t="s">
        <v>48</v>
      </c>
      <c r="H916" s="2" t="s">
        <v>34</v>
      </c>
      <c r="I916" s="2" t="s">
        <v>61</v>
      </c>
      <c r="J916" s="2" t="s">
        <v>36</v>
      </c>
      <c r="K916" s="2">
        <v>2</v>
      </c>
    </row>
    <row r="917" spans="1:11" x14ac:dyDescent="0.35">
      <c r="A917" s="2">
        <v>916</v>
      </c>
      <c r="B917" s="2" t="s">
        <v>1876</v>
      </c>
      <c r="C917" s="2" t="s">
        <v>1877</v>
      </c>
      <c r="D917" s="2">
        <v>987654326</v>
      </c>
      <c r="E917" s="3">
        <v>44549</v>
      </c>
      <c r="F917" s="2">
        <v>31</v>
      </c>
      <c r="G917" s="2" t="s">
        <v>48</v>
      </c>
      <c r="H917" s="2" t="s">
        <v>34</v>
      </c>
      <c r="I917" s="2" t="s">
        <v>35</v>
      </c>
      <c r="J917" s="2" t="s">
        <v>41</v>
      </c>
      <c r="K917" s="2">
        <v>2</v>
      </c>
    </row>
    <row r="918" spans="1:11" x14ac:dyDescent="0.35">
      <c r="A918" s="2">
        <v>917</v>
      </c>
      <c r="B918" s="2" t="s">
        <v>1878</v>
      </c>
      <c r="C918" s="2" t="s">
        <v>1879</v>
      </c>
      <c r="D918" s="2">
        <v>987654327</v>
      </c>
      <c r="E918" s="3">
        <v>44113</v>
      </c>
      <c r="F918" s="2">
        <v>53</v>
      </c>
      <c r="G918" s="2" t="s">
        <v>39</v>
      </c>
      <c r="H918" s="2" t="s">
        <v>34</v>
      </c>
      <c r="I918" s="2" t="s">
        <v>61</v>
      </c>
      <c r="J918" s="2" t="s">
        <v>62</v>
      </c>
      <c r="K918" s="2">
        <v>1</v>
      </c>
    </row>
    <row r="919" spans="1:11" x14ac:dyDescent="0.35">
      <c r="A919" s="2">
        <v>918</v>
      </c>
      <c r="B919" s="2" t="s">
        <v>1880</v>
      </c>
      <c r="C919" s="2" t="s">
        <v>1881</v>
      </c>
      <c r="D919" s="2">
        <v>987654328</v>
      </c>
      <c r="E919" s="3">
        <v>43943</v>
      </c>
      <c r="F919" s="2">
        <v>63</v>
      </c>
      <c r="G919" s="2" t="s">
        <v>33</v>
      </c>
      <c r="H919" s="2" t="s">
        <v>34</v>
      </c>
      <c r="I919" s="2" t="s">
        <v>56</v>
      </c>
      <c r="J919" s="2" t="s">
        <v>41</v>
      </c>
      <c r="K919" s="2">
        <v>2</v>
      </c>
    </row>
    <row r="920" spans="1:11" x14ac:dyDescent="0.35">
      <c r="A920" s="2">
        <v>919</v>
      </c>
      <c r="B920" s="2" t="s">
        <v>1882</v>
      </c>
      <c r="C920" s="2" t="s">
        <v>1883</v>
      </c>
      <c r="D920" s="2">
        <v>987654329</v>
      </c>
      <c r="E920" s="3">
        <v>44389</v>
      </c>
      <c r="F920" s="2">
        <v>40</v>
      </c>
      <c r="G920" s="2" t="s">
        <v>39</v>
      </c>
      <c r="H920" s="2" t="s">
        <v>34</v>
      </c>
      <c r="I920" s="2" t="s">
        <v>35</v>
      </c>
      <c r="J920" s="2" t="s">
        <v>62</v>
      </c>
      <c r="K920" s="2">
        <v>1</v>
      </c>
    </row>
    <row r="921" spans="1:11" x14ac:dyDescent="0.35">
      <c r="A921" s="2">
        <v>920</v>
      </c>
      <c r="B921" s="2" t="s">
        <v>1884</v>
      </c>
      <c r="C921" s="2" t="s">
        <v>1885</v>
      </c>
      <c r="D921" s="2">
        <v>987654320</v>
      </c>
      <c r="E921" s="3">
        <v>43859</v>
      </c>
      <c r="F921" s="2">
        <v>51</v>
      </c>
      <c r="G921" s="2" t="s">
        <v>44</v>
      </c>
      <c r="H921" s="2" t="s">
        <v>40</v>
      </c>
      <c r="I921" s="2" t="s">
        <v>56</v>
      </c>
      <c r="J921" s="2" t="s">
        <v>36</v>
      </c>
      <c r="K921" s="2">
        <v>2</v>
      </c>
    </row>
    <row r="922" spans="1:11" x14ac:dyDescent="0.35">
      <c r="A922" s="2">
        <v>921</v>
      </c>
      <c r="B922" s="2" t="s">
        <v>1886</v>
      </c>
      <c r="C922" s="2" t="s">
        <v>1887</v>
      </c>
      <c r="D922" s="2">
        <v>987654321</v>
      </c>
      <c r="E922" s="3">
        <v>44434</v>
      </c>
      <c r="F922" s="2">
        <v>64</v>
      </c>
      <c r="G922" s="2" t="s">
        <v>39</v>
      </c>
      <c r="H922" s="2" t="s">
        <v>40</v>
      </c>
      <c r="I922" s="2" t="s">
        <v>35</v>
      </c>
      <c r="J922" s="2" t="s">
        <v>41</v>
      </c>
      <c r="K922" s="2">
        <v>1</v>
      </c>
    </row>
    <row r="923" spans="1:11" x14ac:dyDescent="0.35">
      <c r="A923" s="2">
        <v>922</v>
      </c>
      <c r="B923" s="2" t="s">
        <v>1888</v>
      </c>
      <c r="C923" s="2" t="s">
        <v>1889</v>
      </c>
      <c r="D923" s="2">
        <v>987654322</v>
      </c>
      <c r="E923" s="3">
        <v>44421</v>
      </c>
      <c r="F923" s="2">
        <v>42</v>
      </c>
      <c r="G923" s="2" t="s">
        <v>44</v>
      </c>
      <c r="H923" s="2" t="s">
        <v>40</v>
      </c>
      <c r="I923" s="2" t="s">
        <v>35</v>
      </c>
      <c r="J923" s="2" t="s">
        <v>73</v>
      </c>
      <c r="K923" s="2">
        <v>2</v>
      </c>
    </row>
    <row r="924" spans="1:11" x14ac:dyDescent="0.35">
      <c r="A924" s="2">
        <v>923</v>
      </c>
      <c r="B924" s="2" t="s">
        <v>1890</v>
      </c>
      <c r="C924" s="2" t="s">
        <v>1891</v>
      </c>
      <c r="D924" s="2">
        <v>987654323</v>
      </c>
      <c r="E924" s="3">
        <v>44284</v>
      </c>
      <c r="F924" s="2">
        <v>50</v>
      </c>
      <c r="G924" s="2" t="s">
        <v>48</v>
      </c>
      <c r="H924" s="2" t="s">
        <v>40</v>
      </c>
      <c r="I924" s="2" t="s">
        <v>61</v>
      </c>
      <c r="J924" s="2" t="s">
        <v>36</v>
      </c>
      <c r="K924" s="2">
        <v>1</v>
      </c>
    </row>
    <row r="925" spans="1:11" x14ac:dyDescent="0.35">
      <c r="A925" s="2">
        <v>924</v>
      </c>
      <c r="B925" s="2" t="s">
        <v>1892</v>
      </c>
      <c r="C925" s="2" t="s">
        <v>1893</v>
      </c>
      <c r="D925" s="2">
        <v>987654324</v>
      </c>
      <c r="E925" s="3">
        <v>44503</v>
      </c>
      <c r="F925" s="2">
        <v>42</v>
      </c>
      <c r="G925" s="2" t="s">
        <v>48</v>
      </c>
      <c r="H925" s="2" t="s">
        <v>34</v>
      </c>
      <c r="I925" s="2" t="s">
        <v>56</v>
      </c>
      <c r="J925" s="2" t="s">
        <v>41</v>
      </c>
      <c r="K925" s="2">
        <v>1</v>
      </c>
    </row>
    <row r="926" spans="1:11" x14ac:dyDescent="0.35">
      <c r="A926" s="2">
        <v>925</v>
      </c>
      <c r="B926" s="2" t="s">
        <v>1894</v>
      </c>
      <c r="C926" s="2" t="s">
        <v>1895</v>
      </c>
      <c r="D926" s="2">
        <v>987654325</v>
      </c>
      <c r="E926" s="3">
        <v>44229</v>
      </c>
      <c r="F926" s="2">
        <v>56</v>
      </c>
      <c r="G926" s="2" t="s">
        <v>48</v>
      </c>
      <c r="H926" s="2" t="s">
        <v>34</v>
      </c>
      <c r="I926" s="2" t="s">
        <v>45</v>
      </c>
      <c r="J926" s="2" t="s">
        <v>36</v>
      </c>
      <c r="K926" s="2">
        <v>1</v>
      </c>
    </row>
    <row r="927" spans="1:11" x14ac:dyDescent="0.35">
      <c r="A927" s="2">
        <v>926</v>
      </c>
      <c r="B927" s="2" t="s">
        <v>1896</v>
      </c>
      <c r="C927" s="2" t="s">
        <v>1897</v>
      </c>
      <c r="D927" s="2">
        <v>987654326</v>
      </c>
      <c r="E927" s="3">
        <v>43935</v>
      </c>
      <c r="F927" s="2">
        <v>34</v>
      </c>
      <c r="G927" s="2" t="s">
        <v>33</v>
      </c>
      <c r="H927" s="2" t="s">
        <v>40</v>
      </c>
      <c r="I927" s="2" t="s">
        <v>45</v>
      </c>
      <c r="J927" s="2" t="s">
        <v>62</v>
      </c>
      <c r="K927" s="2">
        <v>2</v>
      </c>
    </row>
    <row r="928" spans="1:11" x14ac:dyDescent="0.35">
      <c r="A928" s="2">
        <v>927</v>
      </c>
      <c r="B928" s="2" t="s">
        <v>1898</v>
      </c>
      <c r="C928" s="2" t="s">
        <v>1899</v>
      </c>
      <c r="D928" s="2">
        <v>987654327</v>
      </c>
      <c r="E928" s="3">
        <v>44197</v>
      </c>
      <c r="F928" s="2">
        <v>50</v>
      </c>
      <c r="G928" s="2" t="s">
        <v>39</v>
      </c>
      <c r="H928" s="2" t="s">
        <v>34</v>
      </c>
      <c r="I928" s="2" t="s">
        <v>61</v>
      </c>
      <c r="J928" s="2" t="s">
        <v>62</v>
      </c>
      <c r="K928" s="2">
        <v>2</v>
      </c>
    </row>
    <row r="929" spans="1:11" x14ac:dyDescent="0.35">
      <c r="A929" s="2">
        <v>928</v>
      </c>
      <c r="B929" s="2" t="s">
        <v>1900</v>
      </c>
      <c r="C929" s="2" t="s">
        <v>1901</v>
      </c>
      <c r="D929" s="2">
        <v>987654328</v>
      </c>
      <c r="E929" s="3">
        <v>43895</v>
      </c>
      <c r="F929" s="2">
        <v>23</v>
      </c>
      <c r="G929" s="2" t="s">
        <v>39</v>
      </c>
      <c r="H929" s="2" t="s">
        <v>40</v>
      </c>
      <c r="I929" s="2" t="s">
        <v>35</v>
      </c>
      <c r="J929" s="2" t="s">
        <v>36</v>
      </c>
      <c r="K929" s="2">
        <v>1</v>
      </c>
    </row>
    <row r="930" spans="1:11" x14ac:dyDescent="0.35">
      <c r="A930" s="2">
        <v>929</v>
      </c>
      <c r="B930" s="2" t="s">
        <v>1902</v>
      </c>
      <c r="C930" s="2" t="s">
        <v>1903</v>
      </c>
      <c r="D930" s="2">
        <v>987654329</v>
      </c>
      <c r="E930" s="3">
        <v>44232</v>
      </c>
      <c r="F930" s="2">
        <v>41</v>
      </c>
      <c r="G930" s="2" t="s">
        <v>48</v>
      </c>
      <c r="H930" s="2" t="s">
        <v>34</v>
      </c>
      <c r="I930" s="2" t="s">
        <v>45</v>
      </c>
      <c r="J930" s="2" t="s">
        <v>73</v>
      </c>
      <c r="K930" s="2">
        <v>2</v>
      </c>
    </row>
    <row r="931" spans="1:11" x14ac:dyDescent="0.35">
      <c r="A931" s="2">
        <v>930</v>
      </c>
      <c r="B931" s="2" t="s">
        <v>1904</v>
      </c>
      <c r="C931" s="2" t="s">
        <v>1905</v>
      </c>
      <c r="D931" s="2">
        <v>987654320</v>
      </c>
      <c r="E931" s="3">
        <v>44400</v>
      </c>
      <c r="F931" s="2">
        <v>44</v>
      </c>
      <c r="G931" s="2" t="s">
        <v>44</v>
      </c>
      <c r="H931" s="2" t="s">
        <v>40</v>
      </c>
      <c r="I931" s="2" t="s">
        <v>61</v>
      </c>
      <c r="J931" s="2" t="s">
        <v>73</v>
      </c>
      <c r="K931" s="2">
        <v>2</v>
      </c>
    </row>
    <row r="932" spans="1:11" x14ac:dyDescent="0.35">
      <c r="A932" s="2">
        <v>931</v>
      </c>
      <c r="B932" s="2" t="s">
        <v>1906</v>
      </c>
      <c r="C932" s="2" t="s">
        <v>1907</v>
      </c>
      <c r="D932" s="2">
        <v>987654321</v>
      </c>
      <c r="E932" s="3">
        <v>43992</v>
      </c>
      <c r="F932" s="2">
        <v>50</v>
      </c>
      <c r="G932" s="2" t="s">
        <v>39</v>
      </c>
      <c r="H932" s="2" t="s">
        <v>40</v>
      </c>
      <c r="I932" s="2" t="s">
        <v>45</v>
      </c>
      <c r="J932" s="2" t="s">
        <v>36</v>
      </c>
      <c r="K932" s="2">
        <v>2</v>
      </c>
    </row>
    <row r="933" spans="1:11" x14ac:dyDescent="0.35">
      <c r="A933" s="2">
        <v>932</v>
      </c>
      <c r="B933" s="2" t="s">
        <v>1908</v>
      </c>
      <c r="C933" s="2" t="s">
        <v>1909</v>
      </c>
      <c r="D933" s="2">
        <v>987654322</v>
      </c>
      <c r="E933" s="3">
        <v>43834</v>
      </c>
      <c r="F933" s="2">
        <v>23</v>
      </c>
      <c r="G933" s="2" t="s">
        <v>39</v>
      </c>
      <c r="H933" s="2" t="s">
        <v>34</v>
      </c>
      <c r="I933" s="2" t="s">
        <v>56</v>
      </c>
      <c r="J933" s="2" t="s">
        <v>73</v>
      </c>
      <c r="K933" s="2">
        <v>1</v>
      </c>
    </row>
    <row r="934" spans="1:11" x14ac:dyDescent="0.35">
      <c r="A934" s="2">
        <v>933</v>
      </c>
      <c r="B934" s="2" t="s">
        <v>1910</v>
      </c>
      <c r="C934" s="2" t="s">
        <v>1911</v>
      </c>
      <c r="D934" s="2">
        <v>987654323</v>
      </c>
      <c r="E934" s="3">
        <v>44255</v>
      </c>
      <c r="F934" s="2">
        <v>54</v>
      </c>
      <c r="G934" s="2" t="s">
        <v>33</v>
      </c>
      <c r="H934" s="2" t="s">
        <v>34</v>
      </c>
      <c r="I934" s="2" t="s">
        <v>45</v>
      </c>
      <c r="J934" s="2" t="s">
        <v>41</v>
      </c>
      <c r="K934" s="2">
        <v>2</v>
      </c>
    </row>
    <row r="935" spans="1:11" x14ac:dyDescent="0.35">
      <c r="A935" s="2">
        <v>934</v>
      </c>
      <c r="B935" s="2" t="s">
        <v>1912</v>
      </c>
      <c r="C935" s="2" t="s">
        <v>1913</v>
      </c>
      <c r="D935" s="2">
        <v>987654324</v>
      </c>
      <c r="E935" s="3">
        <v>44045</v>
      </c>
      <c r="F935" s="2">
        <v>31</v>
      </c>
      <c r="G935" s="2" t="s">
        <v>44</v>
      </c>
      <c r="H935" s="2" t="s">
        <v>40</v>
      </c>
      <c r="I935" s="2" t="s">
        <v>45</v>
      </c>
      <c r="J935" s="2" t="s">
        <v>62</v>
      </c>
      <c r="K935" s="2">
        <v>1</v>
      </c>
    </row>
    <row r="936" spans="1:11" x14ac:dyDescent="0.35">
      <c r="A936" s="2">
        <v>935</v>
      </c>
      <c r="B936" s="2" t="s">
        <v>1914</v>
      </c>
      <c r="C936" s="2" t="s">
        <v>1915</v>
      </c>
      <c r="D936" s="2">
        <v>987654325</v>
      </c>
      <c r="E936" s="3">
        <v>44433</v>
      </c>
      <c r="F936" s="2">
        <v>26</v>
      </c>
      <c r="G936" s="2" t="s">
        <v>48</v>
      </c>
      <c r="H936" s="2" t="s">
        <v>34</v>
      </c>
      <c r="I936" s="2" t="s">
        <v>56</v>
      </c>
      <c r="J936" s="2" t="s">
        <v>62</v>
      </c>
      <c r="K936" s="2">
        <v>1</v>
      </c>
    </row>
    <row r="937" spans="1:11" x14ac:dyDescent="0.35">
      <c r="A937" s="2">
        <v>936</v>
      </c>
      <c r="B937" s="2" t="s">
        <v>1916</v>
      </c>
      <c r="C937" s="2" t="s">
        <v>1917</v>
      </c>
      <c r="D937" s="2">
        <v>987654326</v>
      </c>
      <c r="E937" s="3">
        <v>44082</v>
      </c>
      <c r="F937" s="2">
        <v>20</v>
      </c>
      <c r="G937" s="2" t="s">
        <v>39</v>
      </c>
      <c r="H937" s="2" t="s">
        <v>34</v>
      </c>
      <c r="I937" s="2" t="s">
        <v>45</v>
      </c>
      <c r="J937" s="2" t="s">
        <v>62</v>
      </c>
      <c r="K937" s="2">
        <v>2</v>
      </c>
    </row>
    <row r="938" spans="1:11" x14ac:dyDescent="0.35">
      <c r="A938" s="2">
        <v>937</v>
      </c>
      <c r="B938" s="2" t="s">
        <v>1918</v>
      </c>
      <c r="C938" s="2" t="s">
        <v>1919</v>
      </c>
      <c r="D938" s="2">
        <v>987654327</v>
      </c>
      <c r="E938" s="3">
        <v>44532</v>
      </c>
      <c r="F938" s="2">
        <v>19</v>
      </c>
      <c r="G938" s="2" t="s">
        <v>44</v>
      </c>
      <c r="H938" s="2" t="s">
        <v>34</v>
      </c>
      <c r="I938" s="2" t="s">
        <v>56</v>
      </c>
      <c r="J938" s="2" t="s">
        <v>36</v>
      </c>
      <c r="K938" s="2">
        <v>2</v>
      </c>
    </row>
    <row r="939" spans="1:11" x14ac:dyDescent="0.35">
      <c r="A939" s="2">
        <v>938</v>
      </c>
      <c r="B939" s="2" t="s">
        <v>1920</v>
      </c>
      <c r="C939" s="2" t="s">
        <v>1921</v>
      </c>
      <c r="D939" s="2">
        <v>987654328</v>
      </c>
      <c r="E939" s="3">
        <v>44068</v>
      </c>
      <c r="F939" s="2">
        <v>52</v>
      </c>
      <c r="G939" s="2" t="s">
        <v>39</v>
      </c>
      <c r="H939" s="2" t="s">
        <v>40</v>
      </c>
      <c r="I939" s="2" t="s">
        <v>45</v>
      </c>
      <c r="J939" s="2" t="s">
        <v>41</v>
      </c>
      <c r="K939" s="2">
        <v>1</v>
      </c>
    </row>
    <row r="940" spans="1:11" x14ac:dyDescent="0.35">
      <c r="A940" s="2">
        <v>939</v>
      </c>
      <c r="B940" s="2" t="s">
        <v>1922</v>
      </c>
      <c r="C940" s="2" t="s">
        <v>1923</v>
      </c>
      <c r="D940" s="2">
        <v>987654329</v>
      </c>
      <c r="E940" s="3">
        <v>43867</v>
      </c>
      <c r="F940" s="2">
        <v>20</v>
      </c>
      <c r="G940" s="2" t="s">
        <v>53</v>
      </c>
      <c r="H940" s="2" t="s">
        <v>40</v>
      </c>
      <c r="I940" s="2" t="s">
        <v>35</v>
      </c>
      <c r="J940" s="2" t="s">
        <v>41</v>
      </c>
      <c r="K940" s="2">
        <v>1</v>
      </c>
    </row>
    <row r="941" spans="1:11" x14ac:dyDescent="0.35">
      <c r="A941" s="2">
        <v>940</v>
      </c>
      <c r="B941" s="2" t="s">
        <v>1924</v>
      </c>
      <c r="C941" s="2" t="s">
        <v>1925</v>
      </c>
      <c r="D941" s="2">
        <v>987654320</v>
      </c>
      <c r="E941" s="3">
        <v>44297</v>
      </c>
      <c r="F941" s="2">
        <v>38</v>
      </c>
      <c r="G941" s="2" t="s">
        <v>48</v>
      </c>
      <c r="H941" s="2" t="s">
        <v>40</v>
      </c>
      <c r="I941" s="2" t="s">
        <v>45</v>
      </c>
      <c r="J941" s="2" t="s">
        <v>36</v>
      </c>
      <c r="K941" s="2">
        <v>1</v>
      </c>
    </row>
    <row r="942" spans="1:11" x14ac:dyDescent="0.35">
      <c r="A942" s="2">
        <v>941</v>
      </c>
      <c r="B942" s="2" t="s">
        <v>1926</v>
      </c>
      <c r="C942" s="2" t="s">
        <v>1927</v>
      </c>
      <c r="D942" s="2">
        <v>987654321</v>
      </c>
      <c r="E942" s="3">
        <v>44473</v>
      </c>
      <c r="F942" s="2">
        <v>44</v>
      </c>
      <c r="G942" s="2" t="s">
        <v>44</v>
      </c>
      <c r="H942" s="2" t="s">
        <v>40</v>
      </c>
      <c r="I942" s="2" t="s">
        <v>45</v>
      </c>
      <c r="J942" s="2" t="s">
        <v>62</v>
      </c>
      <c r="K942" s="2">
        <v>2</v>
      </c>
    </row>
    <row r="943" spans="1:11" x14ac:dyDescent="0.35">
      <c r="A943" s="2">
        <v>942</v>
      </c>
      <c r="B943" s="2" t="s">
        <v>1928</v>
      </c>
      <c r="C943" s="2" t="s">
        <v>1929</v>
      </c>
      <c r="D943" s="2">
        <v>987654322</v>
      </c>
      <c r="E943" s="3">
        <v>44261</v>
      </c>
      <c r="F943" s="2">
        <v>34</v>
      </c>
      <c r="G943" s="2" t="s">
        <v>39</v>
      </c>
      <c r="H943" s="2" t="s">
        <v>34</v>
      </c>
      <c r="I943" s="2" t="s">
        <v>61</v>
      </c>
      <c r="J943" s="2" t="s">
        <v>62</v>
      </c>
      <c r="K943" s="2">
        <v>2</v>
      </c>
    </row>
    <row r="944" spans="1:11" x14ac:dyDescent="0.35">
      <c r="A944" s="2">
        <v>943</v>
      </c>
      <c r="B944" s="2" t="s">
        <v>1930</v>
      </c>
      <c r="C944" s="2" t="s">
        <v>1931</v>
      </c>
      <c r="D944" s="2">
        <v>987654323</v>
      </c>
      <c r="E944" s="3">
        <v>43908</v>
      </c>
      <c r="F944" s="2">
        <v>26</v>
      </c>
      <c r="G944" s="2" t="s">
        <v>33</v>
      </c>
      <c r="H944" s="2" t="s">
        <v>40</v>
      </c>
      <c r="I944" s="2" t="s">
        <v>35</v>
      </c>
      <c r="J944" s="2" t="s">
        <v>41</v>
      </c>
      <c r="K944" s="2">
        <v>1</v>
      </c>
    </row>
    <row r="945" spans="1:11" x14ac:dyDescent="0.35">
      <c r="A945" s="2">
        <v>944</v>
      </c>
      <c r="B945" s="2" t="s">
        <v>1932</v>
      </c>
      <c r="C945" s="2" t="s">
        <v>1933</v>
      </c>
      <c r="D945" s="2">
        <v>987654324</v>
      </c>
      <c r="E945" s="3">
        <v>44205</v>
      </c>
      <c r="F945" s="2">
        <v>30</v>
      </c>
      <c r="G945" s="2" t="s">
        <v>48</v>
      </c>
      <c r="H945" s="2" t="s">
        <v>40</v>
      </c>
      <c r="I945" s="2" t="s">
        <v>45</v>
      </c>
      <c r="J945" s="2" t="s">
        <v>62</v>
      </c>
      <c r="K945" s="2">
        <v>1</v>
      </c>
    </row>
    <row r="946" spans="1:11" x14ac:dyDescent="0.35">
      <c r="A946" s="2">
        <v>945</v>
      </c>
      <c r="B946" s="2" t="s">
        <v>1934</v>
      </c>
      <c r="C946" s="2" t="s">
        <v>1935</v>
      </c>
      <c r="D946" s="2">
        <v>987654325</v>
      </c>
      <c r="E946" s="3">
        <v>43966</v>
      </c>
      <c r="F946" s="2">
        <v>35</v>
      </c>
      <c r="G946" s="2" t="s">
        <v>39</v>
      </c>
      <c r="H946" s="2" t="s">
        <v>40</v>
      </c>
      <c r="I946" s="2" t="s">
        <v>35</v>
      </c>
      <c r="J946" s="2" t="s">
        <v>36</v>
      </c>
      <c r="K946" s="2">
        <v>2</v>
      </c>
    </row>
    <row r="947" spans="1:11" x14ac:dyDescent="0.35">
      <c r="A947" s="2">
        <v>946</v>
      </c>
      <c r="B947" s="2" t="s">
        <v>1936</v>
      </c>
      <c r="C947" s="2" t="s">
        <v>1937</v>
      </c>
      <c r="D947" s="2">
        <v>987654326</v>
      </c>
      <c r="E947" s="3">
        <v>44096</v>
      </c>
      <c r="F947" s="2">
        <v>24</v>
      </c>
      <c r="G947" s="2" t="s">
        <v>53</v>
      </c>
      <c r="H947" s="2" t="s">
        <v>34</v>
      </c>
      <c r="I947" s="2" t="s">
        <v>35</v>
      </c>
      <c r="J947" s="2" t="s">
        <v>73</v>
      </c>
      <c r="K947" s="2">
        <v>1</v>
      </c>
    </row>
    <row r="948" spans="1:11" x14ac:dyDescent="0.35">
      <c r="A948" s="2">
        <v>947</v>
      </c>
      <c r="B948" s="2" t="s">
        <v>1938</v>
      </c>
      <c r="C948" s="2" t="s">
        <v>1939</v>
      </c>
      <c r="D948" s="2">
        <v>987654327</v>
      </c>
      <c r="E948" s="3">
        <v>44309</v>
      </c>
      <c r="F948" s="2">
        <v>50</v>
      </c>
      <c r="G948" s="2" t="s">
        <v>44</v>
      </c>
      <c r="H948" s="2" t="s">
        <v>40</v>
      </c>
      <c r="I948" s="2" t="s">
        <v>56</v>
      </c>
      <c r="J948" s="2" t="s">
        <v>73</v>
      </c>
      <c r="K948" s="2">
        <v>2</v>
      </c>
    </row>
    <row r="949" spans="1:11" x14ac:dyDescent="0.35">
      <c r="A949" s="2">
        <v>948</v>
      </c>
      <c r="B949" s="2" t="s">
        <v>1940</v>
      </c>
      <c r="C949" s="2" t="s">
        <v>1941</v>
      </c>
      <c r="D949" s="2">
        <v>987654328</v>
      </c>
      <c r="E949" s="3">
        <v>44501</v>
      </c>
      <c r="F949" s="2">
        <v>39</v>
      </c>
      <c r="G949" s="2" t="s">
        <v>33</v>
      </c>
      <c r="H949" s="2" t="s">
        <v>34</v>
      </c>
      <c r="I949" s="2" t="s">
        <v>56</v>
      </c>
      <c r="J949" s="2" t="s">
        <v>73</v>
      </c>
      <c r="K949" s="2">
        <v>2</v>
      </c>
    </row>
    <row r="950" spans="1:11" x14ac:dyDescent="0.35">
      <c r="A950" s="2">
        <v>949</v>
      </c>
      <c r="B950" s="2" t="s">
        <v>1942</v>
      </c>
      <c r="C950" s="2" t="s">
        <v>1943</v>
      </c>
      <c r="D950" s="2">
        <v>987654329</v>
      </c>
      <c r="E950" s="3">
        <v>44395</v>
      </c>
      <c r="F950" s="2">
        <v>56</v>
      </c>
      <c r="G950" s="2" t="s">
        <v>39</v>
      </c>
      <c r="H950" s="2" t="s">
        <v>34</v>
      </c>
      <c r="I950" s="2" t="s">
        <v>35</v>
      </c>
      <c r="J950" s="2" t="s">
        <v>41</v>
      </c>
      <c r="K950" s="2">
        <v>1</v>
      </c>
    </row>
    <row r="951" spans="1:11" x14ac:dyDescent="0.35">
      <c r="A951" s="2">
        <v>950</v>
      </c>
      <c r="B951" s="2" t="s">
        <v>1944</v>
      </c>
      <c r="C951" s="2" t="s">
        <v>1945</v>
      </c>
      <c r="D951" s="2">
        <v>987654320</v>
      </c>
      <c r="E951" s="3">
        <v>43988</v>
      </c>
      <c r="F951" s="2">
        <v>52</v>
      </c>
      <c r="G951" s="2" t="s">
        <v>48</v>
      </c>
      <c r="H951" s="2" t="s">
        <v>40</v>
      </c>
      <c r="I951" s="2" t="s">
        <v>35</v>
      </c>
      <c r="J951" s="2" t="s">
        <v>73</v>
      </c>
      <c r="K951" s="2">
        <v>2</v>
      </c>
    </row>
    <row r="952" spans="1:11" x14ac:dyDescent="0.35">
      <c r="A952" s="2">
        <v>951</v>
      </c>
      <c r="B952" s="2" t="s">
        <v>1946</v>
      </c>
      <c r="C952" s="2" t="s">
        <v>1947</v>
      </c>
      <c r="D952" s="2">
        <v>987654321</v>
      </c>
      <c r="E952" s="3">
        <v>44072</v>
      </c>
      <c r="F952" s="2">
        <v>62</v>
      </c>
      <c r="G952" s="2" t="s">
        <v>33</v>
      </c>
      <c r="H952" s="2" t="s">
        <v>34</v>
      </c>
      <c r="I952" s="2" t="s">
        <v>56</v>
      </c>
      <c r="J952" s="2" t="s">
        <v>41</v>
      </c>
      <c r="K952" s="2">
        <v>1</v>
      </c>
    </row>
    <row r="953" spans="1:11" x14ac:dyDescent="0.35">
      <c r="A953" s="2">
        <v>952</v>
      </c>
      <c r="B953" s="2" t="s">
        <v>1948</v>
      </c>
      <c r="C953" s="2" t="s">
        <v>1949</v>
      </c>
      <c r="D953" s="2">
        <v>987654322</v>
      </c>
      <c r="E953" s="3">
        <v>44383</v>
      </c>
      <c r="F953" s="2">
        <v>48</v>
      </c>
      <c r="G953" s="2" t="s">
        <v>44</v>
      </c>
      <c r="H953" s="2" t="s">
        <v>34</v>
      </c>
      <c r="I953" s="2" t="s">
        <v>61</v>
      </c>
      <c r="J953" s="2" t="s">
        <v>62</v>
      </c>
      <c r="K953" s="2">
        <v>2</v>
      </c>
    </row>
    <row r="954" spans="1:11" x14ac:dyDescent="0.35">
      <c r="A954" s="2">
        <v>953</v>
      </c>
      <c r="B954" s="2" t="s">
        <v>1950</v>
      </c>
      <c r="C954" s="2" t="s">
        <v>1951</v>
      </c>
      <c r="D954" s="2">
        <v>987654323</v>
      </c>
      <c r="E954" s="3">
        <v>44214</v>
      </c>
      <c r="F954" s="2">
        <v>53</v>
      </c>
      <c r="G954" s="2" t="s">
        <v>48</v>
      </c>
      <c r="H954" s="2" t="s">
        <v>40</v>
      </c>
      <c r="I954" s="2" t="s">
        <v>56</v>
      </c>
      <c r="J954" s="2" t="s">
        <v>41</v>
      </c>
      <c r="K954" s="2">
        <v>1</v>
      </c>
    </row>
    <row r="955" spans="1:11" x14ac:dyDescent="0.35">
      <c r="A955" s="2">
        <v>954</v>
      </c>
      <c r="B955" s="2" t="s">
        <v>1952</v>
      </c>
      <c r="C955" s="2" t="s">
        <v>1953</v>
      </c>
      <c r="D955" s="2">
        <v>987654324</v>
      </c>
      <c r="E955" s="3">
        <v>44322</v>
      </c>
      <c r="F955" s="2">
        <v>53</v>
      </c>
      <c r="G955" s="2" t="s">
        <v>53</v>
      </c>
      <c r="H955" s="2" t="s">
        <v>40</v>
      </c>
      <c r="I955" s="2" t="s">
        <v>61</v>
      </c>
      <c r="J955" s="2" t="s">
        <v>36</v>
      </c>
      <c r="K955" s="2">
        <v>2</v>
      </c>
    </row>
    <row r="956" spans="1:11" x14ac:dyDescent="0.35">
      <c r="A956" s="2">
        <v>955</v>
      </c>
      <c r="B956" s="2" t="s">
        <v>1954</v>
      </c>
      <c r="C956" s="2" t="s">
        <v>1955</v>
      </c>
      <c r="D956" s="2">
        <v>987654325</v>
      </c>
      <c r="E956" s="3">
        <v>44456</v>
      </c>
      <c r="F956" s="2">
        <v>51</v>
      </c>
      <c r="G956" s="2" t="s">
        <v>48</v>
      </c>
      <c r="H956" s="2" t="s">
        <v>34</v>
      </c>
      <c r="I956" s="2" t="s">
        <v>56</v>
      </c>
      <c r="J956" s="2" t="s">
        <v>36</v>
      </c>
      <c r="K956" s="2">
        <v>2</v>
      </c>
    </row>
    <row r="957" spans="1:11" x14ac:dyDescent="0.35">
      <c r="A957" s="2">
        <v>956</v>
      </c>
      <c r="B957" s="2" t="s">
        <v>1956</v>
      </c>
      <c r="C957" s="2" t="s">
        <v>1957</v>
      </c>
      <c r="D957" s="2">
        <v>987654326</v>
      </c>
      <c r="E957" s="3">
        <v>44561</v>
      </c>
      <c r="F957" s="2">
        <v>61</v>
      </c>
      <c r="G957" s="2" t="s">
        <v>44</v>
      </c>
      <c r="H957" s="2" t="s">
        <v>40</v>
      </c>
      <c r="I957" s="2" t="s">
        <v>45</v>
      </c>
      <c r="J957" s="2" t="s">
        <v>62</v>
      </c>
      <c r="K957" s="2">
        <v>1</v>
      </c>
    </row>
    <row r="958" spans="1:11" x14ac:dyDescent="0.35">
      <c r="A958" s="2">
        <v>957</v>
      </c>
      <c r="B958" s="2" t="s">
        <v>1958</v>
      </c>
      <c r="C958" s="2" t="s">
        <v>1959</v>
      </c>
      <c r="D958" s="2">
        <v>987654327</v>
      </c>
      <c r="E958" s="3">
        <v>44119</v>
      </c>
      <c r="F958" s="2">
        <v>47</v>
      </c>
      <c r="G958" s="2" t="s">
        <v>53</v>
      </c>
      <c r="H958" s="2" t="s">
        <v>34</v>
      </c>
      <c r="I958" s="2" t="s">
        <v>61</v>
      </c>
      <c r="J958" s="2" t="s">
        <v>73</v>
      </c>
      <c r="K958" s="2">
        <v>1</v>
      </c>
    </row>
    <row r="959" spans="1:11" x14ac:dyDescent="0.35">
      <c r="A959" s="2">
        <v>958</v>
      </c>
      <c r="B959" s="2" t="s">
        <v>1960</v>
      </c>
      <c r="C959" s="2" t="s">
        <v>1961</v>
      </c>
      <c r="D959" s="2">
        <v>987654328</v>
      </c>
      <c r="E959" s="3">
        <v>43879</v>
      </c>
      <c r="F959" s="2">
        <v>30</v>
      </c>
      <c r="G959" s="2" t="s">
        <v>39</v>
      </c>
      <c r="H959" s="2" t="s">
        <v>34</v>
      </c>
      <c r="I959" s="2" t="s">
        <v>35</v>
      </c>
      <c r="J959" s="2" t="s">
        <v>62</v>
      </c>
      <c r="K959" s="2">
        <v>1</v>
      </c>
    </row>
    <row r="960" spans="1:11" x14ac:dyDescent="0.35">
      <c r="A960" s="2">
        <v>959</v>
      </c>
      <c r="B960" s="2" t="s">
        <v>1962</v>
      </c>
      <c r="C960" s="2" t="s">
        <v>1963</v>
      </c>
      <c r="D960" s="2">
        <v>987654329</v>
      </c>
      <c r="E960" s="3">
        <v>44283</v>
      </c>
      <c r="F960" s="2">
        <v>61</v>
      </c>
      <c r="G960" s="2" t="s">
        <v>33</v>
      </c>
      <c r="H960" s="2" t="s">
        <v>40</v>
      </c>
      <c r="I960" s="2" t="s">
        <v>45</v>
      </c>
      <c r="J960" s="2" t="s">
        <v>62</v>
      </c>
      <c r="K960" s="2">
        <v>2</v>
      </c>
    </row>
    <row r="961" spans="1:11" x14ac:dyDescent="0.35">
      <c r="A961" s="2">
        <v>960</v>
      </c>
      <c r="B961" s="2" t="s">
        <v>1964</v>
      </c>
      <c r="C961" s="2" t="s">
        <v>1965</v>
      </c>
      <c r="D961" s="2">
        <v>987654320</v>
      </c>
      <c r="E961" s="3">
        <v>43848</v>
      </c>
      <c r="F961" s="2">
        <v>41</v>
      </c>
      <c r="G961" s="2" t="s">
        <v>53</v>
      </c>
      <c r="H961" s="2" t="s">
        <v>40</v>
      </c>
      <c r="I961" s="2" t="s">
        <v>61</v>
      </c>
      <c r="J961" s="2" t="s">
        <v>73</v>
      </c>
      <c r="K961" s="2">
        <v>1</v>
      </c>
    </row>
    <row r="962" spans="1:11" x14ac:dyDescent="0.35">
      <c r="A962" s="2">
        <v>961</v>
      </c>
      <c r="B962" s="2" t="s">
        <v>1966</v>
      </c>
      <c r="C962" s="2" t="s">
        <v>1967</v>
      </c>
      <c r="D962" s="2">
        <v>987654321</v>
      </c>
      <c r="E962" s="3">
        <v>44266</v>
      </c>
      <c r="F962" s="2">
        <v>50</v>
      </c>
      <c r="G962" s="2" t="s">
        <v>33</v>
      </c>
      <c r="H962" s="2" t="s">
        <v>34</v>
      </c>
      <c r="I962" s="2" t="s">
        <v>56</v>
      </c>
      <c r="J962" s="2" t="s">
        <v>62</v>
      </c>
      <c r="K962" s="2">
        <v>1</v>
      </c>
    </row>
    <row r="963" spans="1:11" x14ac:dyDescent="0.35">
      <c r="A963" s="2">
        <v>962</v>
      </c>
      <c r="B963" s="2" t="s">
        <v>1968</v>
      </c>
      <c r="C963" s="2" t="s">
        <v>1969</v>
      </c>
      <c r="D963" s="2">
        <v>987654322</v>
      </c>
      <c r="E963" s="3">
        <v>44252</v>
      </c>
      <c r="F963" s="2">
        <v>32</v>
      </c>
      <c r="G963" s="2" t="s">
        <v>33</v>
      </c>
      <c r="H963" s="2" t="s">
        <v>40</v>
      </c>
      <c r="I963" s="2" t="s">
        <v>35</v>
      </c>
      <c r="J963" s="2" t="s">
        <v>62</v>
      </c>
      <c r="K963" s="2">
        <v>2</v>
      </c>
    </row>
    <row r="964" spans="1:11" x14ac:dyDescent="0.35">
      <c r="A964" s="2">
        <v>963</v>
      </c>
      <c r="B964" s="2" t="s">
        <v>1970</v>
      </c>
      <c r="C964" s="2" t="s">
        <v>1971</v>
      </c>
      <c r="D964" s="2">
        <v>987654323</v>
      </c>
      <c r="E964" s="3">
        <v>44450</v>
      </c>
      <c r="F964" s="2">
        <v>29</v>
      </c>
      <c r="G964" s="2" t="s">
        <v>44</v>
      </c>
      <c r="H964" s="2" t="s">
        <v>40</v>
      </c>
      <c r="I964" s="2" t="s">
        <v>56</v>
      </c>
      <c r="J964" s="2" t="s">
        <v>73</v>
      </c>
      <c r="K964" s="2">
        <v>1</v>
      </c>
    </row>
    <row r="965" spans="1:11" x14ac:dyDescent="0.35">
      <c r="A965" s="2">
        <v>964</v>
      </c>
      <c r="B965" s="2" t="s">
        <v>1972</v>
      </c>
      <c r="C965" s="2" t="s">
        <v>1973</v>
      </c>
      <c r="D965" s="2">
        <v>987654324</v>
      </c>
      <c r="E965" s="3">
        <v>44336</v>
      </c>
      <c r="F965" s="2">
        <v>57</v>
      </c>
      <c r="G965" s="2" t="s">
        <v>33</v>
      </c>
      <c r="H965" s="2" t="s">
        <v>40</v>
      </c>
      <c r="I965" s="2" t="s">
        <v>56</v>
      </c>
      <c r="J965" s="2" t="s">
        <v>62</v>
      </c>
      <c r="K965" s="2">
        <v>1</v>
      </c>
    </row>
    <row r="966" spans="1:11" x14ac:dyDescent="0.35">
      <c r="A966" s="2">
        <v>965</v>
      </c>
      <c r="B966" s="2" t="s">
        <v>1974</v>
      </c>
      <c r="C966" s="2" t="s">
        <v>1975</v>
      </c>
      <c r="D966" s="2">
        <v>987654325</v>
      </c>
      <c r="E966" s="3">
        <v>43938</v>
      </c>
      <c r="F966" s="2">
        <v>49</v>
      </c>
      <c r="G966" s="2" t="s">
        <v>33</v>
      </c>
      <c r="H966" s="2" t="s">
        <v>40</v>
      </c>
      <c r="I966" s="2" t="s">
        <v>35</v>
      </c>
      <c r="J966" s="2" t="s">
        <v>41</v>
      </c>
      <c r="K966" s="2">
        <v>1</v>
      </c>
    </row>
    <row r="967" spans="1:11" x14ac:dyDescent="0.35">
      <c r="A967" s="2">
        <v>966</v>
      </c>
      <c r="B967" s="2" t="s">
        <v>1976</v>
      </c>
      <c r="C967" s="2" t="s">
        <v>1977</v>
      </c>
      <c r="D967" s="2">
        <v>987654326</v>
      </c>
      <c r="E967" s="3">
        <v>44378</v>
      </c>
      <c r="F967" s="2">
        <v>42</v>
      </c>
      <c r="G967" s="2" t="s">
        <v>53</v>
      </c>
      <c r="H967" s="2" t="s">
        <v>34</v>
      </c>
      <c r="I967" s="2" t="s">
        <v>61</v>
      </c>
      <c r="J967" s="2" t="s">
        <v>73</v>
      </c>
      <c r="K967" s="2">
        <v>1</v>
      </c>
    </row>
    <row r="968" spans="1:11" x14ac:dyDescent="0.35">
      <c r="A968" s="2">
        <v>967</v>
      </c>
      <c r="B968" s="2" t="s">
        <v>1978</v>
      </c>
      <c r="C968" s="2" t="s">
        <v>1979</v>
      </c>
      <c r="D968" s="2">
        <v>987654327</v>
      </c>
      <c r="E968" s="3">
        <v>44174</v>
      </c>
      <c r="F968" s="2">
        <v>59</v>
      </c>
      <c r="G968" s="2" t="s">
        <v>39</v>
      </c>
      <c r="H968" s="2" t="s">
        <v>40</v>
      </c>
      <c r="I968" s="2" t="s">
        <v>56</v>
      </c>
      <c r="J968" s="2" t="s">
        <v>73</v>
      </c>
      <c r="K968" s="2">
        <v>2</v>
      </c>
    </row>
    <row r="969" spans="1:11" x14ac:dyDescent="0.35">
      <c r="A969" s="2">
        <v>968</v>
      </c>
      <c r="B969" s="2" t="s">
        <v>1980</v>
      </c>
      <c r="C969" s="2" t="s">
        <v>1981</v>
      </c>
      <c r="D969" s="2">
        <v>987654328</v>
      </c>
      <c r="E969" s="3">
        <v>44433</v>
      </c>
      <c r="F969" s="2">
        <v>60</v>
      </c>
      <c r="G969" s="2" t="s">
        <v>33</v>
      </c>
      <c r="H969" s="2" t="s">
        <v>40</v>
      </c>
      <c r="I969" s="2" t="s">
        <v>56</v>
      </c>
      <c r="J969" s="2" t="s">
        <v>36</v>
      </c>
      <c r="K969" s="2">
        <v>2</v>
      </c>
    </row>
    <row r="970" spans="1:11" x14ac:dyDescent="0.35">
      <c r="A970" s="2">
        <v>969</v>
      </c>
      <c r="B970" s="2" t="s">
        <v>1982</v>
      </c>
      <c r="C970" s="2" t="s">
        <v>1983</v>
      </c>
      <c r="D970" s="2">
        <v>987654329</v>
      </c>
      <c r="E970" s="3">
        <v>44544</v>
      </c>
      <c r="F970" s="2">
        <v>35</v>
      </c>
      <c r="G970" s="2" t="s">
        <v>39</v>
      </c>
      <c r="H970" s="2" t="s">
        <v>34</v>
      </c>
      <c r="I970" s="2" t="s">
        <v>45</v>
      </c>
      <c r="J970" s="2" t="s">
        <v>62</v>
      </c>
      <c r="K970" s="2">
        <v>2</v>
      </c>
    </row>
    <row r="971" spans="1:11" x14ac:dyDescent="0.35">
      <c r="A971" s="2">
        <v>970</v>
      </c>
      <c r="B971" s="2" t="s">
        <v>1984</v>
      </c>
      <c r="C971" s="2" t="s">
        <v>1985</v>
      </c>
      <c r="D971" s="2">
        <v>987654320</v>
      </c>
      <c r="E971" s="3">
        <v>44153</v>
      </c>
      <c r="F971" s="2">
        <v>44</v>
      </c>
      <c r="G971" s="2" t="s">
        <v>53</v>
      </c>
      <c r="H971" s="2" t="s">
        <v>34</v>
      </c>
      <c r="I971" s="2" t="s">
        <v>35</v>
      </c>
      <c r="J971" s="2" t="s">
        <v>62</v>
      </c>
      <c r="K971" s="2">
        <v>1</v>
      </c>
    </row>
    <row r="972" spans="1:11" x14ac:dyDescent="0.35">
      <c r="A972" s="2">
        <v>971</v>
      </c>
      <c r="B972" s="2" t="s">
        <v>1986</v>
      </c>
      <c r="C972" s="2" t="s">
        <v>1987</v>
      </c>
      <c r="D972" s="2">
        <v>987654321</v>
      </c>
      <c r="E972" s="3">
        <v>44420</v>
      </c>
      <c r="F972" s="2">
        <v>19</v>
      </c>
      <c r="G972" s="2" t="s">
        <v>33</v>
      </c>
      <c r="H972" s="2" t="s">
        <v>40</v>
      </c>
      <c r="I972" s="2" t="s">
        <v>45</v>
      </c>
      <c r="J972" s="2" t="s">
        <v>36</v>
      </c>
      <c r="K972" s="2">
        <v>2</v>
      </c>
    </row>
    <row r="973" spans="1:11" x14ac:dyDescent="0.35">
      <c r="A973" s="2">
        <v>972</v>
      </c>
      <c r="B973" s="2" t="s">
        <v>1988</v>
      </c>
      <c r="C973" s="2" t="s">
        <v>1989</v>
      </c>
      <c r="D973" s="2">
        <v>987654322</v>
      </c>
      <c r="E973" s="3">
        <v>43921</v>
      </c>
      <c r="F973" s="2">
        <v>28</v>
      </c>
      <c r="G973" s="2" t="s">
        <v>53</v>
      </c>
      <c r="H973" s="2" t="s">
        <v>34</v>
      </c>
      <c r="I973" s="2" t="s">
        <v>56</v>
      </c>
      <c r="J973" s="2" t="s">
        <v>36</v>
      </c>
      <c r="K973" s="2">
        <v>1</v>
      </c>
    </row>
    <row r="974" spans="1:11" x14ac:dyDescent="0.35">
      <c r="A974" s="2">
        <v>973</v>
      </c>
      <c r="B974" s="2" t="s">
        <v>1990</v>
      </c>
      <c r="C974" s="2" t="s">
        <v>1991</v>
      </c>
      <c r="D974" s="2">
        <v>987654323</v>
      </c>
      <c r="E974" s="3">
        <v>44222</v>
      </c>
      <c r="F974" s="2">
        <v>20</v>
      </c>
      <c r="G974" s="2" t="s">
        <v>44</v>
      </c>
      <c r="H974" s="2" t="s">
        <v>34</v>
      </c>
      <c r="I974" s="2" t="s">
        <v>45</v>
      </c>
      <c r="J974" s="2" t="s">
        <v>73</v>
      </c>
      <c r="K974" s="2">
        <v>2</v>
      </c>
    </row>
    <row r="975" spans="1:11" x14ac:dyDescent="0.35">
      <c r="A975" s="2">
        <v>974</v>
      </c>
      <c r="B975" s="2" t="s">
        <v>1992</v>
      </c>
      <c r="C975" s="2" t="s">
        <v>1993</v>
      </c>
      <c r="D975" s="2">
        <v>987654324</v>
      </c>
      <c r="E975" s="3">
        <v>44104</v>
      </c>
      <c r="F975" s="2">
        <v>37</v>
      </c>
      <c r="G975" s="2" t="s">
        <v>33</v>
      </c>
      <c r="H975" s="2" t="s">
        <v>40</v>
      </c>
      <c r="I975" s="2" t="s">
        <v>61</v>
      </c>
      <c r="J975" s="2" t="s">
        <v>36</v>
      </c>
      <c r="K975" s="2">
        <v>2</v>
      </c>
    </row>
    <row r="976" spans="1:11" x14ac:dyDescent="0.35">
      <c r="A976" s="2">
        <v>975</v>
      </c>
      <c r="B976" s="2" t="s">
        <v>1994</v>
      </c>
      <c r="C976" s="2" t="s">
        <v>1995</v>
      </c>
      <c r="D976" s="2">
        <v>987654325</v>
      </c>
      <c r="E976" s="3">
        <v>44395</v>
      </c>
      <c r="F976" s="2">
        <v>43</v>
      </c>
      <c r="G976" s="2" t="s">
        <v>39</v>
      </c>
      <c r="H976" s="2" t="s">
        <v>34</v>
      </c>
      <c r="I976" s="2" t="s">
        <v>61</v>
      </c>
      <c r="J976" s="2" t="s">
        <v>73</v>
      </c>
      <c r="K976" s="2">
        <v>1</v>
      </c>
    </row>
    <row r="977" spans="1:11" x14ac:dyDescent="0.35">
      <c r="A977" s="2">
        <v>976</v>
      </c>
      <c r="B977" s="2" t="s">
        <v>1996</v>
      </c>
      <c r="C977" s="2" t="s">
        <v>1997</v>
      </c>
      <c r="D977" s="2">
        <v>987654326</v>
      </c>
      <c r="E977" s="3">
        <v>44471</v>
      </c>
      <c r="F977" s="2">
        <v>57</v>
      </c>
      <c r="G977" s="2" t="s">
        <v>48</v>
      </c>
      <c r="H977" s="2" t="s">
        <v>34</v>
      </c>
      <c r="I977" s="2" t="s">
        <v>35</v>
      </c>
      <c r="J977" s="2" t="s">
        <v>41</v>
      </c>
      <c r="K977" s="2">
        <v>2</v>
      </c>
    </row>
    <row r="978" spans="1:11" x14ac:dyDescent="0.35">
      <c r="A978" s="2">
        <v>977</v>
      </c>
      <c r="B978" s="2" t="s">
        <v>1998</v>
      </c>
      <c r="C978" s="2" t="s">
        <v>1999</v>
      </c>
      <c r="D978" s="2">
        <v>987654327</v>
      </c>
      <c r="E978" s="3">
        <v>44405</v>
      </c>
      <c r="F978" s="2">
        <v>41</v>
      </c>
      <c r="G978" s="2" t="s">
        <v>44</v>
      </c>
      <c r="H978" s="2" t="s">
        <v>40</v>
      </c>
      <c r="I978" s="2" t="s">
        <v>56</v>
      </c>
      <c r="J978" s="2" t="s">
        <v>41</v>
      </c>
      <c r="K978" s="2">
        <v>1</v>
      </c>
    </row>
    <row r="979" spans="1:11" x14ac:dyDescent="0.35">
      <c r="A979" s="2">
        <v>978</v>
      </c>
      <c r="B979" s="2" t="s">
        <v>2000</v>
      </c>
      <c r="C979" s="2" t="s">
        <v>2001</v>
      </c>
      <c r="D979" s="2">
        <v>987654328</v>
      </c>
      <c r="E979" s="3">
        <v>44190</v>
      </c>
      <c r="F979" s="2">
        <v>48</v>
      </c>
      <c r="G979" s="2" t="s">
        <v>48</v>
      </c>
      <c r="H979" s="2" t="s">
        <v>40</v>
      </c>
      <c r="I979" s="2" t="s">
        <v>45</v>
      </c>
      <c r="J979" s="2" t="s">
        <v>73</v>
      </c>
      <c r="K979" s="2">
        <v>1</v>
      </c>
    </row>
    <row r="980" spans="1:11" x14ac:dyDescent="0.35">
      <c r="A980" s="2">
        <v>979</v>
      </c>
      <c r="B980" s="2" t="s">
        <v>2002</v>
      </c>
      <c r="C980" s="2" t="s">
        <v>2003</v>
      </c>
      <c r="D980" s="2">
        <v>987654329</v>
      </c>
      <c r="E980" s="3">
        <v>44021</v>
      </c>
      <c r="F980" s="2">
        <v>29</v>
      </c>
      <c r="G980" s="2" t="s">
        <v>33</v>
      </c>
      <c r="H980" s="2" t="s">
        <v>34</v>
      </c>
      <c r="I980" s="2" t="s">
        <v>61</v>
      </c>
      <c r="J980" s="2" t="s">
        <v>41</v>
      </c>
      <c r="K980" s="2">
        <v>1</v>
      </c>
    </row>
    <row r="981" spans="1:11" x14ac:dyDescent="0.35">
      <c r="A981" s="2">
        <v>980</v>
      </c>
      <c r="B981" s="2" t="s">
        <v>2004</v>
      </c>
      <c r="C981" s="2" t="s">
        <v>2005</v>
      </c>
      <c r="D981" s="2">
        <v>987654320</v>
      </c>
      <c r="E981" s="3">
        <v>44332</v>
      </c>
      <c r="F981" s="2">
        <v>57</v>
      </c>
      <c r="G981" s="2" t="s">
        <v>48</v>
      </c>
      <c r="H981" s="2" t="s">
        <v>40</v>
      </c>
      <c r="I981" s="2" t="s">
        <v>45</v>
      </c>
      <c r="J981" s="2" t="s">
        <v>36</v>
      </c>
      <c r="K981" s="2">
        <v>1</v>
      </c>
    </row>
    <row r="982" spans="1:11" x14ac:dyDescent="0.35">
      <c r="A982" s="2">
        <v>981</v>
      </c>
      <c r="B982" s="2" t="s">
        <v>2006</v>
      </c>
      <c r="C982" s="2" t="s">
        <v>2007</v>
      </c>
      <c r="D982" s="2">
        <v>987654321</v>
      </c>
      <c r="E982" s="3">
        <v>44342</v>
      </c>
      <c r="F982" s="2">
        <v>46</v>
      </c>
      <c r="G982" s="2" t="s">
        <v>39</v>
      </c>
      <c r="H982" s="2" t="s">
        <v>40</v>
      </c>
      <c r="I982" s="2" t="s">
        <v>45</v>
      </c>
      <c r="J982" s="2" t="s">
        <v>36</v>
      </c>
      <c r="K982" s="2">
        <v>2</v>
      </c>
    </row>
    <row r="983" spans="1:11" x14ac:dyDescent="0.35">
      <c r="A983" s="2">
        <v>982</v>
      </c>
      <c r="B983" s="2" t="s">
        <v>2008</v>
      </c>
      <c r="C983" s="2" t="s">
        <v>2009</v>
      </c>
      <c r="D983" s="2">
        <v>987654322</v>
      </c>
      <c r="E983" s="3">
        <v>44114</v>
      </c>
      <c r="F983" s="2">
        <v>31</v>
      </c>
      <c r="G983" s="2" t="s">
        <v>33</v>
      </c>
      <c r="H983" s="2" t="s">
        <v>34</v>
      </c>
      <c r="I983" s="2" t="s">
        <v>56</v>
      </c>
      <c r="J983" s="2" t="s">
        <v>73</v>
      </c>
      <c r="K983" s="2">
        <v>1</v>
      </c>
    </row>
    <row r="984" spans="1:11" x14ac:dyDescent="0.35">
      <c r="A984" s="2">
        <v>983</v>
      </c>
      <c r="B984" s="2" t="s">
        <v>2010</v>
      </c>
      <c r="C984" s="2" t="s">
        <v>2011</v>
      </c>
      <c r="D984" s="2">
        <v>987654323</v>
      </c>
      <c r="E984" s="3">
        <v>44008</v>
      </c>
      <c r="F984" s="2">
        <v>61</v>
      </c>
      <c r="G984" s="2" t="s">
        <v>39</v>
      </c>
      <c r="H984" s="2" t="s">
        <v>40</v>
      </c>
      <c r="I984" s="2" t="s">
        <v>45</v>
      </c>
      <c r="J984" s="2" t="s">
        <v>36</v>
      </c>
      <c r="K984" s="2">
        <v>1</v>
      </c>
    </row>
    <row r="985" spans="1:11" x14ac:dyDescent="0.35">
      <c r="A985" s="2">
        <v>984</v>
      </c>
      <c r="B985" s="2" t="s">
        <v>2012</v>
      </c>
      <c r="C985" s="2" t="s">
        <v>2013</v>
      </c>
      <c r="D985" s="2">
        <v>987654324</v>
      </c>
      <c r="E985" s="3">
        <v>44504</v>
      </c>
      <c r="F985" s="2">
        <v>46</v>
      </c>
      <c r="G985" s="2" t="s">
        <v>33</v>
      </c>
      <c r="H985" s="2" t="s">
        <v>34</v>
      </c>
      <c r="I985" s="2" t="s">
        <v>56</v>
      </c>
      <c r="J985" s="2" t="s">
        <v>41</v>
      </c>
      <c r="K985" s="2">
        <v>2</v>
      </c>
    </row>
    <row r="986" spans="1:11" x14ac:dyDescent="0.35">
      <c r="A986" s="2">
        <v>985</v>
      </c>
      <c r="B986" s="2" t="s">
        <v>2014</v>
      </c>
      <c r="C986" s="2" t="s">
        <v>2015</v>
      </c>
      <c r="D986" s="2">
        <v>987654325</v>
      </c>
      <c r="E986" s="3">
        <v>44475</v>
      </c>
      <c r="F986" s="2">
        <v>24</v>
      </c>
      <c r="G986" s="2" t="s">
        <v>44</v>
      </c>
      <c r="H986" s="2" t="s">
        <v>40</v>
      </c>
      <c r="I986" s="2" t="s">
        <v>45</v>
      </c>
      <c r="J986" s="2" t="s">
        <v>36</v>
      </c>
      <c r="K986" s="2">
        <v>1</v>
      </c>
    </row>
    <row r="987" spans="1:11" x14ac:dyDescent="0.35">
      <c r="A987" s="2">
        <v>986</v>
      </c>
      <c r="B987" s="2" t="s">
        <v>2016</v>
      </c>
      <c r="C987" s="2" t="s">
        <v>2017</v>
      </c>
      <c r="D987" s="2">
        <v>987654326</v>
      </c>
      <c r="E987" s="3">
        <v>44366</v>
      </c>
      <c r="F987" s="2">
        <v>23</v>
      </c>
      <c r="G987" s="2" t="s">
        <v>33</v>
      </c>
      <c r="H987" s="2" t="s">
        <v>34</v>
      </c>
      <c r="I987" s="2" t="s">
        <v>61</v>
      </c>
      <c r="J987" s="2" t="s">
        <v>62</v>
      </c>
      <c r="K987" s="2">
        <v>1</v>
      </c>
    </row>
    <row r="988" spans="1:11" x14ac:dyDescent="0.35">
      <c r="A988" s="2">
        <v>987</v>
      </c>
      <c r="B988" s="2" t="s">
        <v>2018</v>
      </c>
      <c r="C988" s="2" t="s">
        <v>2019</v>
      </c>
      <c r="D988" s="2">
        <v>987654327</v>
      </c>
      <c r="E988" s="3">
        <v>44020</v>
      </c>
      <c r="F988" s="2">
        <v>30</v>
      </c>
      <c r="G988" s="2" t="s">
        <v>44</v>
      </c>
      <c r="H988" s="2" t="s">
        <v>40</v>
      </c>
      <c r="I988" s="2" t="s">
        <v>35</v>
      </c>
      <c r="J988" s="2" t="s">
        <v>36</v>
      </c>
      <c r="K988" s="2">
        <v>2</v>
      </c>
    </row>
    <row r="989" spans="1:11" x14ac:dyDescent="0.35">
      <c r="A989" s="2">
        <v>988</v>
      </c>
      <c r="B989" s="2" t="s">
        <v>2020</v>
      </c>
      <c r="C989" s="2" t="s">
        <v>2021</v>
      </c>
      <c r="D989" s="2">
        <v>987654328</v>
      </c>
      <c r="E989" s="3">
        <v>44516</v>
      </c>
      <c r="F989" s="2">
        <v>53</v>
      </c>
      <c r="G989" s="2" t="s">
        <v>39</v>
      </c>
      <c r="H989" s="2" t="s">
        <v>34</v>
      </c>
      <c r="I989" s="2" t="s">
        <v>61</v>
      </c>
      <c r="J989" s="2" t="s">
        <v>41</v>
      </c>
      <c r="K989" s="2">
        <v>1</v>
      </c>
    </row>
    <row r="990" spans="1:11" x14ac:dyDescent="0.35">
      <c r="A990" s="2">
        <v>989</v>
      </c>
      <c r="B990" s="2" t="s">
        <v>2022</v>
      </c>
      <c r="C990" s="2" t="s">
        <v>2023</v>
      </c>
      <c r="D990" s="2">
        <v>987654329</v>
      </c>
      <c r="E990" s="3">
        <v>44515</v>
      </c>
      <c r="F990" s="2">
        <v>40</v>
      </c>
      <c r="G990" s="2" t="s">
        <v>53</v>
      </c>
      <c r="H990" s="2" t="s">
        <v>34</v>
      </c>
      <c r="I990" s="2" t="s">
        <v>45</v>
      </c>
      <c r="J990" s="2" t="s">
        <v>36</v>
      </c>
      <c r="K990" s="2">
        <v>2</v>
      </c>
    </row>
    <row r="991" spans="1:11" x14ac:dyDescent="0.35">
      <c r="A991" s="2">
        <v>990</v>
      </c>
      <c r="B991" s="2" t="s">
        <v>2024</v>
      </c>
      <c r="C991" s="2" t="s">
        <v>2025</v>
      </c>
      <c r="D991" s="2">
        <v>987654320</v>
      </c>
      <c r="E991" s="3">
        <v>44254</v>
      </c>
      <c r="F991" s="2">
        <v>26</v>
      </c>
      <c r="G991" s="2" t="s">
        <v>53</v>
      </c>
      <c r="H991" s="2" t="s">
        <v>34</v>
      </c>
      <c r="I991" s="2" t="s">
        <v>45</v>
      </c>
      <c r="J991" s="2" t="s">
        <v>73</v>
      </c>
      <c r="K991" s="2">
        <v>2</v>
      </c>
    </row>
    <row r="992" spans="1:11" x14ac:dyDescent="0.35">
      <c r="A992" s="2">
        <v>991</v>
      </c>
      <c r="B992" s="2" t="s">
        <v>2026</v>
      </c>
      <c r="C992" s="2" t="s">
        <v>2027</v>
      </c>
      <c r="D992" s="2">
        <v>987654321</v>
      </c>
      <c r="E992" s="3">
        <v>44458</v>
      </c>
      <c r="F992" s="2">
        <v>35</v>
      </c>
      <c r="G992" s="2" t="s">
        <v>48</v>
      </c>
      <c r="H992" s="2" t="s">
        <v>40</v>
      </c>
      <c r="I992" s="2" t="s">
        <v>35</v>
      </c>
      <c r="J992" s="2" t="s">
        <v>41</v>
      </c>
      <c r="K992" s="2">
        <v>1</v>
      </c>
    </row>
    <row r="993" spans="1:11" x14ac:dyDescent="0.35">
      <c r="A993" s="2">
        <v>992</v>
      </c>
      <c r="B993" s="2" t="s">
        <v>2028</v>
      </c>
      <c r="C993" s="2" t="s">
        <v>2029</v>
      </c>
      <c r="D993" s="2">
        <v>987654322</v>
      </c>
      <c r="E993" s="3">
        <v>44347</v>
      </c>
      <c r="F993" s="2">
        <v>44</v>
      </c>
      <c r="G993" s="2" t="s">
        <v>44</v>
      </c>
      <c r="H993" s="2" t="s">
        <v>34</v>
      </c>
      <c r="I993" s="2" t="s">
        <v>61</v>
      </c>
      <c r="J993" s="2" t="s">
        <v>36</v>
      </c>
      <c r="K993" s="2">
        <v>1</v>
      </c>
    </row>
    <row r="994" spans="1:11" x14ac:dyDescent="0.35">
      <c r="A994" s="2">
        <v>993</v>
      </c>
      <c r="B994" s="2" t="s">
        <v>2030</v>
      </c>
      <c r="C994" s="2" t="s">
        <v>2031</v>
      </c>
      <c r="D994" s="2">
        <v>987654323</v>
      </c>
      <c r="E994" s="3">
        <v>44270</v>
      </c>
      <c r="F994" s="2">
        <v>25</v>
      </c>
      <c r="G994" s="2" t="s">
        <v>44</v>
      </c>
      <c r="H994" s="2" t="s">
        <v>34</v>
      </c>
      <c r="I994" s="2" t="s">
        <v>35</v>
      </c>
      <c r="J994" s="2" t="s">
        <v>62</v>
      </c>
      <c r="K994" s="2">
        <v>1</v>
      </c>
    </row>
    <row r="995" spans="1:11" x14ac:dyDescent="0.35">
      <c r="A995" s="2">
        <v>994</v>
      </c>
      <c r="B995" s="2" t="s">
        <v>2032</v>
      </c>
      <c r="C995" s="2" t="s">
        <v>2033</v>
      </c>
      <c r="D995" s="2">
        <v>987654324</v>
      </c>
      <c r="E995" s="3">
        <v>43832</v>
      </c>
      <c r="F995" s="2">
        <v>25</v>
      </c>
      <c r="G995" s="2" t="s">
        <v>48</v>
      </c>
      <c r="H995" s="2" t="s">
        <v>34</v>
      </c>
      <c r="I995" s="2" t="s">
        <v>45</v>
      </c>
      <c r="J995" s="2" t="s">
        <v>41</v>
      </c>
      <c r="K995" s="2">
        <v>1</v>
      </c>
    </row>
    <row r="996" spans="1:11" x14ac:dyDescent="0.35">
      <c r="A996" s="2">
        <v>995</v>
      </c>
      <c r="B996" s="2" t="s">
        <v>2034</v>
      </c>
      <c r="C996" s="2" t="s">
        <v>2035</v>
      </c>
      <c r="D996" s="2">
        <v>987654325</v>
      </c>
      <c r="E996" s="3">
        <v>44512</v>
      </c>
      <c r="F996" s="2">
        <v>50</v>
      </c>
      <c r="G996" s="2" t="s">
        <v>39</v>
      </c>
      <c r="H996" s="2" t="s">
        <v>40</v>
      </c>
      <c r="I996" s="2" t="s">
        <v>35</v>
      </c>
      <c r="J996" s="2" t="s">
        <v>41</v>
      </c>
      <c r="K996" s="2">
        <v>1</v>
      </c>
    </row>
    <row r="997" spans="1:11" x14ac:dyDescent="0.35">
      <c r="A997" s="2">
        <v>996</v>
      </c>
      <c r="B997" s="2" t="s">
        <v>2036</v>
      </c>
      <c r="C997" s="2" t="s">
        <v>2037</v>
      </c>
      <c r="D997" s="2">
        <v>987654326</v>
      </c>
      <c r="E997" s="3">
        <v>44470</v>
      </c>
      <c r="F997" s="2">
        <v>49</v>
      </c>
      <c r="G997" s="2" t="s">
        <v>33</v>
      </c>
      <c r="H997" s="2" t="s">
        <v>40</v>
      </c>
      <c r="I997" s="2" t="s">
        <v>56</v>
      </c>
      <c r="J997" s="2" t="s">
        <v>36</v>
      </c>
      <c r="K997" s="2">
        <v>2</v>
      </c>
    </row>
    <row r="998" spans="1:11" x14ac:dyDescent="0.35">
      <c r="A998" s="2">
        <v>997</v>
      </c>
      <c r="B998" s="2" t="s">
        <v>2038</v>
      </c>
      <c r="C998" s="2" t="s">
        <v>2039</v>
      </c>
      <c r="D998" s="2">
        <v>987654327</v>
      </c>
      <c r="E998" s="3">
        <v>43916</v>
      </c>
      <c r="F998" s="2">
        <v>39</v>
      </c>
      <c r="G998" s="2" t="s">
        <v>48</v>
      </c>
      <c r="H998" s="2" t="s">
        <v>40</v>
      </c>
      <c r="I998" s="2" t="s">
        <v>56</v>
      </c>
      <c r="J998" s="2" t="s">
        <v>62</v>
      </c>
      <c r="K998" s="2">
        <v>2</v>
      </c>
    </row>
    <row r="999" spans="1:11" x14ac:dyDescent="0.35">
      <c r="A999" s="2">
        <v>998</v>
      </c>
      <c r="B999" s="2" t="s">
        <v>2040</v>
      </c>
      <c r="C999" s="2" t="s">
        <v>2041</v>
      </c>
      <c r="D999" s="2">
        <v>987654328</v>
      </c>
      <c r="E999" s="3">
        <v>44550</v>
      </c>
      <c r="F999" s="2">
        <v>59</v>
      </c>
      <c r="G999" s="2" t="s">
        <v>33</v>
      </c>
      <c r="H999" s="2" t="s">
        <v>40</v>
      </c>
      <c r="I999" s="2" t="s">
        <v>35</v>
      </c>
      <c r="J999" s="2" t="s">
        <v>41</v>
      </c>
      <c r="K999" s="2">
        <v>2</v>
      </c>
    </row>
    <row r="1000" spans="1:11" x14ac:dyDescent="0.35">
      <c r="A1000" s="2">
        <v>999</v>
      </c>
      <c r="B1000" s="2" t="s">
        <v>2042</v>
      </c>
      <c r="C1000" s="2" t="s">
        <v>2043</v>
      </c>
      <c r="D1000" s="2">
        <v>987654329</v>
      </c>
      <c r="E1000" s="3">
        <v>44150</v>
      </c>
      <c r="F1000" s="2">
        <v>36</v>
      </c>
      <c r="G1000" s="2" t="s">
        <v>44</v>
      </c>
      <c r="H1000" s="2" t="s">
        <v>40</v>
      </c>
      <c r="I1000" s="2" t="s">
        <v>56</v>
      </c>
      <c r="J1000" s="2" t="s">
        <v>36</v>
      </c>
      <c r="K1000" s="2">
        <v>2</v>
      </c>
    </row>
    <row r="1001" spans="1:11" x14ac:dyDescent="0.35">
      <c r="A1001" s="2">
        <v>1000</v>
      </c>
      <c r="B1001" s="2" t="s">
        <v>2044</v>
      </c>
      <c r="C1001" s="2" t="s">
        <v>2045</v>
      </c>
      <c r="D1001" s="2">
        <v>987654320</v>
      </c>
      <c r="E1001" s="3">
        <v>44497</v>
      </c>
      <c r="F1001" s="2">
        <v>20</v>
      </c>
      <c r="G1001" s="2" t="s">
        <v>44</v>
      </c>
      <c r="H1001" s="2" t="s">
        <v>34</v>
      </c>
      <c r="I1001" s="2" t="s">
        <v>45</v>
      </c>
      <c r="J1001" s="2" t="s">
        <v>73</v>
      </c>
      <c r="K1001" s="2">
        <v>2</v>
      </c>
    </row>
  </sheetData>
  <autoFilter ref="A1:K1001" xr:uid="{D904D2FB-F0AA-4592-991D-F3114C3CB64B}"/>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E2589-36F3-47E2-AAE7-694BEAAFACF1}">
  <dimension ref="A1:E1001"/>
  <sheetViews>
    <sheetView workbookViewId="0">
      <selection activeCell="C1" sqref="C1"/>
    </sheetView>
  </sheetViews>
  <sheetFormatPr defaultColWidth="8.81640625" defaultRowHeight="14.5" x14ac:dyDescent="0.35"/>
  <cols>
    <col min="1" max="1" width="9.6328125" bestFit="1" customWidth="1"/>
    <col min="2" max="2" width="15.36328125" bestFit="1" customWidth="1"/>
    <col min="3" max="3" width="15" bestFit="1" customWidth="1"/>
    <col min="4" max="4" width="11.90625" bestFit="1" customWidth="1"/>
    <col min="5" max="5" width="13.36328125" bestFit="1" customWidth="1"/>
  </cols>
  <sheetData>
    <row r="1" spans="1:5" x14ac:dyDescent="0.35">
      <c r="A1" s="1" t="s">
        <v>2046</v>
      </c>
      <c r="B1" s="1" t="s">
        <v>2047</v>
      </c>
      <c r="C1" s="1" t="s">
        <v>2048</v>
      </c>
      <c r="D1" s="1" t="s">
        <v>2049</v>
      </c>
      <c r="E1" s="1" t="s">
        <v>2050</v>
      </c>
    </row>
    <row r="2" spans="1:5" x14ac:dyDescent="0.35">
      <c r="A2" s="2">
        <v>1</v>
      </c>
      <c r="B2" s="2">
        <v>90</v>
      </c>
      <c r="C2" s="2">
        <v>619</v>
      </c>
      <c r="D2" s="3">
        <v>44296</v>
      </c>
      <c r="E2" s="2" t="s">
        <v>2051</v>
      </c>
    </row>
    <row r="3" spans="1:5" x14ac:dyDescent="0.35">
      <c r="A3" s="2">
        <v>2</v>
      </c>
      <c r="B3" s="2">
        <v>481</v>
      </c>
      <c r="C3" s="2">
        <v>519</v>
      </c>
      <c r="D3" s="3">
        <v>44386</v>
      </c>
      <c r="E3" s="2" t="s">
        <v>2051</v>
      </c>
    </row>
    <row r="4" spans="1:5" x14ac:dyDescent="0.35">
      <c r="A4" s="2">
        <v>3</v>
      </c>
      <c r="B4" s="2">
        <v>209</v>
      </c>
      <c r="C4" s="2">
        <v>827</v>
      </c>
      <c r="D4" s="3">
        <v>44450</v>
      </c>
      <c r="E4" s="2" t="s">
        <v>2051</v>
      </c>
    </row>
    <row r="5" spans="1:5" x14ac:dyDescent="0.35">
      <c r="A5" s="2">
        <v>4</v>
      </c>
      <c r="B5" s="2">
        <v>301</v>
      </c>
      <c r="C5" s="2">
        <v>747</v>
      </c>
      <c r="D5" s="3">
        <v>44215</v>
      </c>
      <c r="E5" s="2" t="s">
        <v>2051</v>
      </c>
    </row>
    <row r="6" spans="1:5" x14ac:dyDescent="0.35">
      <c r="A6" s="2">
        <v>5</v>
      </c>
      <c r="B6" s="2">
        <v>444</v>
      </c>
      <c r="C6" s="2">
        <v>873</v>
      </c>
      <c r="D6" s="3">
        <v>44242</v>
      </c>
      <c r="E6" s="2" t="s">
        <v>2051</v>
      </c>
    </row>
    <row r="7" spans="1:5" x14ac:dyDescent="0.35">
      <c r="A7" s="2">
        <v>6</v>
      </c>
      <c r="B7" s="2">
        <v>316</v>
      </c>
      <c r="C7" s="2">
        <v>824</v>
      </c>
      <c r="D7" s="3">
        <v>44198</v>
      </c>
      <c r="E7" s="2" t="s">
        <v>2051</v>
      </c>
    </row>
    <row r="8" spans="1:5" x14ac:dyDescent="0.35">
      <c r="A8" s="2">
        <v>7</v>
      </c>
      <c r="B8" s="2">
        <v>331</v>
      </c>
      <c r="C8" s="2">
        <v>904</v>
      </c>
      <c r="D8" s="3">
        <v>44238</v>
      </c>
      <c r="E8" s="2" t="s">
        <v>2051</v>
      </c>
    </row>
    <row r="9" spans="1:5" x14ac:dyDescent="0.35">
      <c r="A9" s="2">
        <v>8</v>
      </c>
      <c r="B9" s="2">
        <v>330</v>
      </c>
      <c r="C9" s="2">
        <v>934</v>
      </c>
      <c r="D9" s="3">
        <v>44549</v>
      </c>
      <c r="E9" s="2" t="s">
        <v>2051</v>
      </c>
    </row>
    <row r="10" spans="1:5" x14ac:dyDescent="0.35">
      <c r="A10" s="2">
        <v>9</v>
      </c>
      <c r="B10" s="2">
        <v>23</v>
      </c>
      <c r="C10" s="2">
        <v>808</v>
      </c>
      <c r="D10" s="3">
        <v>44511</v>
      </c>
      <c r="E10" s="2" t="s">
        <v>2051</v>
      </c>
    </row>
    <row r="11" spans="1:5" x14ac:dyDescent="0.35">
      <c r="A11" s="2">
        <v>10</v>
      </c>
      <c r="B11" s="2">
        <v>364</v>
      </c>
      <c r="C11" s="2">
        <v>780</v>
      </c>
      <c r="D11" s="3">
        <v>44416</v>
      </c>
      <c r="E11" s="2" t="s">
        <v>16</v>
      </c>
    </row>
    <row r="12" spans="1:5" x14ac:dyDescent="0.35">
      <c r="A12" s="2">
        <v>11</v>
      </c>
      <c r="B12" s="2">
        <v>497</v>
      </c>
      <c r="C12" s="2">
        <v>674</v>
      </c>
      <c r="D12" s="3">
        <v>44210</v>
      </c>
      <c r="E12" s="2" t="s">
        <v>16</v>
      </c>
    </row>
    <row r="13" spans="1:5" x14ac:dyDescent="0.35">
      <c r="A13" s="2">
        <v>12</v>
      </c>
      <c r="B13" s="2">
        <v>361</v>
      </c>
      <c r="C13" s="2">
        <v>783</v>
      </c>
      <c r="D13" s="3">
        <v>44355</v>
      </c>
      <c r="E13" s="2" t="s">
        <v>16</v>
      </c>
    </row>
    <row r="14" spans="1:5" x14ac:dyDescent="0.35">
      <c r="A14" s="2">
        <v>13</v>
      </c>
      <c r="B14" s="2">
        <v>133</v>
      </c>
      <c r="C14" s="2">
        <v>645</v>
      </c>
      <c r="D14" s="3">
        <v>44303</v>
      </c>
      <c r="E14" s="2" t="s">
        <v>2051</v>
      </c>
    </row>
    <row r="15" spans="1:5" x14ac:dyDescent="0.35">
      <c r="A15" s="2">
        <v>14</v>
      </c>
      <c r="B15" s="2">
        <v>23</v>
      </c>
      <c r="C15" s="2">
        <v>586</v>
      </c>
      <c r="D15" s="3">
        <v>44537</v>
      </c>
      <c r="E15" s="2" t="s">
        <v>16</v>
      </c>
    </row>
    <row r="16" spans="1:5" x14ac:dyDescent="0.35">
      <c r="A16" s="2">
        <v>15</v>
      </c>
      <c r="B16" s="2">
        <v>483</v>
      </c>
      <c r="C16" s="2">
        <v>786</v>
      </c>
      <c r="D16" s="3">
        <v>44422</v>
      </c>
      <c r="E16" s="2" t="s">
        <v>2051</v>
      </c>
    </row>
    <row r="17" spans="1:5" x14ac:dyDescent="0.35">
      <c r="A17" s="2">
        <v>16</v>
      </c>
      <c r="B17" s="2">
        <v>44</v>
      </c>
      <c r="C17" s="2">
        <v>853</v>
      </c>
      <c r="D17" s="3">
        <v>44412</v>
      </c>
      <c r="E17" s="2" t="s">
        <v>16</v>
      </c>
    </row>
    <row r="18" spans="1:5" x14ac:dyDescent="0.35">
      <c r="A18" s="2">
        <v>17</v>
      </c>
      <c r="B18" s="2">
        <v>152</v>
      </c>
      <c r="C18" s="2">
        <v>610</v>
      </c>
      <c r="D18" s="3">
        <v>44315</v>
      </c>
      <c r="E18" s="2" t="s">
        <v>2051</v>
      </c>
    </row>
    <row r="19" spans="1:5" x14ac:dyDescent="0.35">
      <c r="A19" s="2">
        <v>18</v>
      </c>
      <c r="B19" s="2">
        <v>425</v>
      </c>
      <c r="C19" s="2">
        <v>998</v>
      </c>
      <c r="D19" s="3">
        <v>44362</v>
      </c>
      <c r="E19" s="2" t="s">
        <v>16</v>
      </c>
    </row>
    <row r="20" spans="1:5" x14ac:dyDescent="0.35">
      <c r="A20" s="2">
        <v>19</v>
      </c>
      <c r="B20" s="2">
        <v>172</v>
      </c>
      <c r="C20" s="2">
        <v>763</v>
      </c>
      <c r="D20" s="3">
        <v>44471</v>
      </c>
      <c r="E20" s="2" t="s">
        <v>16</v>
      </c>
    </row>
    <row r="21" spans="1:5" x14ac:dyDescent="0.35">
      <c r="A21" s="2">
        <v>20</v>
      </c>
      <c r="B21" s="2">
        <v>177</v>
      </c>
      <c r="C21" s="2">
        <v>1000</v>
      </c>
      <c r="D21" s="3">
        <v>44394</v>
      </c>
      <c r="E21" s="2" t="s">
        <v>16</v>
      </c>
    </row>
    <row r="22" spans="1:5" x14ac:dyDescent="0.35">
      <c r="A22" s="2">
        <v>21</v>
      </c>
      <c r="B22" s="2">
        <v>225</v>
      </c>
      <c r="C22" s="2">
        <v>843</v>
      </c>
      <c r="D22" s="3">
        <v>44385</v>
      </c>
      <c r="E22" s="2" t="s">
        <v>2051</v>
      </c>
    </row>
    <row r="23" spans="1:5" x14ac:dyDescent="0.35">
      <c r="A23" s="2">
        <v>22</v>
      </c>
      <c r="B23" s="2">
        <v>44</v>
      </c>
      <c r="C23" s="2">
        <v>512</v>
      </c>
      <c r="D23" s="3">
        <v>44347</v>
      </c>
      <c r="E23" s="2" t="s">
        <v>2051</v>
      </c>
    </row>
    <row r="24" spans="1:5" x14ac:dyDescent="0.35">
      <c r="A24" s="2">
        <v>23</v>
      </c>
      <c r="B24" s="2">
        <v>430</v>
      </c>
      <c r="C24" s="2">
        <v>606</v>
      </c>
      <c r="D24" s="3">
        <v>44493</v>
      </c>
      <c r="E24" s="2" t="s">
        <v>2051</v>
      </c>
    </row>
    <row r="25" spans="1:5" x14ac:dyDescent="0.35">
      <c r="A25" s="2">
        <v>24</v>
      </c>
      <c r="B25" s="2">
        <v>285</v>
      </c>
      <c r="C25" s="2">
        <v>572</v>
      </c>
      <c r="D25" s="3">
        <v>44271</v>
      </c>
      <c r="E25" s="2" t="s">
        <v>16</v>
      </c>
    </row>
    <row r="26" spans="1:5" x14ac:dyDescent="0.35">
      <c r="A26" s="2">
        <v>25</v>
      </c>
      <c r="B26" s="2">
        <v>394</v>
      </c>
      <c r="C26" s="2">
        <v>592</v>
      </c>
      <c r="D26" s="3">
        <v>44445</v>
      </c>
      <c r="E26" s="2" t="s">
        <v>16</v>
      </c>
    </row>
    <row r="27" spans="1:5" x14ac:dyDescent="0.35">
      <c r="A27" s="2">
        <v>26</v>
      </c>
      <c r="B27" s="2">
        <v>8</v>
      </c>
      <c r="C27" s="2">
        <v>975</v>
      </c>
      <c r="D27" s="3">
        <v>44279</v>
      </c>
      <c r="E27" s="2" t="s">
        <v>16</v>
      </c>
    </row>
    <row r="28" spans="1:5" x14ac:dyDescent="0.35">
      <c r="A28" s="2">
        <v>27</v>
      </c>
      <c r="B28" s="2">
        <v>431</v>
      </c>
      <c r="C28" s="2">
        <v>693</v>
      </c>
      <c r="D28" s="3">
        <v>44527</v>
      </c>
      <c r="E28" s="2" t="s">
        <v>16</v>
      </c>
    </row>
    <row r="29" spans="1:5" x14ac:dyDescent="0.35">
      <c r="A29" s="2">
        <v>28</v>
      </c>
      <c r="B29" s="2">
        <v>252</v>
      </c>
      <c r="C29" s="2">
        <v>921</v>
      </c>
      <c r="D29" s="3">
        <v>44333</v>
      </c>
      <c r="E29" s="2" t="s">
        <v>16</v>
      </c>
    </row>
    <row r="30" spans="1:5" x14ac:dyDescent="0.35">
      <c r="A30" s="2">
        <v>29</v>
      </c>
      <c r="B30" s="2">
        <v>462</v>
      </c>
      <c r="C30" s="2">
        <v>750</v>
      </c>
      <c r="D30" s="3">
        <v>44324</v>
      </c>
      <c r="E30" s="2" t="s">
        <v>2051</v>
      </c>
    </row>
    <row r="31" spans="1:5" x14ac:dyDescent="0.35">
      <c r="A31" s="2">
        <v>30</v>
      </c>
      <c r="B31" s="2">
        <v>255</v>
      </c>
      <c r="C31" s="2">
        <v>526</v>
      </c>
      <c r="D31" s="3">
        <v>44465</v>
      </c>
      <c r="E31" s="2" t="s">
        <v>2051</v>
      </c>
    </row>
    <row r="32" spans="1:5" x14ac:dyDescent="0.35">
      <c r="A32" s="2">
        <v>31</v>
      </c>
      <c r="B32" s="2">
        <v>483</v>
      </c>
      <c r="C32" s="2">
        <v>874</v>
      </c>
      <c r="D32" s="3">
        <v>44318</v>
      </c>
      <c r="E32" s="2" t="s">
        <v>2051</v>
      </c>
    </row>
    <row r="33" spans="1:5" x14ac:dyDescent="0.35">
      <c r="A33" s="2">
        <v>32</v>
      </c>
      <c r="B33" s="2">
        <v>229</v>
      </c>
      <c r="C33" s="2">
        <v>903</v>
      </c>
      <c r="D33" s="3">
        <v>44560</v>
      </c>
      <c r="E33" s="2" t="s">
        <v>16</v>
      </c>
    </row>
    <row r="34" spans="1:5" x14ac:dyDescent="0.35">
      <c r="A34" s="2">
        <v>33</v>
      </c>
      <c r="B34" s="2">
        <v>223</v>
      </c>
      <c r="C34" s="2">
        <v>746</v>
      </c>
      <c r="D34" s="3">
        <v>44440</v>
      </c>
      <c r="E34" s="2" t="s">
        <v>2051</v>
      </c>
    </row>
    <row r="35" spans="1:5" x14ac:dyDescent="0.35">
      <c r="A35" s="2">
        <v>34</v>
      </c>
      <c r="B35" s="2">
        <v>326</v>
      </c>
      <c r="C35" s="2">
        <v>936</v>
      </c>
      <c r="D35" s="3">
        <v>44517</v>
      </c>
      <c r="E35" s="2" t="s">
        <v>16</v>
      </c>
    </row>
    <row r="36" spans="1:5" x14ac:dyDescent="0.35">
      <c r="A36" s="2">
        <v>35</v>
      </c>
      <c r="B36" s="2">
        <v>252</v>
      </c>
      <c r="C36" s="2">
        <v>817</v>
      </c>
      <c r="D36" s="3">
        <v>44464</v>
      </c>
      <c r="E36" s="2" t="s">
        <v>16</v>
      </c>
    </row>
    <row r="37" spans="1:5" x14ac:dyDescent="0.35">
      <c r="A37" s="2">
        <v>36</v>
      </c>
      <c r="B37" s="2">
        <v>79</v>
      </c>
      <c r="C37" s="2">
        <v>861</v>
      </c>
      <c r="D37" s="3">
        <v>44215</v>
      </c>
      <c r="E37" s="2" t="s">
        <v>16</v>
      </c>
    </row>
    <row r="38" spans="1:5" x14ac:dyDescent="0.35">
      <c r="A38" s="2">
        <v>37</v>
      </c>
      <c r="B38" s="2">
        <v>178</v>
      </c>
      <c r="C38" s="2">
        <v>541</v>
      </c>
      <c r="D38" s="3">
        <v>44416</v>
      </c>
      <c r="E38" s="2" t="s">
        <v>16</v>
      </c>
    </row>
    <row r="39" spans="1:5" x14ac:dyDescent="0.35">
      <c r="A39" s="2">
        <v>38</v>
      </c>
      <c r="B39" s="2">
        <v>202</v>
      </c>
      <c r="C39" s="2">
        <v>651</v>
      </c>
      <c r="D39" s="3">
        <v>44381</v>
      </c>
      <c r="E39" s="2" t="s">
        <v>2051</v>
      </c>
    </row>
    <row r="40" spans="1:5" x14ac:dyDescent="0.35">
      <c r="A40" s="2">
        <v>39</v>
      </c>
      <c r="B40" s="2">
        <v>78</v>
      </c>
      <c r="C40" s="2">
        <v>897</v>
      </c>
      <c r="D40" s="3">
        <v>44212</v>
      </c>
      <c r="E40" s="2" t="s">
        <v>16</v>
      </c>
    </row>
    <row r="41" spans="1:5" x14ac:dyDescent="0.35">
      <c r="A41" s="2">
        <v>40</v>
      </c>
      <c r="B41" s="2">
        <v>469</v>
      </c>
      <c r="C41" s="2">
        <v>710</v>
      </c>
      <c r="D41" s="3">
        <v>44247</v>
      </c>
      <c r="E41" s="2" t="s">
        <v>2051</v>
      </c>
    </row>
    <row r="42" spans="1:5" x14ac:dyDescent="0.35">
      <c r="A42" s="2">
        <v>41</v>
      </c>
      <c r="B42" s="2">
        <v>126</v>
      </c>
      <c r="C42" s="2">
        <v>516</v>
      </c>
      <c r="D42" s="3">
        <v>44491</v>
      </c>
      <c r="E42" s="2" t="s">
        <v>2051</v>
      </c>
    </row>
    <row r="43" spans="1:5" x14ac:dyDescent="0.35">
      <c r="A43" s="2">
        <v>42</v>
      </c>
      <c r="B43" s="2">
        <v>472</v>
      </c>
      <c r="C43" s="2">
        <v>645</v>
      </c>
      <c r="D43" s="3">
        <v>44359</v>
      </c>
      <c r="E43" s="2" t="s">
        <v>2051</v>
      </c>
    </row>
    <row r="44" spans="1:5" x14ac:dyDescent="0.35">
      <c r="A44" s="2">
        <v>43</v>
      </c>
      <c r="B44" s="2">
        <v>320</v>
      </c>
      <c r="C44" s="2">
        <v>605</v>
      </c>
      <c r="D44" s="3">
        <v>44504</v>
      </c>
      <c r="E44" s="2" t="s">
        <v>16</v>
      </c>
    </row>
    <row r="45" spans="1:5" x14ac:dyDescent="0.35">
      <c r="A45" s="2">
        <v>44</v>
      </c>
      <c r="B45" s="2">
        <v>369</v>
      </c>
      <c r="C45" s="2">
        <v>790</v>
      </c>
      <c r="D45" s="3">
        <v>44299</v>
      </c>
      <c r="E45" s="2" t="s">
        <v>2051</v>
      </c>
    </row>
    <row r="46" spans="1:5" x14ac:dyDescent="0.35">
      <c r="A46" s="2">
        <v>45</v>
      </c>
      <c r="B46" s="2">
        <v>441</v>
      </c>
      <c r="C46" s="2">
        <v>748</v>
      </c>
      <c r="D46" s="3">
        <v>44533</v>
      </c>
      <c r="E46" s="2" t="s">
        <v>16</v>
      </c>
    </row>
    <row r="47" spans="1:5" x14ac:dyDescent="0.35">
      <c r="A47" s="2">
        <v>46</v>
      </c>
      <c r="B47" s="2">
        <v>254</v>
      </c>
      <c r="C47" s="2">
        <v>655</v>
      </c>
      <c r="D47" s="3">
        <v>44458</v>
      </c>
      <c r="E47" s="2" t="s">
        <v>2051</v>
      </c>
    </row>
    <row r="48" spans="1:5" x14ac:dyDescent="0.35">
      <c r="A48" s="2">
        <v>47</v>
      </c>
      <c r="B48" s="2">
        <v>51</v>
      </c>
      <c r="C48" s="2">
        <v>914</v>
      </c>
      <c r="D48" s="3">
        <v>44242</v>
      </c>
      <c r="E48" s="2" t="s">
        <v>16</v>
      </c>
    </row>
    <row r="49" spans="1:5" x14ac:dyDescent="0.35">
      <c r="A49" s="2">
        <v>48</v>
      </c>
      <c r="B49" s="2">
        <v>307</v>
      </c>
      <c r="C49" s="2">
        <v>924</v>
      </c>
      <c r="D49" s="3">
        <v>44291</v>
      </c>
      <c r="E49" s="2" t="s">
        <v>16</v>
      </c>
    </row>
    <row r="50" spans="1:5" x14ac:dyDescent="0.35">
      <c r="A50" s="2">
        <v>49</v>
      </c>
      <c r="B50" s="2">
        <v>172</v>
      </c>
      <c r="C50" s="2">
        <v>932</v>
      </c>
      <c r="D50" s="3">
        <v>44313</v>
      </c>
      <c r="E50" s="2" t="s">
        <v>2051</v>
      </c>
    </row>
    <row r="51" spans="1:5" x14ac:dyDescent="0.35">
      <c r="A51" s="2">
        <v>50</v>
      </c>
      <c r="B51" s="2">
        <v>147</v>
      </c>
      <c r="C51" s="2">
        <v>580</v>
      </c>
      <c r="D51" s="3">
        <v>44413</v>
      </c>
      <c r="E51" s="2" t="s">
        <v>16</v>
      </c>
    </row>
    <row r="52" spans="1:5" x14ac:dyDescent="0.35">
      <c r="A52" s="2">
        <v>51</v>
      </c>
      <c r="B52" s="2">
        <v>30</v>
      </c>
      <c r="C52" s="2">
        <v>875</v>
      </c>
      <c r="D52" s="3">
        <v>44331</v>
      </c>
      <c r="E52" s="2" t="s">
        <v>16</v>
      </c>
    </row>
    <row r="53" spans="1:5" x14ac:dyDescent="0.35">
      <c r="A53" s="2">
        <v>52</v>
      </c>
      <c r="B53" s="2">
        <v>403</v>
      </c>
      <c r="C53" s="2">
        <v>551</v>
      </c>
      <c r="D53" s="3">
        <v>44484</v>
      </c>
      <c r="E53" s="2" t="s">
        <v>2051</v>
      </c>
    </row>
    <row r="54" spans="1:5" x14ac:dyDescent="0.35">
      <c r="A54" s="2">
        <v>53</v>
      </c>
      <c r="B54" s="2">
        <v>484</v>
      </c>
      <c r="C54" s="2">
        <v>838</v>
      </c>
      <c r="D54" s="3">
        <v>44244</v>
      </c>
      <c r="E54" s="2" t="s">
        <v>16</v>
      </c>
    </row>
    <row r="55" spans="1:5" x14ac:dyDescent="0.35">
      <c r="A55" s="2">
        <v>54</v>
      </c>
      <c r="B55" s="2">
        <v>333</v>
      </c>
      <c r="C55" s="2">
        <v>923</v>
      </c>
      <c r="D55" s="3">
        <v>44438</v>
      </c>
      <c r="E55" s="2" t="s">
        <v>2051</v>
      </c>
    </row>
    <row r="56" spans="1:5" x14ac:dyDescent="0.35">
      <c r="A56" s="2">
        <v>55</v>
      </c>
      <c r="B56" s="2">
        <v>140</v>
      </c>
      <c r="C56" s="2">
        <v>968</v>
      </c>
      <c r="D56" s="3">
        <v>44476</v>
      </c>
      <c r="E56" s="2" t="s">
        <v>2051</v>
      </c>
    </row>
    <row r="57" spans="1:5" x14ac:dyDescent="0.35">
      <c r="A57" s="2">
        <v>56</v>
      </c>
      <c r="B57" s="2">
        <v>460</v>
      </c>
      <c r="C57" s="2">
        <v>916</v>
      </c>
      <c r="D57" s="3">
        <v>44248</v>
      </c>
      <c r="E57" s="2" t="s">
        <v>2051</v>
      </c>
    </row>
    <row r="58" spans="1:5" x14ac:dyDescent="0.35">
      <c r="A58" s="2">
        <v>57</v>
      </c>
      <c r="B58" s="2">
        <v>394</v>
      </c>
      <c r="C58" s="2">
        <v>794</v>
      </c>
      <c r="D58" s="3">
        <v>44419</v>
      </c>
      <c r="E58" s="2" t="s">
        <v>16</v>
      </c>
    </row>
    <row r="59" spans="1:5" x14ac:dyDescent="0.35">
      <c r="A59" s="2">
        <v>58</v>
      </c>
      <c r="B59" s="2">
        <v>353</v>
      </c>
      <c r="C59" s="2">
        <v>580</v>
      </c>
      <c r="D59" s="3">
        <v>44485</v>
      </c>
      <c r="E59" s="2" t="s">
        <v>2051</v>
      </c>
    </row>
    <row r="60" spans="1:5" x14ac:dyDescent="0.35">
      <c r="A60" s="2">
        <v>59</v>
      </c>
      <c r="B60" s="2">
        <v>139</v>
      </c>
      <c r="C60" s="2">
        <v>992</v>
      </c>
      <c r="D60" s="3">
        <v>44404</v>
      </c>
      <c r="E60" s="2" t="s">
        <v>16</v>
      </c>
    </row>
    <row r="61" spans="1:5" x14ac:dyDescent="0.35">
      <c r="A61" s="2">
        <v>60</v>
      </c>
      <c r="B61" s="2">
        <v>13</v>
      </c>
      <c r="C61" s="2">
        <v>654</v>
      </c>
      <c r="D61" s="3">
        <v>44200</v>
      </c>
      <c r="E61" s="2" t="s">
        <v>2051</v>
      </c>
    </row>
    <row r="62" spans="1:5" x14ac:dyDescent="0.35">
      <c r="A62" s="2">
        <v>61</v>
      </c>
      <c r="B62" s="2">
        <v>497</v>
      </c>
      <c r="C62" s="2">
        <v>891</v>
      </c>
      <c r="D62" s="3">
        <v>44409</v>
      </c>
      <c r="E62" s="2" t="s">
        <v>2051</v>
      </c>
    </row>
    <row r="63" spans="1:5" x14ac:dyDescent="0.35">
      <c r="A63" s="2">
        <v>62</v>
      </c>
      <c r="B63" s="2">
        <v>341</v>
      </c>
      <c r="C63" s="2">
        <v>787</v>
      </c>
      <c r="D63" s="3">
        <v>44553</v>
      </c>
      <c r="E63" s="2" t="s">
        <v>16</v>
      </c>
    </row>
    <row r="64" spans="1:5" x14ac:dyDescent="0.35">
      <c r="A64" s="2">
        <v>63</v>
      </c>
      <c r="B64" s="2">
        <v>11</v>
      </c>
      <c r="C64" s="2">
        <v>636</v>
      </c>
      <c r="D64" s="3">
        <v>44555</v>
      </c>
      <c r="E64" s="2" t="s">
        <v>16</v>
      </c>
    </row>
    <row r="65" spans="1:5" x14ac:dyDescent="0.35">
      <c r="A65" s="2">
        <v>64</v>
      </c>
      <c r="B65" s="2">
        <v>330</v>
      </c>
      <c r="C65" s="2">
        <v>774</v>
      </c>
      <c r="D65" s="3">
        <v>44299</v>
      </c>
      <c r="E65" s="2" t="s">
        <v>2051</v>
      </c>
    </row>
    <row r="66" spans="1:5" x14ac:dyDescent="0.35">
      <c r="A66" s="2">
        <v>65</v>
      </c>
      <c r="B66" s="2">
        <v>262</v>
      </c>
      <c r="C66" s="2">
        <v>923</v>
      </c>
      <c r="D66" s="3">
        <v>44209</v>
      </c>
      <c r="E66" s="2" t="s">
        <v>2051</v>
      </c>
    </row>
    <row r="67" spans="1:5" x14ac:dyDescent="0.35">
      <c r="A67" s="2">
        <v>66</v>
      </c>
      <c r="B67" s="2">
        <v>215</v>
      </c>
      <c r="C67" s="2">
        <v>979</v>
      </c>
      <c r="D67" s="3">
        <v>44468</v>
      </c>
      <c r="E67" s="2" t="s">
        <v>16</v>
      </c>
    </row>
    <row r="68" spans="1:5" x14ac:dyDescent="0.35">
      <c r="A68" s="2">
        <v>67</v>
      </c>
      <c r="B68" s="2">
        <v>72</v>
      </c>
      <c r="C68" s="2">
        <v>595</v>
      </c>
      <c r="D68" s="3">
        <v>44543</v>
      </c>
      <c r="E68" s="2" t="s">
        <v>16</v>
      </c>
    </row>
    <row r="69" spans="1:5" x14ac:dyDescent="0.35">
      <c r="A69" s="2">
        <v>68</v>
      </c>
      <c r="B69" s="2">
        <v>261</v>
      </c>
      <c r="C69" s="2">
        <v>795</v>
      </c>
      <c r="D69" s="3">
        <v>44296</v>
      </c>
      <c r="E69" s="2" t="s">
        <v>2051</v>
      </c>
    </row>
    <row r="70" spans="1:5" x14ac:dyDescent="0.35">
      <c r="A70" s="2">
        <v>69</v>
      </c>
      <c r="B70" s="2">
        <v>180</v>
      </c>
      <c r="C70" s="2">
        <v>844</v>
      </c>
      <c r="D70" s="3">
        <v>44503</v>
      </c>
      <c r="E70" s="2" t="s">
        <v>16</v>
      </c>
    </row>
    <row r="71" spans="1:5" x14ac:dyDescent="0.35">
      <c r="A71" s="2">
        <v>70</v>
      </c>
      <c r="B71" s="2">
        <v>394</v>
      </c>
      <c r="C71" s="2">
        <v>526</v>
      </c>
      <c r="D71" s="3">
        <v>44421</v>
      </c>
      <c r="E71" s="2" t="s">
        <v>2051</v>
      </c>
    </row>
    <row r="72" spans="1:5" x14ac:dyDescent="0.35">
      <c r="A72" s="2">
        <v>71</v>
      </c>
      <c r="B72" s="2">
        <v>295</v>
      </c>
      <c r="C72" s="2">
        <v>528</v>
      </c>
      <c r="D72" s="3">
        <v>44341</v>
      </c>
      <c r="E72" s="2" t="s">
        <v>2051</v>
      </c>
    </row>
    <row r="73" spans="1:5" x14ac:dyDescent="0.35">
      <c r="A73" s="2">
        <v>72</v>
      </c>
      <c r="B73" s="2">
        <v>247</v>
      </c>
      <c r="C73" s="2">
        <v>637</v>
      </c>
      <c r="D73" s="3">
        <v>44480</v>
      </c>
      <c r="E73" s="2" t="s">
        <v>2051</v>
      </c>
    </row>
    <row r="74" spans="1:5" x14ac:dyDescent="0.35">
      <c r="A74" s="2">
        <v>73</v>
      </c>
      <c r="B74" s="2">
        <v>116</v>
      </c>
      <c r="C74" s="2">
        <v>623</v>
      </c>
      <c r="D74" s="3">
        <v>44221</v>
      </c>
      <c r="E74" s="2" t="s">
        <v>2051</v>
      </c>
    </row>
    <row r="75" spans="1:5" x14ac:dyDescent="0.35">
      <c r="A75" s="2">
        <v>74</v>
      </c>
      <c r="B75" s="2">
        <v>495</v>
      </c>
      <c r="C75" s="2">
        <v>568</v>
      </c>
      <c r="D75" s="3">
        <v>44344</v>
      </c>
      <c r="E75" s="2" t="s">
        <v>2051</v>
      </c>
    </row>
    <row r="76" spans="1:5" x14ac:dyDescent="0.35">
      <c r="A76" s="2">
        <v>75</v>
      </c>
      <c r="B76" s="2">
        <v>476</v>
      </c>
      <c r="C76" s="2">
        <v>630</v>
      </c>
      <c r="D76" s="3">
        <v>44537</v>
      </c>
      <c r="E76" s="2" t="s">
        <v>2051</v>
      </c>
    </row>
    <row r="77" spans="1:5" x14ac:dyDescent="0.35">
      <c r="A77" s="2">
        <v>76</v>
      </c>
      <c r="B77" s="2">
        <v>299</v>
      </c>
      <c r="C77" s="2">
        <v>867</v>
      </c>
      <c r="D77" s="3">
        <v>44235</v>
      </c>
      <c r="E77" s="2" t="s">
        <v>2051</v>
      </c>
    </row>
    <row r="78" spans="1:5" x14ac:dyDescent="0.35">
      <c r="A78" s="2">
        <v>77</v>
      </c>
      <c r="B78" s="2">
        <v>206</v>
      </c>
      <c r="C78" s="2">
        <v>769</v>
      </c>
      <c r="D78" s="3">
        <v>44299</v>
      </c>
      <c r="E78" s="2" t="s">
        <v>16</v>
      </c>
    </row>
    <row r="79" spans="1:5" x14ac:dyDescent="0.35">
      <c r="A79" s="2">
        <v>78</v>
      </c>
      <c r="B79" s="2">
        <v>87</v>
      </c>
      <c r="C79" s="2">
        <v>629</v>
      </c>
      <c r="D79" s="3">
        <v>44322</v>
      </c>
      <c r="E79" s="2" t="s">
        <v>2051</v>
      </c>
    </row>
    <row r="80" spans="1:5" x14ac:dyDescent="0.35">
      <c r="A80" s="2">
        <v>79</v>
      </c>
      <c r="B80" s="2">
        <v>93</v>
      </c>
      <c r="C80" s="2">
        <v>795</v>
      </c>
      <c r="D80" s="3">
        <v>44490</v>
      </c>
      <c r="E80" s="2" t="s">
        <v>16</v>
      </c>
    </row>
    <row r="81" spans="1:5" x14ac:dyDescent="0.35">
      <c r="A81" s="2">
        <v>80</v>
      </c>
      <c r="B81" s="2">
        <v>301</v>
      </c>
      <c r="C81" s="2">
        <v>859</v>
      </c>
      <c r="D81" s="3">
        <v>44212</v>
      </c>
      <c r="E81" s="2" t="s">
        <v>16</v>
      </c>
    </row>
    <row r="82" spans="1:5" x14ac:dyDescent="0.35">
      <c r="A82" s="2">
        <v>81</v>
      </c>
      <c r="B82" s="2">
        <v>56</v>
      </c>
      <c r="C82" s="2">
        <v>681</v>
      </c>
      <c r="D82" s="3">
        <v>44288</v>
      </c>
      <c r="E82" s="2" t="s">
        <v>16</v>
      </c>
    </row>
    <row r="83" spans="1:5" x14ac:dyDescent="0.35">
      <c r="A83" s="2">
        <v>82</v>
      </c>
      <c r="B83" s="2">
        <v>252</v>
      </c>
      <c r="C83" s="2">
        <v>528</v>
      </c>
      <c r="D83" s="3">
        <v>44348</v>
      </c>
      <c r="E83" s="2" t="s">
        <v>16</v>
      </c>
    </row>
    <row r="84" spans="1:5" x14ac:dyDescent="0.35">
      <c r="A84" s="2">
        <v>83</v>
      </c>
      <c r="B84" s="2">
        <v>360</v>
      </c>
      <c r="C84" s="2">
        <v>767</v>
      </c>
      <c r="D84" s="3">
        <v>44360</v>
      </c>
      <c r="E84" s="2" t="s">
        <v>2051</v>
      </c>
    </row>
    <row r="85" spans="1:5" x14ac:dyDescent="0.35">
      <c r="A85" s="2">
        <v>84</v>
      </c>
      <c r="B85" s="2">
        <v>45</v>
      </c>
      <c r="C85" s="2">
        <v>922</v>
      </c>
      <c r="D85" s="3">
        <v>44280</v>
      </c>
      <c r="E85" s="2" t="s">
        <v>16</v>
      </c>
    </row>
    <row r="86" spans="1:5" x14ac:dyDescent="0.35">
      <c r="A86" s="2">
        <v>85</v>
      </c>
      <c r="B86" s="2">
        <v>284</v>
      </c>
      <c r="C86" s="2">
        <v>912</v>
      </c>
      <c r="D86" s="3">
        <v>44299</v>
      </c>
      <c r="E86" s="2" t="s">
        <v>16</v>
      </c>
    </row>
    <row r="87" spans="1:5" x14ac:dyDescent="0.35">
      <c r="A87" s="2">
        <v>86</v>
      </c>
      <c r="B87" s="2">
        <v>43</v>
      </c>
      <c r="C87" s="2">
        <v>907</v>
      </c>
      <c r="D87" s="3">
        <v>44351</v>
      </c>
      <c r="E87" s="2" t="s">
        <v>2051</v>
      </c>
    </row>
    <row r="88" spans="1:5" x14ac:dyDescent="0.35">
      <c r="A88" s="2">
        <v>87</v>
      </c>
      <c r="B88" s="2">
        <v>448</v>
      </c>
      <c r="C88" s="2">
        <v>1000</v>
      </c>
      <c r="D88" s="3">
        <v>44468</v>
      </c>
      <c r="E88" s="2" t="s">
        <v>16</v>
      </c>
    </row>
    <row r="89" spans="1:5" x14ac:dyDescent="0.35">
      <c r="A89" s="2">
        <v>88</v>
      </c>
      <c r="B89" s="2">
        <v>470</v>
      </c>
      <c r="C89" s="2">
        <v>501</v>
      </c>
      <c r="D89" s="3">
        <v>44490</v>
      </c>
      <c r="E89" s="2" t="s">
        <v>2051</v>
      </c>
    </row>
    <row r="90" spans="1:5" x14ac:dyDescent="0.35">
      <c r="A90" s="2">
        <v>89</v>
      </c>
      <c r="B90" s="2">
        <v>57</v>
      </c>
      <c r="C90" s="2">
        <v>513</v>
      </c>
      <c r="D90" s="3">
        <v>44317</v>
      </c>
      <c r="E90" s="2" t="s">
        <v>2051</v>
      </c>
    </row>
    <row r="91" spans="1:5" x14ac:dyDescent="0.35">
      <c r="A91" s="2">
        <v>90</v>
      </c>
      <c r="B91" s="2">
        <v>38</v>
      </c>
      <c r="C91" s="2">
        <v>707</v>
      </c>
      <c r="D91" s="3">
        <v>44366</v>
      </c>
      <c r="E91" s="2" t="s">
        <v>2051</v>
      </c>
    </row>
    <row r="92" spans="1:5" x14ac:dyDescent="0.35">
      <c r="A92" s="2">
        <v>91</v>
      </c>
      <c r="B92" s="2">
        <v>317</v>
      </c>
      <c r="C92" s="2">
        <v>702</v>
      </c>
      <c r="D92" s="3">
        <v>44526</v>
      </c>
      <c r="E92" s="2" t="s">
        <v>2051</v>
      </c>
    </row>
    <row r="93" spans="1:5" x14ac:dyDescent="0.35">
      <c r="A93" s="2">
        <v>92</v>
      </c>
      <c r="B93" s="2">
        <v>479</v>
      </c>
      <c r="C93" s="2">
        <v>535</v>
      </c>
      <c r="D93" s="3">
        <v>44215</v>
      </c>
      <c r="E93" s="2" t="s">
        <v>2051</v>
      </c>
    </row>
    <row r="94" spans="1:5" x14ac:dyDescent="0.35">
      <c r="A94" s="2">
        <v>93</v>
      </c>
      <c r="B94" s="2">
        <v>149</v>
      </c>
      <c r="C94" s="2">
        <v>599</v>
      </c>
      <c r="D94" s="3">
        <v>44524</v>
      </c>
      <c r="E94" s="2" t="s">
        <v>2051</v>
      </c>
    </row>
    <row r="95" spans="1:5" x14ac:dyDescent="0.35">
      <c r="A95" s="2">
        <v>94</v>
      </c>
      <c r="B95" s="2">
        <v>256</v>
      </c>
      <c r="C95" s="2">
        <v>849</v>
      </c>
      <c r="D95" s="3">
        <v>44311</v>
      </c>
      <c r="E95" s="2" t="s">
        <v>2051</v>
      </c>
    </row>
    <row r="96" spans="1:5" x14ac:dyDescent="0.35">
      <c r="A96" s="2">
        <v>95</v>
      </c>
      <c r="B96" s="2">
        <v>12</v>
      </c>
      <c r="C96" s="2">
        <v>711</v>
      </c>
      <c r="D96" s="3">
        <v>44460</v>
      </c>
      <c r="E96" s="2" t="s">
        <v>2051</v>
      </c>
    </row>
    <row r="97" spans="1:5" x14ac:dyDescent="0.35">
      <c r="A97" s="2">
        <v>96</v>
      </c>
      <c r="B97" s="2">
        <v>478</v>
      </c>
      <c r="C97" s="2">
        <v>839</v>
      </c>
      <c r="D97" s="3">
        <v>44384</v>
      </c>
      <c r="E97" s="2" t="s">
        <v>2051</v>
      </c>
    </row>
    <row r="98" spans="1:5" x14ac:dyDescent="0.35">
      <c r="A98" s="2">
        <v>97</v>
      </c>
      <c r="B98" s="2">
        <v>85</v>
      </c>
      <c r="C98" s="2">
        <v>970</v>
      </c>
      <c r="D98" s="3">
        <v>44420</v>
      </c>
      <c r="E98" s="2" t="s">
        <v>16</v>
      </c>
    </row>
    <row r="99" spans="1:5" x14ac:dyDescent="0.35">
      <c r="A99" s="2">
        <v>98</v>
      </c>
      <c r="B99" s="2">
        <v>446</v>
      </c>
      <c r="C99" s="2">
        <v>958</v>
      </c>
      <c r="D99" s="3">
        <v>44199</v>
      </c>
      <c r="E99" s="2" t="s">
        <v>16</v>
      </c>
    </row>
    <row r="100" spans="1:5" x14ac:dyDescent="0.35">
      <c r="A100" s="2">
        <v>99</v>
      </c>
      <c r="B100" s="2">
        <v>320</v>
      </c>
      <c r="C100" s="2">
        <v>974</v>
      </c>
      <c r="D100" s="3">
        <v>44407</v>
      </c>
      <c r="E100" s="2" t="s">
        <v>2051</v>
      </c>
    </row>
    <row r="101" spans="1:5" x14ac:dyDescent="0.35">
      <c r="A101" s="2">
        <v>100</v>
      </c>
      <c r="B101" s="2">
        <v>457</v>
      </c>
      <c r="C101" s="2">
        <v>693</v>
      </c>
      <c r="D101" s="3">
        <v>44548</v>
      </c>
      <c r="E101" s="2" t="s">
        <v>16</v>
      </c>
    </row>
    <row r="102" spans="1:5" x14ac:dyDescent="0.35">
      <c r="A102" s="2">
        <v>101</v>
      </c>
      <c r="B102" s="2">
        <v>21</v>
      </c>
      <c r="C102" s="2">
        <v>832</v>
      </c>
      <c r="D102" s="3">
        <v>44506</v>
      </c>
      <c r="E102" s="2" t="s">
        <v>2051</v>
      </c>
    </row>
    <row r="103" spans="1:5" x14ac:dyDescent="0.35">
      <c r="A103" s="2">
        <v>102</v>
      </c>
      <c r="B103" s="2">
        <v>304</v>
      </c>
      <c r="C103" s="2">
        <v>714</v>
      </c>
      <c r="D103" s="3">
        <v>44271</v>
      </c>
      <c r="E103" s="2" t="s">
        <v>16</v>
      </c>
    </row>
    <row r="104" spans="1:5" x14ac:dyDescent="0.35">
      <c r="A104" s="2">
        <v>103</v>
      </c>
      <c r="B104" s="2">
        <v>319</v>
      </c>
      <c r="C104" s="2">
        <v>820</v>
      </c>
      <c r="D104" s="3">
        <v>44558</v>
      </c>
      <c r="E104" s="2" t="s">
        <v>16</v>
      </c>
    </row>
    <row r="105" spans="1:5" x14ac:dyDescent="0.35">
      <c r="A105" s="2">
        <v>104</v>
      </c>
      <c r="B105" s="2">
        <v>18</v>
      </c>
      <c r="C105" s="2">
        <v>787</v>
      </c>
      <c r="D105" s="3">
        <v>44540</v>
      </c>
      <c r="E105" s="2" t="s">
        <v>2051</v>
      </c>
    </row>
    <row r="106" spans="1:5" x14ac:dyDescent="0.35">
      <c r="A106" s="2">
        <v>105</v>
      </c>
      <c r="B106" s="2">
        <v>152</v>
      </c>
      <c r="C106" s="2">
        <v>975</v>
      </c>
      <c r="D106" s="3">
        <v>44220</v>
      </c>
      <c r="E106" s="2" t="s">
        <v>16</v>
      </c>
    </row>
    <row r="107" spans="1:5" x14ac:dyDescent="0.35">
      <c r="A107" s="2">
        <v>106</v>
      </c>
      <c r="B107" s="2">
        <v>297</v>
      </c>
      <c r="C107" s="2">
        <v>918</v>
      </c>
      <c r="D107" s="3">
        <v>44236</v>
      </c>
      <c r="E107" s="2" t="s">
        <v>16</v>
      </c>
    </row>
    <row r="108" spans="1:5" x14ac:dyDescent="0.35">
      <c r="A108" s="2">
        <v>107</v>
      </c>
      <c r="B108" s="2">
        <v>118</v>
      </c>
      <c r="C108" s="2">
        <v>853</v>
      </c>
      <c r="D108" s="3">
        <v>44528</v>
      </c>
      <c r="E108" s="2" t="s">
        <v>2051</v>
      </c>
    </row>
    <row r="109" spans="1:5" x14ac:dyDescent="0.35">
      <c r="A109" s="2">
        <v>108</v>
      </c>
      <c r="B109" s="2">
        <v>352</v>
      </c>
      <c r="C109" s="2">
        <v>893</v>
      </c>
      <c r="D109" s="3">
        <v>44439</v>
      </c>
      <c r="E109" s="2" t="s">
        <v>2051</v>
      </c>
    </row>
    <row r="110" spans="1:5" x14ac:dyDescent="0.35">
      <c r="A110" s="2">
        <v>109</v>
      </c>
      <c r="B110" s="2">
        <v>251</v>
      </c>
      <c r="C110" s="2">
        <v>985</v>
      </c>
      <c r="D110" s="3">
        <v>44376</v>
      </c>
      <c r="E110" s="2" t="s">
        <v>2051</v>
      </c>
    </row>
    <row r="111" spans="1:5" x14ac:dyDescent="0.35">
      <c r="A111" s="2">
        <v>110</v>
      </c>
      <c r="B111" s="2">
        <v>259</v>
      </c>
      <c r="C111" s="2">
        <v>846</v>
      </c>
      <c r="D111" s="3">
        <v>44295</v>
      </c>
      <c r="E111" s="2" t="s">
        <v>2051</v>
      </c>
    </row>
    <row r="112" spans="1:5" x14ac:dyDescent="0.35">
      <c r="A112" s="2">
        <v>111</v>
      </c>
      <c r="B112" s="2">
        <v>350</v>
      </c>
      <c r="C112" s="2">
        <v>752</v>
      </c>
      <c r="D112" s="3">
        <v>44540</v>
      </c>
      <c r="E112" s="2" t="s">
        <v>16</v>
      </c>
    </row>
    <row r="113" spans="1:5" x14ac:dyDescent="0.35">
      <c r="A113" s="2">
        <v>112</v>
      </c>
      <c r="B113" s="2">
        <v>74</v>
      </c>
      <c r="C113" s="2">
        <v>513</v>
      </c>
      <c r="D113" s="3">
        <v>44334</v>
      </c>
      <c r="E113" s="2" t="s">
        <v>16</v>
      </c>
    </row>
    <row r="114" spans="1:5" x14ac:dyDescent="0.35">
      <c r="A114" s="2">
        <v>113</v>
      </c>
      <c r="B114" s="2">
        <v>364</v>
      </c>
      <c r="C114" s="2">
        <v>544</v>
      </c>
      <c r="D114" s="3">
        <v>44527</v>
      </c>
      <c r="E114" s="2" t="s">
        <v>16</v>
      </c>
    </row>
    <row r="115" spans="1:5" x14ac:dyDescent="0.35">
      <c r="A115" s="2">
        <v>114</v>
      </c>
      <c r="B115" s="2">
        <v>248</v>
      </c>
      <c r="C115" s="2">
        <v>653</v>
      </c>
      <c r="D115" s="3">
        <v>44359</v>
      </c>
      <c r="E115" s="2" t="s">
        <v>16</v>
      </c>
    </row>
    <row r="116" spans="1:5" x14ac:dyDescent="0.35">
      <c r="A116" s="2">
        <v>115</v>
      </c>
      <c r="B116" s="2">
        <v>21</v>
      </c>
      <c r="C116" s="2">
        <v>540</v>
      </c>
      <c r="D116" s="3">
        <v>44552</v>
      </c>
      <c r="E116" s="2" t="s">
        <v>16</v>
      </c>
    </row>
    <row r="117" spans="1:5" x14ac:dyDescent="0.35">
      <c r="A117" s="2">
        <v>116</v>
      </c>
      <c r="B117" s="2">
        <v>133</v>
      </c>
      <c r="C117" s="2">
        <v>677</v>
      </c>
      <c r="D117" s="3">
        <v>44236</v>
      </c>
      <c r="E117" s="2" t="s">
        <v>2051</v>
      </c>
    </row>
    <row r="118" spans="1:5" x14ac:dyDescent="0.35">
      <c r="A118" s="2">
        <v>117</v>
      </c>
      <c r="B118" s="2">
        <v>5</v>
      </c>
      <c r="C118" s="2">
        <v>855</v>
      </c>
      <c r="D118" s="3">
        <v>44514</v>
      </c>
      <c r="E118" s="2" t="s">
        <v>2051</v>
      </c>
    </row>
    <row r="119" spans="1:5" x14ac:dyDescent="0.35">
      <c r="A119" s="2">
        <v>118</v>
      </c>
      <c r="B119" s="2">
        <v>50</v>
      </c>
      <c r="C119" s="2">
        <v>765</v>
      </c>
      <c r="D119" s="3">
        <v>44416</v>
      </c>
      <c r="E119" s="2" t="s">
        <v>16</v>
      </c>
    </row>
    <row r="120" spans="1:5" x14ac:dyDescent="0.35">
      <c r="A120" s="2">
        <v>119</v>
      </c>
      <c r="B120" s="2">
        <v>172</v>
      </c>
      <c r="C120" s="2">
        <v>834</v>
      </c>
      <c r="D120" s="3">
        <v>44537</v>
      </c>
      <c r="E120" s="2" t="s">
        <v>16</v>
      </c>
    </row>
    <row r="121" spans="1:5" x14ac:dyDescent="0.35">
      <c r="A121" s="2">
        <v>120</v>
      </c>
      <c r="B121" s="2">
        <v>176</v>
      </c>
      <c r="C121" s="2">
        <v>833</v>
      </c>
      <c r="D121" s="3">
        <v>44441</v>
      </c>
      <c r="E121" s="2" t="s">
        <v>2051</v>
      </c>
    </row>
    <row r="122" spans="1:5" x14ac:dyDescent="0.35">
      <c r="A122" s="2">
        <v>121</v>
      </c>
      <c r="B122" s="2">
        <v>373</v>
      </c>
      <c r="C122" s="2">
        <v>1000</v>
      </c>
      <c r="D122" s="3">
        <v>44442</v>
      </c>
      <c r="E122" s="2" t="s">
        <v>2051</v>
      </c>
    </row>
    <row r="123" spans="1:5" x14ac:dyDescent="0.35">
      <c r="A123" s="2">
        <v>122</v>
      </c>
      <c r="B123" s="2">
        <v>124</v>
      </c>
      <c r="C123" s="2">
        <v>794</v>
      </c>
      <c r="D123" s="3">
        <v>44207</v>
      </c>
      <c r="E123" s="2" t="s">
        <v>16</v>
      </c>
    </row>
    <row r="124" spans="1:5" x14ac:dyDescent="0.35">
      <c r="A124" s="2">
        <v>123</v>
      </c>
      <c r="B124" s="2">
        <v>285</v>
      </c>
      <c r="C124" s="2">
        <v>936</v>
      </c>
      <c r="D124" s="3">
        <v>44301</v>
      </c>
      <c r="E124" s="2" t="s">
        <v>16</v>
      </c>
    </row>
    <row r="125" spans="1:5" x14ac:dyDescent="0.35">
      <c r="A125" s="2">
        <v>124</v>
      </c>
      <c r="B125" s="2">
        <v>147</v>
      </c>
      <c r="C125" s="2">
        <v>821</v>
      </c>
      <c r="D125" s="3">
        <v>44346</v>
      </c>
      <c r="E125" s="2" t="s">
        <v>16</v>
      </c>
    </row>
    <row r="126" spans="1:5" x14ac:dyDescent="0.35">
      <c r="A126" s="2">
        <v>125</v>
      </c>
      <c r="B126" s="2">
        <v>399</v>
      </c>
      <c r="C126" s="2">
        <v>619</v>
      </c>
      <c r="D126" s="3">
        <v>44435</v>
      </c>
      <c r="E126" s="2" t="s">
        <v>2051</v>
      </c>
    </row>
    <row r="127" spans="1:5" x14ac:dyDescent="0.35">
      <c r="A127" s="2">
        <v>126</v>
      </c>
      <c r="B127" s="2">
        <v>303</v>
      </c>
      <c r="C127" s="2">
        <v>664</v>
      </c>
      <c r="D127" s="3">
        <v>44551</v>
      </c>
      <c r="E127" s="2" t="s">
        <v>2051</v>
      </c>
    </row>
    <row r="128" spans="1:5" x14ac:dyDescent="0.35">
      <c r="A128" s="2">
        <v>127</v>
      </c>
      <c r="B128" s="2">
        <v>111</v>
      </c>
      <c r="C128" s="2">
        <v>912</v>
      </c>
      <c r="D128" s="3">
        <v>44559</v>
      </c>
      <c r="E128" s="2" t="s">
        <v>2051</v>
      </c>
    </row>
    <row r="129" spans="1:5" x14ac:dyDescent="0.35">
      <c r="A129" s="2">
        <v>128</v>
      </c>
      <c r="B129" s="2">
        <v>26</v>
      </c>
      <c r="C129" s="2">
        <v>768</v>
      </c>
      <c r="D129" s="3">
        <v>44353</v>
      </c>
      <c r="E129" s="2" t="s">
        <v>2051</v>
      </c>
    </row>
    <row r="130" spans="1:5" x14ac:dyDescent="0.35">
      <c r="A130" s="2">
        <v>129</v>
      </c>
      <c r="B130" s="2">
        <v>401</v>
      </c>
      <c r="C130" s="2">
        <v>922</v>
      </c>
      <c r="D130" s="3">
        <v>44236</v>
      </c>
      <c r="E130" s="2" t="s">
        <v>2051</v>
      </c>
    </row>
    <row r="131" spans="1:5" x14ac:dyDescent="0.35">
      <c r="A131" s="2">
        <v>130</v>
      </c>
      <c r="B131" s="2">
        <v>28</v>
      </c>
      <c r="C131" s="2">
        <v>547</v>
      </c>
      <c r="D131" s="3">
        <v>44203</v>
      </c>
      <c r="E131" s="2" t="s">
        <v>16</v>
      </c>
    </row>
    <row r="132" spans="1:5" x14ac:dyDescent="0.35">
      <c r="A132" s="2">
        <v>131</v>
      </c>
      <c r="B132" s="2">
        <v>87</v>
      </c>
      <c r="C132" s="2">
        <v>623</v>
      </c>
      <c r="D132" s="3">
        <v>44456</v>
      </c>
      <c r="E132" s="2" t="s">
        <v>16</v>
      </c>
    </row>
    <row r="133" spans="1:5" x14ac:dyDescent="0.35">
      <c r="A133" s="2">
        <v>132</v>
      </c>
      <c r="B133" s="2">
        <v>90</v>
      </c>
      <c r="C133" s="2">
        <v>947</v>
      </c>
      <c r="D133" s="3">
        <v>44410</v>
      </c>
      <c r="E133" s="2" t="s">
        <v>16</v>
      </c>
    </row>
    <row r="134" spans="1:5" x14ac:dyDescent="0.35">
      <c r="A134" s="2">
        <v>133</v>
      </c>
      <c r="B134" s="2">
        <v>194</v>
      </c>
      <c r="C134" s="2">
        <v>922</v>
      </c>
      <c r="D134" s="3">
        <v>44438</v>
      </c>
      <c r="E134" s="2" t="s">
        <v>2051</v>
      </c>
    </row>
    <row r="135" spans="1:5" x14ac:dyDescent="0.35">
      <c r="A135" s="2">
        <v>134</v>
      </c>
      <c r="B135" s="2">
        <v>274</v>
      </c>
      <c r="C135" s="2">
        <v>870</v>
      </c>
      <c r="D135" s="3">
        <v>44333</v>
      </c>
      <c r="E135" s="2" t="s">
        <v>2051</v>
      </c>
    </row>
    <row r="136" spans="1:5" x14ac:dyDescent="0.35">
      <c r="A136" s="2">
        <v>135</v>
      </c>
      <c r="B136" s="2">
        <v>11</v>
      </c>
      <c r="C136" s="2">
        <v>557</v>
      </c>
      <c r="D136" s="3">
        <v>44466</v>
      </c>
      <c r="E136" s="2" t="s">
        <v>16</v>
      </c>
    </row>
    <row r="137" spans="1:5" x14ac:dyDescent="0.35">
      <c r="A137" s="2">
        <v>136</v>
      </c>
      <c r="B137" s="2">
        <v>56</v>
      </c>
      <c r="C137" s="2">
        <v>902</v>
      </c>
      <c r="D137" s="3">
        <v>44545</v>
      </c>
      <c r="E137" s="2" t="s">
        <v>16</v>
      </c>
    </row>
    <row r="138" spans="1:5" x14ac:dyDescent="0.35">
      <c r="A138" s="2">
        <v>137</v>
      </c>
      <c r="B138" s="2">
        <v>457</v>
      </c>
      <c r="C138" s="2">
        <v>962</v>
      </c>
      <c r="D138" s="3">
        <v>44328</v>
      </c>
      <c r="E138" s="2" t="s">
        <v>2051</v>
      </c>
    </row>
    <row r="139" spans="1:5" x14ac:dyDescent="0.35">
      <c r="A139" s="2">
        <v>138</v>
      </c>
      <c r="B139" s="2">
        <v>332</v>
      </c>
      <c r="C139" s="2">
        <v>630</v>
      </c>
      <c r="D139" s="3">
        <v>44474</v>
      </c>
      <c r="E139" s="2" t="s">
        <v>2051</v>
      </c>
    </row>
    <row r="140" spans="1:5" x14ac:dyDescent="0.35">
      <c r="A140" s="2">
        <v>139</v>
      </c>
      <c r="B140" s="2">
        <v>406</v>
      </c>
      <c r="C140" s="2">
        <v>810</v>
      </c>
      <c r="D140" s="3">
        <v>44374</v>
      </c>
      <c r="E140" s="2" t="s">
        <v>2051</v>
      </c>
    </row>
    <row r="141" spans="1:5" x14ac:dyDescent="0.35">
      <c r="A141" s="2">
        <v>140</v>
      </c>
      <c r="B141" s="2">
        <v>340</v>
      </c>
      <c r="C141" s="2">
        <v>707</v>
      </c>
      <c r="D141" s="3">
        <v>44226</v>
      </c>
      <c r="E141" s="2" t="s">
        <v>16</v>
      </c>
    </row>
    <row r="142" spans="1:5" x14ac:dyDescent="0.35">
      <c r="A142" s="2">
        <v>141</v>
      </c>
      <c r="B142" s="2">
        <v>134</v>
      </c>
      <c r="C142" s="2">
        <v>618</v>
      </c>
      <c r="D142" s="3">
        <v>44399</v>
      </c>
      <c r="E142" s="2" t="s">
        <v>2051</v>
      </c>
    </row>
    <row r="143" spans="1:5" x14ac:dyDescent="0.35">
      <c r="A143" s="2">
        <v>142</v>
      </c>
      <c r="B143" s="2">
        <v>80</v>
      </c>
      <c r="C143" s="2">
        <v>529</v>
      </c>
      <c r="D143" s="3">
        <v>44361</v>
      </c>
      <c r="E143" s="2" t="s">
        <v>16</v>
      </c>
    </row>
    <row r="144" spans="1:5" x14ac:dyDescent="0.35">
      <c r="A144" s="2">
        <v>143</v>
      </c>
      <c r="B144" s="2">
        <v>416</v>
      </c>
      <c r="C144" s="2">
        <v>679</v>
      </c>
      <c r="D144" s="3">
        <v>44425</v>
      </c>
      <c r="E144" s="2" t="s">
        <v>16</v>
      </c>
    </row>
    <row r="145" spans="1:5" x14ac:dyDescent="0.35">
      <c r="A145" s="2">
        <v>144</v>
      </c>
      <c r="B145" s="2">
        <v>307</v>
      </c>
      <c r="C145" s="2">
        <v>706</v>
      </c>
      <c r="D145" s="3">
        <v>44353</v>
      </c>
      <c r="E145" s="2" t="s">
        <v>2051</v>
      </c>
    </row>
    <row r="146" spans="1:5" x14ac:dyDescent="0.35">
      <c r="A146" s="2">
        <v>145</v>
      </c>
      <c r="B146" s="2">
        <v>230</v>
      </c>
      <c r="C146" s="2">
        <v>557</v>
      </c>
      <c r="D146" s="3">
        <v>44503</v>
      </c>
      <c r="E146" s="2" t="s">
        <v>16</v>
      </c>
    </row>
    <row r="147" spans="1:5" x14ac:dyDescent="0.35">
      <c r="A147" s="2">
        <v>146</v>
      </c>
      <c r="B147" s="2">
        <v>480</v>
      </c>
      <c r="C147" s="2">
        <v>577</v>
      </c>
      <c r="D147" s="3">
        <v>44306</v>
      </c>
      <c r="E147" s="2" t="s">
        <v>2051</v>
      </c>
    </row>
    <row r="148" spans="1:5" x14ac:dyDescent="0.35">
      <c r="A148" s="2">
        <v>147</v>
      </c>
      <c r="B148" s="2">
        <v>130</v>
      </c>
      <c r="C148" s="2">
        <v>734</v>
      </c>
      <c r="D148" s="3">
        <v>44516</v>
      </c>
      <c r="E148" s="2" t="s">
        <v>2051</v>
      </c>
    </row>
    <row r="149" spans="1:5" x14ac:dyDescent="0.35">
      <c r="A149" s="2">
        <v>148</v>
      </c>
      <c r="B149" s="2">
        <v>95</v>
      </c>
      <c r="C149" s="2">
        <v>730</v>
      </c>
      <c r="D149" s="3">
        <v>44464</v>
      </c>
      <c r="E149" s="2" t="s">
        <v>2051</v>
      </c>
    </row>
    <row r="150" spans="1:5" x14ac:dyDescent="0.35">
      <c r="A150" s="2">
        <v>149</v>
      </c>
      <c r="B150" s="2">
        <v>341</v>
      </c>
      <c r="C150" s="2">
        <v>660</v>
      </c>
      <c r="D150" s="3">
        <v>44425</v>
      </c>
      <c r="E150" s="2" t="s">
        <v>2051</v>
      </c>
    </row>
    <row r="151" spans="1:5" x14ac:dyDescent="0.35">
      <c r="A151" s="2">
        <v>150</v>
      </c>
      <c r="B151" s="2">
        <v>467</v>
      </c>
      <c r="C151" s="2">
        <v>878</v>
      </c>
      <c r="D151" s="3">
        <v>44241</v>
      </c>
      <c r="E151" s="2" t="s">
        <v>16</v>
      </c>
    </row>
    <row r="152" spans="1:5" x14ac:dyDescent="0.35">
      <c r="A152" s="2">
        <v>151</v>
      </c>
      <c r="B152" s="2">
        <v>417</v>
      </c>
      <c r="C152" s="2">
        <v>839</v>
      </c>
      <c r="D152" s="3">
        <v>44289</v>
      </c>
      <c r="E152" s="2" t="s">
        <v>16</v>
      </c>
    </row>
    <row r="153" spans="1:5" x14ac:dyDescent="0.35">
      <c r="A153" s="2">
        <v>152</v>
      </c>
      <c r="B153" s="2">
        <v>74</v>
      </c>
      <c r="C153" s="2">
        <v>943</v>
      </c>
      <c r="D153" s="3">
        <v>44331</v>
      </c>
      <c r="E153" s="2" t="s">
        <v>16</v>
      </c>
    </row>
    <row r="154" spans="1:5" x14ac:dyDescent="0.35">
      <c r="A154" s="2">
        <v>153</v>
      </c>
      <c r="B154" s="2">
        <v>69</v>
      </c>
      <c r="C154" s="2">
        <v>973</v>
      </c>
      <c r="D154" s="3">
        <v>44429</v>
      </c>
      <c r="E154" s="2" t="s">
        <v>16</v>
      </c>
    </row>
    <row r="155" spans="1:5" x14ac:dyDescent="0.35">
      <c r="A155" s="2">
        <v>154</v>
      </c>
      <c r="B155" s="2">
        <v>307</v>
      </c>
      <c r="C155" s="2">
        <v>511</v>
      </c>
      <c r="D155" s="3">
        <v>44549</v>
      </c>
      <c r="E155" s="2" t="s">
        <v>2051</v>
      </c>
    </row>
    <row r="156" spans="1:5" x14ac:dyDescent="0.35">
      <c r="A156" s="2">
        <v>155</v>
      </c>
      <c r="B156" s="2">
        <v>400</v>
      </c>
      <c r="C156" s="2">
        <v>776</v>
      </c>
      <c r="D156" s="3">
        <v>44561</v>
      </c>
      <c r="E156" s="2" t="s">
        <v>2051</v>
      </c>
    </row>
    <row r="157" spans="1:5" x14ac:dyDescent="0.35">
      <c r="A157" s="2">
        <v>156</v>
      </c>
      <c r="B157" s="2">
        <v>170</v>
      </c>
      <c r="C157" s="2">
        <v>784</v>
      </c>
      <c r="D157" s="3">
        <v>44508</v>
      </c>
      <c r="E157" s="2" t="s">
        <v>2051</v>
      </c>
    </row>
    <row r="158" spans="1:5" x14ac:dyDescent="0.35">
      <c r="A158" s="2">
        <v>157</v>
      </c>
      <c r="B158" s="2">
        <v>446</v>
      </c>
      <c r="C158" s="2">
        <v>877</v>
      </c>
      <c r="D158" s="3">
        <v>44335</v>
      </c>
      <c r="E158" s="2" t="s">
        <v>16</v>
      </c>
    </row>
    <row r="159" spans="1:5" x14ac:dyDescent="0.35">
      <c r="A159" s="2">
        <v>158</v>
      </c>
      <c r="B159" s="2">
        <v>424</v>
      </c>
      <c r="C159" s="2">
        <v>662</v>
      </c>
      <c r="D159" s="3">
        <v>44407</v>
      </c>
      <c r="E159" s="2" t="s">
        <v>2051</v>
      </c>
    </row>
    <row r="160" spans="1:5" x14ac:dyDescent="0.35">
      <c r="A160" s="2">
        <v>159</v>
      </c>
      <c r="B160" s="2">
        <v>351</v>
      </c>
      <c r="C160" s="2">
        <v>638</v>
      </c>
      <c r="D160" s="3">
        <v>44330</v>
      </c>
      <c r="E160" s="2" t="s">
        <v>2051</v>
      </c>
    </row>
    <row r="161" spans="1:5" x14ac:dyDescent="0.35">
      <c r="A161" s="2">
        <v>160</v>
      </c>
      <c r="B161" s="2">
        <v>202</v>
      </c>
      <c r="C161" s="2">
        <v>824</v>
      </c>
      <c r="D161" s="3">
        <v>44305</v>
      </c>
      <c r="E161" s="2" t="s">
        <v>16</v>
      </c>
    </row>
    <row r="162" spans="1:5" x14ac:dyDescent="0.35">
      <c r="A162" s="2">
        <v>161</v>
      </c>
      <c r="B162" s="2">
        <v>198</v>
      </c>
      <c r="C162" s="2">
        <v>953</v>
      </c>
      <c r="D162" s="3">
        <v>44364</v>
      </c>
      <c r="E162" s="2" t="s">
        <v>16</v>
      </c>
    </row>
    <row r="163" spans="1:5" x14ac:dyDescent="0.35">
      <c r="A163" s="2">
        <v>162</v>
      </c>
      <c r="B163" s="2">
        <v>129</v>
      </c>
      <c r="C163" s="2">
        <v>752</v>
      </c>
      <c r="D163" s="3">
        <v>44414</v>
      </c>
      <c r="E163" s="2" t="s">
        <v>2051</v>
      </c>
    </row>
    <row r="164" spans="1:5" x14ac:dyDescent="0.35">
      <c r="A164" s="2">
        <v>163</v>
      </c>
      <c r="B164" s="2">
        <v>128</v>
      </c>
      <c r="C164" s="2">
        <v>941</v>
      </c>
      <c r="D164" s="3">
        <v>44518</v>
      </c>
      <c r="E164" s="2" t="s">
        <v>16</v>
      </c>
    </row>
    <row r="165" spans="1:5" x14ac:dyDescent="0.35">
      <c r="A165" s="2">
        <v>164</v>
      </c>
      <c r="B165" s="2">
        <v>487</v>
      </c>
      <c r="C165" s="2">
        <v>977</v>
      </c>
      <c r="D165" s="3">
        <v>44248</v>
      </c>
      <c r="E165" s="2" t="s">
        <v>16</v>
      </c>
    </row>
    <row r="166" spans="1:5" x14ac:dyDescent="0.35">
      <c r="A166" s="2">
        <v>165</v>
      </c>
      <c r="B166" s="2">
        <v>70</v>
      </c>
      <c r="C166" s="2">
        <v>925</v>
      </c>
      <c r="D166" s="3">
        <v>44363</v>
      </c>
      <c r="E166" s="2" t="s">
        <v>16</v>
      </c>
    </row>
    <row r="167" spans="1:5" x14ac:dyDescent="0.35">
      <c r="A167" s="2">
        <v>166</v>
      </c>
      <c r="B167" s="2">
        <v>477</v>
      </c>
      <c r="C167" s="2">
        <v>698</v>
      </c>
      <c r="D167" s="3">
        <v>44484</v>
      </c>
      <c r="E167" s="2" t="s">
        <v>16</v>
      </c>
    </row>
    <row r="168" spans="1:5" x14ac:dyDescent="0.35">
      <c r="A168" s="2">
        <v>167</v>
      </c>
      <c r="B168" s="2">
        <v>375</v>
      </c>
      <c r="C168" s="2">
        <v>834</v>
      </c>
      <c r="D168" s="3">
        <v>44253</v>
      </c>
      <c r="E168" s="2" t="s">
        <v>16</v>
      </c>
    </row>
    <row r="169" spans="1:5" x14ac:dyDescent="0.35">
      <c r="A169" s="2">
        <v>168</v>
      </c>
      <c r="B169" s="2">
        <v>282</v>
      </c>
      <c r="C169" s="2">
        <v>868</v>
      </c>
      <c r="D169" s="3">
        <v>44280</v>
      </c>
      <c r="E169" s="2" t="s">
        <v>2051</v>
      </c>
    </row>
    <row r="170" spans="1:5" x14ac:dyDescent="0.35">
      <c r="A170" s="2">
        <v>169</v>
      </c>
      <c r="B170" s="2">
        <v>200</v>
      </c>
      <c r="C170" s="2">
        <v>599</v>
      </c>
      <c r="D170" s="3">
        <v>44280</v>
      </c>
      <c r="E170" s="2" t="s">
        <v>16</v>
      </c>
    </row>
    <row r="171" spans="1:5" x14ac:dyDescent="0.35">
      <c r="A171" s="2">
        <v>170</v>
      </c>
      <c r="B171" s="2">
        <v>358</v>
      </c>
      <c r="C171" s="2">
        <v>987</v>
      </c>
      <c r="D171" s="3">
        <v>44250</v>
      </c>
      <c r="E171" s="2" t="s">
        <v>2051</v>
      </c>
    </row>
    <row r="172" spans="1:5" x14ac:dyDescent="0.35">
      <c r="A172" s="2">
        <v>171</v>
      </c>
      <c r="B172" s="2">
        <v>440</v>
      </c>
      <c r="C172" s="2">
        <v>524</v>
      </c>
      <c r="D172" s="3">
        <v>44306</v>
      </c>
      <c r="E172" s="2" t="s">
        <v>16</v>
      </c>
    </row>
    <row r="173" spans="1:5" x14ac:dyDescent="0.35">
      <c r="A173" s="2">
        <v>172</v>
      </c>
      <c r="B173" s="2">
        <v>370</v>
      </c>
      <c r="C173" s="2">
        <v>736</v>
      </c>
      <c r="D173" s="3">
        <v>44257</v>
      </c>
      <c r="E173" s="2" t="s">
        <v>2051</v>
      </c>
    </row>
    <row r="174" spans="1:5" x14ac:dyDescent="0.35">
      <c r="A174" s="2">
        <v>173</v>
      </c>
      <c r="B174" s="2">
        <v>247</v>
      </c>
      <c r="C174" s="2">
        <v>701</v>
      </c>
      <c r="D174" s="3">
        <v>44255</v>
      </c>
      <c r="E174" s="2" t="s">
        <v>2051</v>
      </c>
    </row>
    <row r="175" spans="1:5" x14ac:dyDescent="0.35">
      <c r="A175" s="2">
        <v>174</v>
      </c>
      <c r="B175" s="2">
        <v>130</v>
      </c>
      <c r="C175" s="2">
        <v>962</v>
      </c>
      <c r="D175" s="3">
        <v>44345</v>
      </c>
      <c r="E175" s="2" t="s">
        <v>16</v>
      </c>
    </row>
    <row r="176" spans="1:5" x14ac:dyDescent="0.35">
      <c r="A176" s="2">
        <v>175</v>
      </c>
      <c r="B176" s="2">
        <v>315</v>
      </c>
      <c r="C176" s="2">
        <v>991</v>
      </c>
      <c r="D176" s="3">
        <v>44491</v>
      </c>
      <c r="E176" s="2" t="s">
        <v>16</v>
      </c>
    </row>
    <row r="177" spans="1:5" x14ac:dyDescent="0.35">
      <c r="A177" s="2">
        <v>176</v>
      </c>
      <c r="B177" s="2">
        <v>76</v>
      </c>
      <c r="C177" s="2">
        <v>647</v>
      </c>
      <c r="D177" s="3">
        <v>44449</v>
      </c>
      <c r="E177" s="2" t="s">
        <v>16</v>
      </c>
    </row>
    <row r="178" spans="1:5" x14ac:dyDescent="0.35">
      <c r="A178" s="2">
        <v>177</v>
      </c>
      <c r="B178" s="2">
        <v>498</v>
      </c>
      <c r="C178" s="2">
        <v>677</v>
      </c>
      <c r="D178" s="3">
        <v>44303</v>
      </c>
      <c r="E178" s="2" t="s">
        <v>16</v>
      </c>
    </row>
    <row r="179" spans="1:5" x14ac:dyDescent="0.35">
      <c r="A179" s="2">
        <v>178</v>
      </c>
      <c r="B179" s="2">
        <v>339</v>
      </c>
      <c r="C179" s="2">
        <v>615</v>
      </c>
      <c r="D179" s="3">
        <v>44422</v>
      </c>
      <c r="E179" s="2" t="s">
        <v>16</v>
      </c>
    </row>
    <row r="180" spans="1:5" x14ac:dyDescent="0.35">
      <c r="A180" s="2">
        <v>179</v>
      </c>
      <c r="B180" s="2">
        <v>246</v>
      </c>
      <c r="C180" s="2">
        <v>925</v>
      </c>
      <c r="D180" s="3">
        <v>44230</v>
      </c>
      <c r="E180" s="2" t="s">
        <v>2051</v>
      </c>
    </row>
    <row r="181" spans="1:5" x14ac:dyDescent="0.35">
      <c r="A181" s="2">
        <v>180</v>
      </c>
      <c r="B181" s="2">
        <v>232</v>
      </c>
      <c r="C181" s="2">
        <v>892</v>
      </c>
      <c r="D181" s="3">
        <v>44233</v>
      </c>
      <c r="E181" s="2" t="s">
        <v>16</v>
      </c>
    </row>
    <row r="182" spans="1:5" x14ac:dyDescent="0.35">
      <c r="A182" s="2">
        <v>181</v>
      </c>
      <c r="B182" s="2">
        <v>73</v>
      </c>
      <c r="C182" s="2">
        <v>844</v>
      </c>
      <c r="D182" s="3">
        <v>44229</v>
      </c>
      <c r="E182" s="2" t="s">
        <v>16</v>
      </c>
    </row>
    <row r="183" spans="1:5" x14ac:dyDescent="0.35">
      <c r="A183" s="2">
        <v>182</v>
      </c>
      <c r="B183" s="2">
        <v>350</v>
      </c>
      <c r="C183" s="2">
        <v>531</v>
      </c>
      <c r="D183" s="3">
        <v>44480</v>
      </c>
      <c r="E183" s="2" t="s">
        <v>2051</v>
      </c>
    </row>
    <row r="184" spans="1:5" x14ac:dyDescent="0.35">
      <c r="A184" s="2">
        <v>183</v>
      </c>
      <c r="B184" s="2">
        <v>387</v>
      </c>
      <c r="C184" s="2">
        <v>835</v>
      </c>
      <c r="D184" s="3">
        <v>44526</v>
      </c>
      <c r="E184" s="2" t="s">
        <v>16</v>
      </c>
    </row>
    <row r="185" spans="1:5" x14ac:dyDescent="0.35">
      <c r="A185" s="2">
        <v>184</v>
      </c>
      <c r="B185" s="2">
        <v>256</v>
      </c>
      <c r="C185" s="2">
        <v>944</v>
      </c>
      <c r="D185" s="3">
        <v>44489</v>
      </c>
      <c r="E185" s="2" t="s">
        <v>16</v>
      </c>
    </row>
    <row r="186" spans="1:5" x14ac:dyDescent="0.35">
      <c r="A186" s="2">
        <v>185</v>
      </c>
      <c r="B186" s="2">
        <v>110</v>
      </c>
      <c r="C186" s="2">
        <v>630</v>
      </c>
      <c r="D186" s="3">
        <v>44492</v>
      </c>
      <c r="E186" s="2" t="s">
        <v>2051</v>
      </c>
    </row>
    <row r="187" spans="1:5" x14ac:dyDescent="0.35">
      <c r="A187" s="2">
        <v>186</v>
      </c>
      <c r="B187" s="2">
        <v>9</v>
      </c>
      <c r="C187" s="2">
        <v>674</v>
      </c>
      <c r="D187" s="3">
        <v>44307</v>
      </c>
      <c r="E187" s="2" t="s">
        <v>16</v>
      </c>
    </row>
    <row r="188" spans="1:5" x14ac:dyDescent="0.35">
      <c r="A188" s="2">
        <v>187</v>
      </c>
      <c r="B188" s="2">
        <v>68</v>
      </c>
      <c r="C188" s="2">
        <v>766</v>
      </c>
      <c r="D188" s="3">
        <v>44536</v>
      </c>
      <c r="E188" s="2" t="s">
        <v>16</v>
      </c>
    </row>
    <row r="189" spans="1:5" x14ac:dyDescent="0.35">
      <c r="A189" s="2">
        <v>188</v>
      </c>
      <c r="B189" s="2">
        <v>391</v>
      </c>
      <c r="C189" s="2">
        <v>914</v>
      </c>
      <c r="D189" s="3">
        <v>44434</v>
      </c>
      <c r="E189" s="2" t="s">
        <v>16</v>
      </c>
    </row>
    <row r="190" spans="1:5" x14ac:dyDescent="0.35">
      <c r="A190" s="2">
        <v>189</v>
      </c>
      <c r="B190" s="2">
        <v>330</v>
      </c>
      <c r="C190" s="2">
        <v>895</v>
      </c>
      <c r="D190" s="3">
        <v>44416</v>
      </c>
      <c r="E190" s="2" t="s">
        <v>2051</v>
      </c>
    </row>
    <row r="191" spans="1:5" x14ac:dyDescent="0.35">
      <c r="A191" s="2">
        <v>190</v>
      </c>
      <c r="B191" s="2">
        <v>423</v>
      </c>
      <c r="C191" s="2">
        <v>648</v>
      </c>
      <c r="D191" s="3">
        <v>44396</v>
      </c>
      <c r="E191" s="2" t="s">
        <v>16</v>
      </c>
    </row>
    <row r="192" spans="1:5" x14ac:dyDescent="0.35">
      <c r="A192" s="2">
        <v>191</v>
      </c>
      <c r="B192" s="2">
        <v>63</v>
      </c>
      <c r="C192" s="2">
        <v>556</v>
      </c>
      <c r="D192" s="3">
        <v>44522</v>
      </c>
      <c r="E192" s="2" t="s">
        <v>16</v>
      </c>
    </row>
    <row r="193" spans="1:5" x14ac:dyDescent="0.35">
      <c r="A193" s="2">
        <v>192</v>
      </c>
      <c r="B193" s="2">
        <v>246</v>
      </c>
      <c r="C193" s="2">
        <v>966</v>
      </c>
      <c r="D193" s="3">
        <v>44345</v>
      </c>
      <c r="E193" s="2" t="s">
        <v>2051</v>
      </c>
    </row>
    <row r="194" spans="1:5" x14ac:dyDescent="0.35">
      <c r="A194" s="2">
        <v>193</v>
      </c>
      <c r="B194" s="2">
        <v>346</v>
      </c>
      <c r="C194" s="2">
        <v>801</v>
      </c>
      <c r="D194" s="3">
        <v>44422</v>
      </c>
      <c r="E194" s="2" t="s">
        <v>16</v>
      </c>
    </row>
    <row r="195" spans="1:5" x14ac:dyDescent="0.35">
      <c r="A195" s="2">
        <v>194</v>
      </c>
      <c r="B195" s="2">
        <v>296</v>
      </c>
      <c r="C195" s="2">
        <v>608</v>
      </c>
      <c r="D195" s="3">
        <v>44484</v>
      </c>
      <c r="E195" s="2" t="s">
        <v>2051</v>
      </c>
    </row>
    <row r="196" spans="1:5" x14ac:dyDescent="0.35">
      <c r="A196" s="2">
        <v>195</v>
      </c>
      <c r="B196" s="2">
        <v>192</v>
      </c>
      <c r="C196" s="2">
        <v>983</v>
      </c>
      <c r="D196" s="3">
        <v>44299</v>
      </c>
      <c r="E196" s="2" t="s">
        <v>16</v>
      </c>
    </row>
    <row r="197" spans="1:5" x14ac:dyDescent="0.35">
      <c r="A197" s="2">
        <v>196</v>
      </c>
      <c r="B197" s="2">
        <v>431</v>
      </c>
      <c r="C197" s="2">
        <v>911</v>
      </c>
      <c r="D197" s="3">
        <v>44405</v>
      </c>
      <c r="E197" s="2" t="s">
        <v>2051</v>
      </c>
    </row>
    <row r="198" spans="1:5" x14ac:dyDescent="0.35">
      <c r="A198" s="2">
        <v>197</v>
      </c>
      <c r="B198" s="2">
        <v>199</v>
      </c>
      <c r="C198" s="2">
        <v>592</v>
      </c>
      <c r="D198" s="3">
        <v>44509</v>
      </c>
      <c r="E198" s="2" t="s">
        <v>2051</v>
      </c>
    </row>
    <row r="199" spans="1:5" x14ac:dyDescent="0.35">
      <c r="A199" s="2">
        <v>198</v>
      </c>
      <c r="B199" s="2">
        <v>266</v>
      </c>
      <c r="C199" s="2">
        <v>872</v>
      </c>
      <c r="D199" s="3">
        <v>44462</v>
      </c>
      <c r="E199" s="2" t="s">
        <v>16</v>
      </c>
    </row>
    <row r="200" spans="1:5" x14ac:dyDescent="0.35">
      <c r="A200" s="2">
        <v>199</v>
      </c>
      <c r="B200" s="2">
        <v>89</v>
      </c>
      <c r="C200" s="2">
        <v>505</v>
      </c>
      <c r="D200" s="3">
        <v>44390</v>
      </c>
      <c r="E200" s="2" t="s">
        <v>16</v>
      </c>
    </row>
    <row r="201" spans="1:5" x14ac:dyDescent="0.35">
      <c r="A201" s="2">
        <v>200</v>
      </c>
      <c r="B201" s="2">
        <v>183</v>
      </c>
      <c r="C201" s="2">
        <v>861</v>
      </c>
      <c r="D201" s="3">
        <v>44455</v>
      </c>
      <c r="E201" s="2" t="s">
        <v>16</v>
      </c>
    </row>
    <row r="202" spans="1:5" x14ac:dyDescent="0.35">
      <c r="A202" s="2">
        <v>201</v>
      </c>
      <c r="B202" s="2">
        <v>78</v>
      </c>
      <c r="C202" s="2">
        <v>884</v>
      </c>
      <c r="D202" s="3">
        <v>44470</v>
      </c>
      <c r="E202" s="2" t="s">
        <v>2051</v>
      </c>
    </row>
    <row r="203" spans="1:5" x14ac:dyDescent="0.35">
      <c r="A203" s="2">
        <v>202</v>
      </c>
      <c r="B203" s="2">
        <v>38</v>
      </c>
      <c r="C203" s="2">
        <v>616</v>
      </c>
      <c r="D203" s="3">
        <v>44212</v>
      </c>
      <c r="E203" s="2" t="s">
        <v>2051</v>
      </c>
    </row>
    <row r="204" spans="1:5" x14ac:dyDescent="0.35">
      <c r="A204" s="2">
        <v>203</v>
      </c>
      <c r="B204" s="2">
        <v>468</v>
      </c>
      <c r="C204" s="2">
        <v>661</v>
      </c>
      <c r="D204" s="3">
        <v>44294</v>
      </c>
      <c r="E204" s="2" t="s">
        <v>2051</v>
      </c>
    </row>
    <row r="205" spans="1:5" x14ac:dyDescent="0.35">
      <c r="A205" s="2">
        <v>204</v>
      </c>
      <c r="B205" s="2">
        <v>75</v>
      </c>
      <c r="C205" s="2">
        <v>511</v>
      </c>
      <c r="D205" s="3">
        <v>44253</v>
      </c>
      <c r="E205" s="2" t="s">
        <v>2051</v>
      </c>
    </row>
    <row r="206" spans="1:5" x14ac:dyDescent="0.35">
      <c r="A206" s="2">
        <v>205</v>
      </c>
      <c r="B206" s="2">
        <v>107</v>
      </c>
      <c r="C206" s="2">
        <v>843</v>
      </c>
      <c r="D206" s="3">
        <v>44217</v>
      </c>
      <c r="E206" s="2" t="s">
        <v>16</v>
      </c>
    </row>
    <row r="207" spans="1:5" x14ac:dyDescent="0.35">
      <c r="A207" s="2">
        <v>206</v>
      </c>
      <c r="B207" s="2">
        <v>362</v>
      </c>
      <c r="C207" s="2">
        <v>747</v>
      </c>
      <c r="D207" s="3">
        <v>44254</v>
      </c>
      <c r="E207" s="2" t="s">
        <v>2051</v>
      </c>
    </row>
    <row r="208" spans="1:5" x14ac:dyDescent="0.35">
      <c r="A208" s="2">
        <v>207</v>
      </c>
      <c r="B208" s="2">
        <v>175</v>
      </c>
      <c r="C208" s="2">
        <v>628</v>
      </c>
      <c r="D208" s="3">
        <v>44339</v>
      </c>
      <c r="E208" s="2" t="s">
        <v>16</v>
      </c>
    </row>
    <row r="209" spans="1:5" x14ac:dyDescent="0.35">
      <c r="A209" s="2">
        <v>208</v>
      </c>
      <c r="B209" s="2">
        <v>120</v>
      </c>
      <c r="C209" s="2">
        <v>812</v>
      </c>
      <c r="D209" s="3">
        <v>44449</v>
      </c>
      <c r="E209" s="2" t="s">
        <v>16</v>
      </c>
    </row>
    <row r="210" spans="1:5" x14ac:dyDescent="0.35">
      <c r="A210" s="2">
        <v>209</v>
      </c>
      <c r="B210" s="2">
        <v>45</v>
      </c>
      <c r="C210" s="2">
        <v>902</v>
      </c>
      <c r="D210" s="3">
        <v>44392</v>
      </c>
      <c r="E210" s="2" t="s">
        <v>16</v>
      </c>
    </row>
    <row r="211" spans="1:5" x14ac:dyDescent="0.35">
      <c r="A211" s="2">
        <v>210</v>
      </c>
      <c r="B211" s="2">
        <v>215</v>
      </c>
      <c r="C211" s="2">
        <v>812</v>
      </c>
      <c r="D211" s="3">
        <v>44505</v>
      </c>
      <c r="E211" s="2" t="s">
        <v>2051</v>
      </c>
    </row>
    <row r="212" spans="1:5" x14ac:dyDescent="0.35">
      <c r="A212" s="2">
        <v>211</v>
      </c>
      <c r="B212" s="2">
        <v>403</v>
      </c>
      <c r="C212" s="2">
        <v>542</v>
      </c>
      <c r="D212" s="3">
        <v>44220</v>
      </c>
      <c r="E212" s="2" t="s">
        <v>2051</v>
      </c>
    </row>
    <row r="213" spans="1:5" x14ac:dyDescent="0.35">
      <c r="A213" s="2">
        <v>212</v>
      </c>
      <c r="B213" s="2">
        <v>450</v>
      </c>
      <c r="C213" s="2">
        <v>862</v>
      </c>
      <c r="D213" s="3">
        <v>44452</v>
      </c>
      <c r="E213" s="2" t="s">
        <v>2051</v>
      </c>
    </row>
    <row r="214" spans="1:5" x14ac:dyDescent="0.35">
      <c r="A214" s="2">
        <v>213</v>
      </c>
      <c r="B214" s="2">
        <v>298</v>
      </c>
      <c r="C214" s="2">
        <v>541</v>
      </c>
      <c r="D214" s="3">
        <v>44338</v>
      </c>
      <c r="E214" s="2" t="s">
        <v>16</v>
      </c>
    </row>
    <row r="215" spans="1:5" x14ac:dyDescent="0.35">
      <c r="A215" s="2">
        <v>214</v>
      </c>
      <c r="B215" s="2">
        <v>103</v>
      </c>
      <c r="C215" s="2">
        <v>550</v>
      </c>
      <c r="D215" s="3">
        <v>44398</v>
      </c>
      <c r="E215" s="2" t="s">
        <v>2051</v>
      </c>
    </row>
    <row r="216" spans="1:5" x14ac:dyDescent="0.35">
      <c r="A216" s="2">
        <v>215</v>
      </c>
      <c r="B216" s="2">
        <v>17</v>
      </c>
      <c r="C216" s="2">
        <v>878</v>
      </c>
      <c r="D216" s="3">
        <v>44301</v>
      </c>
      <c r="E216" s="2" t="s">
        <v>2051</v>
      </c>
    </row>
    <row r="217" spans="1:5" x14ac:dyDescent="0.35">
      <c r="A217" s="2">
        <v>216</v>
      </c>
      <c r="B217" s="2">
        <v>151</v>
      </c>
      <c r="C217" s="2">
        <v>970</v>
      </c>
      <c r="D217" s="3">
        <v>44226</v>
      </c>
      <c r="E217" s="2" t="s">
        <v>16</v>
      </c>
    </row>
    <row r="218" spans="1:5" x14ac:dyDescent="0.35">
      <c r="A218" s="2">
        <v>217</v>
      </c>
      <c r="B218" s="2">
        <v>137</v>
      </c>
      <c r="C218" s="2">
        <v>916</v>
      </c>
      <c r="D218" s="3">
        <v>44496</v>
      </c>
      <c r="E218" s="2" t="s">
        <v>2051</v>
      </c>
    </row>
    <row r="219" spans="1:5" x14ac:dyDescent="0.35">
      <c r="A219" s="2">
        <v>218</v>
      </c>
      <c r="B219" s="2">
        <v>438</v>
      </c>
      <c r="C219" s="2">
        <v>751</v>
      </c>
      <c r="D219" s="3">
        <v>44333</v>
      </c>
      <c r="E219" s="2" t="s">
        <v>16</v>
      </c>
    </row>
    <row r="220" spans="1:5" x14ac:dyDescent="0.35">
      <c r="A220" s="2">
        <v>219</v>
      </c>
      <c r="B220" s="2">
        <v>93</v>
      </c>
      <c r="C220" s="2">
        <v>747</v>
      </c>
      <c r="D220" s="3">
        <v>44538</v>
      </c>
      <c r="E220" s="2" t="s">
        <v>2051</v>
      </c>
    </row>
    <row r="221" spans="1:5" x14ac:dyDescent="0.35">
      <c r="A221" s="2">
        <v>220</v>
      </c>
      <c r="B221" s="2">
        <v>2</v>
      </c>
      <c r="C221" s="2">
        <v>804</v>
      </c>
      <c r="D221" s="3">
        <v>44294</v>
      </c>
      <c r="E221" s="2" t="s">
        <v>16</v>
      </c>
    </row>
    <row r="222" spans="1:5" x14ac:dyDescent="0.35">
      <c r="A222" s="2">
        <v>221</v>
      </c>
      <c r="B222" s="2">
        <v>188</v>
      </c>
      <c r="C222" s="2">
        <v>672</v>
      </c>
      <c r="D222" s="3">
        <v>44444</v>
      </c>
      <c r="E222" s="2" t="s">
        <v>16</v>
      </c>
    </row>
    <row r="223" spans="1:5" x14ac:dyDescent="0.35">
      <c r="A223" s="2">
        <v>222</v>
      </c>
      <c r="B223" s="2">
        <v>472</v>
      </c>
      <c r="C223" s="2">
        <v>613</v>
      </c>
      <c r="D223" s="3">
        <v>44361</v>
      </c>
      <c r="E223" s="2" t="s">
        <v>16</v>
      </c>
    </row>
    <row r="224" spans="1:5" x14ac:dyDescent="0.35">
      <c r="A224" s="2">
        <v>223</v>
      </c>
      <c r="B224" s="2">
        <v>419</v>
      </c>
      <c r="C224" s="2">
        <v>603</v>
      </c>
      <c r="D224" s="3">
        <v>44478</v>
      </c>
      <c r="E224" s="2" t="s">
        <v>2051</v>
      </c>
    </row>
    <row r="225" spans="1:5" x14ac:dyDescent="0.35">
      <c r="A225" s="2">
        <v>224</v>
      </c>
      <c r="B225" s="2">
        <v>216</v>
      </c>
      <c r="C225" s="2">
        <v>648</v>
      </c>
      <c r="D225" s="3">
        <v>44485</v>
      </c>
      <c r="E225" s="2" t="s">
        <v>16</v>
      </c>
    </row>
    <row r="226" spans="1:5" x14ac:dyDescent="0.35">
      <c r="A226" s="2">
        <v>225</v>
      </c>
      <c r="B226" s="2">
        <v>287</v>
      </c>
      <c r="C226" s="2">
        <v>551</v>
      </c>
      <c r="D226" s="3">
        <v>44504</v>
      </c>
      <c r="E226" s="2" t="s">
        <v>16</v>
      </c>
    </row>
    <row r="227" spans="1:5" x14ac:dyDescent="0.35">
      <c r="A227" s="2">
        <v>226</v>
      </c>
      <c r="B227" s="2">
        <v>72</v>
      </c>
      <c r="C227" s="2">
        <v>622</v>
      </c>
      <c r="D227" s="3">
        <v>44529</v>
      </c>
      <c r="E227" s="2" t="s">
        <v>2051</v>
      </c>
    </row>
    <row r="228" spans="1:5" x14ac:dyDescent="0.35">
      <c r="A228" s="2">
        <v>227</v>
      </c>
      <c r="B228" s="2">
        <v>469</v>
      </c>
      <c r="C228" s="2">
        <v>508</v>
      </c>
      <c r="D228" s="3">
        <v>44250</v>
      </c>
      <c r="E228" s="2" t="s">
        <v>2051</v>
      </c>
    </row>
    <row r="229" spans="1:5" x14ac:dyDescent="0.35">
      <c r="A229" s="2">
        <v>228</v>
      </c>
      <c r="B229" s="2">
        <v>360</v>
      </c>
      <c r="C229" s="2">
        <v>993</v>
      </c>
      <c r="D229" s="3">
        <v>44394</v>
      </c>
      <c r="E229" s="2" t="s">
        <v>16</v>
      </c>
    </row>
    <row r="230" spans="1:5" x14ac:dyDescent="0.35">
      <c r="A230" s="2">
        <v>229</v>
      </c>
      <c r="B230" s="2">
        <v>327</v>
      </c>
      <c r="C230" s="2">
        <v>847</v>
      </c>
      <c r="D230" s="3">
        <v>44395</v>
      </c>
      <c r="E230" s="2" t="s">
        <v>2051</v>
      </c>
    </row>
    <row r="231" spans="1:5" x14ac:dyDescent="0.35">
      <c r="A231" s="2">
        <v>230</v>
      </c>
      <c r="B231" s="2">
        <v>434</v>
      </c>
      <c r="C231" s="2">
        <v>600</v>
      </c>
      <c r="D231" s="3">
        <v>44438</v>
      </c>
      <c r="E231" s="2" t="s">
        <v>2051</v>
      </c>
    </row>
    <row r="232" spans="1:5" x14ac:dyDescent="0.35">
      <c r="A232" s="2">
        <v>231</v>
      </c>
      <c r="B232" s="2">
        <v>106</v>
      </c>
      <c r="C232" s="2">
        <v>920</v>
      </c>
      <c r="D232" s="3">
        <v>44360</v>
      </c>
      <c r="E232" s="2" t="s">
        <v>16</v>
      </c>
    </row>
    <row r="233" spans="1:5" x14ac:dyDescent="0.35">
      <c r="A233" s="2">
        <v>232</v>
      </c>
      <c r="B233" s="2">
        <v>446</v>
      </c>
      <c r="C233" s="2">
        <v>927</v>
      </c>
      <c r="D233" s="3">
        <v>44422</v>
      </c>
      <c r="E233" s="2" t="s">
        <v>2051</v>
      </c>
    </row>
    <row r="234" spans="1:5" x14ac:dyDescent="0.35">
      <c r="A234" s="2">
        <v>233</v>
      </c>
      <c r="B234" s="2">
        <v>44</v>
      </c>
      <c r="C234" s="2">
        <v>874</v>
      </c>
      <c r="D234" s="3">
        <v>44297</v>
      </c>
      <c r="E234" s="2" t="s">
        <v>2051</v>
      </c>
    </row>
    <row r="235" spans="1:5" x14ac:dyDescent="0.35">
      <c r="A235" s="2">
        <v>234</v>
      </c>
      <c r="B235" s="2">
        <v>136</v>
      </c>
      <c r="C235" s="2">
        <v>564</v>
      </c>
      <c r="D235" s="3">
        <v>44518</v>
      </c>
      <c r="E235" s="2" t="s">
        <v>16</v>
      </c>
    </row>
    <row r="236" spans="1:5" x14ac:dyDescent="0.35">
      <c r="A236" s="2">
        <v>235</v>
      </c>
      <c r="B236" s="2">
        <v>340</v>
      </c>
      <c r="C236" s="2">
        <v>917</v>
      </c>
      <c r="D236" s="3">
        <v>44423</v>
      </c>
      <c r="E236" s="2" t="s">
        <v>2051</v>
      </c>
    </row>
    <row r="237" spans="1:5" x14ac:dyDescent="0.35">
      <c r="A237" s="2">
        <v>236</v>
      </c>
      <c r="B237" s="2">
        <v>312</v>
      </c>
      <c r="C237" s="2">
        <v>946</v>
      </c>
      <c r="D237" s="3">
        <v>44386</v>
      </c>
      <c r="E237" s="2" t="s">
        <v>2051</v>
      </c>
    </row>
    <row r="238" spans="1:5" x14ac:dyDescent="0.35">
      <c r="A238" s="2">
        <v>237</v>
      </c>
      <c r="B238" s="2">
        <v>383</v>
      </c>
      <c r="C238" s="2">
        <v>863</v>
      </c>
      <c r="D238" s="3">
        <v>44273</v>
      </c>
      <c r="E238" s="2" t="s">
        <v>2051</v>
      </c>
    </row>
    <row r="239" spans="1:5" x14ac:dyDescent="0.35">
      <c r="A239" s="2">
        <v>238</v>
      </c>
      <c r="B239" s="2">
        <v>103</v>
      </c>
      <c r="C239" s="2">
        <v>798</v>
      </c>
      <c r="D239" s="3">
        <v>44526</v>
      </c>
      <c r="E239" s="2" t="s">
        <v>2051</v>
      </c>
    </row>
    <row r="240" spans="1:5" x14ac:dyDescent="0.35">
      <c r="A240" s="2">
        <v>239</v>
      </c>
      <c r="B240" s="2">
        <v>64</v>
      </c>
      <c r="C240" s="2">
        <v>506</v>
      </c>
      <c r="D240" s="3">
        <v>44354</v>
      </c>
      <c r="E240" s="2" t="s">
        <v>2051</v>
      </c>
    </row>
    <row r="241" spans="1:5" x14ac:dyDescent="0.35">
      <c r="A241" s="2">
        <v>240</v>
      </c>
      <c r="B241" s="2">
        <v>146</v>
      </c>
      <c r="C241" s="2">
        <v>873</v>
      </c>
      <c r="D241" s="3">
        <v>44504</v>
      </c>
      <c r="E241" s="2" t="s">
        <v>2051</v>
      </c>
    </row>
    <row r="242" spans="1:5" x14ac:dyDescent="0.35">
      <c r="A242" s="2">
        <v>241</v>
      </c>
      <c r="B242" s="2">
        <v>317</v>
      </c>
      <c r="C242" s="2">
        <v>576</v>
      </c>
      <c r="D242" s="3">
        <v>44316</v>
      </c>
      <c r="E242" s="2" t="s">
        <v>2051</v>
      </c>
    </row>
    <row r="243" spans="1:5" x14ac:dyDescent="0.35">
      <c r="A243" s="2">
        <v>242</v>
      </c>
      <c r="B243" s="2">
        <v>455</v>
      </c>
      <c r="C243" s="2">
        <v>770</v>
      </c>
      <c r="D243" s="3">
        <v>44280</v>
      </c>
      <c r="E243" s="2" t="s">
        <v>2051</v>
      </c>
    </row>
    <row r="244" spans="1:5" x14ac:dyDescent="0.35">
      <c r="A244" s="2">
        <v>243</v>
      </c>
      <c r="B244" s="2">
        <v>267</v>
      </c>
      <c r="C244" s="2">
        <v>788</v>
      </c>
      <c r="D244" s="3">
        <v>44288</v>
      </c>
      <c r="E244" s="2" t="s">
        <v>2051</v>
      </c>
    </row>
    <row r="245" spans="1:5" x14ac:dyDescent="0.35">
      <c r="A245" s="2">
        <v>244</v>
      </c>
      <c r="B245" s="2">
        <v>210</v>
      </c>
      <c r="C245" s="2">
        <v>860</v>
      </c>
      <c r="D245" s="3">
        <v>44298</v>
      </c>
      <c r="E245" s="2" t="s">
        <v>2051</v>
      </c>
    </row>
    <row r="246" spans="1:5" x14ac:dyDescent="0.35">
      <c r="A246" s="2">
        <v>245</v>
      </c>
      <c r="B246" s="2">
        <v>306</v>
      </c>
      <c r="C246" s="2">
        <v>525</v>
      </c>
      <c r="D246" s="3">
        <v>44358</v>
      </c>
      <c r="E246" s="2" t="s">
        <v>16</v>
      </c>
    </row>
    <row r="247" spans="1:5" x14ac:dyDescent="0.35">
      <c r="A247" s="2">
        <v>246</v>
      </c>
      <c r="B247" s="2">
        <v>439</v>
      </c>
      <c r="C247" s="2">
        <v>520</v>
      </c>
      <c r="D247" s="3">
        <v>44366</v>
      </c>
      <c r="E247" s="2" t="s">
        <v>16</v>
      </c>
    </row>
    <row r="248" spans="1:5" x14ac:dyDescent="0.35">
      <c r="A248" s="2">
        <v>247</v>
      </c>
      <c r="B248" s="2">
        <v>490</v>
      </c>
      <c r="C248" s="2">
        <v>555</v>
      </c>
      <c r="D248" s="3">
        <v>44245</v>
      </c>
      <c r="E248" s="2" t="s">
        <v>2051</v>
      </c>
    </row>
    <row r="249" spans="1:5" x14ac:dyDescent="0.35">
      <c r="A249" s="2">
        <v>248</v>
      </c>
      <c r="B249" s="2">
        <v>396</v>
      </c>
      <c r="C249" s="2">
        <v>524</v>
      </c>
      <c r="D249" s="3">
        <v>44303</v>
      </c>
      <c r="E249" s="2" t="s">
        <v>2051</v>
      </c>
    </row>
    <row r="250" spans="1:5" x14ac:dyDescent="0.35">
      <c r="A250" s="2">
        <v>249</v>
      </c>
      <c r="B250" s="2">
        <v>426</v>
      </c>
      <c r="C250" s="2">
        <v>839</v>
      </c>
      <c r="D250" s="3">
        <v>44539</v>
      </c>
      <c r="E250" s="2" t="s">
        <v>16</v>
      </c>
    </row>
    <row r="251" spans="1:5" x14ac:dyDescent="0.35">
      <c r="A251" s="2">
        <v>250</v>
      </c>
      <c r="B251" s="2">
        <v>316</v>
      </c>
      <c r="C251" s="2">
        <v>599</v>
      </c>
      <c r="D251" s="3">
        <v>44400</v>
      </c>
      <c r="E251" s="2" t="s">
        <v>2051</v>
      </c>
    </row>
    <row r="252" spans="1:5" x14ac:dyDescent="0.35">
      <c r="A252" s="2">
        <v>251</v>
      </c>
      <c r="B252" s="2">
        <v>324</v>
      </c>
      <c r="C252" s="2">
        <v>515</v>
      </c>
      <c r="D252" s="3">
        <v>44358</v>
      </c>
      <c r="E252" s="2" t="s">
        <v>2051</v>
      </c>
    </row>
    <row r="253" spans="1:5" x14ac:dyDescent="0.35">
      <c r="A253" s="2">
        <v>252</v>
      </c>
      <c r="B253" s="2">
        <v>463</v>
      </c>
      <c r="C253" s="2">
        <v>774</v>
      </c>
      <c r="D253" s="3">
        <v>44348</v>
      </c>
      <c r="E253" s="2" t="s">
        <v>2051</v>
      </c>
    </row>
    <row r="254" spans="1:5" x14ac:dyDescent="0.35">
      <c r="A254" s="2">
        <v>253</v>
      </c>
      <c r="B254" s="2">
        <v>26</v>
      </c>
      <c r="C254" s="2">
        <v>800</v>
      </c>
      <c r="D254" s="3">
        <v>44314</v>
      </c>
      <c r="E254" s="2" t="s">
        <v>2051</v>
      </c>
    </row>
    <row r="255" spans="1:5" x14ac:dyDescent="0.35">
      <c r="A255" s="2">
        <v>254</v>
      </c>
      <c r="B255" s="2">
        <v>303</v>
      </c>
      <c r="C255" s="2">
        <v>693</v>
      </c>
      <c r="D255" s="3">
        <v>44285</v>
      </c>
      <c r="E255" s="2" t="s">
        <v>2051</v>
      </c>
    </row>
    <row r="256" spans="1:5" x14ac:dyDescent="0.35">
      <c r="A256" s="2">
        <v>255</v>
      </c>
      <c r="B256" s="2">
        <v>242</v>
      </c>
      <c r="C256" s="2">
        <v>859</v>
      </c>
      <c r="D256" s="3">
        <v>44219</v>
      </c>
      <c r="E256" s="2" t="s">
        <v>2051</v>
      </c>
    </row>
    <row r="257" spans="1:5" x14ac:dyDescent="0.35">
      <c r="A257" s="2">
        <v>256</v>
      </c>
      <c r="B257" s="2">
        <v>136</v>
      </c>
      <c r="C257" s="2">
        <v>850</v>
      </c>
      <c r="D257" s="3">
        <v>44429</v>
      </c>
      <c r="E257" s="2" t="s">
        <v>16</v>
      </c>
    </row>
    <row r="258" spans="1:5" x14ac:dyDescent="0.35">
      <c r="A258" s="2">
        <v>257</v>
      </c>
      <c r="B258" s="2">
        <v>196</v>
      </c>
      <c r="C258" s="2">
        <v>703</v>
      </c>
      <c r="D258" s="3">
        <v>44234</v>
      </c>
      <c r="E258" s="2" t="s">
        <v>2051</v>
      </c>
    </row>
    <row r="259" spans="1:5" x14ac:dyDescent="0.35">
      <c r="A259" s="2">
        <v>258</v>
      </c>
      <c r="B259" s="2">
        <v>155</v>
      </c>
      <c r="C259" s="2">
        <v>643</v>
      </c>
      <c r="D259" s="3">
        <v>44506</v>
      </c>
      <c r="E259" s="2" t="s">
        <v>16</v>
      </c>
    </row>
    <row r="260" spans="1:5" x14ac:dyDescent="0.35">
      <c r="A260" s="2">
        <v>259</v>
      </c>
      <c r="B260" s="2">
        <v>322</v>
      </c>
      <c r="C260" s="2">
        <v>895</v>
      </c>
      <c r="D260" s="3">
        <v>44499</v>
      </c>
      <c r="E260" s="2" t="s">
        <v>2051</v>
      </c>
    </row>
    <row r="261" spans="1:5" x14ac:dyDescent="0.35">
      <c r="A261" s="2">
        <v>260</v>
      </c>
      <c r="B261" s="2">
        <v>158</v>
      </c>
      <c r="C261" s="2">
        <v>949</v>
      </c>
      <c r="D261" s="3">
        <v>44313</v>
      </c>
      <c r="E261" s="2" t="s">
        <v>2051</v>
      </c>
    </row>
    <row r="262" spans="1:5" x14ac:dyDescent="0.35">
      <c r="A262" s="2">
        <v>261</v>
      </c>
      <c r="B262" s="2">
        <v>351</v>
      </c>
      <c r="C262" s="2">
        <v>505</v>
      </c>
      <c r="D262" s="3">
        <v>44500</v>
      </c>
      <c r="E262" s="2" t="s">
        <v>16</v>
      </c>
    </row>
    <row r="263" spans="1:5" x14ac:dyDescent="0.35">
      <c r="A263" s="2">
        <v>262</v>
      </c>
      <c r="B263" s="2">
        <v>82</v>
      </c>
      <c r="C263" s="2">
        <v>873</v>
      </c>
      <c r="D263" s="3">
        <v>44355</v>
      </c>
      <c r="E263" s="2" t="s">
        <v>2051</v>
      </c>
    </row>
    <row r="264" spans="1:5" x14ac:dyDescent="0.35">
      <c r="A264" s="2">
        <v>263</v>
      </c>
      <c r="B264" s="2">
        <v>202</v>
      </c>
      <c r="C264" s="2">
        <v>687</v>
      </c>
      <c r="D264" s="3">
        <v>44543</v>
      </c>
      <c r="E264" s="2" t="s">
        <v>2051</v>
      </c>
    </row>
    <row r="265" spans="1:5" x14ac:dyDescent="0.35">
      <c r="A265" s="2">
        <v>264</v>
      </c>
      <c r="B265" s="2">
        <v>394</v>
      </c>
      <c r="C265" s="2">
        <v>632</v>
      </c>
      <c r="D265" s="3">
        <v>44257</v>
      </c>
      <c r="E265" s="2" t="s">
        <v>2051</v>
      </c>
    </row>
    <row r="266" spans="1:5" x14ac:dyDescent="0.35">
      <c r="A266" s="2">
        <v>265</v>
      </c>
      <c r="B266" s="2">
        <v>13</v>
      </c>
      <c r="C266" s="2">
        <v>502</v>
      </c>
      <c r="D266" s="3">
        <v>44397</v>
      </c>
      <c r="E266" s="2" t="s">
        <v>2051</v>
      </c>
    </row>
    <row r="267" spans="1:5" x14ac:dyDescent="0.35">
      <c r="A267" s="2">
        <v>266</v>
      </c>
      <c r="B267" s="2">
        <v>149</v>
      </c>
      <c r="C267" s="2">
        <v>710</v>
      </c>
      <c r="D267" s="3">
        <v>44338</v>
      </c>
      <c r="E267" s="2" t="s">
        <v>16</v>
      </c>
    </row>
    <row r="268" spans="1:5" x14ac:dyDescent="0.35">
      <c r="A268" s="2">
        <v>267</v>
      </c>
      <c r="B268" s="2">
        <v>83</v>
      </c>
      <c r="C268" s="2">
        <v>741</v>
      </c>
      <c r="D268" s="3">
        <v>44337</v>
      </c>
      <c r="E268" s="2" t="s">
        <v>2051</v>
      </c>
    </row>
    <row r="269" spans="1:5" x14ac:dyDescent="0.35">
      <c r="A269" s="2">
        <v>268</v>
      </c>
      <c r="B269" s="2">
        <v>379</v>
      </c>
      <c r="C269" s="2">
        <v>717</v>
      </c>
      <c r="D269" s="3">
        <v>44436</v>
      </c>
      <c r="E269" s="2" t="s">
        <v>2051</v>
      </c>
    </row>
    <row r="270" spans="1:5" x14ac:dyDescent="0.35">
      <c r="A270" s="2">
        <v>269</v>
      </c>
      <c r="B270" s="2">
        <v>404</v>
      </c>
      <c r="C270" s="2">
        <v>620</v>
      </c>
      <c r="D270" s="3">
        <v>44516</v>
      </c>
      <c r="E270" s="2" t="s">
        <v>2051</v>
      </c>
    </row>
    <row r="271" spans="1:5" x14ac:dyDescent="0.35">
      <c r="A271" s="2">
        <v>270</v>
      </c>
      <c r="B271" s="2">
        <v>497</v>
      </c>
      <c r="C271" s="2">
        <v>618</v>
      </c>
      <c r="D271" s="3">
        <v>44252</v>
      </c>
      <c r="E271" s="2" t="s">
        <v>2051</v>
      </c>
    </row>
    <row r="272" spans="1:5" x14ac:dyDescent="0.35">
      <c r="A272" s="2">
        <v>271</v>
      </c>
      <c r="B272" s="2">
        <v>81</v>
      </c>
      <c r="C272" s="2">
        <v>922</v>
      </c>
      <c r="D272" s="3">
        <v>44407</v>
      </c>
      <c r="E272" s="2" t="s">
        <v>2051</v>
      </c>
    </row>
    <row r="273" spans="1:5" x14ac:dyDescent="0.35">
      <c r="A273" s="2">
        <v>272</v>
      </c>
      <c r="B273" s="2">
        <v>171</v>
      </c>
      <c r="C273" s="2">
        <v>967</v>
      </c>
      <c r="D273" s="3">
        <v>44440</v>
      </c>
      <c r="E273" s="2" t="s">
        <v>16</v>
      </c>
    </row>
    <row r="274" spans="1:5" x14ac:dyDescent="0.35">
      <c r="A274" s="2">
        <v>273</v>
      </c>
      <c r="B274" s="2">
        <v>14</v>
      </c>
      <c r="C274" s="2">
        <v>536</v>
      </c>
      <c r="D274" s="3">
        <v>44398</v>
      </c>
      <c r="E274" s="2" t="s">
        <v>2051</v>
      </c>
    </row>
    <row r="275" spans="1:5" x14ac:dyDescent="0.35">
      <c r="A275" s="2">
        <v>274</v>
      </c>
      <c r="B275" s="2">
        <v>325</v>
      </c>
      <c r="C275" s="2">
        <v>942</v>
      </c>
      <c r="D275" s="3">
        <v>44538</v>
      </c>
      <c r="E275" s="2" t="s">
        <v>2051</v>
      </c>
    </row>
    <row r="276" spans="1:5" x14ac:dyDescent="0.35">
      <c r="A276" s="2">
        <v>275</v>
      </c>
      <c r="B276" s="2">
        <v>193</v>
      </c>
      <c r="C276" s="2">
        <v>995</v>
      </c>
      <c r="D276" s="3">
        <v>44523</v>
      </c>
      <c r="E276" s="2" t="s">
        <v>16</v>
      </c>
    </row>
    <row r="277" spans="1:5" x14ac:dyDescent="0.35">
      <c r="A277" s="2">
        <v>276</v>
      </c>
      <c r="B277" s="2">
        <v>111</v>
      </c>
      <c r="C277" s="2">
        <v>618</v>
      </c>
      <c r="D277" s="3">
        <v>44286</v>
      </c>
      <c r="E277" s="2" t="s">
        <v>16</v>
      </c>
    </row>
    <row r="278" spans="1:5" x14ac:dyDescent="0.35">
      <c r="A278" s="2">
        <v>277</v>
      </c>
      <c r="B278" s="2">
        <v>317</v>
      </c>
      <c r="C278" s="2">
        <v>948</v>
      </c>
      <c r="D278" s="3">
        <v>44558</v>
      </c>
      <c r="E278" s="2" t="s">
        <v>16</v>
      </c>
    </row>
    <row r="279" spans="1:5" x14ac:dyDescent="0.35">
      <c r="A279" s="2">
        <v>278</v>
      </c>
      <c r="B279" s="2">
        <v>177</v>
      </c>
      <c r="C279" s="2">
        <v>607</v>
      </c>
      <c r="D279" s="3">
        <v>44250</v>
      </c>
      <c r="E279" s="2" t="s">
        <v>2051</v>
      </c>
    </row>
    <row r="280" spans="1:5" x14ac:dyDescent="0.35">
      <c r="A280" s="2">
        <v>279</v>
      </c>
      <c r="B280" s="2">
        <v>200</v>
      </c>
      <c r="C280" s="2">
        <v>639</v>
      </c>
      <c r="D280" s="3">
        <v>44350</v>
      </c>
      <c r="E280" s="2" t="s">
        <v>2051</v>
      </c>
    </row>
    <row r="281" spans="1:5" x14ac:dyDescent="0.35">
      <c r="A281" s="2">
        <v>280</v>
      </c>
      <c r="B281" s="2">
        <v>454</v>
      </c>
      <c r="C281" s="2">
        <v>647</v>
      </c>
      <c r="D281" s="3">
        <v>44474</v>
      </c>
      <c r="E281" s="2" t="s">
        <v>2051</v>
      </c>
    </row>
    <row r="282" spans="1:5" x14ac:dyDescent="0.35">
      <c r="A282" s="2">
        <v>281</v>
      </c>
      <c r="B282" s="2">
        <v>335</v>
      </c>
      <c r="C282" s="2">
        <v>611</v>
      </c>
      <c r="D282" s="3">
        <v>44258</v>
      </c>
      <c r="E282" s="2" t="s">
        <v>2051</v>
      </c>
    </row>
    <row r="283" spans="1:5" x14ac:dyDescent="0.35">
      <c r="A283" s="2">
        <v>282</v>
      </c>
      <c r="B283" s="2">
        <v>272</v>
      </c>
      <c r="C283" s="2">
        <v>610</v>
      </c>
      <c r="D283" s="3">
        <v>44202</v>
      </c>
      <c r="E283" s="2" t="s">
        <v>2051</v>
      </c>
    </row>
    <row r="284" spans="1:5" x14ac:dyDescent="0.35">
      <c r="A284" s="2">
        <v>283</v>
      </c>
      <c r="B284" s="2">
        <v>436</v>
      </c>
      <c r="C284" s="2">
        <v>798</v>
      </c>
      <c r="D284" s="3">
        <v>44430</v>
      </c>
      <c r="E284" s="2" t="s">
        <v>2051</v>
      </c>
    </row>
    <row r="285" spans="1:5" x14ac:dyDescent="0.35">
      <c r="A285" s="2">
        <v>284</v>
      </c>
      <c r="B285" s="2">
        <v>361</v>
      </c>
      <c r="C285" s="2">
        <v>874</v>
      </c>
      <c r="D285" s="3">
        <v>44302</v>
      </c>
      <c r="E285" s="2" t="s">
        <v>2051</v>
      </c>
    </row>
    <row r="286" spans="1:5" x14ac:dyDescent="0.35">
      <c r="A286" s="2">
        <v>285</v>
      </c>
      <c r="B286" s="2">
        <v>335</v>
      </c>
      <c r="C286" s="2">
        <v>860</v>
      </c>
      <c r="D286" s="3">
        <v>44216</v>
      </c>
      <c r="E286" s="2" t="s">
        <v>2051</v>
      </c>
    </row>
    <row r="287" spans="1:5" x14ac:dyDescent="0.35">
      <c r="A287" s="2">
        <v>286</v>
      </c>
      <c r="B287" s="2">
        <v>111</v>
      </c>
      <c r="C287" s="2">
        <v>830</v>
      </c>
      <c r="D287" s="3">
        <v>44540</v>
      </c>
      <c r="E287" s="2" t="s">
        <v>2051</v>
      </c>
    </row>
    <row r="288" spans="1:5" x14ac:dyDescent="0.35">
      <c r="A288" s="2">
        <v>287</v>
      </c>
      <c r="B288" s="2">
        <v>57</v>
      </c>
      <c r="C288" s="2">
        <v>909</v>
      </c>
      <c r="D288" s="3">
        <v>44466</v>
      </c>
      <c r="E288" s="2" t="s">
        <v>16</v>
      </c>
    </row>
    <row r="289" spans="1:5" x14ac:dyDescent="0.35">
      <c r="A289" s="2">
        <v>288</v>
      </c>
      <c r="B289" s="2">
        <v>192</v>
      </c>
      <c r="C289" s="2">
        <v>934</v>
      </c>
      <c r="D289" s="3">
        <v>44506</v>
      </c>
      <c r="E289" s="2" t="s">
        <v>16</v>
      </c>
    </row>
    <row r="290" spans="1:5" x14ac:dyDescent="0.35">
      <c r="A290" s="2">
        <v>289</v>
      </c>
      <c r="B290" s="2">
        <v>392</v>
      </c>
      <c r="C290" s="2">
        <v>750</v>
      </c>
      <c r="D290" s="3">
        <v>44339</v>
      </c>
      <c r="E290" s="2" t="s">
        <v>16</v>
      </c>
    </row>
    <row r="291" spans="1:5" x14ac:dyDescent="0.35">
      <c r="A291" s="2">
        <v>290</v>
      </c>
      <c r="B291" s="2">
        <v>442</v>
      </c>
      <c r="C291" s="2">
        <v>816</v>
      </c>
      <c r="D291" s="3">
        <v>44254</v>
      </c>
      <c r="E291" s="2" t="s">
        <v>16</v>
      </c>
    </row>
    <row r="292" spans="1:5" x14ac:dyDescent="0.35">
      <c r="A292" s="2">
        <v>291</v>
      </c>
      <c r="B292" s="2">
        <v>131</v>
      </c>
      <c r="C292" s="2">
        <v>574</v>
      </c>
      <c r="D292" s="3">
        <v>44515</v>
      </c>
      <c r="E292" s="2" t="s">
        <v>2051</v>
      </c>
    </row>
    <row r="293" spans="1:5" x14ac:dyDescent="0.35">
      <c r="A293" s="2">
        <v>292</v>
      </c>
      <c r="B293" s="2">
        <v>435</v>
      </c>
      <c r="C293" s="2">
        <v>790</v>
      </c>
      <c r="D293" s="3">
        <v>44267</v>
      </c>
      <c r="E293" s="2" t="s">
        <v>16</v>
      </c>
    </row>
    <row r="294" spans="1:5" x14ac:dyDescent="0.35">
      <c r="A294" s="2">
        <v>293</v>
      </c>
      <c r="B294" s="2">
        <v>177</v>
      </c>
      <c r="C294" s="2">
        <v>988</v>
      </c>
      <c r="D294" s="3">
        <v>44319</v>
      </c>
      <c r="E294" s="2" t="s">
        <v>16</v>
      </c>
    </row>
    <row r="295" spans="1:5" x14ac:dyDescent="0.35">
      <c r="A295" s="2">
        <v>294</v>
      </c>
      <c r="B295" s="2">
        <v>234</v>
      </c>
      <c r="C295" s="2">
        <v>663</v>
      </c>
      <c r="D295" s="3">
        <v>44203</v>
      </c>
      <c r="E295" s="2" t="s">
        <v>2051</v>
      </c>
    </row>
    <row r="296" spans="1:5" x14ac:dyDescent="0.35">
      <c r="A296" s="2">
        <v>295</v>
      </c>
      <c r="B296" s="2">
        <v>313</v>
      </c>
      <c r="C296" s="2">
        <v>512</v>
      </c>
      <c r="D296" s="3">
        <v>44249</v>
      </c>
      <c r="E296" s="2" t="s">
        <v>16</v>
      </c>
    </row>
    <row r="297" spans="1:5" x14ac:dyDescent="0.35">
      <c r="A297" s="2">
        <v>296</v>
      </c>
      <c r="B297" s="2">
        <v>460</v>
      </c>
      <c r="C297" s="2">
        <v>828</v>
      </c>
      <c r="D297" s="3">
        <v>44266</v>
      </c>
      <c r="E297" s="2" t="s">
        <v>16</v>
      </c>
    </row>
    <row r="298" spans="1:5" x14ac:dyDescent="0.35">
      <c r="A298" s="2">
        <v>297</v>
      </c>
      <c r="B298" s="2">
        <v>85</v>
      </c>
      <c r="C298" s="2">
        <v>895</v>
      </c>
      <c r="D298" s="3">
        <v>44390</v>
      </c>
      <c r="E298" s="2" t="s">
        <v>2051</v>
      </c>
    </row>
    <row r="299" spans="1:5" x14ac:dyDescent="0.35">
      <c r="A299" s="2">
        <v>298</v>
      </c>
      <c r="B299" s="2">
        <v>383</v>
      </c>
      <c r="C299" s="2">
        <v>819</v>
      </c>
      <c r="D299" s="3">
        <v>44198</v>
      </c>
      <c r="E299" s="2" t="s">
        <v>16</v>
      </c>
    </row>
    <row r="300" spans="1:5" x14ac:dyDescent="0.35">
      <c r="A300" s="2">
        <v>299</v>
      </c>
      <c r="B300" s="2">
        <v>178</v>
      </c>
      <c r="C300" s="2">
        <v>919</v>
      </c>
      <c r="D300" s="3">
        <v>44350</v>
      </c>
      <c r="E300" s="2" t="s">
        <v>2051</v>
      </c>
    </row>
    <row r="301" spans="1:5" x14ac:dyDescent="0.35">
      <c r="A301" s="2">
        <v>300</v>
      </c>
      <c r="B301" s="2">
        <v>409</v>
      </c>
      <c r="C301" s="2">
        <v>800</v>
      </c>
      <c r="D301" s="3">
        <v>44365</v>
      </c>
      <c r="E301" s="2" t="s">
        <v>16</v>
      </c>
    </row>
    <row r="302" spans="1:5" x14ac:dyDescent="0.35">
      <c r="A302" s="2">
        <v>301</v>
      </c>
      <c r="B302" s="2">
        <v>40</v>
      </c>
      <c r="C302" s="2">
        <v>928</v>
      </c>
      <c r="D302" s="3">
        <v>44305</v>
      </c>
      <c r="E302" s="2" t="s">
        <v>16</v>
      </c>
    </row>
    <row r="303" spans="1:5" x14ac:dyDescent="0.35">
      <c r="A303" s="2">
        <v>302</v>
      </c>
      <c r="B303" s="2">
        <v>55</v>
      </c>
      <c r="C303" s="2">
        <v>728</v>
      </c>
      <c r="D303" s="3">
        <v>44321</v>
      </c>
      <c r="E303" s="2" t="s">
        <v>16</v>
      </c>
    </row>
    <row r="304" spans="1:5" x14ac:dyDescent="0.35">
      <c r="A304" s="2">
        <v>303</v>
      </c>
      <c r="B304" s="2">
        <v>367</v>
      </c>
      <c r="C304" s="2">
        <v>853</v>
      </c>
      <c r="D304" s="3">
        <v>44300</v>
      </c>
      <c r="E304" s="2" t="s">
        <v>16</v>
      </c>
    </row>
    <row r="305" spans="1:5" x14ac:dyDescent="0.35">
      <c r="A305" s="2">
        <v>304</v>
      </c>
      <c r="B305" s="2">
        <v>369</v>
      </c>
      <c r="C305" s="2">
        <v>980</v>
      </c>
      <c r="D305" s="3">
        <v>44213</v>
      </c>
      <c r="E305" s="2" t="s">
        <v>16</v>
      </c>
    </row>
    <row r="306" spans="1:5" x14ac:dyDescent="0.35">
      <c r="A306" s="2">
        <v>305</v>
      </c>
      <c r="B306" s="2">
        <v>204</v>
      </c>
      <c r="C306" s="2">
        <v>963</v>
      </c>
      <c r="D306" s="3">
        <v>44558</v>
      </c>
      <c r="E306" s="2" t="s">
        <v>16</v>
      </c>
    </row>
    <row r="307" spans="1:5" x14ac:dyDescent="0.35">
      <c r="A307" s="2">
        <v>306</v>
      </c>
      <c r="B307" s="2">
        <v>448</v>
      </c>
      <c r="C307" s="2">
        <v>925</v>
      </c>
      <c r="D307" s="3">
        <v>44253</v>
      </c>
      <c r="E307" s="2" t="s">
        <v>2051</v>
      </c>
    </row>
    <row r="308" spans="1:5" x14ac:dyDescent="0.35">
      <c r="A308" s="2">
        <v>307</v>
      </c>
      <c r="B308" s="2">
        <v>399</v>
      </c>
      <c r="C308" s="2">
        <v>891</v>
      </c>
      <c r="D308" s="3">
        <v>44559</v>
      </c>
      <c r="E308" s="2" t="s">
        <v>2051</v>
      </c>
    </row>
    <row r="309" spans="1:5" x14ac:dyDescent="0.35">
      <c r="A309" s="2">
        <v>308</v>
      </c>
      <c r="B309" s="2">
        <v>123</v>
      </c>
      <c r="C309" s="2">
        <v>561</v>
      </c>
      <c r="D309" s="3">
        <v>44322</v>
      </c>
      <c r="E309" s="2" t="s">
        <v>16</v>
      </c>
    </row>
    <row r="310" spans="1:5" x14ac:dyDescent="0.35">
      <c r="A310" s="2">
        <v>309</v>
      </c>
      <c r="B310" s="2">
        <v>383</v>
      </c>
      <c r="C310" s="2">
        <v>766</v>
      </c>
      <c r="D310" s="3">
        <v>44516</v>
      </c>
      <c r="E310" s="2" t="s">
        <v>2051</v>
      </c>
    </row>
    <row r="311" spans="1:5" x14ac:dyDescent="0.35">
      <c r="A311" s="2">
        <v>310</v>
      </c>
      <c r="B311" s="2">
        <v>453</v>
      </c>
      <c r="C311" s="2">
        <v>700</v>
      </c>
      <c r="D311" s="3">
        <v>44390</v>
      </c>
      <c r="E311" s="2" t="s">
        <v>2051</v>
      </c>
    </row>
    <row r="312" spans="1:5" x14ac:dyDescent="0.35">
      <c r="A312" s="2">
        <v>311</v>
      </c>
      <c r="B312" s="2">
        <v>470</v>
      </c>
      <c r="C312" s="2">
        <v>564</v>
      </c>
      <c r="D312" s="3">
        <v>44297</v>
      </c>
      <c r="E312" s="2" t="s">
        <v>16</v>
      </c>
    </row>
    <row r="313" spans="1:5" x14ac:dyDescent="0.35">
      <c r="A313" s="2">
        <v>312</v>
      </c>
      <c r="B313" s="2">
        <v>458</v>
      </c>
      <c r="C313" s="2">
        <v>672</v>
      </c>
      <c r="D313" s="3">
        <v>44382</v>
      </c>
      <c r="E313" s="2" t="s">
        <v>2051</v>
      </c>
    </row>
    <row r="314" spans="1:5" x14ac:dyDescent="0.35">
      <c r="A314" s="2">
        <v>313</v>
      </c>
      <c r="B314" s="2">
        <v>367</v>
      </c>
      <c r="C314" s="2">
        <v>575</v>
      </c>
      <c r="D314" s="3">
        <v>44276</v>
      </c>
      <c r="E314" s="2" t="s">
        <v>16</v>
      </c>
    </row>
    <row r="315" spans="1:5" x14ac:dyDescent="0.35">
      <c r="A315" s="2">
        <v>314</v>
      </c>
      <c r="B315" s="2">
        <v>61</v>
      </c>
      <c r="C315" s="2">
        <v>648</v>
      </c>
      <c r="D315" s="3">
        <v>44318</v>
      </c>
      <c r="E315" s="2" t="s">
        <v>16</v>
      </c>
    </row>
    <row r="316" spans="1:5" x14ac:dyDescent="0.35">
      <c r="A316" s="2">
        <v>315</v>
      </c>
      <c r="B316" s="2">
        <v>77</v>
      </c>
      <c r="C316" s="2">
        <v>513</v>
      </c>
      <c r="D316" s="3">
        <v>44320</v>
      </c>
      <c r="E316" s="2" t="s">
        <v>2051</v>
      </c>
    </row>
    <row r="317" spans="1:5" x14ac:dyDescent="0.35">
      <c r="A317" s="2">
        <v>316</v>
      </c>
      <c r="B317" s="2">
        <v>134</v>
      </c>
      <c r="C317" s="2">
        <v>869</v>
      </c>
      <c r="D317" s="3">
        <v>44351</v>
      </c>
      <c r="E317" s="2" t="s">
        <v>2051</v>
      </c>
    </row>
    <row r="318" spans="1:5" x14ac:dyDescent="0.35">
      <c r="A318" s="2">
        <v>317</v>
      </c>
      <c r="B318" s="2">
        <v>129</v>
      </c>
      <c r="C318" s="2">
        <v>955</v>
      </c>
      <c r="D318" s="3">
        <v>44515</v>
      </c>
      <c r="E318" s="2" t="s">
        <v>16</v>
      </c>
    </row>
    <row r="319" spans="1:5" x14ac:dyDescent="0.35">
      <c r="A319" s="2">
        <v>318</v>
      </c>
      <c r="B319" s="2">
        <v>24</v>
      </c>
      <c r="C319" s="2">
        <v>908</v>
      </c>
      <c r="D319" s="3">
        <v>44242</v>
      </c>
      <c r="E319" s="2" t="s">
        <v>16</v>
      </c>
    </row>
    <row r="320" spans="1:5" x14ac:dyDescent="0.35">
      <c r="A320" s="2">
        <v>319</v>
      </c>
      <c r="B320" s="2">
        <v>464</v>
      </c>
      <c r="C320" s="2">
        <v>559</v>
      </c>
      <c r="D320" s="3">
        <v>44448</v>
      </c>
      <c r="E320" s="2" t="s">
        <v>2051</v>
      </c>
    </row>
    <row r="321" spans="1:5" x14ac:dyDescent="0.35">
      <c r="A321" s="2">
        <v>320</v>
      </c>
      <c r="B321" s="2">
        <v>196</v>
      </c>
      <c r="C321" s="2">
        <v>780</v>
      </c>
      <c r="D321" s="3">
        <v>44239</v>
      </c>
      <c r="E321" s="2" t="s">
        <v>2051</v>
      </c>
    </row>
    <row r="322" spans="1:5" x14ac:dyDescent="0.35">
      <c r="A322" s="2">
        <v>321</v>
      </c>
      <c r="B322" s="2">
        <v>98</v>
      </c>
      <c r="C322" s="2">
        <v>931</v>
      </c>
      <c r="D322" s="3">
        <v>44267</v>
      </c>
      <c r="E322" s="2" t="s">
        <v>16</v>
      </c>
    </row>
    <row r="323" spans="1:5" x14ac:dyDescent="0.35">
      <c r="A323" s="2">
        <v>322</v>
      </c>
      <c r="B323" s="2">
        <v>294</v>
      </c>
      <c r="C323" s="2">
        <v>865</v>
      </c>
      <c r="D323" s="3">
        <v>44424</v>
      </c>
      <c r="E323" s="2" t="s">
        <v>2051</v>
      </c>
    </row>
    <row r="324" spans="1:5" x14ac:dyDescent="0.35">
      <c r="A324" s="2">
        <v>323</v>
      </c>
      <c r="B324" s="2">
        <v>361</v>
      </c>
      <c r="C324" s="2">
        <v>866</v>
      </c>
      <c r="D324" s="3">
        <v>44427</v>
      </c>
      <c r="E324" s="2" t="s">
        <v>16</v>
      </c>
    </row>
    <row r="325" spans="1:5" x14ac:dyDescent="0.35">
      <c r="A325" s="2">
        <v>324</v>
      </c>
      <c r="B325" s="2">
        <v>422</v>
      </c>
      <c r="C325" s="2">
        <v>755</v>
      </c>
      <c r="D325" s="3">
        <v>44412</v>
      </c>
      <c r="E325" s="2" t="s">
        <v>2051</v>
      </c>
    </row>
    <row r="326" spans="1:5" x14ac:dyDescent="0.35">
      <c r="A326" s="2">
        <v>325</v>
      </c>
      <c r="B326" s="2">
        <v>479</v>
      </c>
      <c r="C326" s="2">
        <v>997</v>
      </c>
      <c r="D326" s="3">
        <v>44540</v>
      </c>
      <c r="E326" s="2" t="s">
        <v>16</v>
      </c>
    </row>
    <row r="327" spans="1:5" x14ac:dyDescent="0.35">
      <c r="A327" s="2">
        <v>326</v>
      </c>
      <c r="B327" s="2">
        <v>495</v>
      </c>
      <c r="C327" s="2">
        <v>503</v>
      </c>
      <c r="D327" s="3">
        <v>44217</v>
      </c>
      <c r="E327" s="2" t="s">
        <v>2051</v>
      </c>
    </row>
    <row r="328" spans="1:5" x14ac:dyDescent="0.35">
      <c r="A328" s="2">
        <v>327</v>
      </c>
      <c r="B328" s="2">
        <v>423</v>
      </c>
      <c r="C328" s="2">
        <v>804</v>
      </c>
      <c r="D328" s="3">
        <v>44285</v>
      </c>
      <c r="E328" s="2" t="s">
        <v>16</v>
      </c>
    </row>
    <row r="329" spans="1:5" x14ac:dyDescent="0.35">
      <c r="A329" s="2">
        <v>328</v>
      </c>
      <c r="B329" s="2">
        <v>327</v>
      </c>
      <c r="C329" s="2">
        <v>539</v>
      </c>
      <c r="D329" s="3">
        <v>44432</v>
      </c>
      <c r="E329" s="2" t="s">
        <v>2051</v>
      </c>
    </row>
    <row r="330" spans="1:5" x14ac:dyDescent="0.35">
      <c r="A330" s="2">
        <v>329</v>
      </c>
      <c r="B330" s="2">
        <v>304</v>
      </c>
      <c r="C330" s="2">
        <v>970</v>
      </c>
      <c r="D330" s="3">
        <v>44489</v>
      </c>
      <c r="E330" s="2" t="s">
        <v>2051</v>
      </c>
    </row>
    <row r="331" spans="1:5" x14ac:dyDescent="0.35">
      <c r="A331" s="2">
        <v>330</v>
      </c>
      <c r="B331" s="2">
        <v>106</v>
      </c>
      <c r="C331" s="2">
        <v>871</v>
      </c>
      <c r="D331" s="3">
        <v>44203</v>
      </c>
      <c r="E331" s="2" t="s">
        <v>16</v>
      </c>
    </row>
    <row r="332" spans="1:5" x14ac:dyDescent="0.35">
      <c r="A332" s="2">
        <v>331</v>
      </c>
      <c r="B332" s="2">
        <v>171</v>
      </c>
      <c r="C332" s="2">
        <v>735</v>
      </c>
      <c r="D332" s="3">
        <v>44352</v>
      </c>
      <c r="E332" s="2" t="s">
        <v>16</v>
      </c>
    </row>
    <row r="333" spans="1:5" x14ac:dyDescent="0.35">
      <c r="A333" s="2">
        <v>332</v>
      </c>
      <c r="B333" s="2">
        <v>430</v>
      </c>
      <c r="C333" s="2">
        <v>861</v>
      </c>
      <c r="D333" s="3">
        <v>44422</v>
      </c>
      <c r="E333" s="2" t="s">
        <v>16</v>
      </c>
    </row>
    <row r="334" spans="1:5" x14ac:dyDescent="0.35">
      <c r="A334" s="2">
        <v>333</v>
      </c>
      <c r="B334" s="2">
        <v>223</v>
      </c>
      <c r="C334" s="2">
        <v>813</v>
      </c>
      <c r="D334" s="3">
        <v>44415</v>
      </c>
      <c r="E334" s="2" t="s">
        <v>16</v>
      </c>
    </row>
    <row r="335" spans="1:5" x14ac:dyDescent="0.35">
      <c r="A335" s="2">
        <v>334</v>
      </c>
      <c r="B335" s="2">
        <v>495</v>
      </c>
      <c r="C335" s="2">
        <v>580</v>
      </c>
      <c r="D335" s="3">
        <v>44555</v>
      </c>
      <c r="E335" s="2" t="s">
        <v>2051</v>
      </c>
    </row>
    <row r="336" spans="1:5" x14ac:dyDescent="0.35">
      <c r="A336" s="2">
        <v>335</v>
      </c>
      <c r="B336" s="2">
        <v>253</v>
      </c>
      <c r="C336" s="2">
        <v>797</v>
      </c>
      <c r="D336" s="3">
        <v>44377</v>
      </c>
      <c r="E336" s="2" t="s">
        <v>2051</v>
      </c>
    </row>
    <row r="337" spans="1:5" x14ac:dyDescent="0.35">
      <c r="A337" s="2">
        <v>336</v>
      </c>
      <c r="B337" s="2">
        <v>83</v>
      </c>
      <c r="C337" s="2">
        <v>779</v>
      </c>
      <c r="D337" s="3">
        <v>44415</v>
      </c>
      <c r="E337" s="2" t="s">
        <v>2051</v>
      </c>
    </row>
    <row r="338" spans="1:5" x14ac:dyDescent="0.35">
      <c r="A338" s="2">
        <v>337</v>
      </c>
      <c r="B338" s="2">
        <v>130</v>
      </c>
      <c r="C338" s="2">
        <v>921</v>
      </c>
      <c r="D338" s="3">
        <v>44218</v>
      </c>
      <c r="E338" s="2" t="s">
        <v>16</v>
      </c>
    </row>
    <row r="339" spans="1:5" x14ac:dyDescent="0.35">
      <c r="A339" s="2">
        <v>338</v>
      </c>
      <c r="B339" s="2">
        <v>350</v>
      </c>
      <c r="C339" s="2">
        <v>862</v>
      </c>
      <c r="D339" s="3">
        <v>44528</v>
      </c>
      <c r="E339" s="2" t="s">
        <v>2051</v>
      </c>
    </row>
    <row r="340" spans="1:5" x14ac:dyDescent="0.35">
      <c r="A340" s="2">
        <v>339</v>
      </c>
      <c r="B340" s="2">
        <v>478</v>
      </c>
      <c r="C340" s="2">
        <v>801</v>
      </c>
      <c r="D340" s="3">
        <v>44347</v>
      </c>
      <c r="E340" s="2" t="s">
        <v>2051</v>
      </c>
    </row>
    <row r="341" spans="1:5" x14ac:dyDescent="0.35">
      <c r="A341" s="2">
        <v>340</v>
      </c>
      <c r="B341" s="2">
        <v>352</v>
      </c>
      <c r="C341" s="2">
        <v>950</v>
      </c>
      <c r="D341" s="3">
        <v>44267</v>
      </c>
      <c r="E341" s="2" t="s">
        <v>2051</v>
      </c>
    </row>
    <row r="342" spans="1:5" x14ac:dyDescent="0.35">
      <c r="A342" s="2">
        <v>341</v>
      </c>
      <c r="B342" s="2">
        <v>441</v>
      </c>
      <c r="C342" s="2">
        <v>912</v>
      </c>
      <c r="D342" s="3">
        <v>44376</v>
      </c>
      <c r="E342" s="2" t="s">
        <v>2051</v>
      </c>
    </row>
    <row r="343" spans="1:5" x14ac:dyDescent="0.35">
      <c r="A343" s="2">
        <v>342</v>
      </c>
      <c r="B343" s="2">
        <v>298</v>
      </c>
      <c r="C343" s="2">
        <v>515</v>
      </c>
      <c r="D343" s="3">
        <v>44412</v>
      </c>
      <c r="E343" s="2" t="s">
        <v>16</v>
      </c>
    </row>
    <row r="344" spans="1:5" x14ac:dyDescent="0.35">
      <c r="A344" s="2">
        <v>343</v>
      </c>
      <c r="B344" s="2">
        <v>93</v>
      </c>
      <c r="C344" s="2">
        <v>612</v>
      </c>
      <c r="D344" s="3">
        <v>44439</v>
      </c>
      <c r="E344" s="2" t="s">
        <v>2051</v>
      </c>
    </row>
    <row r="345" spans="1:5" x14ac:dyDescent="0.35">
      <c r="A345" s="2">
        <v>344</v>
      </c>
      <c r="B345" s="2">
        <v>192</v>
      </c>
      <c r="C345" s="2">
        <v>524</v>
      </c>
      <c r="D345" s="3">
        <v>44320</v>
      </c>
      <c r="E345" s="2" t="s">
        <v>16</v>
      </c>
    </row>
    <row r="346" spans="1:5" x14ac:dyDescent="0.35">
      <c r="A346" s="2">
        <v>345</v>
      </c>
      <c r="B346" s="2">
        <v>47</v>
      </c>
      <c r="C346" s="2">
        <v>610</v>
      </c>
      <c r="D346" s="3">
        <v>44388</v>
      </c>
      <c r="E346" s="2" t="s">
        <v>2051</v>
      </c>
    </row>
    <row r="347" spans="1:5" x14ac:dyDescent="0.35">
      <c r="A347" s="2">
        <v>346</v>
      </c>
      <c r="B347" s="2">
        <v>359</v>
      </c>
      <c r="C347" s="2">
        <v>861</v>
      </c>
      <c r="D347" s="3">
        <v>44200</v>
      </c>
      <c r="E347" s="2" t="s">
        <v>2051</v>
      </c>
    </row>
    <row r="348" spans="1:5" x14ac:dyDescent="0.35">
      <c r="A348" s="2">
        <v>347</v>
      </c>
      <c r="B348" s="2">
        <v>67</v>
      </c>
      <c r="C348" s="2">
        <v>585</v>
      </c>
      <c r="D348" s="3">
        <v>44206</v>
      </c>
      <c r="E348" s="2" t="s">
        <v>16</v>
      </c>
    </row>
    <row r="349" spans="1:5" x14ac:dyDescent="0.35">
      <c r="A349" s="2">
        <v>348</v>
      </c>
      <c r="B349" s="2">
        <v>405</v>
      </c>
      <c r="C349" s="2">
        <v>950</v>
      </c>
      <c r="D349" s="3">
        <v>44427</v>
      </c>
      <c r="E349" s="2" t="s">
        <v>2051</v>
      </c>
    </row>
    <row r="350" spans="1:5" x14ac:dyDescent="0.35">
      <c r="A350" s="2">
        <v>349</v>
      </c>
      <c r="B350" s="2">
        <v>77</v>
      </c>
      <c r="C350" s="2">
        <v>569</v>
      </c>
      <c r="D350" s="3">
        <v>44430</v>
      </c>
      <c r="E350" s="2" t="s">
        <v>16</v>
      </c>
    </row>
    <row r="351" spans="1:5" x14ac:dyDescent="0.35">
      <c r="A351" s="2">
        <v>350</v>
      </c>
      <c r="B351" s="2">
        <v>196</v>
      </c>
      <c r="C351" s="2">
        <v>687</v>
      </c>
      <c r="D351" s="3">
        <v>44533</v>
      </c>
      <c r="E351" s="2" t="s">
        <v>16</v>
      </c>
    </row>
    <row r="352" spans="1:5" x14ac:dyDescent="0.35">
      <c r="A352" s="2">
        <v>351</v>
      </c>
      <c r="B352" s="2">
        <v>55</v>
      </c>
      <c r="C352" s="2">
        <v>892</v>
      </c>
      <c r="D352" s="3">
        <v>44235</v>
      </c>
      <c r="E352" s="2" t="s">
        <v>2051</v>
      </c>
    </row>
    <row r="353" spans="1:5" x14ac:dyDescent="0.35">
      <c r="A353" s="2">
        <v>352</v>
      </c>
      <c r="B353" s="2">
        <v>487</v>
      </c>
      <c r="C353" s="2">
        <v>566</v>
      </c>
      <c r="D353" s="3">
        <v>44496</v>
      </c>
      <c r="E353" s="2" t="s">
        <v>2051</v>
      </c>
    </row>
    <row r="354" spans="1:5" x14ac:dyDescent="0.35">
      <c r="A354" s="2">
        <v>353</v>
      </c>
      <c r="B354" s="2">
        <v>47</v>
      </c>
      <c r="C354" s="2">
        <v>515</v>
      </c>
      <c r="D354" s="3">
        <v>44237</v>
      </c>
      <c r="E354" s="2" t="s">
        <v>2051</v>
      </c>
    </row>
    <row r="355" spans="1:5" x14ac:dyDescent="0.35">
      <c r="A355" s="2">
        <v>354</v>
      </c>
      <c r="B355" s="2">
        <v>178</v>
      </c>
      <c r="C355" s="2">
        <v>518</v>
      </c>
      <c r="D355" s="3">
        <v>44527</v>
      </c>
      <c r="E355" s="2" t="s">
        <v>2051</v>
      </c>
    </row>
    <row r="356" spans="1:5" x14ac:dyDescent="0.35">
      <c r="A356" s="2">
        <v>355</v>
      </c>
      <c r="B356" s="2">
        <v>94</v>
      </c>
      <c r="C356" s="2">
        <v>660</v>
      </c>
      <c r="D356" s="3">
        <v>44309</v>
      </c>
      <c r="E356" s="2" t="s">
        <v>16</v>
      </c>
    </row>
    <row r="357" spans="1:5" x14ac:dyDescent="0.35">
      <c r="A357" s="2">
        <v>356</v>
      </c>
      <c r="B357" s="2">
        <v>485</v>
      </c>
      <c r="C357" s="2">
        <v>527</v>
      </c>
      <c r="D357" s="3">
        <v>44525</v>
      </c>
      <c r="E357" s="2" t="s">
        <v>2051</v>
      </c>
    </row>
    <row r="358" spans="1:5" x14ac:dyDescent="0.35">
      <c r="A358" s="2">
        <v>357</v>
      </c>
      <c r="B358" s="2">
        <v>357</v>
      </c>
      <c r="C358" s="2">
        <v>783</v>
      </c>
      <c r="D358" s="3">
        <v>44325</v>
      </c>
      <c r="E358" s="2" t="s">
        <v>16</v>
      </c>
    </row>
    <row r="359" spans="1:5" x14ac:dyDescent="0.35">
      <c r="A359" s="2">
        <v>358</v>
      </c>
      <c r="B359" s="2">
        <v>2</v>
      </c>
      <c r="C359" s="2">
        <v>736</v>
      </c>
      <c r="D359" s="3">
        <v>44504</v>
      </c>
      <c r="E359" s="2" t="s">
        <v>2051</v>
      </c>
    </row>
    <row r="360" spans="1:5" x14ac:dyDescent="0.35">
      <c r="A360" s="2">
        <v>359</v>
      </c>
      <c r="B360" s="2">
        <v>171</v>
      </c>
      <c r="C360" s="2">
        <v>524</v>
      </c>
      <c r="D360" s="3">
        <v>44362</v>
      </c>
      <c r="E360" s="2" t="s">
        <v>2051</v>
      </c>
    </row>
    <row r="361" spans="1:5" x14ac:dyDescent="0.35">
      <c r="A361" s="2">
        <v>360</v>
      </c>
      <c r="B361" s="2">
        <v>454</v>
      </c>
      <c r="C361" s="2">
        <v>919</v>
      </c>
      <c r="D361" s="3">
        <v>44445</v>
      </c>
      <c r="E361" s="2" t="s">
        <v>2051</v>
      </c>
    </row>
    <row r="362" spans="1:5" x14ac:dyDescent="0.35">
      <c r="A362" s="2">
        <v>361</v>
      </c>
      <c r="B362" s="2">
        <v>59</v>
      </c>
      <c r="C362" s="2">
        <v>794</v>
      </c>
      <c r="D362" s="3">
        <v>44451</v>
      </c>
      <c r="E362" s="2" t="s">
        <v>2051</v>
      </c>
    </row>
    <row r="363" spans="1:5" x14ac:dyDescent="0.35">
      <c r="A363" s="2">
        <v>362</v>
      </c>
      <c r="B363" s="2">
        <v>20</v>
      </c>
      <c r="C363" s="2">
        <v>816</v>
      </c>
      <c r="D363" s="3">
        <v>44219</v>
      </c>
      <c r="E363" s="2" t="s">
        <v>2051</v>
      </c>
    </row>
    <row r="364" spans="1:5" x14ac:dyDescent="0.35">
      <c r="A364" s="2">
        <v>363</v>
      </c>
      <c r="B364" s="2">
        <v>212</v>
      </c>
      <c r="C364" s="2">
        <v>888</v>
      </c>
      <c r="D364" s="3">
        <v>44245</v>
      </c>
      <c r="E364" s="2" t="s">
        <v>16</v>
      </c>
    </row>
    <row r="365" spans="1:5" x14ac:dyDescent="0.35">
      <c r="A365" s="2">
        <v>364</v>
      </c>
      <c r="B365" s="2">
        <v>26</v>
      </c>
      <c r="C365" s="2">
        <v>763</v>
      </c>
      <c r="D365" s="3">
        <v>44281</v>
      </c>
      <c r="E365" s="2" t="s">
        <v>2051</v>
      </c>
    </row>
    <row r="366" spans="1:5" x14ac:dyDescent="0.35">
      <c r="A366" s="2">
        <v>365</v>
      </c>
      <c r="B366" s="2">
        <v>448</v>
      </c>
      <c r="C366" s="2">
        <v>636</v>
      </c>
      <c r="D366" s="3">
        <v>44411</v>
      </c>
      <c r="E366" s="2" t="s">
        <v>2051</v>
      </c>
    </row>
    <row r="367" spans="1:5" x14ac:dyDescent="0.35">
      <c r="A367" s="2">
        <v>366</v>
      </c>
      <c r="B367" s="2">
        <v>463</v>
      </c>
      <c r="C367" s="2">
        <v>564</v>
      </c>
      <c r="D367" s="3">
        <v>44474</v>
      </c>
      <c r="E367" s="2" t="s">
        <v>16</v>
      </c>
    </row>
    <row r="368" spans="1:5" x14ac:dyDescent="0.35">
      <c r="A368" s="2">
        <v>367</v>
      </c>
      <c r="B368" s="2">
        <v>377</v>
      </c>
      <c r="C368" s="2">
        <v>898</v>
      </c>
      <c r="D368" s="3">
        <v>44460</v>
      </c>
      <c r="E368" s="2" t="s">
        <v>2051</v>
      </c>
    </row>
    <row r="369" spans="1:5" x14ac:dyDescent="0.35">
      <c r="A369" s="2">
        <v>368</v>
      </c>
      <c r="B369" s="2">
        <v>212</v>
      </c>
      <c r="C369" s="2">
        <v>673</v>
      </c>
      <c r="D369" s="3">
        <v>44527</v>
      </c>
      <c r="E369" s="2" t="s">
        <v>2051</v>
      </c>
    </row>
    <row r="370" spans="1:5" x14ac:dyDescent="0.35">
      <c r="A370" s="2">
        <v>369</v>
      </c>
      <c r="B370" s="2">
        <v>321</v>
      </c>
      <c r="C370" s="2">
        <v>519</v>
      </c>
      <c r="D370" s="3">
        <v>44554</v>
      </c>
      <c r="E370" s="2" t="s">
        <v>2051</v>
      </c>
    </row>
    <row r="371" spans="1:5" x14ac:dyDescent="0.35">
      <c r="A371" s="2">
        <v>370</v>
      </c>
      <c r="B371" s="2">
        <v>102</v>
      </c>
      <c r="C371" s="2">
        <v>835</v>
      </c>
      <c r="D371" s="3">
        <v>44509</v>
      </c>
      <c r="E371" s="2" t="s">
        <v>2051</v>
      </c>
    </row>
    <row r="372" spans="1:5" x14ac:dyDescent="0.35">
      <c r="A372" s="2">
        <v>371</v>
      </c>
      <c r="B372" s="2">
        <v>336</v>
      </c>
      <c r="C372" s="2">
        <v>522</v>
      </c>
      <c r="D372" s="3">
        <v>44523</v>
      </c>
      <c r="E372" s="2" t="s">
        <v>16</v>
      </c>
    </row>
    <row r="373" spans="1:5" x14ac:dyDescent="0.35">
      <c r="A373" s="2">
        <v>372</v>
      </c>
      <c r="B373" s="2">
        <v>56</v>
      </c>
      <c r="C373" s="2">
        <v>744</v>
      </c>
      <c r="D373" s="3">
        <v>44446</v>
      </c>
      <c r="E373" s="2" t="s">
        <v>16</v>
      </c>
    </row>
    <row r="374" spans="1:5" x14ac:dyDescent="0.35">
      <c r="A374" s="2">
        <v>373</v>
      </c>
      <c r="B374" s="2">
        <v>30</v>
      </c>
      <c r="C374" s="2">
        <v>737</v>
      </c>
      <c r="D374" s="3">
        <v>44260</v>
      </c>
      <c r="E374" s="2" t="s">
        <v>16</v>
      </c>
    </row>
    <row r="375" spans="1:5" x14ac:dyDescent="0.35">
      <c r="A375" s="2">
        <v>374</v>
      </c>
      <c r="B375" s="2">
        <v>411</v>
      </c>
      <c r="C375" s="2">
        <v>601</v>
      </c>
      <c r="D375" s="3">
        <v>44284</v>
      </c>
      <c r="E375" s="2" t="s">
        <v>2051</v>
      </c>
    </row>
    <row r="376" spans="1:5" x14ac:dyDescent="0.35">
      <c r="A376" s="2">
        <v>375</v>
      </c>
      <c r="B376" s="2">
        <v>406</v>
      </c>
      <c r="C376" s="2">
        <v>949</v>
      </c>
      <c r="D376" s="3">
        <v>44415</v>
      </c>
      <c r="E376" s="2" t="s">
        <v>16</v>
      </c>
    </row>
    <row r="377" spans="1:5" x14ac:dyDescent="0.35">
      <c r="A377" s="2">
        <v>376</v>
      </c>
      <c r="B377" s="2">
        <v>140</v>
      </c>
      <c r="C377" s="2">
        <v>919</v>
      </c>
      <c r="D377" s="3">
        <v>44371</v>
      </c>
      <c r="E377" s="2" t="s">
        <v>2051</v>
      </c>
    </row>
    <row r="378" spans="1:5" x14ac:dyDescent="0.35">
      <c r="A378" s="2">
        <v>377</v>
      </c>
      <c r="B378" s="2">
        <v>185</v>
      </c>
      <c r="C378" s="2">
        <v>929</v>
      </c>
      <c r="D378" s="3">
        <v>44214</v>
      </c>
      <c r="E378" s="2" t="s">
        <v>2051</v>
      </c>
    </row>
    <row r="379" spans="1:5" x14ac:dyDescent="0.35">
      <c r="A379" s="2">
        <v>378</v>
      </c>
      <c r="B379" s="2">
        <v>411</v>
      </c>
      <c r="C379" s="2">
        <v>803</v>
      </c>
      <c r="D379" s="3">
        <v>44274</v>
      </c>
      <c r="E379" s="2" t="s">
        <v>16</v>
      </c>
    </row>
    <row r="380" spans="1:5" x14ac:dyDescent="0.35">
      <c r="A380" s="2">
        <v>379</v>
      </c>
      <c r="B380" s="2">
        <v>438</v>
      </c>
      <c r="C380" s="2">
        <v>639</v>
      </c>
      <c r="D380" s="3">
        <v>44377</v>
      </c>
      <c r="E380" s="2" t="s">
        <v>16</v>
      </c>
    </row>
    <row r="381" spans="1:5" x14ac:dyDescent="0.35">
      <c r="A381" s="2">
        <v>380</v>
      </c>
      <c r="B381" s="2">
        <v>230</v>
      </c>
      <c r="C381" s="2">
        <v>831</v>
      </c>
      <c r="D381" s="3">
        <v>44411</v>
      </c>
      <c r="E381" s="2" t="s">
        <v>16</v>
      </c>
    </row>
    <row r="382" spans="1:5" x14ac:dyDescent="0.35">
      <c r="A382" s="2">
        <v>381</v>
      </c>
      <c r="B382" s="2">
        <v>259</v>
      </c>
      <c r="C382" s="2">
        <v>936</v>
      </c>
      <c r="D382" s="3">
        <v>44402</v>
      </c>
      <c r="E382" s="2" t="s">
        <v>16</v>
      </c>
    </row>
    <row r="383" spans="1:5" x14ac:dyDescent="0.35">
      <c r="A383" s="2">
        <v>382</v>
      </c>
      <c r="B383" s="2">
        <v>49</v>
      </c>
      <c r="C383" s="2">
        <v>882</v>
      </c>
      <c r="D383" s="3">
        <v>44422</v>
      </c>
      <c r="E383" s="2" t="s">
        <v>16</v>
      </c>
    </row>
    <row r="384" spans="1:5" x14ac:dyDescent="0.35">
      <c r="A384" s="2">
        <v>383</v>
      </c>
      <c r="B384" s="2">
        <v>426</v>
      </c>
      <c r="C384" s="2">
        <v>634</v>
      </c>
      <c r="D384" s="3">
        <v>44556</v>
      </c>
      <c r="E384" s="2" t="s">
        <v>2051</v>
      </c>
    </row>
    <row r="385" spans="1:5" x14ac:dyDescent="0.35">
      <c r="A385" s="2">
        <v>384</v>
      </c>
      <c r="B385" s="2">
        <v>469</v>
      </c>
      <c r="C385" s="2">
        <v>946</v>
      </c>
      <c r="D385" s="3">
        <v>44541</v>
      </c>
      <c r="E385" s="2" t="s">
        <v>16</v>
      </c>
    </row>
    <row r="386" spans="1:5" x14ac:dyDescent="0.35">
      <c r="A386" s="2">
        <v>385</v>
      </c>
      <c r="B386" s="2">
        <v>313</v>
      </c>
      <c r="C386" s="2">
        <v>843</v>
      </c>
      <c r="D386" s="3">
        <v>44319</v>
      </c>
      <c r="E386" s="2" t="s">
        <v>2051</v>
      </c>
    </row>
    <row r="387" spans="1:5" x14ac:dyDescent="0.35">
      <c r="A387" s="2">
        <v>386</v>
      </c>
      <c r="B387" s="2">
        <v>357</v>
      </c>
      <c r="C387" s="2">
        <v>890</v>
      </c>
      <c r="D387" s="3">
        <v>44300</v>
      </c>
      <c r="E387" s="2" t="s">
        <v>16</v>
      </c>
    </row>
    <row r="388" spans="1:5" x14ac:dyDescent="0.35">
      <c r="A388" s="2">
        <v>387</v>
      </c>
      <c r="B388" s="2">
        <v>388</v>
      </c>
      <c r="C388" s="2">
        <v>683</v>
      </c>
      <c r="D388" s="3">
        <v>44273</v>
      </c>
      <c r="E388" s="2" t="s">
        <v>16</v>
      </c>
    </row>
    <row r="389" spans="1:5" x14ac:dyDescent="0.35">
      <c r="A389" s="2">
        <v>388</v>
      </c>
      <c r="B389" s="2">
        <v>482</v>
      </c>
      <c r="C389" s="2">
        <v>758</v>
      </c>
      <c r="D389" s="3">
        <v>44540</v>
      </c>
      <c r="E389" s="2" t="s">
        <v>2051</v>
      </c>
    </row>
    <row r="390" spans="1:5" x14ac:dyDescent="0.35">
      <c r="A390" s="2">
        <v>389</v>
      </c>
      <c r="B390" s="2">
        <v>251</v>
      </c>
      <c r="C390" s="2">
        <v>669</v>
      </c>
      <c r="D390" s="3">
        <v>44442</v>
      </c>
      <c r="E390" s="2" t="s">
        <v>2051</v>
      </c>
    </row>
    <row r="391" spans="1:5" x14ac:dyDescent="0.35">
      <c r="A391" s="2">
        <v>390</v>
      </c>
      <c r="B391" s="2">
        <v>340</v>
      </c>
      <c r="C391" s="2">
        <v>930</v>
      </c>
      <c r="D391" s="3">
        <v>44350</v>
      </c>
      <c r="E391" s="2" t="s">
        <v>16</v>
      </c>
    </row>
    <row r="392" spans="1:5" x14ac:dyDescent="0.35">
      <c r="A392" s="2">
        <v>391</v>
      </c>
      <c r="B392" s="2">
        <v>410</v>
      </c>
      <c r="C392" s="2">
        <v>753</v>
      </c>
      <c r="D392" s="3">
        <v>44527</v>
      </c>
      <c r="E392" s="2" t="s">
        <v>2051</v>
      </c>
    </row>
    <row r="393" spans="1:5" x14ac:dyDescent="0.35">
      <c r="A393" s="2">
        <v>392</v>
      </c>
      <c r="B393" s="2">
        <v>167</v>
      </c>
      <c r="C393" s="2">
        <v>580</v>
      </c>
      <c r="D393" s="3">
        <v>44368</v>
      </c>
      <c r="E393" s="2" t="s">
        <v>16</v>
      </c>
    </row>
    <row r="394" spans="1:5" x14ac:dyDescent="0.35">
      <c r="A394" s="2">
        <v>393</v>
      </c>
      <c r="B394" s="2">
        <v>202</v>
      </c>
      <c r="C394" s="2">
        <v>858</v>
      </c>
      <c r="D394" s="3">
        <v>44514</v>
      </c>
      <c r="E394" s="2" t="s">
        <v>16</v>
      </c>
    </row>
    <row r="395" spans="1:5" x14ac:dyDescent="0.35">
      <c r="A395" s="2">
        <v>394</v>
      </c>
      <c r="B395" s="2">
        <v>82</v>
      </c>
      <c r="C395" s="2">
        <v>681</v>
      </c>
      <c r="D395" s="3">
        <v>44364</v>
      </c>
      <c r="E395" s="2" t="s">
        <v>16</v>
      </c>
    </row>
    <row r="396" spans="1:5" x14ac:dyDescent="0.35">
      <c r="A396" s="2">
        <v>395</v>
      </c>
      <c r="B396" s="2">
        <v>383</v>
      </c>
      <c r="C396" s="2">
        <v>764</v>
      </c>
      <c r="D396" s="3">
        <v>44226</v>
      </c>
      <c r="E396" s="2" t="s">
        <v>16</v>
      </c>
    </row>
    <row r="397" spans="1:5" x14ac:dyDescent="0.35">
      <c r="A397" s="2">
        <v>396</v>
      </c>
      <c r="B397" s="2">
        <v>483</v>
      </c>
      <c r="C397" s="2">
        <v>942</v>
      </c>
      <c r="D397" s="3">
        <v>44378</v>
      </c>
      <c r="E397" s="2" t="s">
        <v>16</v>
      </c>
    </row>
    <row r="398" spans="1:5" x14ac:dyDescent="0.35">
      <c r="A398" s="2">
        <v>397</v>
      </c>
      <c r="B398" s="2">
        <v>252</v>
      </c>
      <c r="C398" s="2">
        <v>594</v>
      </c>
      <c r="D398" s="3">
        <v>44292</v>
      </c>
      <c r="E398" s="2" t="s">
        <v>2051</v>
      </c>
    </row>
    <row r="399" spans="1:5" x14ac:dyDescent="0.35">
      <c r="A399" s="2">
        <v>398</v>
      </c>
      <c r="B399" s="2">
        <v>60</v>
      </c>
      <c r="C399" s="2">
        <v>797</v>
      </c>
      <c r="D399" s="3">
        <v>44220</v>
      </c>
      <c r="E399" s="2" t="s">
        <v>2051</v>
      </c>
    </row>
    <row r="400" spans="1:5" x14ac:dyDescent="0.35">
      <c r="A400" s="2">
        <v>399</v>
      </c>
      <c r="B400" s="2">
        <v>27</v>
      </c>
      <c r="C400" s="2">
        <v>768</v>
      </c>
      <c r="D400" s="3">
        <v>44275</v>
      </c>
      <c r="E400" s="2" t="s">
        <v>2051</v>
      </c>
    </row>
    <row r="401" spans="1:5" x14ac:dyDescent="0.35">
      <c r="A401" s="2">
        <v>400</v>
      </c>
      <c r="B401" s="2">
        <v>414</v>
      </c>
      <c r="C401" s="2">
        <v>798</v>
      </c>
      <c r="D401" s="3">
        <v>44312</v>
      </c>
      <c r="E401" s="2" t="s">
        <v>16</v>
      </c>
    </row>
    <row r="402" spans="1:5" x14ac:dyDescent="0.35">
      <c r="A402" s="2">
        <v>401</v>
      </c>
      <c r="B402" s="2">
        <v>117</v>
      </c>
      <c r="C402" s="2">
        <v>593</v>
      </c>
      <c r="D402" s="3">
        <v>44543</v>
      </c>
      <c r="E402" s="2" t="s">
        <v>2051</v>
      </c>
    </row>
    <row r="403" spans="1:5" x14ac:dyDescent="0.35">
      <c r="A403" s="2">
        <v>402</v>
      </c>
      <c r="B403" s="2">
        <v>193</v>
      </c>
      <c r="C403" s="2">
        <v>951</v>
      </c>
      <c r="D403" s="3">
        <v>44517</v>
      </c>
      <c r="E403" s="2" t="s">
        <v>2051</v>
      </c>
    </row>
    <row r="404" spans="1:5" x14ac:dyDescent="0.35">
      <c r="A404" s="2">
        <v>403</v>
      </c>
      <c r="B404" s="2">
        <v>32</v>
      </c>
      <c r="C404" s="2">
        <v>980</v>
      </c>
      <c r="D404" s="3">
        <v>44515</v>
      </c>
      <c r="E404" s="2" t="s">
        <v>2051</v>
      </c>
    </row>
    <row r="405" spans="1:5" x14ac:dyDescent="0.35">
      <c r="A405" s="2">
        <v>404</v>
      </c>
      <c r="B405" s="2">
        <v>102</v>
      </c>
      <c r="C405" s="2">
        <v>683</v>
      </c>
      <c r="D405" s="3">
        <v>44495</v>
      </c>
      <c r="E405" s="2" t="s">
        <v>16</v>
      </c>
    </row>
    <row r="406" spans="1:5" x14ac:dyDescent="0.35">
      <c r="A406" s="2">
        <v>405</v>
      </c>
      <c r="B406" s="2">
        <v>58</v>
      </c>
      <c r="C406" s="2">
        <v>856</v>
      </c>
      <c r="D406" s="3">
        <v>44212</v>
      </c>
      <c r="E406" s="2" t="s">
        <v>2051</v>
      </c>
    </row>
    <row r="407" spans="1:5" x14ac:dyDescent="0.35">
      <c r="A407" s="2">
        <v>406</v>
      </c>
      <c r="B407" s="2">
        <v>230</v>
      </c>
      <c r="C407" s="2">
        <v>704</v>
      </c>
      <c r="D407" s="3">
        <v>44359</v>
      </c>
      <c r="E407" s="2" t="s">
        <v>2051</v>
      </c>
    </row>
    <row r="408" spans="1:5" x14ac:dyDescent="0.35">
      <c r="A408" s="2">
        <v>407</v>
      </c>
      <c r="B408" s="2">
        <v>333</v>
      </c>
      <c r="C408" s="2">
        <v>922</v>
      </c>
      <c r="D408" s="3">
        <v>44427</v>
      </c>
      <c r="E408" s="2" t="s">
        <v>16</v>
      </c>
    </row>
    <row r="409" spans="1:5" x14ac:dyDescent="0.35">
      <c r="A409" s="2">
        <v>408</v>
      </c>
      <c r="B409" s="2">
        <v>34</v>
      </c>
      <c r="C409" s="2">
        <v>552</v>
      </c>
      <c r="D409" s="3">
        <v>44447</v>
      </c>
      <c r="E409" s="2" t="s">
        <v>2051</v>
      </c>
    </row>
    <row r="410" spans="1:5" x14ac:dyDescent="0.35">
      <c r="A410" s="2">
        <v>409</v>
      </c>
      <c r="B410" s="2">
        <v>274</v>
      </c>
      <c r="C410" s="2">
        <v>786</v>
      </c>
      <c r="D410" s="3">
        <v>44260</v>
      </c>
      <c r="E410" s="2" t="s">
        <v>2051</v>
      </c>
    </row>
    <row r="411" spans="1:5" x14ac:dyDescent="0.35">
      <c r="A411" s="2">
        <v>410</v>
      </c>
      <c r="B411" s="2">
        <v>486</v>
      </c>
      <c r="C411" s="2">
        <v>564</v>
      </c>
      <c r="D411" s="3">
        <v>44444</v>
      </c>
      <c r="E411" s="2" t="s">
        <v>16</v>
      </c>
    </row>
    <row r="412" spans="1:5" x14ac:dyDescent="0.35">
      <c r="A412" s="2">
        <v>411</v>
      </c>
      <c r="B412" s="2">
        <v>152</v>
      </c>
      <c r="C412" s="2">
        <v>935</v>
      </c>
      <c r="D412" s="3">
        <v>44420</v>
      </c>
      <c r="E412" s="2" t="s">
        <v>16</v>
      </c>
    </row>
    <row r="413" spans="1:5" x14ac:dyDescent="0.35">
      <c r="A413" s="2">
        <v>412</v>
      </c>
      <c r="B413" s="2">
        <v>101</v>
      </c>
      <c r="C413" s="2">
        <v>662</v>
      </c>
      <c r="D413" s="3">
        <v>44275</v>
      </c>
      <c r="E413" s="2" t="s">
        <v>16</v>
      </c>
    </row>
    <row r="414" spans="1:5" x14ac:dyDescent="0.35">
      <c r="A414" s="2">
        <v>413</v>
      </c>
      <c r="B414" s="2">
        <v>186</v>
      </c>
      <c r="C414" s="2">
        <v>759</v>
      </c>
      <c r="D414" s="3">
        <v>44440</v>
      </c>
      <c r="E414" s="2" t="s">
        <v>2051</v>
      </c>
    </row>
    <row r="415" spans="1:5" x14ac:dyDescent="0.35">
      <c r="A415" s="2">
        <v>414</v>
      </c>
      <c r="B415" s="2">
        <v>217</v>
      </c>
      <c r="C415" s="2">
        <v>819</v>
      </c>
      <c r="D415" s="3">
        <v>44324</v>
      </c>
      <c r="E415" s="2" t="s">
        <v>16</v>
      </c>
    </row>
    <row r="416" spans="1:5" x14ac:dyDescent="0.35">
      <c r="A416" s="2">
        <v>415</v>
      </c>
      <c r="B416" s="2">
        <v>338</v>
      </c>
      <c r="C416" s="2">
        <v>986</v>
      </c>
      <c r="D416" s="3">
        <v>44528</v>
      </c>
      <c r="E416" s="2" t="s">
        <v>16</v>
      </c>
    </row>
    <row r="417" spans="1:5" x14ac:dyDescent="0.35">
      <c r="A417" s="2">
        <v>416</v>
      </c>
      <c r="B417" s="2">
        <v>88</v>
      </c>
      <c r="C417" s="2">
        <v>753</v>
      </c>
      <c r="D417" s="3">
        <v>44258</v>
      </c>
      <c r="E417" s="2" t="s">
        <v>16</v>
      </c>
    </row>
    <row r="418" spans="1:5" x14ac:dyDescent="0.35">
      <c r="A418" s="2">
        <v>417</v>
      </c>
      <c r="B418" s="2">
        <v>229</v>
      </c>
      <c r="C418" s="2">
        <v>927</v>
      </c>
      <c r="D418" s="3">
        <v>44424</v>
      </c>
      <c r="E418" s="2" t="s">
        <v>2051</v>
      </c>
    </row>
    <row r="419" spans="1:5" x14ac:dyDescent="0.35">
      <c r="A419" s="2">
        <v>418</v>
      </c>
      <c r="B419" s="2">
        <v>139</v>
      </c>
      <c r="C419" s="2">
        <v>538</v>
      </c>
      <c r="D419" s="3">
        <v>44550</v>
      </c>
      <c r="E419" s="2" t="s">
        <v>16</v>
      </c>
    </row>
    <row r="420" spans="1:5" x14ac:dyDescent="0.35">
      <c r="A420" s="2">
        <v>419</v>
      </c>
      <c r="B420" s="2">
        <v>334</v>
      </c>
      <c r="C420" s="2">
        <v>566</v>
      </c>
      <c r="D420" s="3">
        <v>44267</v>
      </c>
      <c r="E420" s="2" t="s">
        <v>16</v>
      </c>
    </row>
    <row r="421" spans="1:5" x14ac:dyDescent="0.35">
      <c r="A421" s="2">
        <v>420</v>
      </c>
      <c r="B421" s="2">
        <v>399</v>
      </c>
      <c r="C421" s="2">
        <v>801</v>
      </c>
      <c r="D421" s="3">
        <v>44288</v>
      </c>
      <c r="E421" s="2" t="s">
        <v>2051</v>
      </c>
    </row>
    <row r="422" spans="1:5" x14ac:dyDescent="0.35">
      <c r="A422" s="2">
        <v>421</v>
      </c>
      <c r="B422" s="2">
        <v>369</v>
      </c>
      <c r="C422" s="2">
        <v>675</v>
      </c>
      <c r="D422" s="3">
        <v>44478</v>
      </c>
      <c r="E422" s="2" t="s">
        <v>2051</v>
      </c>
    </row>
    <row r="423" spans="1:5" x14ac:dyDescent="0.35">
      <c r="A423" s="2">
        <v>422</v>
      </c>
      <c r="B423" s="2">
        <v>414</v>
      </c>
      <c r="C423" s="2">
        <v>797</v>
      </c>
      <c r="D423" s="3">
        <v>44475</v>
      </c>
      <c r="E423" s="2" t="s">
        <v>16</v>
      </c>
    </row>
    <row r="424" spans="1:5" x14ac:dyDescent="0.35">
      <c r="A424" s="2">
        <v>423</v>
      </c>
      <c r="B424" s="2">
        <v>256</v>
      </c>
      <c r="C424" s="2">
        <v>663</v>
      </c>
      <c r="D424" s="3">
        <v>44227</v>
      </c>
      <c r="E424" s="2" t="s">
        <v>2051</v>
      </c>
    </row>
    <row r="425" spans="1:5" x14ac:dyDescent="0.35">
      <c r="A425" s="2">
        <v>424</v>
      </c>
      <c r="B425" s="2">
        <v>23</v>
      </c>
      <c r="C425" s="2">
        <v>781</v>
      </c>
      <c r="D425" s="3">
        <v>44548</v>
      </c>
      <c r="E425" s="2" t="s">
        <v>16</v>
      </c>
    </row>
    <row r="426" spans="1:5" x14ac:dyDescent="0.35">
      <c r="A426" s="2">
        <v>425</v>
      </c>
      <c r="B426" s="2">
        <v>171</v>
      </c>
      <c r="C426" s="2">
        <v>702</v>
      </c>
      <c r="D426" s="3">
        <v>44375</v>
      </c>
      <c r="E426" s="2" t="s">
        <v>16</v>
      </c>
    </row>
    <row r="427" spans="1:5" x14ac:dyDescent="0.35">
      <c r="A427" s="2">
        <v>426</v>
      </c>
      <c r="B427" s="2">
        <v>165</v>
      </c>
      <c r="C427" s="2">
        <v>534</v>
      </c>
      <c r="D427" s="3">
        <v>44538</v>
      </c>
      <c r="E427" s="2" t="s">
        <v>16</v>
      </c>
    </row>
    <row r="428" spans="1:5" x14ac:dyDescent="0.35">
      <c r="A428" s="2">
        <v>427</v>
      </c>
      <c r="B428" s="2">
        <v>490</v>
      </c>
      <c r="C428" s="2">
        <v>865</v>
      </c>
      <c r="D428" s="3">
        <v>44409</v>
      </c>
      <c r="E428" s="2" t="s">
        <v>2051</v>
      </c>
    </row>
    <row r="429" spans="1:5" x14ac:dyDescent="0.35">
      <c r="A429" s="2">
        <v>428</v>
      </c>
      <c r="B429" s="2">
        <v>312</v>
      </c>
      <c r="C429" s="2">
        <v>524</v>
      </c>
      <c r="D429" s="3">
        <v>44274</v>
      </c>
      <c r="E429" s="2" t="s">
        <v>16</v>
      </c>
    </row>
    <row r="430" spans="1:5" x14ac:dyDescent="0.35">
      <c r="A430" s="2">
        <v>429</v>
      </c>
      <c r="B430" s="2">
        <v>429</v>
      </c>
      <c r="C430" s="2">
        <v>820</v>
      </c>
      <c r="D430" s="3">
        <v>44322</v>
      </c>
      <c r="E430" s="2" t="s">
        <v>16</v>
      </c>
    </row>
    <row r="431" spans="1:5" x14ac:dyDescent="0.35">
      <c r="A431" s="2">
        <v>430</v>
      </c>
      <c r="B431" s="2">
        <v>131</v>
      </c>
      <c r="C431" s="2">
        <v>809</v>
      </c>
      <c r="D431" s="3">
        <v>44547</v>
      </c>
      <c r="E431" s="2" t="s">
        <v>16</v>
      </c>
    </row>
    <row r="432" spans="1:5" x14ac:dyDescent="0.35">
      <c r="A432" s="2">
        <v>431</v>
      </c>
      <c r="B432" s="2">
        <v>364</v>
      </c>
      <c r="C432" s="2">
        <v>789</v>
      </c>
      <c r="D432" s="3">
        <v>44424</v>
      </c>
      <c r="E432" s="2" t="s">
        <v>16</v>
      </c>
    </row>
    <row r="433" spans="1:5" x14ac:dyDescent="0.35">
      <c r="A433" s="2">
        <v>432</v>
      </c>
      <c r="B433" s="2">
        <v>32</v>
      </c>
      <c r="C433" s="2">
        <v>666</v>
      </c>
      <c r="D433" s="3">
        <v>44339</v>
      </c>
      <c r="E433" s="2" t="s">
        <v>16</v>
      </c>
    </row>
    <row r="434" spans="1:5" x14ac:dyDescent="0.35">
      <c r="A434" s="2">
        <v>433</v>
      </c>
      <c r="B434" s="2">
        <v>59</v>
      </c>
      <c r="C434" s="2">
        <v>717</v>
      </c>
      <c r="D434" s="3">
        <v>44403</v>
      </c>
      <c r="E434" s="2" t="s">
        <v>2051</v>
      </c>
    </row>
    <row r="435" spans="1:5" x14ac:dyDescent="0.35">
      <c r="A435" s="2">
        <v>434</v>
      </c>
      <c r="B435" s="2">
        <v>198</v>
      </c>
      <c r="C435" s="2">
        <v>982</v>
      </c>
      <c r="D435" s="3">
        <v>44228</v>
      </c>
      <c r="E435" s="2" t="s">
        <v>2051</v>
      </c>
    </row>
    <row r="436" spans="1:5" x14ac:dyDescent="0.35">
      <c r="A436" s="2">
        <v>435</v>
      </c>
      <c r="B436" s="2">
        <v>221</v>
      </c>
      <c r="C436" s="2">
        <v>625</v>
      </c>
      <c r="D436" s="3">
        <v>44257</v>
      </c>
      <c r="E436" s="2" t="s">
        <v>2051</v>
      </c>
    </row>
    <row r="437" spans="1:5" x14ac:dyDescent="0.35">
      <c r="A437" s="2">
        <v>436</v>
      </c>
      <c r="B437" s="2">
        <v>301</v>
      </c>
      <c r="C437" s="2">
        <v>871</v>
      </c>
      <c r="D437" s="3">
        <v>44286</v>
      </c>
      <c r="E437" s="2" t="s">
        <v>16</v>
      </c>
    </row>
    <row r="438" spans="1:5" x14ac:dyDescent="0.35">
      <c r="A438" s="2">
        <v>437</v>
      </c>
      <c r="B438" s="2">
        <v>337</v>
      </c>
      <c r="C438" s="2">
        <v>761</v>
      </c>
      <c r="D438" s="3">
        <v>44399</v>
      </c>
      <c r="E438" s="2" t="s">
        <v>2051</v>
      </c>
    </row>
    <row r="439" spans="1:5" x14ac:dyDescent="0.35">
      <c r="A439" s="2">
        <v>438</v>
      </c>
      <c r="B439" s="2">
        <v>377</v>
      </c>
      <c r="C439" s="2">
        <v>862</v>
      </c>
      <c r="D439" s="3">
        <v>44527</v>
      </c>
      <c r="E439" s="2" t="s">
        <v>2051</v>
      </c>
    </row>
    <row r="440" spans="1:5" x14ac:dyDescent="0.35">
      <c r="A440" s="2">
        <v>439</v>
      </c>
      <c r="B440" s="2">
        <v>62</v>
      </c>
      <c r="C440" s="2">
        <v>808</v>
      </c>
      <c r="D440" s="3">
        <v>44241</v>
      </c>
      <c r="E440" s="2" t="s">
        <v>16</v>
      </c>
    </row>
    <row r="441" spans="1:5" x14ac:dyDescent="0.35">
      <c r="A441" s="2">
        <v>440</v>
      </c>
      <c r="B441" s="2">
        <v>153</v>
      </c>
      <c r="C441" s="2">
        <v>935</v>
      </c>
      <c r="D441" s="3">
        <v>44472</v>
      </c>
      <c r="E441" s="2" t="s">
        <v>2051</v>
      </c>
    </row>
    <row r="442" spans="1:5" x14ac:dyDescent="0.35">
      <c r="A442" s="2">
        <v>441</v>
      </c>
      <c r="B442" s="2">
        <v>473</v>
      </c>
      <c r="C442" s="2">
        <v>725</v>
      </c>
      <c r="D442" s="3">
        <v>44346</v>
      </c>
      <c r="E442" s="2" t="s">
        <v>2051</v>
      </c>
    </row>
    <row r="443" spans="1:5" x14ac:dyDescent="0.35">
      <c r="A443" s="2">
        <v>442</v>
      </c>
      <c r="B443" s="2">
        <v>72</v>
      </c>
      <c r="C443" s="2">
        <v>961</v>
      </c>
      <c r="D443" s="3">
        <v>44302</v>
      </c>
      <c r="E443" s="2" t="s">
        <v>2051</v>
      </c>
    </row>
    <row r="444" spans="1:5" x14ac:dyDescent="0.35">
      <c r="A444" s="2">
        <v>443</v>
      </c>
      <c r="B444" s="2">
        <v>102</v>
      </c>
      <c r="C444" s="2">
        <v>861</v>
      </c>
      <c r="D444" s="3">
        <v>44386</v>
      </c>
      <c r="E444" s="2" t="s">
        <v>2051</v>
      </c>
    </row>
    <row r="445" spans="1:5" x14ac:dyDescent="0.35">
      <c r="A445" s="2">
        <v>444</v>
      </c>
      <c r="B445" s="2">
        <v>27</v>
      </c>
      <c r="C445" s="2">
        <v>583</v>
      </c>
      <c r="D445" s="3">
        <v>44425</v>
      </c>
      <c r="E445" s="2" t="s">
        <v>2051</v>
      </c>
    </row>
    <row r="446" spans="1:5" x14ac:dyDescent="0.35">
      <c r="A446" s="2">
        <v>445</v>
      </c>
      <c r="B446" s="2">
        <v>99</v>
      </c>
      <c r="C446" s="2">
        <v>906</v>
      </c>
      <c r="D446" s="3">
        <v>44333</v>
      </c>
      <c r="E446" s="2" t="s">
        <v>2051</v>
      </c>
    </row>
    <row r="447" spans="1:5" x14ac:dyDescent="0.35">
      <c r="A447" s="2">
        <v>446</v>
      </c>
      <c r="B447" s="2">
        <v>329</v>
      </c>
      <c r="C447" s="2">
        <v>515</v>
      </c>
      <c r="D447" s="3">
        <v>44271</v>
      </c>
      <c r="E447" s="2" t="s">
        <v>16</v>
      </c>
    </row>
    <row r="448" spans="1:5" x14ac:dyDescent="0.35">
      <c r="A448" s="2">
        <v>447</v>
      </c>
      <c r="B448" s="2">
        <v>424</v>
      </c>
      <c r="C448" s="2">
        <v>841</v>
      </c>
      <c r="D448" s="3">
        <v>44448</v>
      </c>
      <c r="E448" s="2" t="s">
        <v>16</v>
      </c>
    </row>
    <row r="449" spans="1:5" x14ac:dyDescent="0.35">
      <c r="A449" s="2">
        <v>448</v>
      </c>
      <c r="B449" s="2">
        <v>156</v>
      </c>
      <c r="C449" s="2">
        <v>685</v>
      </c>
      <c r="D449" s="3">
        <v>44284</v>
      </c>
      <c r="E449" s="2" t="s">
        <v>2051</v>
      </c>
    </row>
    <row r="450" spans="1:5" x14ac:dyDescent="0.35">
      <c r="A450" s="2">
        <v>449</v>
      </c>
      <c r="B450" s="2">
        <v>363</v>
      </c>
      <c r="C450" s="2">
        <v>908</v>
      </c>
      <c r="D450" s="3">
        <v>44540</v>
      </c>
      <c r="E450" s="2" t="s">
        <v>16</v>
      </c>
    </row>
    <row r="451" spans="1:5" x14ac:dyDescent="0.35">
      <c r="A451" s="2">
        <v>450</v>
      </c>
      <c r="B451" s="2">
        <v>261</v>
      </c>
      <c r="C451" s="2">
        <v>695</v>
      </c>
      <c r="D451" s="3">
        <v>44557</v>
      </c>
      <c r="E451" s="2" t="s">
        <v>16</v>
      </c>
    </row>
    <row r="452" spans="1:5" x14ac:dyDescent="0.35">
      <c r="A452" s="2">
        <v>451</v>
      </c>
      <c r="B452" s="2">
        <v>158</v>
      </c>
      <c r="C452" s="2">
        <v>600</v>
      </c>
      <c r="D452" s="3">
        <v>44334</v>
      </c>
      <c r="E452" s="2" t="s">
        <v>16</v>
      </c>
    </row>
    <row r="453" spans="1:5" x14ac:dyDescent="0.35">
      <c r="A453" s="2">
        <v>452</v>
      </c>
      <c r="B453" s="2">
        <v>416</v>
      </c>
      <c r="C453" s="2">
        <v>720</v>
      </c>
      <c r="D453" s="3">
        <v>44239</v>
      </c>
      <c r="E453" s="2" t="s">
        <v>2051</v>
      </c>
    </row>
    <row r="454" spans="1:5" x14ac:dyDescent="0.35">
      <c r="A454" s="2">
        <v>453</v>
      </c>
      <c r="B454" s="2">
        <v>160</v>
      </c>
      <c r="C454" s="2">
        <v>875</v>
      </c>
      <c r="D454" s="3">
        <v>44472</v>
      </c>
      <c r="E454" s="2" t="s">
        <v>2051</v>
      </c>
    </row>
    <row r="455" spans="1:5" x14ac:dyDescent="0.35">
      <c r="A455" s="2">
        <v>454</v>
      </c>
      <c r="B455" s="2">
        <v>6</v>
      </c>
      <c r="C455" s="2">
        <v>572</v>
      </c>
      <c r="D455" s="3">
        <v>44232</v>
      </c>
      <c r="E455" s="2" t="s">
        <v>2051</v>
      </c>
    </row>
    <row r="456" spans="1:5" x14ac:dyDescent="0.35">
      <c r="A456" s="2">
        <v>455</v>
      </c>
      <c r="B456" s="2">
        <v>491</v>
      </c>
      <c r="C456" s="2">
        <v>525</v>
      </c>
      <c r="D456" s="3">
        <v>44363</v>
      </c>
      <c r="E456" s="2" t="s">
        <v>2051</v>
      </c>
    </row>
    <row r="457" spans="1:5" x14ac:dyDescent="0.35">
      <c r="A457" s="2">
        <v>456</v>
      </c>
      <c r="B457" s="2">
        <v>259</v>
      </c>
      <c r="C457" s="2">
        <v>653</v>
      </c>
      <c r="D457" s="3">
        <v>44384</v>
      </c>
      <c r="E457" s="2" t="s">
        <v>2051</v>
      </c>
    </row>
    <row r="458" spans="1:5" x14ac:dyDescent="0.35">
      <c r="A458" s="2">
        <v>457</v>
      </c>
      <c r="B458" s="2">
        <v>247</v>
      </c>
      <c r="C458" s="2">
        <v>749</v>
      </c>
      <c r="D458" s="3">
        <v>44462</v>
      </c>
      <c r="E458" s="2" t="s">
        <v>16</v>
      </c>
    </row>
    <row r="459" spans="1:5" x14ac:dyDescent="0.35">
      <c r="A459" s="2">
        <v>458</v>
      </c>
      <c r="B459" s="2">
        <v>373</v>
      </c>
      <c r="C459" s="2">
        <v>783</v>
      </c>
      <c r="D459" s="3">
        <v>44515</v>
      </c>
      <c r="E459" s="2" t="s">
        <v>16</v>
      </c>
    </row>
    <row r="460" spans="1:5" x14ac:dyDescent="0.35">
      <c r="A460" s="2">
        <v>459</v>
      </c>
      <c r="B460" s="2">
        <v>366</v>
      </c>
      <c r="C460" s="2">
        <v>791</v>
      </c>
      <c r="D460" s="3">
        <v>44476</v>
      </c>
      <c r="E460" s="2" t="s">
        <v>16</v>
      </c>
    </row>
    <row r="461" spans="1:5" x14ac:dyDescent="0.35">
      <c r="A461" s="2">
        <v>460</v>
      </c>
      <c r="B461" s="2">
        <v>89</v>
      </c>
      <c r="C461" s="2">
        <v>712</v>
      </c>
      <c r="D461" s="3">
        <v>44315</v>
      </c>
      <c r="E461" s="2" t="s">
        <v>16</v>
      </c>
    </row>
    <row r="462" spans="1:5" x14ac:dyDescent="0.35">
      <c r="A462" s="2">
        <v>461</v>
      </c>
      <c r="B462" s="2">
        <v>70</v>
      </c>
      <c r="C462" s="2">
        <v>502</v>
      </c>
      <c r="D462" s="3">
        <v>44290</v>
      </c>
      <c r="E462" s="2" t="s">
        <v>2051</v>
      </c>
    </row>
    <row r="463" spans="1:5" x14ac:dyDescent="0.35">
      <c r="A463" s="2">
        <v>462</v>
      </c>
      <c r="B463" s="2">
        <v>490</v>
      </c>
      <c r="C463" s="2">
        <v>716</v>
      </c>
      <c r="D463" s="3">
        <v>44262</v>
      </c>
      <c r="E463" s="2" t="s">
        <v>16</v>
      </c>
    </row>
    <row r="464" spans="1:5" x14ac:dyDescent="0.35">
      <c r="A464" s="2">
        <v>463</v>
      </c>
      <c r="B464" s="2">
        <v>191</v>
      </c>
      <c r="C464" s="2">
        <v>939</v>
      </c>
      <c r="D464" s="3">
        <v>44226</v>
      </c>
      <c r="E464" s="2" t="s">
        <v>16</v>
      </c>
    </row>
    <row r="465" spans="1:5" x14ac:dyDescent="0.35">
      <c r="A465" s="2">
        <v>464</v>
      </c>
      <c r="B465" s="2">
        <v>284</v>
      </c>
      <c r="C465" s="2">
        <v>675</v>
      </c>
      <c r="D465" s="3">
        <v>44308</v>
      </c>
      <c r="E465" s="2" t="s">
        <v>16</v>
      </c>
    </row>
    <row r="466" spans="1:5" x14ac:dyDescent="0.35">
      <c r="A466" s="2">
        <v>465</v>
      </c>
      <c r="B466" s="2">
        <v>454</v>
      </c>
      <c r="C466" s="2">
        <v>694</v>
      </c>
      <c r="D466" s="3">
        <v>44444</v>
      </c>
      <c r="E466" s="2" t="s">
        <v>2051</v>
      </c>
    </row>
    <row r="467" spans="1:5" x14ac:dyDescent="0.35">
      <c r="A467" s="2">
        <v>466</v>
      </c>
      <c r="B467" s="2">
        <v>364</v>
      </c>
      <c r="C467" s="2">
        <v>510</v>
      </c>
      <c r="D467" s="3">
        <v>44367</v>
      </c>
      <c r="E467" s="2" t="s">
        <v>2051</v>
      </c>
    </row>
    <row r="468" spans="1:5" x14ac:dyDescent="0.35">
      <c r="A468" s="2">
        <v>467</v>
      </c>
      <c r="B468" s="2">
        <v>447</v>
      </c>
      <c r="C468" s="2">
        <v>734</v>
      </c>
      <c r="D468" s="3">
        <v>44321</v>
      </c>
      <c r="E468" s="2" t="s">
        <v>16</v>
      </c>
    </row>
    <row r="469" spans="1:5" x14ac:dyDescent="0.35">
      <c r="A469" s="2">
        <v>468</v>
      </c>
      <c r="B469" s="2">
        <v>415</v>
      </c>
      <c r="C469" s="2">
        <v>507</v>
      </c>
      <c r="D469" s="3">
        <v>44198</v>
      </c>
      <c r="E469" s="2" t="s">
        <v>2051</v>
      </c>
    </row>
    <row r="470" spans="1:5" x14ac:dyDescent="0.35">
      <c r="A470" s="2">
        <v>469</v>
      </c>
      <c r="B470" s="2">
        <v>78</v>
      </c>
      <c r="C470" s="2">
        <v>508</v>
      </c>
      <c r="D470" s="3">
        <v>44431</v>
      </c>
      <c r="E470" s="2" t="s">
        <v>16</v>
      </c>
    </row>
    <row r="471" spans="1:5" x14ac:dyDescent="0.35">
      <c r="A471" s="2">
        <v>470</v>
      </c>
      <c r="B471" s="2">
        <v>444</v>
      </c>
      <c r="C471" s="2">
        <v>709</v>
      </c>
      <c r="D471" s="3">
        <v>44423</v>
      </c>
      <c r="E471" s="2" t="s">
        <v>2051</v>
      </c>
    </row>
    <row r="472" spans="1:5" x14ac:dyDescent="0.35">
      <c r="A472" s="2">
        <v>471</v>
      </c>
      <c r="B472" s="2">
        <v>469</v>
      </c>
      <c r="C472" s="2">
        <v>514</v>
      </c>
      <c r="D472" s="3">
        <v>44488</v>
      </c>
      <c r="E472" s="2" t="s">
        <v>2051</v>
      </c>
    </row>
    <row r="473" spans="1:5" x14ac:dyDescent="0.35">
      <c r="A473" s="2">
        <v>472</v>
      </c>
      <c r="B473" s="2">
        <v>41</v>
      </c>
      <c r="C473" s="2">
        <v>718</v>
      </c>
      <c r="D473" s="3">
        <v>44340</v>
      </c>
      <c r="E473" s="2" t="s">
        <v>16</v>
      </c>
    </row>
    <row r="474" spans="1:5" x14ac:dyDescent="0.35">
      <c r="A474" s="2">
        <v>473</v>
      </c>
      <c r="B474" s="2">
        <v>371</v>
      </c>
      <c r="C474" s="2">
        <v>806</v>
      </c>
      <c r="D474" s="3">
        <v>44316</v>
      </c>
      <c r="E474" s="2" t="s">
        <v>16</v>
      </c>
    </row>
    <row r="475" spans="1:5" x14ac:dyDescent="0.35">
      <c r="A475" s="2">
        <v>474</v>
      </c>
      <c r="B475" s="2">
        <v>96</v>
      </c>
      <c r="C475" s="2">
        <v>515</v>
      </c>
      <c r="D475" s="3">
        <v>44552</v>
      </c>
      <c r="E475" s="2" t="s">
        <v>2051</v>
      </c>
    </row>
    <row r="476" spans="1:5" x14ac:dyDescent="0.35">
      <c r="A476" s="2">
        <v>475</v>
      </c>
      <c r="B476" s="2">
        <v>399</v>
      </c>
      <c r="C476" s="2">
        <v>699</v>
      </c>
      <c r="D476" s="3">
        <v>44245</v>
      </c>
      <c r="E476" s="2" t="s">
        <v>16</v>
      </c>
    </row>
    <row r="477" spans="1:5" x14ac:dyDescent="0.35">
      <c r="A477" s="2">
        <v>476</v>
      </c>
      <c r="B477" s="2">
        <v>226</v>
      </c>
      <c r="C477" s="2">
        <v>687</v>
      </c>
      <c r="D477" s="3">
        <v>44463</v>
      </c>
      <c r="E477" s="2" t="s">
        <v>16</v>
      </c>
    </row>
    <row r="478" spans="1:5" x14ac:dyDescent="0.35">
      <c r="A478" s="2">
        <v>477</v>
      </c>
      <c r="B478" s="2">
        <v>9</v>
      </c>
      <c r="C478" s="2">
        <v>589</v>
      </c>
      <c r="D478" s="3">
        <v>44513</v>
      </c>
      <c r="E478" s="2" t="s">
        <v>16</v>
      </c>
    </row>
    <row r="479" spans="1:5" x14ac:dyDescent="0.35">
      <c r="A479" s="2">
        <v>478</v>
      </c>
      <c r="B479" s="2">
        <v>307</v>
      </c>
      <c r="C479" s="2">
        <v>626</v>
      </c>
      <c r="D479" s="3">
        <v>44352</v>
      </c>
      <c r="E479" s="2" t="s">
        <v>16</v>
      </c>
    </row>
    <row r="480" spans="1:5" x14ac:dyDescent="0.35">
      <c r="A480" s="2">
        <v>479</v>
      </c>
      <c r="B480" s="2">
        <v>356</v>
      </c>
      <c r="C480" s="2">
        <v>807</v>
      </c>
      <c r="D480" s="3">
        <v>44215</v>
      </c>
      <c r="E480" s="2" t="s">
        <v>16</v>
      </c>
    </row>
    <row r="481" spans="1:5" x14ac:dyDescent="0.35">
      <c r="A481" s="2">
        <v>480</v>
      </c>
      <c r="B481" s="2">
        <v>383</v>
      </c>
      <c r="C481" s="2">
        <v>600</v>
      </c>
      <c r="D481" s="3">
        <v>44466</v>
      </c>
      <c r="E481" s="2" t="s">
        <v>16</v>
      </c>
    </row>
    <row r="482" spans="1:5" x14ac:dyDescent="0.35">
      <c r="A482" s="2">
        <v>481</v>
      </c>
      <c r="B482" s="2">
        <v>142</v>
      </c>
      <c r="C482" s="2">
        <v>645</v>
      </c>
      <c r="D482" s="3">
        <v>44469</v>
      </c>
      <c r="E482" s="2" t="s">
        <v>16</v>
      </c>
    </row>
    <row r="483" spans="1:5" x14ac:dyDescent="0.35">
      <c r="A483" s="2">
        <v>482</v>
      </c>
      <c r="B483" s="2">
        <v>305</v>
      </c>
      <c r="C483" s="2">
        <v>630</v>
      </c>
      <c r="D483" s="3">
        <v>44316</v>
      </c>
      <c r="E483" s="2" t="s">
        <v>2051</v>
      </c>
    </row>
    <row r="484" spans="1:5" x14ac:dyDescent="0.35">
      <c r="A484" s="2">
        <v>483</v>
      </c>
      <c r="B484" s="2">
        <v>3</v>
      </c>
      <c r="C484" s="2">
        <v>816</v>
      </c>
      <c r="D484" s="3">
        <v>44328</v>
      </c>
      <c r="E484" s="2" t="s">
        <v>16</v>
      </c>
    </row>
    <row r="485" spans="1:5" x14ac:dyDescent="0.35">
      <c r="A485" s="2">
        <v>484</v>
      </c>
      <c r="B485" s="2">
        <v>314</v>
      </c>
      <c r="C485" s="2">
        <v>683</v>
      </c>
      <c r="D485" s="3">
        <v>44556</v>
      </c>
      <c r="E485" s="2" t="s">
        <v>2051</v>
      </c>
    </row>
    <row r="486" spans="1:5" x14ac:dyDescent="0.35">
      <c r="A486" s="2">
        <v>485</v>
      </c>
      <c r="B486" s="2">
        <v>312</v>
      </c>
      <c r="C486" s="2">
        <v>860</v>
      </c>
      <c r="D486" s="3">
        <v>44298</v>
      </c>
      <c r="E486" s="2" t="s">
        <v>16</v>
      </c>
    </row>
    <row r="487" spans="1:5" x14ac:dyDescent="0.35">
      <c r="A487" s="2">
        <v>486</v>
      </c>
      <c r="B487" s="2">
        <v>153</v>
      </c>
      <c r="C487" s="2">
        <v>918</v>
      </c>
      <c r="D487" s="3">
        <v>44546</v>
      </c>
      <c r="E487" s="2" t="s">
        <v>16</v>
      </c>
    </row>
    <row r="488" spans="1:5" x14ac:dyDescent="0.35">
      <c r="A488" s="2">
        <v>487</v>
      </c>
      <c r="B488" s="2">
        <v>52</v>
      </c>
      <c r="C488" s="2">
        <v>746</v>
      </c>
      <c r="D488" s="3">
        <v>44476</v>
      </c>
      <c r="E488" s="2" t="s">
        <v>16</v>
      </c>
    </row>
    <row r="489" spans="1:5" x14ac:dyDescent="0.35">
      <c r="A489" s="2">
        <v>488</v>
      </c>
      <c r="B489" s="2">
        <v>220</v>
      </c>
      <c r="C489" s="2">
        <v>665</v>
      </c>
      <c r="D489" s="3">
        <v>44369</v>
      </c>
      <c r="E489" s="2" t="s">
        <v>2051</v>
      </c>
    </row>
    <row r="490" spans="1:5" x14ac:dyDescent="0.35">
      <c r="A490" s="2">
        <v>489</v>
      </c>
      <c r="B490" s="2">
        <v>348</v>
      </c>
      <c r="C490" s="2">
        <v>775</v>
      </c>
      <c r="D490" s="3">
        <v>44511</v>
      </c>
      <c r="E490" s="2" t="s">
        <v>2051</v>
      </c>
    </row>
    <row r="491" spans="1:5" x14ac:dyDescent="0.35">
      <c r="A491" s="2">
        <v>490</v>
      </c>
      <c r="B491" s="2">
        <v>469</v>
      </c>
      <c r="C491" s="2">
        <v>779</v>
      </c>
      <c r="D491" s="3">
        <v>44509</v>
      </c>
      <c r="E491" s="2" t="s">
        <v>2051</v>
      </c>
    </row>
    <row r="492" spans="1:5" x14ac:dyDescent="0.35">
      <c r="A492" s="2">
        <v>491</v>
      </c>
      <c r="B492" s="2">
        <v>466</v>
      </c>
      <c r="C492" s="2">
        <v>758</v>
      </c>
      <c r="D492" s="3">
        <v>44389</v>
      </c>
      <c r="E492" s="2" t="s">
        <v>2051</v>
      </c>
    </row>
    <row r="493" spans="1:5" x14ac:dyDescent="0.35">
      <c r="A493" s="2">
        <v>492</v>
      </c>
      <c r="B493" s="2">
        <v>448</v>
      </c>
      <c r="C493" s="2">
        <v>758</v>
      </c>
      <c r="D493" s="3">
        <v>44418</v>
      </c>
      <c r="E493" s="2" t="s">
        <v>16</v>
      </c>
    </row>
    <row r="494" spans="1:5" x14ac:dyDescent="0.35">
      <c r="A494" s="2">
        <v>493</v>
      </c>
      <c r="B494" s="2">
        <v>303</v>
      </c>
      <c r="C494" s="2">
        <v>866</v>
      </c>
      <c r="D494" s="3">
        <v>44367</v>
      </c>
      <c r="E494" s="2" t="s">
        <v>2051</v>
      </c>
    </row>
    <row r="495" spans="1:5" x14ac:dyDescent="0.35">
      <c r="A495" s="2">
        <v>494</v>
      </c>
      <c r="B495" s="2">
        <v>140</v>
      </c>
      <c r="C495" s="2">
        <v>759</v>
      </c>
      <c r="D495" s="3">
        <v>44440</v>
      </c>
      <c r="E495" s="2" t="s">
        <v>2051</v>
      </c>
    </row>
    <row r="496" spans="1:5" x14ac:dyDescent="0.35">
      <c r="A496" s="2">
        <v>495</v>
      </c>
      <c r="B496" s="2">
        <v>242</v>
      </c>
      <c r="C496" s="2">
        <v>830</v>
      </c>
      <c r="D496" s="3">
        <v>44533</v>
      </c>
      <c r="E496" s="2" t="s">
        <v>16</v>
      </c>
    </row>
    <row r="497" spans="1:5" x14ac:dyDescent="0.35">
      <c r="A497" s="2">
        <v>496</v>
      </c>
      <c r="B497" s="2">
        <v>359</v>
      </c>
      <c r="C497" s="2">
        <v>781</v>
      </c>
      <c r="D497" s="3">
        <v>44237</v>
      </c>
      <c r="E497" s="2" t="s">
        <v>16</v>
      </c>
    </row>
    <row r="498" spans="1:5" x14ac:dyDescent="0.35">
      <c r="A498" s="2">
        <v>497</v>
      </c>
      <c r="B498" s="2">
        <v>139</v>
      </c>
      <c r="C498" s="2">
        <v>783</v>
      </c>
      <c r="D498" s="3">
        <v>44430</v>
      </c>
      <c r="E498" s="2" t="s">
        <v>16</v>
      </c>
    </row>
    <row r="499" spans="1:5" x14ac:dyDescent="0.35">
      <c r="A499" s="2">
        <v>498</v>
      </c>
      <c r="B499" s="2">
        <v>402</v>
      </c>
      <c r="C499" s="2">
        <v>843</v>
      </c>
      <c r="D499" s="3">
        <v>44245</v>
      </c>
      <c r="E499" s="2" t="s">
        <v>2051</v>
      </c>
    </row>
    <row r="500" spans="1:5" x14ac:dyDescent="0.35">
      <c r="A500" s="2">
        <v>499</v>
      </c>
      <c r="B500" s="2">
        <v>198</v>
      </c>
      <c r="C500" s="2">
        <v>936</v>
      </c>
      <c r="D500" s="3">
        <v>44217</v>
      </c>
      <c r="E500" s="2" t="s">
        <v>16</v>
      </c>
    </row>
    <row r="501" spans="1:5" x14ac:dyDescent="0.35">
      <c r="A501" s="2">
        <v>500</v>
      </c>
      <c r="B501" s="2">
        <v>72</v>
      </c>
      <c r="C501" s="2">
        <v>533</v>
      </c>
      <c r="D501" s="3">
        <v>44283</v>
      </c>
      <c r="E501" s="2" t="s">
        <v>16</v>
      </c>
    </row>
    <row r="502" spans="1:5" x14ac:dyDescent="0.35">
      <c r="A502" s="2">
        <v>501</v>
      </c>
      <c r="B502" s="2">
        <v>313</v>
      </c>
      <c r="C502" s="2">
        <v>693</v>
      </c>
      <c r="D502" s="3">
        <v>44491</v>
      </c>
      <c r="E502" s="2" t="s">
        <v>16</v>
      </c>
    </row>
    <row r="503" spans="1:5" x14ac:dyDescent="0.35">
      <c r="A503" s="2">
        <v>502</v>
      </c>
      <c r="B503" s="2">
        <v>39</v>
      </c>
      <c r="C503" s="2">
        <v>639</v>
      </c>
      <c r="D503" s="3">
        <v>44261</v>
      </c>
      <c r="E503" s="2" t="s">
        <v>16</v>
      </c>
    </row>
    <row r="504" spans="1:5" x14ac:dyDescent="0.35">
      <c r="A504" s="2">
        <v>503</v>
      </c>
      <c r="B504" s="2">
        <v>326</v>
      </c>
      <c r="C504" s="2">
        <v>862</v>
      </c>
      <c r="D504" s="3">
        <v>44537</v>
      </c>
      <c r="E504" s="2" t="s">
        <v>2051</v>
      </c>
    </row>
    <row r="505" spans="1:5" x14ac:dyDescent="0.35">
      <c r="A505" s="2">
        <v>504</v>
      </c>
      <c r="B505" s="2">
        <v>43</v>
      </c>
      <c r="C505" s="2">
        <v>870</v>
      </c>
      <c r="D505" s="3">
        <v>44383</v>
      </c>
      <c r="E505" s="2" t="s">
        <v>2051</v>
      </c>
    </row>
    <row r="506" spans="1:5" x14ac:dyDescent="0.35">
      <c r="A506" s="2">
        <v>505</v>
      </c>
      <c r="B506" s="2">
        <v>8</v>
      </c>
      <c r="C506" s="2">
        <v>822</v>
      </c>
      <c r="D506" s="3">
        <v>44321</v>
      </c>
      <c r="E506" s="2" t="s">
        <v>2051</v>
      </c>
    </row>
    <row r="507" spans="1:5" x14ac:dyDescent="0.35">
      <c r="A507" s="2">
        <v>506</v>
      </c>
      <c r="B507" s="2">
        <v>451</v>
      </c>
      <c r="C507" s="2">
        <v>701</v>
      </c>
      <c r="D507" s="3">
        <v>44433</v>
      </c>
      <c r="E507" s="2" t="s">
        <v>2051</v>
      </c>
    </row>
    <row r="508" spans="1:5" x14ac:dyDescent="0.35">
      <c r="A508" s="2">
        <v>507</v>
      </c>
      <c r="B508" s="2">
        <v>242</v>
      </c>
      <c r="C508" s="2">
        <v>604</v>
      </c>
      <c r="D508" s="3">
        <v>44405</v>
      </c>
      <c r="E508" s="2" t="s">
        <v>2051</v>
      </c>
    </row>
    <row r="509" spans="1:5" x14ac:dyDescent="0.35">
      <c r="A509" s="2">
        <v>508</v>
      </c>
      <c r="B509" s="2">
        <v>320</v>
      </c>
      <c r="C509" s="2">
        <v>915</v>
      </c>
      <c r="D509" s="3">
        <v>44315</v>
      </c>
      <c r="E509" s="2" t="s">
        <v>2051</v>
      </c>
    </row>
    <row r="510" spans="1:5" x14ac:dyDescent="0.35">
      <c r="A510" s="2">
        <v>509</v>
      </c>
      <c r="B510" s="2">
        <v>279</v>
      </c>
      <c r="C510" s="2">
        <v>990</v>
      </c>
      <c r="D510" s="3">
        <v>44482</v>
      </c>
      <c r="E510" s="2" t="s">
        <v>16</v>
      </c>
    </row>
    <row r="511" spans="1:5" x14ac:dyDescent="0.35">
      <c r="A511" s="2">
        <v>510</v>
      </c>
      <c r="B511" s="2">
        <v>264</v>
      </c>
      <c r="C511" s="2">
        <v>741</v>
      </c>
      <c r="D511" s="3">
        <v>44281</v>
      </c>
      <c r="E511" s="2" t="s">
        <v>2051</v>
      </c>
    </row>
    <row r="512" spans="1:5" x14ac:dyDescent="0.35">
      <c r="A512" s="2">
        <v>511</v>
      </c>
      <c r="B512" s="2">
        <v>395</v>
      </c>
      <c r="C512" s="2">
        <v>839</v>
      </c>
      <c r="D512" s="3">
        <v>44287</v>
      </c>
      <c r="E512" s="2" t="s">
        <v>16</v>
      </c>
    </row>
    <row r="513" spans="1:5" x14ac:dyDescent="0.35">
      <c r="A513" s="2">
        <v>512</v>
      </c>
      <c r="B513" s="2">
        <v>280</v>
      </c>
      <c r="C513" s="2">
        <v>646</v>
      </c>
      <c r="D513" s="3">
        <v>44272</v>
      </c>
      <c r="E513" s="2" t="s">
        <v>2051</v>
      </c>
    </row>
    <row r="514" spans="1:5" x14ac:dyDescent="0.35">
      <c r="A514" s="2">
        <v>513</v>
      </c>
      <c r="B514" s="2">
        <v>160</v>
      </c>
      <c r="C514" s="2">
        <v>669</v>
      </c>
      <c r="D514" s="3">
        <v>44286</v>
      </c>
      <c r="E514" s="2" t="s">
        <v>2051</v>
      </c>
    </row>
    <row r="515" spans="1:5" x14ac:dyDescent="0.35">
      <c r="A515" s="2">
        <v>514</v>
      </c>
      <c r="B515" s="2">
        <v>381</v>
      </c>
      <c r="C515" s="2">
        <v>764</v>
      </c>
      <c r="D515" s="3">
        <v>44306</v>
      </c>
      <c r="E515" s="2" t="s">
        <v>16</v>
      </c>
    </row>
    <row r="516" spans="1:5" x14ac:dyDescent="0.35">
      <c r="A516" s="2">
        <v>515</v>
      </c>
      <c r="B516" s="2">
        <v>246</v>
      </c>
      <c r="C516" s="2">
        <v>967</v>
      </c>
      <c r="D516" s="3">
        <v>44438</v>
      </c>
      <c r="E516" s="2" t="s">
        <v>16</v>
      </c>
    </row>
    <row r="517" spans="1:5" x14ac:dyDescent="0.35">
      <c r="A517" s="2">
        <v>516</v>
      </c>
      <c r="B517" s="2">
        <v>487</v>
      </c>
      <c r="C517" s="2">
        <v>796</v>
      </c>
      <c r="D517" s="3">
        <v>44363</v>
      </c>
      <c r="E517" s="2" t="s">
        <v>16</v>
      </c>
    </row>
    <row r="518" spans="1:5" x14ac:dyDescent="0.35">
      <c r="A518" s="2">
        <v>517</v>
      </c>
      <c r="B518" s="2">
        <v>340</v>
      </c>
      <c r="C518" s="2">
        <v>530</v>
      </c>
      <c r="D518" s="3">
        <v>44266</v>
      </c>
      <c r="E518" s="2" t="s">
        <v>16</v>
      </c>
    </row>
    <row r="519" spans="1:5" x14ac:dyDescent="0.35">
      <c r="A519" s="2">
        <v>518</v>
      </c>
      <c r="B519" s="2">
        <v>125</v>
      </c>
      <c r="C519" s="2">
        <v>699</v>
      </c>
      <c r="D519" s="3">
        <v>44337</v>
      </c>
      <c r="E519" s="2" t="s">
        <v>16</v>
      </c>
    </row>
    <row r="520" spans="1:5" x14ac:dyDescent="0.35">
      <c r="A520" s="2">
        <v>519</v>
      </c>
      <c r="B520" s="2">
        <v>52</v>
      </c>
      <c r="C520" s="2">
        <v>650</v>
      </c>
      <c r="D520" s="3">
        <v>44219</v>
      </c>
      <c r="E520" s="2" t="s">
        <v>16</v>
      </c>
    </row>
    <row r="521" spans="1:5" x14ac:dyDescent="0.35">
      <c r="A521" s="2">
        <v>520</v>
      </c>
      <c r="B521" s="2">
        <v>100</v>
      </c>
      <c r="C521" s="2">
        <v>751</v>
      </c>
      <c r="D521" s="3">
        <v>44539</v>
      </c>
      <c r="E521" s="2" t="s">
        <v>2051</v>
      </c>
    </row>
    <row r="522" spans="1:5" x14ac:dyDescent="0.35">
      <c r="A522" s="2">
        <v>521</v>
      </c>
      <c r="B522" s="2">
        <v>274</v>
      </c>
      <c r="C522" s="2">
        <v>913</v>
      </c>
      <c r="D522" s="3">
        <v>44524</v>
      </c>
      <c r="E522" s="2" t="s">
        <v>2051</v>
      </c>
    </row>
    <row r="523" spans="1:5" x14ac:dyDescent="0.35">
      <c r="A523" s="2">
        <v>522</v>
      </c>
      <c r="B523" s="2">
        <v>354</v>
      </c>
      <c r="C523" s="2">
        <v>549</v>
      </c>
      <c r="D523" s="3">
        <v>44388</v>
      </c>
      <c r="E523" s="2" t="s">
        <v>16</v>
      </c>
    </row>
    <row r="524" spans="1:5" x14ac:dyDescent="0.35">
      <c r="A524" s="2">
        <v>523</v>
      </c>
      <c r="B524" s="2">
        <v>446</v>
      </c>
      <c r="C524" s="2">
        <v>879</v>
      </c>
      <c r="D524" s="3">
        <v>44240</v>
      </c>
      <c r="E524" s="2" t="s">
        <v>16</v>
      </c>
    </row>
    <row r="525" spans="1:5" x14ac:dyDescent="0.35">
      <c r="A525" s="2">
        <v>524</v>
      </c>
      <c r="B525" s="2">
        <v>409</v>
      </c>
      <c r="C525" s="2">
        <v>706</v>
      </c>
      <c r="D525" s="3">
        <v>44267</v>
      </c>
      <c r="E525" s="2" t="s">
        <v>16</v>
      </c>
    </row>
    <row r="526" spans="1:5" x14ac:dyDescent="0.35">
      <c r="A526" s="2">
        <v>525</v>
      </c>
      <c r="B526" s="2">
        <v>87</v>
      </c>
      <c r="C526" s="2">
        <v>907</v>
      </c>
      <c r="D526" s="3">
        <v>44275</v>
      </c>
      <c r="E526" s="2" t="s">
        <v>2051</v>
      </c>
    </row>
    <row r="527" spans="1:5" x14ac:dyDescent="0.35">
      <c r="A527" s="2">
        <v>526</v>
      </c>
      <c r="B527" s="2">
        <v>168</v>
      </c>
      <c r="C527" s="2">
        <v>863</v>
      </c>
      <c r="D527" s="3">
        <v>44450</v>
      </c>
      <c r="E527" s="2" t="s">
        <v>2051</v>
      </c>
    </row>
    <row r="528" spans="1:5" x14ac:dyDescent="0.35">
      <c r="A528" s="2">
        <v>527</v>
      </c>
      <c r="B528" s="2">
        <v>242</v>
      </c>
      <c r="C528" s="2">
        <v>583</v>
      </c>
      <c r="D528" s="3">
        <v>44329</v>
      </c>
      <c r="E528" s="2" t="s">
        <v>16</v>
      </c>
    </row>
    <row r="529" spans="1:5" x14ac:dyDescent="0.35">
      <c r="A529" s="2">
        <v>528</v>
      </c>
      <c r="B529" s="2">
        <v>244</v>
      </c>
      <c r="C529" s="2">
        <v>807</v>
      </c>
      <c r="D529" s="3">
        <v>44389</v>
      </c>
      <c r="E529" s="2" t="s">
        <v>16</v>
      </c>
    </row>
    <row r="530" spans="1:5" x14ac:dyDescent="0.35">
      <c r="A530" s="2">
        <v>529</v>
      </c>
      <c r="B530" s="2">
        <v>317</v>
      </c>
      <c r="C530" s="2">
        <v>836</v>
      </c>
      <c r="D530" s="3">
        <v>44246</v>
      </c>
      <c r="E530" s="2" t="s">
        <v>16</v>
      </c>
    </row>
    <row r="531" spans="1:5" x14ac:dyDescent="0.35">
      <c r="A531" s="2">
        <v>530</v>
      </c>
      <c r="B531" s="2">
        <v>425</v>
      </c>
      <c r="C531" s="2">
        <v>941</v>
      </c>
      <c r="D531" s="3">
        <v>44224</v>
      </c>
      <c r="E531" s="2" t="s">
        <v>2051</v>
      </c>
    </row>
    <row r="532" spans="1:5" x14ac:dyDescent="0.35">
      <c r="A532" s="2">
        <v>531</v>
      </c>
      <c r="B532" s="2">
        <v>63</v>
      </c>
      <c r="C532" s="2">
        <v>875</v>
      </c>
      <c r="D532" s="3">
        <v>44549</v>
      </c>
      <c r="E532" s="2" t="s">
        <v>16</v>
      </c>
    </row>
    <row r="533" spans="1:5" x14ac:dyDescent="0.35">
      <c r="A533" s="2">
        <v>532</v>
      </c>
      <c r="B533" s="2">
        <v>54</v>
      </c>
      <c r="C533" s="2">
        <v>974</v>
      </c>
      <c r="D533" s="3">
        <v>44367</v>
      </c>
      <c r="E533" s="2" t="s">
        <v>2051</v>
      </c>
    </row>
    <row r="534" spans="1:5" x14ac:dyDescent="0.35">
      <c r="A534" s="2">
        <v>533</v>
      </c>
      <c r="B534" s="2">
        <v>433</v>
      </c>
      <c r="C534" s="2">
        <v>916</v>
      </c>
      <c r="D534" s="3">
        <v>44396</v>
      </c>
      <c r="E534" s="2" t="s">
        <v>2051</v>
      </c>
    </row>
    <row r="535" spans="1:5" x14ac:dyDescent="0.35">
      <c r="A535" s="2">
        <v>534</v>
      </c>
      <c r="B535" s="2">
        <v>80</v>
      </c>
      <c r="C535" s="2">
        <v>604</v>
      </c>
      <c r="D535" s="3">
        <v>44262</v>
      </c>
      <c r="E535" s="2" t="s">
        <v>2051</v>
      </c>
    </row>
    <row r="536" spans="1:5" x14ac:dyDescent="0.35">
      <c r="A536" s="2">
        <v>535</v>
      </c>
      <c r="B536" s="2">
        <v>285</v>
      </c>
      <c r="C536" s="2">
        <v>928</v>
      </c>
      <c r="D536" s="3">
        <v>44208</v>
      </c>
      <c r="E536" s="2" t="s">
        <v>2051</v>
      </c>
    </row>
    <row r="537" spans="1:5" x14ac:dyDescent="0.35">
      <c r="A537" s="2">
        <v>536</v>
      </c>
      <c r="B537" s="2">
        <v>414</v>
      </c>
      <c r="C537" s="2">
        <v>814</v>
      </c>
      <c r="D537" s="3">
        <v>44302</v>
      </c>
      <c r="E537" s="2" t="s">
        <v>2051</v>
      </c>
    </row>
    <row r="538" spans="1:5" x14ac:dyDescent="0.35">
      <c r="A538" s="2">
        <v>537</v>
      </c>
      <c r="B538" s="2">
        <v>21</v>
      </c>
      <c r="C538" s="2">
        <v>553</v>
      </c>
      <c r="D538" s="3">
        <v>44509</v>
      </c>
      <c r="E538" s="2" t="s">
        <v>16</v>
      </c>
    </row>
    <row r="539" spans="1:5" x14ac:dyDescent="0.35">
      <c r="A539" s="2">
        <v>538</v>
      </c>
      <c r="B539" s="2">
        <v>133</v>
      </c>
      <c r="C539" s="2">
        <v>601</v>
      </c>
      <c r="D539" s="3">
        <v>44547</v>
      </c>
      <c r="E539" s="2" t="s">
        <v>2051</v>
      </c>
    </row>
    <row r="540" spans="1:5" x14ac:dyDescent="0.35">
      <c r="A540" s="2">
        <v>539</v>
      </c>
      <c r="B540" s="2">
        <v>198</v>
      </c>
      <c r="C540" s="2">
        <v>756</v>
      </c>
      <c r="D540" s="3">
        <v>44447</v>
      </c>
      <c r="E540" s="2" t="s">
        <v>2051</v>
      </c>
    </row>
    <row r="541" spans="1:5" x14ac:dyDescent="0.35">
      <c r="A541" s="2">
        <v>540</v>
      </c>
      <c r="B541" s="2">
        <v>365</v>
      </c>
      <c r="C541" s="2">
        <v>963</v>
      </c>
      <c r="D541" s="3">
        <v>44217</v>
      </c>
      <c r="E541" s="2" t="s">
        <v>16</v>
      </c>
    </row>
    <row r="542" spans="1:5" x14ac:dyDescent="0.35">
      <c r="A542" s="2">
        <v>541</v>
      </c>
      <c r="B542" s="2">
        <v>400</v>
      </c>
      <c r="C542" s="2">
        <v>615</v>
      </c>
      <c r="D542" s="3">
        <v>44213</v>
      </c>
      <c r="E542" s="2" t="s">
        <v>2051</v>
      </c>
    </row>
    <row r="543" spans="1:5" x14ac:dyDescent="0.35">
      <c r="A543" s="2">
        <v>542</v>
      </c>
      <c r="B543" s="2">
        <v>356</v>
      </c>
      <c r="C543" s="2">
        <v>853</v>
      </c>
      <c r="D543" s="3">
        <v>44381</v>
      </c>
      <c r="E543" s="2" t="s">
        <v>16</v>
      </c>
    </row>
    <row r="544" spans="1:5" x14ac:dyDescent="0.35">
      <c r="A544" s="2">
        <v>543</v>
      </c>
      <c r="B544" s="2">
        <v>306</v>
      </c>
      <c r="C544" s="2">
        <v>557</v>
      </c>
      <c r="D544" s="3">
        <v>44483</v>
      </c>
      <c r="E544" s="2" t="s">
        <v>16</v>
      </c>
    </row>
    <row r="545" spans="1:5" x14ac:dyDescent="0.35">
      <c r="A545" s="2">
        <v>544</v>
      </c>
      <c r="B545" s="2">
        <v>432</v>
      </c>
      <c r="C545" s="2">
        <v>978</v>
      </c>
      <c r="D545" s="3">
        <v>44342</v>
      </c>
      <c r="E545" s="2" t="s">
        <v>16</v>
      </c>
    </row>
    <row r="546" spans="1:5" x14ac:dyDescent="0.35">
      <c r="A546" s="2">
        <v>545</v>
      </c>
      <c r="B546" s="2">
        <v>96</v>
      </c>
      <c r="C546" s="2">
        <v>928</v>
      </c>
      <c r="D546" s="3">
        <v>44229</v>
      </c>
      <c r="E546" s="2" t="s">
        <v>2051</v>
      </c>
    </row>
    <row r="547" spans="1:5" x14ac:dyDescent="0.35">
      <c r="A547" s="2">
        <v>546</v>
      </c>
      <c r="B547" s="2">
        <v>401</v>
      </c>
      <c r="C547" s="2">
        <v>544</v>
      </c>
      <c r="D547" s="3">
        <v>44396</v>
      </c>
      <c r="E547" s="2" t="s">
        <v>2051</v>
      </c>
    </row>
    <row r="548" spans="1:5" x14ac:dyDescent="0.35">
      <c r="A548" s="2">
        <v>547</v>
      </c>
      <c r="B548" s="2">
        <v>456</v>
      </c>
      <c r="C548" s="2">
        <v>839</v>
      </c>
      <c r="D548" s="3">
        <v>44298</v>
      </c>
      <c r="E548" s="2" t="s">
        <v>16</v>
      </c>
    </row>
    <row r="549" spans="1:5" x14ac:dyDescent="0.35">
      <c r="A549" s="2">
        <v>548</v>
      </c>
      <c r="B549" s="2">
        <v>114</v>
      </c>
      <c r="C549" s="2">
        <v>978</v>
      </c>
      <c r="D549" s="3">
        <v>44306</v>
      </c>
      <c r="E549" s="2" t="s">
        <v>2051</v>
      </c>
    </row>
    <row r="550" spans="1:5" x14ac:dyDescent="0.35">
      <c r="A550" s="2">
        <v>549</v>
      </c>
      <c r="B550" s="2">
        <v>295</v>
      </c>
      <c r="C550" s="2">
        <v>847</v>
      </c>
      <c r="D550" s="3">
        <v>44551</v>
      </c>
      <c r="E550" s="2" t="s">
        <v>2051</v>
      </c>
    </row>
    <row r="551" spans="1:5" x14ac:dyDescent="0.35">
      <c r="A551" s="2">
        <v>550</v>
      </c>
      <c r="B551" s="2">
        <v>33</v>
      </c>
      <c r="C551" s="2">
        <v>502</v>
      </c>
      <c r="D551" s="3">
        <v>44364</v>
      </c>
      <c r="E551" s="2" t="s">
        <v>2051</v>
      </c>
    </row>
    <row r="552" spans="1:5" x14ac:dyDescent="0.35">
      <c r="A552" s="2">
        <v>551</v>
      </c>
      <c r="B552" s="2">
        <v>231</v>
      </c>
      <c r="C552" s="2">
        <v>876</v>
      </c>
      <c r="D552" s="3">
        <v>44243</v>
      </c>
      <c r="E552" s="2" t="s">
        <v>2051</v>
      </c>
    </row>
    <row r="553" spans="1:5" x14ac:dyDescent="0.35">
      <c r="A553" s="2">
        <v>552</v>
      </c>
      <c r="B553" s="2">
        <v>124</v>
      </c>
      <c r="C553" s="2">
        <v>817</v>
      </c>
      <c r="D553" s="3">
        <v>44382</v>
      </c>
      <c r="E553" s="2" t="s">
        <v>2051</v>
      </c>
    </row>
    <row r="554" spans="1:5" x14ac:dyDescent="0.35">
      <c r="A554" s="2">
        <v>553</v>
      </c>
      <c r="B554" s="2">
        <v>279</v>
      </c>
      <c r="C554" s="2">
        <v>949</v>
      </c>
      <c r="D554" s="3">
        <v>44268</v>
      </c>
      <c r="E554" s="2" t="s">
        <v>2051</v>
      </c>
    </row>
    <row r="555" spans="1:5" x14ac:dyDescent="0.35">
      <c r="A555" s="2">
        <v>554</v>
      </c>
      <c r="B555" s="2">
        <v>424</v>
      </c>
      <c r="C555" s="2">
        <v>528</v>
      </c>
      <c r="D555" s="3">
        <v>44454</v>
      </c>
      <c r="E555" s="2" t="s">
        <v>16</v>
      </c>
    </row>
    <row r="556" spans="1:5" x14ac:dyDescent="0.35">
      <c r="A556" s="2">
        <v>555</v>
      </c>
      <c r="B556" s="2">
        <v>56</v>
      </c>
      <c r="C556" s="2">
        <v>956</v>
      </c>
      <c r="D556" s="3">
        <v>44310</v>
      </c>
      <c r="E556" s="2" t="s">
        <v>2051</v>
      </c>
    </row>
    <row r="557" spans="1:5" x14ac:dyDescent="0.35">
      <c r="A557" s="2">
        <v>556</v>
      </c>
      <c r="B557" s="2">
        <v>482</v>
      </c>
      <c r="C557" s="2">
        <v>838</v>
      </c>
      <c r="D557" s="3">
        <v>44228</v>
      </c>
      <c r="E557" s="2" t="s">
        <v>16</v>
      </c>
    </row>
    <row r="558" spans="1:5" x14ac:dyDescent="0.35">
      <c r="A558" s="2">
        <v>557</v>
      </c>
      <c r="B558" s="2">
        <v>242</v>
      </c>
      <c r="C558" s="2">
        <v>540</v>
      </c>
      <c r="D558" s="3">
        <v>44407</v>
      </c>
      <c r="E558" s="2" t="s">
        <v>2051</v>
      </c>
    </row>
    <row r="559" spans="1:5" x14ac:dyDescent="0.35">
      <c r="A559" s="2">
        <v>558</v>
      </c>
      <c r="B559" s="2">
        <v>314</v>
      </c>
      <c r="C559" s="2">
        <v>857</v>
      </c>
      <c r="D559" s="3">
        <v>44269</v>
      </c>
      <c r="E559" s="2" t="s">
        <v>2051</v>
      </c>
    </row>
    <row r="560" spans="1:5" x14ac:dyDescent="0.35">
      <c r="A560" s="2">
        <v>559</v>
      </c>
      <c r="B560" s="2">
        <v>75</v>
      </c>
      <c r="C560" s="2">
        <v>670</v>
      </c>
      <c r="D560" s="3">
        <v>44236</v>
      </c>
      <c r="E560" s="2" t="s">
        <v>16</v>
      </c>
    </row>
    <row r="561" spans="1:5" x14ac:dyDescent="0.35">
      <c r="A561" s="2">
        <v>560</v>
      </c>
      <c r="B561" s="2">
        <v>459</v>
      </c>
      <c r="C561" s="2">
        <v>759</v>
      </c>
      <c r="D561" s="3">
        <v>44407</v>
      </c>
      <c r="E561" s="2" t="s">
        <v>16</v>
      </c>
    </row>
    <row r="562" spans="1:5" x14ac:dyDescent="0.35">
      <c r="A562" s="2">
        <v>561</v>
      </c>
      <c r="B562" s="2">
        <v>360</v>
      </c>
      <c r="C562" s="2">
        <v>518</v>
      </c>
      <c r="D562" s="3">
        <v>44535</v>
      </c>
      <c r="E562" s="2" t="s">
        <v>16</v>
      </c>
    </row>
    <row r="563" spans="1:5" x14ac:dyDescent="0.35">
      <c r="A563" s="2">
        <v>562</v>
      </c>
      <c r="B563" s="2">
        <v>210</v>
      </c>
      <c r="C563" s="2">
        <v>698</v>
      </c>
      <c r="D563" s="3">
        <v>44503</v>
      </c>
      <c r="E563" s="2" t="s">
        <v>2051</v>
      </c>
    </row>
    <row r="564" spans="1:5" x14ac:dyDescent="0.35">
      <c r="A564" s="2">
        <v>563</v>
      </c>
      <c r="B564" s="2">
        <v>325</v>
      </c>
      <c r="C564" s="2">
        <v>853</v>
      </c>
      <c r="D564" s="3">
        <v>44490</v>
      </c>
      <c r="E564" s="2" t="s">
        <v>2051</v>
      </c>
    </row>
    <row r="565" spans="1:5" x14ac:dyDescent="0.35">
      <c r="A565" s="2">
        <v>564</v>
      </c>
      <c r="B565" s="2">
        <v>388</v>
      </c>
      <c r="C565" s="2">
        <v>931</v>
      </c>
      <c r="D565" s="3">
        <v>44370</v>
      </c>
      <c r="E565" s="2" t="s">
        <v>2051</v>
      </c>
    </row>
    <row r="566" spans="1:5" x14ac:dyDescent="0.35">
      <c r="A566" s="2">
        <v>565</v>
      </c>
      <c r="B566" s="2">
        <v>76</v>
      </c>
      <c r="C566" s="2">
        <v>936</v>
      </c>
      <c r="D566" s="3">
        <v>44525</v>
      </c>
      <c r="E566" s="2" t="s">
        <v>16</v>
      </c>
    </row>
    <row r="567" spans="1:5" x14ac:dyDescent="0.35">
      <c r="A567" s="2">
        <v>566</v>
      </c>
      <c r="B567" s="2">
        <v>290</v>
      </c>
      <c r="C567" s="2">
        <v>510</v>
      </c>
      <c r="D567" s="3">
        <v>44221</v>
      </c>
      <c r="E567" s="2" t="s">
        <v>2051</v>
      </c>
    </row>
    <row r="568" spans="1:5" x14ac:dyDescent="0.35">
      <c r="A568" s="2">
        <v>567</v>
      </c>
      <c r="B568" s="2">
        <v>252</v>
      </c>
      <c r="C568" s="2">
        <v>535</v>
      </c>
      <c r="D568" s="3">
        <v>44505</v>
      </c>
      <c r="E568" s="2" t="s">
        <v>16</v>
      </c>
    </row>
    <row r="569" spans="1:5" x14ac:dyDescent="0.35">
      <c r="A569" s="2">
        <v>568</v>
      </c>
      <c r="B569" s="2">
        <v>194</v>
      </c>
      <c r="C569" s="2">
        <v>836</v>
      </c>
      <c r="D569" s="3">
        <v>44509</v>
      </c>
      <c r="E569" s="2" t="s">
        <v>16</v>
      </c>
    </row>
    <row r="570" spans="1:5" x14ac:dyDescent="0.35">
      <c r="A570" s="2">
        <v>569</v>
      </c>
      <c r="B570" s="2">
        <v>450</v>
      </c>
      <c r="C570" s="2">
        <v>688</v>
      </c>
      <c r="D570" s="3">
        <v>44208</v>
      </c>
      <c r="E570" s="2" t="s">
        <v>16</v>
      </c>
    </row>
    <row r="571" spans="1:5" x14ac:dyDescent="0.35">
      <c r="A571" s="2">
        <v>570</v>
      </c>
      <c r="B571" s="2">
        <v>49</v>
      </c>
      <c r="C571" s="2">
        <v>928</v>
      </c>
      <c r="D571" s="3">
        <v>44532</v>
      </c>
      <c r="E571" s="2" t="s">
        <v>16</v>
      </c>
    </row>
    <row r="572" spans="1:5" x14ac:dyDescent="0.35">
      <c r="A572" s="2">
        <v>571</v>
      </c>
      <c r="B572" s="2">
        <v>31</v>
      </c>
      <c r="C572" s="2">
        <v>588</v>
      </c>
      <c r="D572" s="3">
        <v>44396</v>
      </c>
      <c r="E572" s="2" t="s">
        <v>16</v>
      </c>
    </row>
    <row r="573" spans="1:5" x14ac:dyDescent="0.35">
      <c r="A573" s="2">
        <v>572</v>
      </c>
      <c r="B573" s="2">
        <v>54</v>
      </c>
      <c r="C573" s="2">
        <v>572</v>
      </c>
      <c r="D573" s="3">
        <v>44291</v>
      </c>
      <c r="E573" s="2" t="s">
        <v>2051</v>
      </c>
    </row>
    <row r="574" spans="1:5" x14ac:dyDescent="0.35">
      <c r="A574" s="2">
        <v>573</v>
      </c>
      <c r="B574" s="2">
        <v>490</v>
      </c>
      <c r="C574" s="2">
        <v>603</v>
      </c>
      <c r="D574" s="3">
        <v>44322</v>
      </c>
      <c r="E574" s="2" t="s">
        <v>16</v>
      </c>
    </row>
    <row r="575" spans="1:5" x14ac:dyDescent="0.35">
      <c r="A575" s="2">
        <v>574</v>
      </c>
      <c r="B575" s="2">
        <v>342</v>
      </c>
      <c r="C575" s="2">
        <v>985</v>
      </c>
      <c r="D575" s="3">
        <v>44213</v>
      </c>
      <c r="E575" s="2" t="s">
        <v>2051</v>
      </c>
    </row>
    <row r="576" spans="1:5" x14ac:dyDescent="0.35">
      <c r="A576" s="2">
        <v>575</v>
      </c>
      <c r="B576" s="2">
        <v>380</v>
      </c>
      <c r="C576" s="2">
        <v>604</v>
      </c>
      <c r="D576" s="3">
        <v>44297</v>
      </c>
      <c r="E576" s="2" t="s">
        <v>2051</v>
      </c>
    </row>
    <row r="577" spans="1:5" x14ac:dyDescent="0.35">
      <c r="A577" s="2">
        <v>576</v>
      </c>
      <c r="B577" s="2">
        <v>197</v>
      </c>
      <c r="C577" s="2">
        <v>713</v>
      </c>
      <c r="D577" s="3">
        <v>44299</v>
      </c>
      <c r="E577" s="2" t="s">
        <v>2051</v>
      </c>
    </row>
    <row r="578" spans="1:5" x14ac:dyDescent="0.35">
      <c r="A578" s="2">
        <v>577</v>
      </c>
      <c r="B578" s="2">
        <v>340</v>
      </c>
      <c r="C578" s="2">
        <v>671</v>
      </c>
      <c r="D578" s="3">
        <v>44291</v>
      </c>
      <c r="E578" s="2" t="s">
        <v>16</v>
      </c>
    </row>
    <row r="579" spans="1:5" x14ac:dyDescent="0.35">
      <c r="A579" s="2">
        <v>578</v>
      </c>
      <c r="B579" s="2">
        <v>285</v>
      </c>
      <c r="C579" s="2">
        <v>815</v>
      </c>
      <c r="D579" s="3">
        <v>44245</v>
      </c>
      <c r="E579" s="2" t="s">
        <v>2051</v>
      </c>
    </row>
    <row r="580" spans="1:5" x14ac:dyDescent="0.35">
      <c r="A580" s="2">
        <v>579</v>
      </c>
      <c r="B580" s="2">
        <v>242</v>
      </c>
      <c r="C580" s="2">
        <v>685</v>
      </c>
      <c r="D580" s="3">
        <v>44279</v>
      </c>
      <c r="E580" s="2" t="s">
        <v>2051</v>
      </c>
    </row>
    <row r="581" spans="1:5" x14ac:dyDescent="0.35">
      <c r="A581" s="2">
        <v>580</v>
      </c>
      <c r="B581" s="2">
        <v>427</v>
      </c>
      <c r="C581" s="2">
        <v>974</v>
      </c>
      <c r="D581" s="3">
        <v>44372</v>
      </c>
      <c r="E581" s="2" t="s">
        <v>16</v>
      </c>
    </row>
    <row r="582" spans="1:5" x14ac:dyDescent="0.35">
      <c r="A582" s="2">
        <v>581</v>
      </c>
      <c r="B582" s="2">
        <v>345</v>
      </c>
      <c r="C582" s="2">
        <v>690</v>
      </c>
      <c r="D582" s="3">
        <v>44383</v>
      </c>
      <c r="E582" s="2" t="s">
        <v>16</v>
      </c>
    </row>
    <row r="583" spans="1:5" x14ac:dyDescent="0.35">
      <c r="A583" s="2">
        <v>582</v>
      </c>
      <c r="B583" s="2">
        <v>408</v>
      </c>
      <c r="C583" s="2">
        <v>906</v>
      </c>
      <c r="D583" s="3">
        <v>44530</v>
      </c>
      <c r="E583" s="2" t="s">
        <v>2051</v>
      </c>
    </row>
    <row r="584" spans="1:5" x14ac:dyDescent="0.35">
      <c r="A584" s="2">
        <v>583</v>
      </c>
      <c r="B584" s="2">
        <v>109</v>
      </c>
      <c r="C584" s="2">
        <v>857</v>
      </c>
      <c r="D584" s="3">
        <v>44241</v>
      </c>
      <c r="E584" s="2" t="s">
        <v>16</v>
      </c>
    </row>
    <row r="585" spans="1:5" x14ac:dyDescent="0.35">
      <c r="A585" s="2">
        <v>584</v>
      </c>
      <c r="B585" s="2">
        <v>426</v>
      </c>
      <c r="C585" s="2">
        <v>716</v>
      </c>
      <c r="D585" s="3">
        <v>44291</v>
      </c>
      <c r="E585" s="2" t="s">
        <v>16</v>
      </c>
    </row>
    <row r="586" spans="1:5" x14ac:dyDescent="0.35">
      <c r="A586" s="2">
        <v>585</v>
      </c>
      <c r="B586" s="2">
        <v>313</v>
      </c>
      <c r="C586" s="2">
        <v>573</v>
      </c>
      <c r="D586" s="3">
        <v>44477</v>
      </c>
      <c r="E586" s="2" t="s">
        <v>16</v>
      </c>
    </row>
    <row r="587" spans="1:5" x14ac:dyDescent="0.35">
      <c r="A587" s="2">
        <v>586</v>
      </c>
      <c r="B587" s="2">
        <v>304</v>
      </c>
      <c r="C587" s="2">
        <v>762</v>
      </c>
      <c r="D587" s="3">
        <v>44207</v>
      </c>
      <c r="E587" s="2" t="s">
        <v>2051</v>
      </c>
    </row>
    <row r="588" spans="1:5" x14ac:dyDescent="0.35">
      <c r="A588" s="2">
        <v>587</v>
      </c>
      <c r="B588" s="2">
        <v>397</v>
      </c>
      <c r="C588" s="2">
        <v>589</v>
      </c>
      <c r="D588" s="3">
        <v>44555</v>
      </c>
      <c r="E588" s="2" t="s">
        <v>16</v>
      </c>
    </row>
    <row r="589" spans="1:5" x14ac:dyDescent="0.35">
      <c r="A589" s="2">
        <v>588</v>
      </c>
      <c r="B589" s="2">
        <v>354</v>
      </c>
      <c r="C589" s="2">
        <v>503</v>
      </c>
      <c r="D589" s="3">
        <v>44210</v>
      </c>
      <c r="E589" s="2" t="s">
        <v>2051</v>
      </c>
    </row>
    <row r="590" spans="1:5" x14ac:dyDescent="0.35">
      <c r="A590" s="2">
        <v>589</v>
      </c>
      <c r="B590" s="2">
        <v>27</v>
      </c>
      <c r="C590" s="2">
        <v>676</v>
      </c>
      <c r="D590" s="3">
        <v>44355</v>
      </c>
      <c r="E590" s="2" t="s">
        <v>16</v>
      </c>
    </row>
    <row r="591" spans="1:5" x14ac:dyDescent="0.35">
      <c r="A591" s="2">
        <v>590</v>
      </c>
      <c r="B591" s="2">
        <v>88</v>
      </c>
      <c r="C591" s="2">
        <v>591</v>
      </c>
      <c r="D591" s="3">
        <v>44322</v>
      </c>
      <c r="E591" s="2" t="s">
        <v>2051</v>
      </c>
    </row>
    <row r="592" spans="1:5" x14ac:dyDescent="0.35">
      <c r="A592" s="2">
        <v>591</v>
      </c>
      <c r="B592" s="2">
        <v>5</v>
      </c>
      <c r="C592" s="2">
        <v>800</v>
      </c>
      <c r="D592" s="3">
        <v>44254</v>
      </c>
      <c r="E592" s="2" t="s">
        <v>2051</v>
      </c>
    </row>
    <row r="593" spans="1:5" x14ac:dyDescent="0.35">
      <c r="A593" s="2">
        <v>592</v>
      </c>
      <c r="B593" s="2">
        <v>24</v>
      </c>
      <c r="C593" s="2">
        <v>935</v>
      </c>
      <c r="D593" s="3">
        <v>44415</v>
      </c>
      <c r="E593" s="2" t="s">
        <v>16</v>
      </c>
    </row>
    <row r="594" spans="1:5" x14ac:dyDescent="0.35">
      <c r="A594" s="2">
        <v>593</v>
      </c>
      <c r="B594" s="2">
        <v>10</v>
      </c>
      <c r="C594" s="2">
        <v>557</v>
      </c>
      <c r="D594" s="3">
        <v>44356</v>
      </c>
      <c r="E594" s="2" t="s">
        <v>16</v>
      </c>
    </row>
    <row r="595" spans="1:5" x14ac:dyDescent="0.35">
      <c r="A595" s="2">
        <v>594</v>
      </c>
      <c r="B595" s="2">
        <v>292</v>
      </c>
      <c r="C595" s="2">
        <v>548</v>
      </c>
      <c r="D595" s="3">
        <v>44559</v>
      </c>
      <c r="E595" s="2" t="s">
        <v>16</v>
      </c>
    </row>
    <row r="596" spans="1:5" x14ac:dyDescent="0.35">
      <c r="A596" s="2">
        <v>595</v>
      </c>
      <c r="B596" s="2">
        <v>104</v>
      </c>
      <c r="C596" s="2">
        <v>749</v>
      </c>
      <c r="D596" s="3">
        <v>44528</v>
      </c>
      <c r="E596" s="2" t="s">
        <v>2051</v>
      </c>
    </row>
    <row r="597" spans="1:5" x14ac:dyDescent="0.35">
      <c r="A597" s="2">
        <v>596</v>
      </c>
      <c r="B597" s="2">
        <v>176</v>
      </c>
      <c r="C597" s="2">
        <v>579</v>
      </c>
      <c r="D597" s="3">
        <v>44538</v>
      </c>
      <c r="E597" s="2" t="s">
        <v>16</v>
      </c>
    </row>
    <row r="598" spans="1:5" x14ac:dyDescent="0.35">
      <c r="A598" s="2">
        <v>597</v>
      </c>
      <c r="B598" s="2">
        <v>184</v>
      </c>
      <c r="C598" s="2">
        <v>932</v>
      </c>
      <c r="D598" s="3">
        <v>44467</v>
      </c>
      <c r="E598" s="2" t="s">
        <v>2051</v>
      </c>
    </row>
    <row r="599" spans="1:5" x14ac:dyDescent="0.35">
      <c r="A599" s="2">
        <v>598</v>
      </c>
      <c r="B599" s="2">
        <v>107</v>
      </c>
      <c r="C599" s="2">
        <v>593</v>
      </c>
      <c r="D599" s="3">
        <v>44342</v>
      </c>
      <c r="E599" s="2" t="s">
        <v>16</v>
      </c>
    </row>
    <row r="600" spans="1:5" x14ac:dyDescent="0.35">
      <c r="A600" s="2">
        <v>599</v>
      </c>
      <c r="B600" s="2">
        <v>200</v>
      </c>
      <c r="C600" s="2">
        <v>861</v>
      </c>
      <c r="D600" s="3">
        <v>44383</v>
      </c>
      <c r="E600" s="2" t="s">
        <v>16</v>
      </c>
    </row>
    <row r="601" spans="1:5" x14ac:dyDescent="0.35">
      <c r="A601" s="2">
        <v>600</v>
      </c>
      <c r="B601" s="2">
        <v>216</v>
      </c>
      <c r="C601" s="2">
        <v>771</v>
      </c>
      <c r="D601" s="3">
        <v>44549</v>
      </c>
      <c r="E601" s="2" t="s">
        <v>2051</v>
      </c>
    </row>
    <row r="602" spans="1:5" x14ac:dyDescent="0.35">
      <c r="A602" s="2">
        <v>601</v>
      </c>
      <c r="B602" s="2">
        <v>476</v>
      </c>
      <c r="C602" s="2">
        <v>676</v>
      </c>
      <c r="D602" s="3">
        <v>44550</v>
      </c>
      <c r="E602" s="2" t="s">
        <v>2051</v>
      </c>
    </row>
    <row r="603" spans="1:5" x14ac:dyDescent="0.35">
      <c r="A603" s="2">
        <v>602</v>
      </c>
      <c r="B603" s="2">
        <v>222</v>
      </c>
      <c r="C603" s="2">
        <v>838</v>
      </c>
      <c r="D603" s="3">
        <v>44537</v>
      </c>
      <c r="E603" s="2" t="s">
        <v>16</v>
      </c>
    </row>
    <row r="604" spans="1:5" x14ac:dyDescent="0.35">
      <c r="A604" s="2">
        <v>603</v>
      </c>
      <c r="B604" s="2">
        <v>182</v>
      </c>
      <c r="C604" s="2">
        <v>952</v>
      </c>
      <c r="D604" s="3">
        <v>44346</v>
      </c>
      <c r="E604" s="2" t="s">
        <v>2051</v>
      </c>
    </row>
    <row r="605" spans="1:5" x14ac:dyDescent="0.35">
      <c r="A605" s="2">
        <v>604</v>
      </c>
      <c r="B605" s="2">
        <v>208</v>
      </c>
      <c r="C605" s="2">
        <v>799</v>
      </c>
      <c r="D605" s="3">
        <v>44230</v>
      </c>
      <c r="E605" s="2" t="s">
        <v>2051</v>
      </c>
    </row>
    <row r="606" spans="1:5" x14ac:dyDescent="0.35">
      <c r="A606" s="2">
        <v>605</v>
      </c>
      <c r="B606" s="2">
        <v>387</v>
      </c>
      <c r="C606" s="2">
        <v>994</v>
      </c>
      <c r="D606" s="3">
        <v>44324</v>
      </c>
      <c r="E606" s="2" t="s">
        <v>16</v>
      </c>
    </row>
    <row r="607" spans="1:5" x14ac:dyDescent="0.35">
      <c r="A607" s="2">
        <v>606</v>
      </c>
      <c r="B607" s="2">
        <v>11</v>
      </c>
      <c r="C607" s="2">
        <v>834</v>
      </c>
      <c r="D607" s="3">
        <v>44365</v>
      </c>
      <c r="E607" s="2" t="s">
        <v>16</v>
      </c>
    </row>
    <row r="608" spans="1:5" x14ac:dyDescent="0.35">
      <c r="A608" s="2">
        <v>607</v>
      </c>
      <c r="B608" s="2">
        <v>202</v>
      </c>
      <c r="C608" s="2">
        <v>913</v>
      </c>
      <c r="D608" s="3">
        <v>44373</v>
      </c>
      <c r="E608" s="2" t="s">
        <v>16</v>
      </c>
    </row>
    <row r="609" spans="1:5" x14ac:dyDescent="0.35">
      <c r="A609" s="2">
        <v>608</v>
      </c>
      <c r="B609" s="2">
        <v>121</v>
      </c>
      <c r="C609" s="2">
        <v>973</v>
      </c>
      <c r="D609" s="3">
        <v>44324</v>
      </c>
      <c r="E609" s="2" t="s">
        <v>16</v>
      </c>
    </row>
    <row r="610" spans="1:5" x14ac:dyDescent="0.35">
      <c r="A610" s="2">
        <v>609</v>
      </c>
      <c r="B610" s="2">
        <v>280</v>
      </c>
      <c r="C610" s="2">
        <v>901</v>
      </c>
      <c r="D610" s="3">
        <v>44510</v>
      </c>
      <c r="E610" s="2" t="s">
        <v>16</v>
      </c>
    </row>
    <row r="611" spans="1:5" x14ac:dyDescent="0.35">
      <c r="A611" s="2">
        <v>610</v>
      </c>
      <c r="B611" s="2">
        <v>413</v>
      </c>
      <c r="C611" s="2">
        <v>577</v>
      </c>
      <c r="D611" s="3">
        <v>44315</v>
      </c>
      <c r="E611" s="2" t="s">
        <v>16</v>
      </c>
    </row>
    <row r="612" spans="1:5" x14ac:dyDescent="0.35">
      <c r="A612" s="2">
        <v>611</v>
      </c>
      <c r="B612" s="2">
        <v>341</v>
      </c>
      <c r="C612" s="2">
        <v>538</v>
      </c>
      <c r="D612" s="3">
        <v>44260</v>
      </c>
      <c r="E612" s="2" t="s">
        <v>16</v>
      </c>
    </row>
    <row r="613" spans="1:5" x14ac:dyDescent="0.35">
      <c r="A613" s="2">
        <v>612</v>
      </c>
      <c r="B613" s="2">
        <v>458</v>
      </c>
      <c r="C613" s="2">
        <v>819</v>
      </c>
      <c r="D613" s="3">
        <v>44315</v>
      </c>
      <c r="E613" s="2" t="s">
        <v>2051</v>
      </c>
    </row>
    <row r="614" spans="1:5" x14ac:dyDescent="0.35">
      <c r="A614" s="2">
        <v>613</v>
      </c>
      <c r="B614" s="2">
        <v>395</v>
      </c>
      <c r="C614" s="2">
        <v>655</v>
      </c>
      <c r="D614" s="3">
        <v>44351</v>
      </c>
      <c r="E614" s="2" t="s">
        <v>16</v>
      </c>
    </row>
    <row r="615" spans="1:5" x14ac:dyDescent="0.35">
      <c r="A615" s="2">
        <v>614</v>
      </c>
      <c r="B615" s="2">
        <v>207</v>
      </c>
      <c r="C615" s="2">
        <v>970</v>
      </c>
      <c r="D615" s="3">
        <v>44222</v>
      </c>
      <c r="E615" s="2" t="s">
        <v>2051</v>
      </c>
    </row>
    <row r="616" spans="1:5" x14ac:dyDescent="0.35">
      <c r="A616" s="2">
        <v>615</v>
      </c>
      <c r="B616" s="2">
        <v>13</v>
      </c>
      <c r="C616" s="2">
        <v>573</v>
      </c>
      <c r="D616" s="3">
        <v>44470</v>
      </c>
      <c r="E616" s="2" t="s">
        <v>2051</v>
      </c>
    </row>
    <row r="617" spans="1:5" x14ac:dyDescent="0.35">
      <c r="A617" s="2">
        <v>616</v>
      </c>
      <c r="B617" s="2">
        <v>99</v>
      </c>
      <c r="C617" s="2">
        <v>543</v>
      </c>
      <c r="D617" s="3">
        <v>44448</v>
      </c>
      <c r="E617" s="2" t="s">
        <v>16</v>
      </c>
    </row>
    <row r="618" spans="1:5" x14ac:dyDescent="0.35">
      <c r="A618" s="2">
        <v>617</v>
      </c>
      <c r="B618" s="2">
        <v>100</v>
      </c>
      <c r="C618" s="2">
        <v>846</v>
      </c>
      <c r="D618" s="3">
        <v>44558</v>
      </c>
      <c r="E618" s="2" t="s">
        <v>16</v>
      </c>
    </row>
    <row r="619" spans="1:5" x14ac:dyDescent="0.35">
      <c r="A619" s="2">
        <v>618</v>
      </c>
      <c r="B619" s="2">
        <v>42</v>
      </c>
      <c r="C619" s="2">
        <v>555</v>
      </c>
      <c r="D619" s="3">
        <v>44544</v>
      </c>
      <c r="E619" s="2" t="s">
        <v>16</v>
      </c>
    </row>
    <row r="620" spans="1:5" x14ac:dyDescent="0.35">
      <c r="A620" s="2">
        <v>619</v>
      </c>
      <c r="B620" s="2">
        <v>188</v>
      </c>
      <c r="C620" s="2">
        <v>883</v>
      </c>
      <c r="D620" s="3">
        <v>44434</v>
      </c>
      <c r="E620" s="2" t="s">
        <v>16</v>
      </c>
    </row>
    <row r="621" spans="1:5" x14ac:dyDescent="0.35">
      <c r="A621" s="2">
        <v>620</v>
      </c>
      <c r="B621" s="2">
        <v>200</v>
      </c>
      <c r="C621" s="2">
        <v>764</v>
      </c>
      <c r="D621" s="3">
        <v>44394</v>
      </c>
      <c r="E621" s="2" t="s">
        <v>16</v>
      </c>
    </row>
    <row r="622" spans="1:5" x14ac:dyDescent="0.35">
      <c r="A622" s="2">
        <v>621</v>
      </c>
      <c r="B622" s="2">
        <v>164</v>
      </c>
      <c r="C622" s="2">
        <v>709</v>
      </c>
      <c r="D622" s="3">
        <v>44469</v>
      </c>
      <c r="E622" s="2" t="s">
        <v>16</v>
      </c>
    </row>
    <row r="623" spans="1:5" x14ac:dyDescent="0.35">
      <c r="A623" s="2">
        <v>622</v>
      </c>
      <c r="B623" s="2">
        <v>3</v>
      </c>
      <c r="C623" s="2">
        <v>666</v>
      </c>
      <c r="D623" s="3">
        <v>44557</v>
      </c>
      <c r="E623" s="2" t="s">
        <v>2051</v>
      </c>
    </row>
    <row r="624" spans="1:5" x14ac:dyDescent="0.35">
      <c r="A624" s="2">
        <v>623</v>
      </c>
      <c r="B624" s="2">
        <v>350</v>
      </c>
      <c r="C624" s="2">
        <v>759</v>
      </c>
      <c r="D624" s="3">
        <v>44241</v>
      </c>
      <c r="E624" s="2" t="s">
        <v>16</v>
      </c>
    </row>
    <row r="625" spans="1:5" x14ac:dyDescent="0.35">
      <c r="A625" s="2">
        <v>624</v>
      </c>
      <c r="B625" s="2">
        <v>336</v>
      </c>
      <c r="C625" s="2">
        <v>793</v>
      </c>
      <c r="D625" s="3">
        <v>44500</v>
      </c>
      <c r="E625" s="2" t="s">
        <v>2051</v>
      </c>
    </row>
    <row r="626" spans="1:5" x14ac:dyDescent="0.35">
      <c r="A626" s="2">
        <v>625</v>
      </c>
      <c r="B626" s="2">
        <v>367</v>
      </c>
      <c r="C626" s="2">
        <v>970</v>
      </c>
      <c r="D626" s="3">
        <v>44499</v>
      </c>
      <c r="E626" s="2" t="s">
        <v>16</v>
      </c>
    </row>
    <row r="627" spans="1:5" x14ac:dyDescent="0.35">
      <c r="A627" s="2">
        <v>626</v>
      </c>
      <c r="B627" s="2">
        <v>255</v>
      </c>
      <c r="C627" s="2">
        <v>831</v>
      </c>
      <c r="D627" s="3">
        <v>44539</v>
      </c>
      <c r="E627" s="2" t="s">
        <v>16</v>
      </c>
    </row>
    <row r="628" spans="1:5" x14ac:dyDescent="0.35">
      <c r="A628" s="2">
        <v>627</v>
      </c>
      <c r="B628" s="2">
        <v>50</v>
      </c>
      <c r="C628" s="2">
        <v>707</v>
      </c>
      <c r="D628" s="3">
        <v>44362</v>
      </c>
      <c r="E628" s="2" t="s">
        <v>16</v>
      </c>
    </row>
    <row r="629" spans="1:5" x14ac:dyDescent="0.35">
      <c r="A629" s="2">
        <v>628</v>
      </c>
      <c r="B629" s="2">
        <v>472</v>
      </c>
      <c r="C629" s="2">
        <v>968</v>
      </c>
      <c r="D629" s="3">
        <v>44266</v>
      </c>
      <c r="E629" s="2" t="s">
        <v>16</v>
      </c>
    </row>
    <row r="630" spans="1:5" x14ac:dyDescent="0.35">
      <c r="A630" s="2">
        <v>629</v>
      </c>
      <c r="B630" s="2">
        <v>219</v>
      </c>
      <c r="C630" s="2">
        <v>553</v>
      </c>
      <c r="D630" s="3">
        <v>44455</v>
      </c>
      <c r="E630" s="2" t="s">
        <v>16</v>
      </c>
    </row>
    <row r="631" spans="1:5" x14ac:dyDescent="0.35">
      <c r="A631" s="2">
        <v>630</v>
      </c>
      <c r="B631" s="2">
        <v>250</v>
      </c>
      <c r="C631" s="2">
        <v>879</v>
      </c>
      <c r="D631" s="3">
        <v>44433</v>
      </c>
      <c r="E631" s="2" t="s">
        <v>16</v>
      </c>
    </row>
    <row r="632" spans="1:5" x14ac:dyDescent="0.35">
      <c r="A632" s="2">
        <v>631</v>
      </c>
      <c r="B632" s="2">
        <v>302</v>
      </c>
      <c r="C632" s="2">
        <v>685</v>
      </c>
      <c r="D632" s="3">
        <v>44377</v>
      </c>
      <c r="E632" s="2" t="s">
        <v>16</v>
      </c>
    </row>
    <row r="633" spans="1:5" x14ac:dyDescent="0.35">
      <c r="A633" s="2">
        <v>632</v>
      </c>
      <c r="B633" s="2">
        <v>160</v>
      </c>
      <c r="C633" s="2">
        <v>979</v>
      </c>
      <c r="D633" s="3">
        <v>44300</v>
      </c>
      <c r="E633" s="2" t="s">
        <v>2051</v>
      </c>
    </row>
    <row r="634" spans="1:5" x14ac:dyDescent="0.35">
      <c r="A634" s="2">
        <v>633</v>
      </c>
      <c r="B634" s="2">
        <v>470</v>
      </c>
      <c r="C634" s="2">
        <v>932</v>
      </c>
      <c r="D634" s="3">
        <v>44270</v>
      </c>
      <c r="E634" s="2" t="s">
        <v>2051</v>
      </c>
    </row>
    <row r="635" spans="1:5" x14ac:dyDescent="0.35">
      <c r="A635" s="2">
        <v>634</v>
      </c>
      <c r="B635" s="2">
        <v>161</v>
      </c>
      <c r="C635" s="2">
        <v>894</v>
      </c>
      <c r="D635" s="3">
        <v>44204</v>
      </c>
      <c r="E635" s="2" t="s">
        <v>16</v>
      </c>
    </row>
    <row r="636" spans="1:5" x14ac:dyDescent="0.35">
      <c r="A636" s="2">
        <v>635</v>
      </c>
      <c r="B636" s="2">
        <v>410</v>
      </c>
      <c r="C636" s="2">
        <v>976</v>
      </c>
      <c r="D636" s="3">
        <v>44222</v>
      </c>
      <c r="E636" s="2" t="s">
        <v>2051</v>
      </c>
    </row>
    <row r="637" spans="1:5" x14ac:dyDescent="0.35">
      <c r="A637" s="2">
        <v>636</v>
      </c>
      <c r="B637" s="2">
        <v>367</v>
      </c>
      <c r="C637" s="2">
        <v>881</v>
      </c>
      <c r="D637" s="3">
        <v>44555</v>
      </c>
      <c r="E637" s="2" t="s">
        <v>16</v>
      </c>
    </row>
    <row r="638" spans="1:5" x14ac:dyDescent="0.35">
      <c r="A638" s="2">
        <v>637</v>
      </c>
      <c r="B638" s="2">
        <v>440</v>
      </c>
      <c r="C638" s="2">
        <v>527</v>
      </c>
      <c r="D638" s="3">
        <v>44346</v>
      </c>
      <c r="E638" s="2" t="s">
        <v>2051</v>
      </c>
    </row>
    <row r="639" spans="1:5" x14ac:dyDescent="0.35">
      <c r="A639" s="2">
        <v>638</v>
      </c>
      <c r="B639" s="2">
        <v>272</v>
      </c>
      <c r="C639" s="2">
        <v>552</v>
      </c>
      <c r="D639" s="3">
        <v>44527</v>
      </c>
      <c r="E639" s="2" t="s">
        <v>2051</v>
      </c>
    </row>
    <row r="640" spans="1:5" x14ac:dyDescent="0.35">
      <c r="A640" s="2">
        <v>639</v>
      </c>
      <c r="B640" s="2">
        <v>121</v>
      </c>
      <c r="C640" s="2">
        <v>975</v>
      </c>
      <c r="D640" s="3">
        <v>44535</v>
      </c>
      <c r="E640" s="2" t="s">
        <v>16</v>
      </c>
    </row>
    <row r="641" spans="1:5" x14ac:dyDescent="0.35">
      <c r="A641" s="2">
        <v>640</v>
      </c>
      <c r="B641" s="2">
        <v>57</v>
      </c>
      <c r="C641" s="2">
        <v>636</v>
      </c>
      <c r="D641" s="3">
        <v>44473</v>
      </c>
      <c r="E641" s="2" t="s">
        <v>2051</v>
      </c>
    </row>
    <row r="642" spans="1:5" x14ac:dyDescent="0.35">
      <c r="A642" s="2">
        <v>641</v>
      </c>
      <c r="B642" s="2">
        <v>209</v>
      </c>
      <c r="C642" s="2">
        <v>765</v>
      </c>
      <c r="D642" s="3">
        <v>44356</v>
      </c>
      <c r="E642" s="2" t="s">
        <v>16</v>
      </c>
    </row>
    <row r="643" spans="1:5" x14ac:dyDescent="0.35">
      <c r="A643" s="2">
        <v>642</v>
      </c>
      <c r="B643" s="2">
        <v>441</v>
      </c>
      <c r="C643" s="2">
        <v>576</v>
      </c>
      <c r="D643" s="3">
        <v>44260</v>
      </c>
      <c r="E643" s="2" t="s">
        <v>2051</v>
      </c>
    </row>
    <row r="644" spans="1:5" x14ac:dyDescent="0.35">
      <c r="A644" s="2">
        <v>643</v>
      </c>
      <c r="B644" s="2">
        <v>495</v>
      </c>
      <c r="C644" s="2">
        <v>627</v>
      </c>
      <c r="D644" s="3">
        <v>44532</v>
      </c>
      <c r="E644" s="2" t="s">
        <v>2051</v>
      </c>
    </row>
    <row r="645" spans="1:5" x14ac:dyDescent="0.35">
      <c r="A645" s="2">
        <v>644</v>
      </c>
      <c r="B645" s="2">
        <v>451</v>
      </c>
      <c r="C645" s="2">
        <v>510</v>
      </c>
      <c r="D645" s="3">
        <v>44458</v>
      </c>
      <c r="E645" s="2" t="s">
        <v>16</v>
      </c>
    </row>
    <row r="646" spans="1:5" x14ac:dyDescent="0.35">
      <c r="A646" s="2">
        <v>645</v>
      </c>
      <c r="B646" s="2">
        <v>278</v>
      </c>
      <c r="C646" s="2">
        <v>847</v>
      </c>
      <c r="D646" s="3">
        <v>44353</v>
      </c>
      <c r="E646" s="2" t="s">
        <v>16</v>
      </c>
    </row>
    <row r="647" spans="1:5" x14ac:dyDescent="0.35">
      <c r="A647" s="2">
        <v>646</v>
      </c>
      <c r="B647" s="2">
        <v>314</v>
      </c>
      <c r="C647" s="2">
        <v>593</v>
      </c>
      <c r="D647" s="3">
        <v>44555</v>
      </c>
      <c r="E647" s="2" t="s">
        <v>2051</v>
      </c>
    </row>
    <row r="648" spans="1:5" x14ac:dyDescent="0.35">
      <c r="A648" s="2">
        <v>647</v>
      </c>
      <c r="B648" s="2">
        <v>25</v>
      </c>
      <c r="C648" s="2">
        <v>882</v>
      </c>
      <c r="D648" s="3">
        <v>44216</v>
      </c>
      <c r="E648" s="2" t="s">
        <v>16</v>
      </c>
    </row>
    <row r="649" spans="1:5" x14ac:dyDescent="0.35">
      <c r="A649" s="2">
        <v>648</v>
      </c>
      <c r="B649" s="2">
        <v>303</v>
      </c>
      <c r="C649" s="2">
        <v>921</v>
      </c>
      <c r="D649" s="3">
        <v>44201</v>
      </c>
      <c r="E649" s="2" t="s">
        <v>2051</v>
      </c>
    </row>
    <row r="650" spans="1:5" x14ac:dyDescent="0.35">
      <c r="A650" s="2">
        <v>649</v>
      </c>
      <c r="B650" s="2">
        <v>306</v>
      </c>
      <c r="C650" s="2">
        <v>646</v>
      </c>
      <c r="D650" s="3">
        <v>44340</v>
      </c>
      <c r="E650" s="2" t="s">
        <v>2051</v>
      </c>
    </row>
    <row r="651" spans="1:5" x14ac:dyDescent="0.35">
      <c r="A651" s="2">
        <v>650</v>
      </c>
      <c r="B651" s="2">
        <v>1</v>
      </c>
      <c r="C651" s="2">
        <v>875</v>
      </c>
      <c r="D651" s="3">
        <v>44328</v>
      </c>
      <c r="E651" s="2" t="s">
        <v>2051</v>
      </c>
    </row>
    <row r="652" spans="1:5" x14ac:dyDescent="0.35">
      <c r="A652" s="2">
        <v>651</v>
      </c>
      <c r="B652" s="2">
        <v>123</v>
      </c>
      <c r="C652" s="2">
        <v>622</v>
      </c>
      <c r="D652" s="3">
        <v>44356</v>
      </c>
      <c r="E652" s="2" t="s">
        <v>16</v>
      </c>
    </row>
    <row r="653" spans="1:5" x14ac:dyDescent="0.35">
      <c r="A653" s="2">
        <v>652</v>
      </c>
      <c r="B653" s="2">
        <v>152</v>
      </c>
      <c r="C653" s="2">
        <v>936</v>
      </c>
      <c r="D653" s="3">
        <v>44314</v>
      </c>
      <c r="E653" s="2" t="s">
        <v>2051</v>
      </c>
    </row>
    <row r="654" spans="1:5" x14ac:dyDescent="0.35">
      <c r="A654" s="2">
        <v>653</v>
      </c>
      <c r="B654" s="2">
        <v>427</v>
      </c>
      <c r="C654" s="2">
        <v>637</v>
      </c>
      <c r="D654" s="3">
        <v>44327</v>
      </c>
      <c r="E654" s="2" t="s">
        <v>16</v>
      </c>
    </row>
    <row r="655" spans="1:5" x14ac:dyDescent="0.35">
      <c r="A655" s="2">
        <v>654</v>
      </c>
      <c r="B655" s="2">
        <v>336</v>
      </c>
      <c r="C655" s="2">
        <v>816</v>
      </c>
      <c r="D655" s="3">
        <v>44350</v>
      </c>
      <c r="E655" s="2" t="s">
        <v>2051</v>
      </c>
    </row>
    <row r="656" spans="1:5" x14ac:dyDescent="0.35">
      <c r="A656" s="2">
        <v>655</v>
      </c>
      <c r="B656" s="2">
        <v>228</v>
      </c>
      <c r="C656" s="2">
        <v>893</v>
      </c>
      <c r="D656" s="3">
        <v>44489</v>
      </c>
      <c r="E656" s="2" t="s">
        <v>16</v>
      </c>
    </row>
    <row r="657" spans="1:5" x14ac:dyDescent="0.35">
      <c r="A657" s="2">
        <v>656</v>
      </c>
      <c r="B657" s="2">
        <v>261</v>
      </c>
      <c r="C657" s="2">
        <v>637</v>
      </c>
      <c r="D657" s="3">
        <v>44229</v>
      </c>
      <c r="E657" s="2" t="s">
        <v>16</v>
      </c>
    </row>
    <row r="658" spans="1:5" x14ac:dyDescent="0.35">
      <c r="A658" s="2">
        <v>657</v>
      </c>
      <c r="B658" s="2">
        <v>469</v>
      </c>
      <c r="C658" s="2">
        <v>850</v>
      </c>
      <c r="D658" s="3">
        <v>44262</v>
      </c>
      <c r="E658" s="2" t="s">
        <v>2051</v>
      </c>
    </row>
    <row r="659" spans="1:5" x14ac:dyDescent="0.35">
      <c r="A659" s="2">
        <v>658</v>
      </c>
      <c r="B659" s="2">
        <v>289</v>
      </c>
      <c r="C659" s="2">
        <v>568</v>
      </c>
      <c r="D659" s="3">
        <v>44521</v>
      </c>
      <c r="E659" s="2" t="s">
        <v>2051</v>
      </c>
    </row>
    <row r="660" spans="1:5" x14ac:dyDescent="0.35">
      <c r="A660" s="2">
        <v>659</v>
      </c>
      <c r="B660" s="2">
        <v>278</v>
      </c>
      <c r="C660" s="2">
        <v>542</v>
      </c>
      <c r="D660" s="3">
        <v>44202</v>
      </c>
      <c r="E660" s="2" t="s">
        <v>16</v>
      </c>
    </row>
    <row r="661" spans="1:5" x14ac:dyDescent="0.35">
      <c r="A661" s="2">
        <v>660</v>
      </c>
      <c r="B661" s="2">
        <v>489</v>
      </c>
      <c r="C661" s="2">
        <v>698</v>
      </c>
      <c r="D661" s="3">
        <v>44248</v>
      </c>
      <c r="E661" s="2" t="s">
        <v>16</v>
      </c>
    </row>
    <row r="662" spans="1:5" x14ac:dyDescent="0.35">
      <c r="A662" s="2">
        <v>661</v>
      </c>
      <c r="B662" s="2">
        <v>285</v>
      </c>
      <c r="C662" s="2">
        <v>791</v>
      </c>
      <c r="D662" s="3">
        <v>44378</v>
      </c>
      <c r="E662" s="2" t="s">
        <v>2051</v>
      </c>
    </row>
    <row r="663" spans="1:5" x14ac:dyDescent="0.35">
      <c r="A663" s="2">
        <v>662</v>
      </c>
      <c r="B663" s="2">
        <v>278</v>
      </c>
      <c r="C663" s="2">
        <v>638</v>
      </c>
      <c r="D663" s="3">
        <v>44298</v>
      </c>
      <c r="E663" s="2" t="s">
        <v>16</v>
      </c>
    </row>
    <row r="664" spans="1:5" x14ac:dyDescent="0.35">
      <c r="A664" s="2">
        <v>663</v>
      </c>
      <c r="B664" s="2">
        <v>142</v>
      </c>
      <c r="C664" s="2">
        <v>958</v>
      </c>
      <c r="D664" s="3">
        <v>44287</v>
      </c>
      <c r="E664" s="2" t="s">
        <v>16</v>
      </c>
    </row>
    <row r="665" spans="1:5" x14ac:dyDescent="0.35">
      <c r="A665" s="2">
        <v>664</v>
      </c>
      <c r="B665" s="2">
        <v>417</v>
      </c>
      <c r="C665" s="2">
        <v>829</v>
      </c>
      <c r="D665" s="3">
        <v>44546</v>
      </c>
      <c r="E665" s="2" t="s">
        <v>2051</v>
      </c>
    </row>
    <row r="666" spans="1:5" x14ac:dyDescent="0.35">
      <c r="A666" s="2">
        <v>665</v>
      </c>
      <c r="B666" s="2">
        <v>306</v>
      </c>
      <c r="C666" s="2">
        <v>592</v>
      </c>
      <c r="D666" s="3">
        <v>44381</v>
      </c>
      <c r="E666" s="2" t="s">
        <v>16</v>
      </c>
    </row>
    <row r="667" spans="1:5" x14ac:dyDescent="0.35">
      <c r="A667" s="2">
        <v>666</v>
      </c>
      <c r="B667" s="2">
        <v>278</v>
      </c>
      <c r="C667" s="2">
        <v>956</v>
      </c>
      <c r="D667" s="3">
        <v>44269</v>
      </c>
      <c r="E667" s="2" t="s">
        <v>16</v>
      </c>
    </row>
    <row r="668" spans="1:5" x14ac:dyDescent="0.35">
      <c r="A668" s="2">
        <v>667</v>
      </c>
      <c r="B668" s="2">
        <v>17</v>
      </c>
      <c r="C668" s="2">
        <v>751</v>
      </c>
      <c r="D668" s="3">
        <v>44498</v>
      </c>
      <c r="E668" s="2" t="s">
        <v>16</v>
      </c>
    </row>
    <row r="669" spans="1:5" x14ac:dyDescent="0.35">
      <c r="A669" s="2">
        <v>668</v>
      </c>
      <c r="B669" s="2">
        <v>334</v>
      </c>
      <c r="C669" s="2">
        <v>703</v>
      </c>
      <c r="D669" s="3">
        <v>44204</v>
      </c>
      <c r="E669" s="2" t="s">
        <v>2051</v>
      </c>
    </row>
    <row r="670" spans="1:5" x14ac:dyDescent="0.35">
      <c r="A670" s="2">
        <v>669</v>
      </c>
      <c r="B670" s="2">
        <v>286</v>
      </c>
      <c r="C670" s="2">
        <v>922</v>
      </c>
      <c r="D670" s="3">
        <v>44346</v>
      </c>
      <c r="E670" s="2" t="s">
        <v>16</v>
      </c>
    </row>
    <row r="671" spans="1:5" x14ac:dyDescent="0.35">
      <c r="A671" s="2">
        <v>670</v>
      </c>
      <c r="B671" s="2">
        <v>155</v>
      </c>
      <c r="C671" s="2">
        <v>758</v>
      </c>
      <c r="D671" s="3">
        <v>44514</v>
      </c>
      <c r="E671" s="2" t="s">
        <v>16</v>
      </c>
    </row>
    <row r="672" spans="1:5" x14ac:dyDescent="0.35">
      <c r="A672" s="2">
        <v>671</v>
      </c>
      <c r="B672" s="2">
        <v>471</v>
      </c>
      <c r="C672" s="2">
        <v>928</v>
      </c>
      <c r="D672" s="3">
        <v>44446</v>
      </c>
      <c r="E672" s="2" t="s">
        <v>2051</v>
      </c>
    </row>
    <row r="673" spans="1:5" x14ac:dyDescent="0.35">
      <c r="A673" s="2">
        <v>672</v>
      </c>
      <c r="B673" s="2">
        <v>347</v>
      </c>
      <c r="C673" s="2">
        <v>629</v>
      </c>
      <c r="D673" s="3">
        <v>44408</v>
      </c>
      <c r="E673" s="2" t="s">
        <v>2051</v>
      </c>
    </row>
    <row r="674" spans="1:5" x14ac:dyDescent="0.35">
      <c r="A674" s="2">
        <v>673</v>
      </c>
      <c r="B674" s="2">
        <v>132</v>
      </c>
      <c r="C674" s="2">
        <v>904</v>
      </c>
      <c r="D674" s="3">
        <v>44417</v>
      </c>
      <c r="E674" s="2" t="s">
        <v>16</v>
      </c>
    </row>
    <row r="675" spans="1:5" x14ac:dyDescent="0.35">
      <c r="A675" s="2">
        <v>674</v>
      </c>
      <c r="B675" s="2">
        <v>459</v>
      </c>
      <c r="C675" s="2">
        <v>560</v>
      </c>
      <c r="D675" s="3">
        <v>44364</v>
      </c>
      <c r="E675" s="2" t="s">
        <v>2051</v>
      </c>
    </row>
    <row r="676" spans="1:5" x14ac:dyDescent="0.35">
      <c r="A676" s="2">
        <v>675</v>
      </c>
      <c r="B676" s="2">
        <v>128</v>
      </c>
      <c r="C676" s="2">
        <v>948</v>
      </c>
      <c r="D676" s="3">
        <v>44414</v>
      </c>
      <c r="E676" s="2" t="s">
        <v>16</v>
      </c>
    </row>
    <row r="677" spans="1:5" x14ac:dyDescent="0.35">
      <c r="A677" s="2">
        <v>676</v>
      </c>
      <c r="B677" s="2">
        <v>435</v>
      </c>
      <c r="C677" s="2">
        <v>634</v>
      </c>
      <c r="D677" s="3">
        <v>44201</v>
      </c>
      <c r="E677" s="2" t="s">
        <v>16</v>
      </c>
    </row>
    <row r="678" spans="1:5" x14ac:dyDescent="0.35">
      <c r="A678" s="2">
        <v>677</v>
      </c>
      <c r="B678" s="2">
        <v>247</v>
      </c>
      <c r="C678" s="2">
        <v>582</v>
      </c>
      <c r="D678" s="3">
        <v>44469</v>
      </c>
      <c r="E678" s="2" t="s">
        <v>2051</v>
      </c>
    </row>
    <row r="679" spans="1:5" x14ac:dyDescent="0.35">
      <c r="A679" s="2">
        <v>678</v>
      </c>
      <c r="B679" s="2">
        <v>180</v>
      </c>
      <c r="C679" s="2">
        <v>893</v>
      </c>
      <c r="D679" s="3">
        <v>44277</v>
      </c>
      <c r="E679" s="2" t="s">
        <v>2051</v>
      </c>
    </row>
    <row r="680" spans="1:5" x14ac:dyDescent="0.35">
      <c r="A680" s="2">
        <v>679</v>
      </c>
      <c r="B680" s="2">
        <v>215</v>
      </c>
      <c r="C680" s="2">
        <v>801</v>
      </c>
      <c r="D680" s="3">
        <v>44520</v>
      </c>
      <c r="E680" s="2" t="s">
        <v>2051</v>
      </c>
    </row>
    <row r="681" spans="1:5" x14ac:dyDescent="0.35">
      <c r="A681" s="2">
        <v>680</v>
      </c>
      <c r="B681" s="2">
        <v>21</v>
      </c>
      <c r="C681" s="2">
        <v>667</v>
      </c>
      <c r="D681" s="3">
        <v>44300</v>
      </c>
      <c r="E681" s="2" t="s">
        <v>16</v>
      </c>
    </row>
    <row r="682" spans="1:5" x14ac:dyDescent="0.35">
      <c r="A682" s="2">
        <v>681</v>
      </c>
      <c r="B682" s="2">
        <v>455</v>
      </c>
      <c r="C682" s="2">
        <v>882</v>
      </c>
      <c r="D682" s="3">
        <v>44425</v>
      </c>
      <c r="E682" s="2" t="s">
        <v>2051</v>
      </c>
    </row>
    <row r="683" spans="1:5" x14ac:dyDescent="0.35">
      <c r="A683" s="2">
        <v>682</v>
      </c>
      <c r="B683" s="2">
        <v>265</v>
      </c>
      <c r="C683" s="2">
        <v>695</v>
      </c>
      <c r="D683" s="3">
        <v>44353</v>
      </c>
      <c r="E683" s="2" t="s">
        <v>2051</v>
      </c>
    </row>
    <row r="684" spans="1:5" x14ac:dyDescent="0.35">
      <c r="A684" s="2">
        <v>683</v>
      </c>
      <c r="B684" s="2">
        <v>74</v>
      </c>
      <c r="C684" s="2">
        <v>988</v>
      </c>
      <c r="D684" s="3">
        <v>44333</v>
      </c>
      <c r="E684" s="2" t="s">
        <v>2051</v>
      </c>
    </row>
    <row r="685" spans="1:5" x14ac:dyDescent="0.35">
      <c r="A685" s="2">
        <v>684</v>
      </c>
      <c r="B685" s="2">
        <v>469</v>
      </c>
      <c r="C685" s="2">
        <v>550</v>
      </c>
      <c r="D685" s="3">
        <v>44235</v>
      </c>
      <c r="E685" s="2" t="s">
        <v>2051</v>
      </c>
    </row>
    <row r="686" spans="1:5" x14ac:dyDescent="0.35">
      <c r="A686" s="2">
        <v>685</v>
      </c>
      <c r="B686" s="2">
        <v>472</v>
      </c>
      <c r="C686" s="2">
        <v>989</v>
      </c>
      <c r="D686" s="3">
        <v>44397</v>
      </c>
      <c r="E686" s="2" t="s">
        <v>16</v>
      </c>
    </row>
    <row r="687" spans="1:5" x14ac:dyDescent="0.35">
      <c r="A687" s="2">
        <v>686</v>
      </c>
      <c r="B687" s="2">
        <v>433</v>
      </c>
      <c r="C687" s="2">
        <v>708</v>
      </c>
      <c r="D687" s="3">
        <v>44281</v>
      </c>
      <c r="E687" s="2" t="s">
        <v>2051</v>
      </c>
    </row>
    <row r="688" spans="1:5" x14ac:dyDescent="0.35">
      <c r="A688" s="2">
        <v>687</v>
      </c>
      <c r="B688" s="2">
        <v>116</v>
      </c>
      <c r="C688" s="2">
        <v>924</v>
      </c>
      <c r="D688" s="3">
        <v>44423</v>
      </c>
      <c r="E688" s="2" t="s">
        <v>2051</v>
      </c>
    </row>
    <row r="689" spans="1:5" x14ac:dyDescent="0.35">
      <c r="A689" s="2">
        <v>688</v>
      </c>
      <c r="B689" s="2">
        <v>343</v>
      </c>
      <c r="C689" s="2">
        <v>507</v>
      </c>
      <c r="D689" s="3">
        <v>44435</v>
      </c>
      <c r="E689" s="2" t="s">
        <v>2051</v>
      </c>
    </row>
    <row r="690" spans="1:5" x14ac:dyDescent="0.35">
      <c r="A690" s="2">
        <v>689</v>
      </c>
      <c r="B690" s="2">
        <v>66</v>
      </c>
      <c r="C690" s="2">
        <v>896</v>
      </c>
      <c r="D690" s="3">
        <v>44380</v>
      </c>
      <c r="E690" s="2" t="s">
        <v>16</v>
      </c>
    </row>
    <row r="691" spans="1:5" x14ac:dyDescent="0.35">
      <c r="A691" s="2">
        <v>690</v>
      </c>
      <c r="B691" s="2">
        <v>101</v>
      </c>
      <c r="C691" s="2">
        <v>584</v>
      </c>
      <c r="D691" s="3">
        <v>44516</v>
      </c>
      <c r="E691" s="2" t="s">
        <v>2051</v>
      </c>
    </row>
    <row r="692" spans="1:5" x14ac:dyDescent="0.35">
      <c r="A692" s="2">
        <v>691</v>
      </c>
      <c r="B692" s="2">
        <v>205</v>
      </c>
      <c r="C692" s="2">
        <v>513</v>
      </c>
      <c r="D692" s="3">
        <v>44530</v>
      </c>
      <c r="E692" s="2" t="s">
        <v>16</v>
      </c>
    </row>
    <row r="693" spans="1:5" x14ac:dyDescent="0.35">
      <c r="A693" s="2">
        <v>692</v>
      </c>
      <c r="B693" s="2">
        <v>371</v>
      </c>
      <c r="C693" s="2">
        <v>956</v>
      </c>
      <c r="D693" s="3">
        <v>44510</v>
      </c>
      <c r="E693" s="2" t="s">
        <v>16</v>
      </c>
    </row>
    <row r="694" spans="1:5" x14ac:dyDescent="0.35">
      <c r="A694" s="2">
        <v>693</v>
      </c>
      <c r="B694" s="2">
        <v>199</v>
      </c>
      <c r="C694" s="2">
        <v>826</v>
      </c>
      <c r="D694" s="3">
        <v>44561</v>
      </c>
      <c r="E694" s="2" t="s">
        <v>16</v>
      </c>
    </row>
    <row r="695" spans="1:5" x14ac:dyDescent="0.35">
      <c r="A695" s="2">
        <v>694</v>
      </c>
      <c r="B695" s="2">
        <v>45</v>
      </c>
      <c r="C695" s="2">
        <v>817</v>
      </c>
      <c r="D695" s="3">
        <v>44267</v>
      </c>
      <c r="E695" s="2" t="s">
        <v>2051</v>
      </c>
    </row>
    <row r="696" spans="1:5" x14ac:dyDescent="0.35">
      <c r="A696" s="2">
        <v>695</v>
      </c>
      <c r="B696" s="2">
        <v>320</v>
      </c>
      <c r="C696" s="2">
        <v>727</v>
      </c>
      <c r="D696" s="3">
        <v>44388</v>
      </c>
      <c r="E696" s="2" t="s">
        <v>16</v>
      </c>
    </row>
    <row r="697" spans="1:5" x14ac:dyDescent="0.35">
      <c r="A697" s="2">
        <v>696</v>
      </c>
      <c r="B697" s="2">
        <v>390</v>
      </c>
      <c r="C697" s="2">
        <v>664</v>
      </c>
      <c r="D697" s="3">
        <v>44531</v>
      </c>
      <c r="E697" s="2" t="s">
        <v>2051</v>
      </c>
    </row>
    <row r="698" spans="1:5" x14ac:dyDescent="0.35">
      <c r="A698" s="2">
        <v>697</v>
      </c>
      <c r="B698" s="2">
        <v>376</v>
      </c>
      <c r="C698" s="2">
        <v>679</v>
      </c>
      <c r="D698" s="3">
        <v>44321</v>
      </c>
      <c r="E698" s="2" t="s">
        <v>16</v>
      </c>
    </row>
    <row r="699" spans="1:5" x14ac:dyDescent="0.35">
      <c r="A699" s="2">
        <v>698</v>
      </c>
      <c r="B699" s="2">
        <v>232</v>
      </c>
      <c r="C699" s="2">
        <v>596</v>
      </c>
      <c r="D699" s="3">
        <v>44219</v>
      </c>
      <c r="E699" s="2" t="s">
        <v>16</v>
      </c>
    </row>
    <row r="700" spans="1:5" x14ac:dyDescent="0.35">
      <c r="A700" s="2">
        <v>699</v>
      </c>
      <c r="B700" s="2">
        <v>204</v>
      </c>
      <c r="C700" s="2">
        <v>665</v>
      </c>
      <c r="D700" s="3">
        <v>44274</v>
      </c>
      <c r="E700" s="2" t="s">
        <v>2051</v>
      </c>
    </row>
    <row r="701" spans="1:5" x14ac:dyDescent="0.35">
      <c r="A701" s="2">
        <v>700</v>
      </c>
      <c r="B701" s="2">
        <v>374</v>
      </c>
      <c r="C701" s="2">
        <v>555</v>
      </c>
      <c r="D701" s="3">
        <v>44446</v>
      </c>
      <c r="E701" s="2" t="s">
        <v>16</v>
      </c>
    </row>
    <row r="702" spans="1:5" x14ac:dyDescent="0.35">
      <c r="A702" s="2">
        <v>701</v>
      </c>
      <c r="B702" s="2">
        <v>79</v>
      </c>
      <c r="C702" s="2">
        <v>853</v>
      </c>
      <c r="D702" s="3">
        <v>44377</v>
      </c>
      <c r="E702" s="2" t="s">
        <v>2051</v>
      </c>
    </row>
    <row r="703" spans="1:5" x14ac:dyDescent="0.35">
      <c r="A703" s="2">
        <v>702</v>
      </c>
      <c r="B703" s="2">
        <v>16</v>
      </c>
      <c r="C703" s="2">
        <v>688</v>
      </c>
      <c r="D703" s="3">
        <v>44432</v>
      </c>
      <c r="E703" s="2" t="s">
        <v>16</v>
      </c>
    </row>
    <row r="704" spans="1:5" x14ac:dyDescent="0.35">
      <c r="A704" s="2">
        <v>703</v>
      </c>
      <c r="B704" s="2">
        <v>276</v>
      </c>
      <c r="C704" s="2">
        <v>948</v>
      </c>
      <c r="D704" s="3">
        <v>44293</v>
      </c>
      <c r="E704" s="2" t="s">
        <v>2051</v>
      </c>
    </row>
    <row r="705" spans="1:5" x14ac:dyDescent="0.35">
      <c r="A705" s="2">
        <v>704</v>
      </c>
      <c r="B705" s="2">
        <v>328</v>
      </c>
      <c r="C705" s="2">
        <v>982</v>
      </c>
      <c r="D705" s="3">
        <v>44230</v>
      </c>
      <c r="E705" s="2" t="s">
        <v>2051</v>
      </c>
    </row>
    <row r="706" spans="1:5" x14ac:dyDescent="0.35">
      <c r="A706" s="2">
        <v>705</v>
      </c>
      <c r="B706" s="2">
        <v>138</v>
      </c>
      <c r="C706" s="2">
        <v>885</v>
      </c>
      <c r="D706" s="3">
        <v>44464</v>
      </c>
      <c r="E706" s="2" t="s">
        <v>16</v>
      </c>
    </row>
    <row r="707" spans="1:5" x14ac:dyDescent="0.35">
      <c r="A707" s="2">
        <v>706</v>
      </c>
      <c r="B707" s="2">
        <v>244</v>
      </c>
      <c r="C707" s="2">
        <v>859</v>
      </c>
      <c r="D707" s="3">
        <v>44408</v>
      </c>
      <c r="E707" s="2" t="s">
        <v>16</v>
      </c>
    </row>
    <row r="708" spans="1:5" x14ac:dyDescent="0.35">
      <c r="A708" s="2">
        <v>707</v>
      </c>
      <c r="B708" s="2">
        <v>99</v>
      </c>
      <c r="C708" s="2">
        <v>761</v>
      </c>
      <c r="D708" s="3">
        <v>44368</v>
      </c>
      <c r="E708" s="2" t="s">
        <v>16</v>
      </c>
    </row>
    <row r="709" spans="1:5" x14ac:dyDescent="0.35">
      <c r="A709" s="2">
        <v>708</v>
      </c>
      <c r="B709" s="2">
        <v>65</v>
      </c>
      <c r="C709" s="2">
        <v>927</v>
      </c>
      <c r="D709" s="3">
        <v>44485</v>
      </c>
      <c r="E709" s="2" t="s">
        <v>2051</v>
      </c>
    </row>
    <row r="710" spans="1:5" x14ac:dyDescent="0.35">
      <c r="A710" s="2">
        <v>709</v>
      </c>
      <c r="B710" s="2">
        <v>178</v>
      </c>
      <c r="C710" s="2">
        <v>909</v>
      </c>
      <c r="D710" s="3">
        <v>44558</v>
      </c>
      <c r="E710" s="2" t="s">
        <v>2051</v>
      </c>
    </row>
    <row r="711" spans="1:5" x14ac:dyDescent="0.35">
      <c r="A711" s="2">
        <v>710</v>
      </c>
      <c r="B711" s="2">
        <v>478</v>
      </c>
      <c r="C711" s="2">
        <v>687</v>
      </c>
      <c r="D711" s="3">
        <v>44474</v>
      </c>
      <c r="E711" s="2" t="s">
        <v>2051</v>
      </c>
    </row>
    <row r="712" spans="1:5" x14ac:dyDescent="0.35">
      <c r="A712" s="2">
        <v>711</v>
      </c>
      <c r="B712" s="2">
        <v>74</v>
      </c>
      <c r="C712" s="2">
        <v>1000</v>
      </c>
      <c r="D712" s="3">
        <v>44197</v>
      </c>
      <c r="E712" s="2" t="s">
        <v>16</v>
      </c>
    </row>
    <row r="713" spans="1:5" x14ac:dyDescent="0.35">
      <c r="A713" s="2">
        <v>712</v>
      </c>
      <c r="B713" s="2">
        <v>195</v>
      </c>
      <c r="C713" s="2">
        <v>554</v>
      </c>
      <c r="D713" s="3">
        <v>44282</v>
      </c>
      <c r="E713" s="2" t="s">
        <v>16</v>
      </c>
    </row>
    <row r="714" spans="1:5" x14ac:dyDescent="0.35">
      <c r="A714" s="2">
        <v>713</v>
      </c>
      <c r="B714" s="2">
        <v>350</v>
      </c>
      <c r="C714" s="2">
        <v>824</v>
      </c>
      <c r="D714" s="3">
        <v>44246</v>
      </c>
      <c r="E714" s="2" t="s">
        <v>2051</v>
      </c>
    </row>
    <row r="715" spans="1:5" x14ac:dyDescent="0.35">
      <c r="A715" s="2">
        <v>714</v>
      </c>
      <c r="B715" s="2">
        <v>58</v>
      </c>
      <c r="C715" s="2">
        <v>629</v>
      </c>
      <c r="D715" s="3">
        <v>44278</v>
      </c>
      <c r="E715" s="2" t="s">
        <v>16</v>
      </c>
    </row>
    <row r="716" spans="1:5" x14ac:dyDescent="0.35">
      <c r="A716" s="2">
        <v>715</v>
      </c>
      <c r="B716" s="2">
        <v>289</v>
      </c>
      <c r="C716" s="2">
        <v>627</v>
      </c>
      <c r="D716" s="3">
        <v>44355</v>
      </c>
      <c r="E716" s="2" t="s">
        <v>16</v>
      </c>
    </row>
    <row r="717" spans="1:5" x14ac:dyDescent="0.35">
      <c r="A717" s="2">
        <v>716</v>
      </c>
      <c r="B717" s="2">
        <v>389</v>
      </c>
      <c r="C717" s="2">
        <v>942</v>
      </c>
      <c r="D717" s="3">
        <v>44392</v>
      </c>
      <c r="E717" s="2" t="s">
        <v>16</v>
      </c>
    </row>
    <row r="718" spans="1:5" x14ac:dyDescent="0.35">
      <c r="A718" s="2">
        <v>717</v>
      </c>
      <c r="B718" s="2">
        <v>174</v>
      </c>
      <c r="C718" s="2">
        <v>818</v>
      </c>
      <c r="D718" s="3">
        <v>44345</v>
      </c>
      <c r="E718" s="2" t="s">
        <v>2051</v>
      </c>
    </row>
    <row r="719" spans="1:5" x14ac:dyDescent="0.35">
      <c r="A719" s="2">
        <v>718</v>
      </c>
      <c r="B719" s="2">
        <v>424</v>
      </c>
      <c r="C719" s="2">
        <v>982</v>
      </c>
      <c r="D719" s="3">
        <v>44417</v>
      </c>
      <c r="E719" s="2" t="s">
        <v>2051</v>
      </c>
    </row>
    <row r="720" spans="1:5" x14ac:dyDescent="0.35">
      <c r="A720" s="2">
        <v>719</v>
      </c>
      <c r="B720" s="2">
        <v>282</v>
      </c>
      <c r="C720" s="2">
        <v>596</v>
      </c>
      <c r="D720" s="3">
        <v>44464</v>
      </c>
      <c r="E720" s="2" t="s">
        <v>2051</v>
      </c>
    </row>
    <row r="721" spans="1:5" x14ac:dyDescent="0.35">
      <c r="A721" s="2">
        <v>720</v>
      </c>
      <c r="B721" s="2">
        <v>215</v>
      </c>
      <c r="C721" s="2">
        <v>727</v>
      </c>
      <c r="D721" s="3">
        <v>44197</v>
      </c>
      <c r="E721" s="2" t="s">
        <v>2051</v>
      </c>
    </row>
    <row r="722" spans="1:5" x14ac:dyDescent="0.35">
      <c r="A722" s="2">
        <v>721</v>
      </c>
      <c r="B722" s="2">
        <v>196</v>
      </c>
      <c r="C722" s="2">
        <v>898</v>
      </c>
      <c r="D722" s="3">
        <v>44386</v>
      </c>
      <c r="E722" s="2" t="s">
        <v>16</v>
      </c>
    </row>
    <row r="723" spans="1:5" x14ac:dyDescent="0.35">
      <c r="A723" s="2">
        <v>722</v>
      </c>
      <c r="B723" s="2">
        <v>156</v>
      </c>
      <c r="C723" s="2">
        <v>915</v>
      </c>
      <c r="D723" s="3">
        <v>44495</v>
      </c>
      <c r="E723" s="2" t="s">
        <v>16</v>
      </c>
    </row>
    <row r="724" spans="1:5" x14ac:dyDescent="0.35">
      <c r="A724" s="2">
        <v>723</v>
      </c>
      <c r="B724" s="2">
        <v>412</v>
      </c>
      <c r="C724" s="2">
        <v>862</v>
      </c>
      <c r="D724" s="3">
        <v>44389</v>
      </c>
      <c r="E724" s="2" t="s">
        <v>16</v>
      </c>
    </row>
    <row r="725" spans="1:5" x14ac:dyDescent="0.35">
      <c r="A725" s="2">
        <v>724</v>
      </c>
      <c r="B725" s="2">
        <v>12</v>
      </c>
      <c r="C725" s="2">
        <v>957</v>
      </c>
      <c r="D725" s="3">
        <v>44220</v>
      </c>
      <c r="E725" s="2" t="s">
        <v>16</v>
      </c>
    </row>
    <row r="726" spans="1:5" x14ac:dyDescent="0.35">
      <c r="A726" s="2">
        <v>725</v>
      </c>
      <c r="B726" s="2">
        <v>402</v>
      </c>
      <c r="C726" s="2">
        <v>599</v>
      </c>
      <c r="D726" s="3">
        <v>44352</v>
      </c>
      <c r="E726" s="2" t="s">
        <v>16</v>
      </c>
    </row>
    <row r="727" spans="1:5" x14ac:dyDescent="0.35">
      <c r="A727" s="2">
        <v>726</v>
      </c>
      <c r="B727" s="2">
        <v>126</v>
      </c>
      <c r="C727" s="2">
        <v>682</v>
      </c>
      <c r="D727" s="3">
        <v>44237</v>
      </c>
      <c r="E727" s="2" t="s">
        <v>16</v>
      </c>
    </row>
    <row r="728" spans="1:5" x14ac:dyDescent="0.35">
      <c r="A728" s="2">
        <v>727</v>
      </c>
      <c r="B728" s="2">
        <v>374</v>
      </c>
      <c r="C728" s="2">
        <v>590</v>
      </c>
      <c r="D728" s="3">
        <v>44219</v>
      </c>
      <c r="E728" s="2" t="s">
        <v>16</v>
      </c>
    </row>
    <row r="729" spans="1:5" x14ac:dyDescent="0.35">
      <c r="A729" s="2">
        <v>728</v>
      </c>
      <c r="B729" s="2">
        <v>16</v>
      </c>
      <c r="C729" s="2">
        <v>891</v>
      </c>
      <c r="D729" s="3">
        <v>44545</v>
      </c>
      <c r="E729" s="2" t="s">
        <v>2051</v>
      </c>
    </row>
    <row r="730" spans="1:5" x14ac:dyDescent="0.35">
      <c r="A730" s="2">
        <v>729</v>
      </c>
      <c r="B730" s="2">
        <v>115</v>
      </c>
      <c r="C730" s="2">
        <v>526</v>
      </c>
      <c r="D730" s="3">
        <v>44501</v>
      </c>
      <c r="E730" s="2" t="s">
        <v>16</v>
      </c>
    </row>
    <row r="731" spans="1:5" x14ac:dyDescent="0.35">
      <c r="A731" s="2">
        <v>730</v>
      </c>
      <c r="B731" s="2">
        <v>174</v>
      </c>
      <c r="C731" s="2">
        <v>984</v>
      </c>
      <c r="D731" s="3">
        <v>44232</v>
      </c>
      <c r="E731" s="2" t="s">
        <v>2051</v>
      </c>
    </row>
    <row r="732" spans="1:5" x14ac:dyDescent="0.35">
      <c r="A732" s="2">
        <v>731</v>
      </c>
      <c r="B732" s="2">
        <v>17</v>
      </c>
      <c r="C732" s="2">
        <v>915</v>
      </c>
      <c r="D732" s="3">
        <v>44202</v>
      </c>
      <c r="E732" s="2" t="s">
        <v>16</v>
      </c>
    </row>
    <row r="733" spans="1:5" x14ac:dyDescent="0.35">
      <c r="A733" s="2">
        <v>732</v>
      </c>
      <c r="B733" s="2">
        <v>368</v>
      </c>
      <c r="C733" s="2">
        <v>599</v>
      </c>
      <c r="D733" s="3">
        <v>44401</v>
      </c>
      <c r="E733" s="2" t="s">
        <v>2051</v>
      </c>
    </row>
    <row r="734" spans="1:5" x14ac:dyDescent="0.35">
      <c r="A734" s="2">
        <v>733</v>
      </c>
      <c r="B734" s="2">
        <v>376</v>
      </c>
      <c r="C734" s="2">
        <v>996</v>
      </c>
      <c r="D734" s="3">
        <v>44548</v>
      </c>
      <c r="E734" s="2" t="s">
        <v>2051</v>
      </c>
    </row>
    <row r="735" spans="1:5" x14ac:dyDescent="0.35">
      <c r="A735" s="2">
        <v>734</v>
      </c>
      <c r="B735" s="2">
        <v>211</v>
      </c>
      <c r="C735" s="2">
        <v>706</v>
      </c>
      <c r="D735" s="3">
        <v>44492</v>
      </c>
      <c r="E735" s="2" t="s">
        <v>16</v>
      </c>
    </row>
    <row r="736" spans="1:5" x14ac:dyDescent="0.35">
      <c r="A736" s="2">
        <v>735</v>
      </c>
      <c r="B736" s="2">
        <v>38</v>
      </c>
      <c r="C736" s="2">
        <v>946</v>
      </c>
      <c r="D736" s="3">
        <v>44210</v>
      </c>
      <c r="E736" s="2" t="s">
        <v>16</v>
      </c>
    </row>
    <row r="737" spans="1:5" x14ac:dyDescent="0.35">
      <c r="A737" s="2">
        <v>736</v>
      </c>
      <c r="B737" s="2">
        <v>4</v>
      </c>
      <c r="C737" s="2">
        <v>515</v>
      </c>
      <c r="D737" s="3">
        <v>44215</v>
      </c>
      <c r="E737" s="2" t="s">
        <v>16</v>
      </c>
    </row>
    <row r="738" spans="1:5" x14ac:dyDescent="0.35">
      <c r="A738" s="2">
        <v>737</v>
      </c>
      <c r="B738" s="2">
        <v>233</v>
      </c>
      <c r="C738" s="2">
        <v>791</v>
      </c>
      <c r="D738" s="3">
        <v>44266</v>
      </c>
      <c r="E738" s="2" t="s">
        <v>16</v>
      </c>
    </row>
    <row r="739" spans="1:5" x14ac:dyDescent="0.35">
      <c r="A739" s="2">
        <v>738</v>
      </c>
      <c r="B739" s="2">
        <v>432</v>
      </c>
      <c r="C739" s="2">
        <v>877</v>
      </c>
      <c r="D739" s="3">
        <v>44212</v>
      </c>
      <c r="E739" s="2" t="s">
        <v>16</v>
      </c>
    </row>
    <row r="740" spans="1:5" x14ac:dyDescent="0.35">
      <c r="A740" s="2">
        <v>739</v>
      </c>
      <c r="B740" s="2">
        <v>430</v>
      </c>
      <c r="C740" s="2">
        <v>612</v>
      </c>
      <c r="D740" s="3">
        <v>44513</v>
      </c>
      <c r="E740" s="2" t="s">
        <v>2051</v>
      </c>
    </row>
    <row r="741" spans="1:5" x14ac:dyDescent="0.35">
      <c r="A741" s="2">
        <v>740</v>
      </c>
      <c r="B741" s="2">
        <v>190</v>
      </c>
      <c r="C741" s="2">
        <v>800</v>
      </c>
      <c r="D741" s="3">
        <v>44243</v>
      </c>
      <c r="E741" s="2" t="s">
        <v>16</v>
      </c>
    </row>
    <row r="742" spans="1:5" x14ac:dyDescent="0.35">
      <c r="A742" s="2">
        <v>741</v>
      </c>
      <c r="B742" s="2">
        <v>453</v>
      </c>
      <c r="C742" s="2">
        <v>813</v>
      </c>
      <c r="D742" s="3">
        <v>44282</v>
      </c>
      <c r="E742" s="2" t="s">
        <v>2051</v>
      </c>
    </row>
    <row r="743" spans="1:5" x14ac:dyDescent="0.35">
      <c r="A743" s="2">
        <v>742</v>
      </c>
      <c r="B743" s="2">
        <v>99</v>
      </c>
      <c r="C743" s="2">
        <v>776</v>
      </c>
      <c r="D743" s="3">
        <v>44432</v>
      </c>
      <c r="E743" s="2" t="s">
        <v>16</v>
      </c>
    </row>
    <row r="744" spans="1:5" x14ac:dyDescent="0.35">
      <c r="A744" s="2">
        <v>743</v>
      </c>
      <c r="B744" s="2">
        <v>206</v>
      </c>
      <c r="C744" s="2">
        <v>545</v>
      </c>
      <c r="D744" s="3">
        <v>44251</v>
      </c>
      <c r="E744" s="2" t="s">
        <v>2051</v>
      </c>
    </row>
    <row r="745" spans="1:5" x14ac:dyDescent="0.35">
      <c r="A745" s="2">
        <v>744</v>
      </c>
      <c r="B745" s="2">
        <v>3</v>
      </c>
      <c r="C745" s="2">
        <v>552</v>
      </c>
      <c r="D745" s="3">
        <v>44476</v>
      </c>
      <c r="E745" s="2" t="s">
        <v>2051</v>
      </c>
    </row>
    <row r="746" spans="1:5" x14ac:dyDescent="0.35">
      <c r="A746" s="2">
        <v>745</v>
      </c>
      <c r="B746" s="2">
        <v>244</v>
      </c>
      <c r="C746" s="2">
        <v>651</v>
      </c>
      <c r="D746" s="3">
        <v>44504</v>
      </c>
      <c r="E746" s="2" t="s">
        <v>16</v>
      </c>
    </row>
    <row r="747" spans="1:5" x14ac:dyDescent="0.35">
      <c r="A747" s="2">
        <v>746</v>
      </c>
      <c r="B747" s="2">
        <v>369</v>
      </c>
      <c r="C747" s="2">
        <v>972</v>
      </c>
      <c r="D747" s="3">
        <v>44295</v>
      </c>
      <c r="E747" s="2" t="s">
        <v>16</v>
      </c>
    </row>
    <row r="748" spans="1:5" x14ac:dyDescent="0.35">
      <c r="A748" s="2">
        <v>747</v>
      </c>
      <c r="B748" s="2">
        <v>337</v>
      </c>
      <c r="C748" s="2">
        <v>678</v>
      </c>
      <c r="D748" s="3">
        <v>44328</v>
      </c>
      <c r="E748" s="2" t="s">
        <v>2051</v>
      </c>
    </row>
    <row r="749" spans="1:5" x14ac:dyDescent="0.35">
      <c r="A749" s="2">
        <v>748</v>
      </c>
      <c r="B749" s="2">
        <v>334</v>
      </c>
      <c r="C749" s="2">
        <v>536</v>
      </c>
      <c r="D749" s="3">
        <v>44203</v>
      </c>
      <c r="E749" s="2" t="s">
        <v>16</v>
      </c>
    </row>
    <row r="750" spans="1:5" x14ac:dyDescent="0.35">
      <c r="A750" s="2">
        <v>749</v>
      </c>
      <c r="B750" s="2">
        <v>387</v>
      </c>
      <c r="C750" s="2">
        <v>861</v>
      </c>
      <c r="D750" s="3">
        <v>44362</v>
      </c>
      <c r="E750" s="2" t="s">
        <v>2051</v>
      </c>
    </row>
    <row r="751" spans="1:5" x14ac:dyDescent="0.35">
      <c r="A751" s="2">
        <v>750</v>
      </c>
      <c r="B751" s="2">
        <v>129</v>
      </c>
      <c r="C751" s="2">
        <v>619</v>
      </c>
      <c r="D751" s="3">
        <v>44271</v>
      </c>
      <c r="E751" s="2" t="s">
        <v>16</v>
      </c>
    </row>
    <row r="752" spans="1:5" x14ac:dyDescent="0.35">
      <c r="A752" s="2">
        <v>751</v>
      </c>
      <c r="B752" s="2">
        <v>75</v>
      </c>
      <c r="C752" s="2">
        <v>815</v>
      </c>
      <c r="D752" s="3">
        <v>44483</v>
      </c>
      <c r="E752" s="2" t="s">
        <v>2051</v>
      </c>
    </row>
    <row r="753" spans="1:5" x14ac:dyDescent="0.35">
      <c r="A753" s="2">
        <v>752</v>
      </c>
      <c r="B753" s="2">
        <v>194</v>
      </c>
      <c r="C753" s="2">
        <v>880</v>
      </c>
      <c r="D753" s="3">
        <v>44311</v>
      </c>
      <c r="E753" s="2" t="s">
        <v>16</v>
      </c>
    </row>
    <row r="754" spans="1:5" x14ac:dyDescent="0.35">
      <c r="A754" s="2">
        <v>753</v>
      </c>
      <c r="B754" s="2">
        <v>221</v>
      </c>
      <c r="C754" s="2">
        <v>840</v>
      </c>
      <c r="D754" s="3">
        <v>44290</v>
      </c>
      <c r="E754" s="2" t="s">
        <v>16</v>
      </c>
    </row>
    <row r="755" spans="1:5" x14ac:dyDescent="0.35">
      <c r="A755" s="2">
        <v>754</v>
      </c>
      <c r="B755" s="2">
        <v>498</v>
      </c>
      <c r="C755" s="2">
        <v>629</v>
      </c>
      <c r="D755" s="3">
        <v>44426</v>
      </c>
      <c r="E755" s="2" t="s">
        <v>2051</v>
      </c>
    </row>
    <row r="756" spans="1:5" x14ac:dyDescent="0.35">
      <c r="A756" s="2">
        <v>755</v>
      </c>
      <c r="B756" s="2">
        <v>5</v>
      </c>
      <c r="C756" s="2">
        <v>737</v>
      </c>
      <c r="D756" s="3">
        <v>44428</v>
      </c>
      <c r="E756" s="2" t="s">
        <v>16</v>
      </c>
    </row>
    <row r="757" spans="1:5" x14ac:dyDescent="0.35">
      <c r="A757" s="2">
        <v>756</v>
      </c>
      <c r="B757" s="2">
        <v>104</v>
      </c>
      <c r="C757" s="2">
        <v>512</v>
      </c>
      <c r="D757" s="3">
        <v>44426</v>
      </c>
      <c r="E757" s="2" t="s">
        <v>2051</v>
      </c>
    </row>
    <row r="758" spans="1:5" x14ac:dyDescent="0.35">
      <c r="A758" s="2">
        <v>757</v>
      </c>
      <c r="B758" s="2">
        <v>325</v>
      </c>
      <c r="C758" s="2">
        <v>853</v>
      </c>
      <c r="D758" s="3">
        <v>44479</v>
      </c>
      <c r="E758" s="2" t="s">
        <v>16</v>
      </c>
    </row>
    <row r="759" spans="1:5" x14ac:dyDescent="0.35">
      <c r="A759" s="2">
        <v>758</v>
      </c>
      <c r="B759" s="2">
        <v>116</v>
      </c>
      <c r="C759" s="2">
        <v>871</v>
      </c>
      <c r="D759" s="3">
        <v>44368</v>
      </c>
      <c r="E759" s="2" t="s">
        <v>16</v>
      </c>
    </row>
    <row r="760" spans="1:5" x14ac:dyDescent="0.35">
      <c r="A760" s="2">
        <v>759</v>
      </c>
      <c r="B760" s="2">
        <v>156</v>
      </c>
      <c r="C760" s="2">
        <v>546</v>
      </c>
      <c r="D760" s="3">
        <v>44434</v>
      </c>
      <c r="E760" s="2" t="s">
        <v>16</v>
      </c>
    </row>
    <row r="761" spans="1:5" x14ac:dyDescent="0.35">
      <c r="A761" s="2">
        <v>760</v>
      </c>
      <c r="B761" s="2">
        <v>397</v>
      </c>
      <c r="C761" s="2">
        <v>755</v>
      </c>
      <c r="D761" s="3">
        <v>44286</v>
      </c>
      <c r="E761" s="2" t="s">
        <v>16</v>
      </c>
    </row>
    <row r="762" spans="1:5" x14ac:dyDescent="0.35">
      <c r="A762" s="2">
        <v>761</v>
      </c>
      <c r="B762" s="2">
        <v>439</v>
      </c>
      <c r="C762" s="2">
        <v>838</v>
      </c>
      <c r="D762" s="3">
        <v>44228</v>
      </c>
      <c r="E762" s="2" t="s">
        <v>16</v>
      </c>
    </row>
    <row r="763" spans="1:5" x14ac:dyDescent="0.35">
      <c r="A763" s="2">
        <v>762</v>
      </c>
      <c r="B763" s="2">
        <v>301</v>
      </c>
      <c r="C763" s="2">
        <v>821</v>
      </c>
      <c r="D763" s="3">
        <v>44320</v>
      </c>
      <c r="E763" s="2" t="s">
        <v>16</v>
      </c>
    </row>
    <row r="764" spans="1:5" x14ac:dyDescent="0.35">
      <c r="A764" s="2">
        <v>763</v>
      </c>
      <c r="B764" s="2">
        <v>212</v>
      </c>
      <c r="C764" s="2">
        <v>797</v>
      </c>
      <c r="D764" s="3">
        <v>44559</v>
      </c>
      <c r="E764" s="2" t="s">
        <v>2051</v>
      </c>
    </row>
    <row r="765" spans="1:5" x14ac:dyDescent="0.35">
      <c r="A765" s="2">
        <v>764</v>
      </c>
      <c r="B765" s="2">
        <v>130</v>
      </c>
      <c r="C765" s="2">
        <v>711</v>
      </c>
      <c r="D765" s="3">
        <v>44226</v>
      </c>
      <c r="E765" s="2" t="s">
        <v>2051</v>
      </c>
    </row>
    <row r="766" spans="1:5" x14ac:dyDescent="0.35">
      <c r="A766" s="2">
        <v>765</v>
      </c>
      <c r="B766" s="2">
        <v>369</v>
      </c>
      <c r="C766" s="2">
        <v>944</v>
      </c>
      <c r="D766" s="3">
        <v>44540</v>
      </c>
      <c r="E766" s="2" t="s">
        <v>2051</v>
      </c>
    </row>
    <row r="767" spans="1:5" x14ac:dyDescent="0.35">
      <c r="A767" s="2">
        <v>766</v>
      </c>
      <c r="B767" s="2">
        <v>252</v>
      </c>
      <c r="C767" s="2">
        <v>598</v>
      </c>
      <c r="D767" s="3">
        <v>44387</v>
      </c>
      <c r="E767" s="2" t="s">
        <v>16</v>
      </c>
    </row>
    <row r="768" spans="1:5" x14ac:dyDescent="0.35">
      <c r="A768" s="2">
        <v>767</v>
      </c>
      <c r="B768" s="2">
        <v>238</v>
      </c>
      <c r="C768" s="2">
        <v>543</v>
      </c>
      <c r="D768" s="3">
        <v>44251</v>
      </c>
      <c r="E768" s="2" t="s">
        <v>2051</v>
      </c>
    </row>
    <row r="769" spans="1:5" x14ac:dyDescent="0.35">
      <c r="A769" s="2">
        <v>768</v>
      </c>
      <c r="B769" s="2">
        <v>45</v>
      </c>
      <c r="C769" s="2">
        <v>732</v>
      </c>
      <c r="D769" s="3">
        <v>44455</v>
      </c>
      <c r="E769" s="2" t="s">
        <v>2051</v>
      </c>
    </row>
    <row r="770" spans="1:5" x14ac:dyDescent="0.35">
      <c r="A770" s="2">
        <v>769</v>
      </c>
      <c r="B770" s="2">
        <v>360</v>
      </c>
      <c r="C770" s="2">
        <v>815</v>
      </c>
      <c r="D770" s="3">
        <v>44290</v>
      </c>
      <c r="E770" s="2" t="s">
        <v>2051</v>
      </c>
    </row>
    <row r="771" spans="1:5" x14ac:dyDescent="0.35">
      <c r="A771" s="2">
        <v>770</v>
      </c>
      <c r="B771" s="2">
        <v>117</v>
      </c>
      <c r="C771" s="2">
        <v>877</v>
      </c>
      <c r="D771" s="3">
        <v>44448</v>
      </c>
      <c r="E771" s="2" t="s">
        <v>16</v>
      </c>
    </row>
    <row r="772" spans="1:5" x14ac:dyDescent="0.35">
      <c r="A772" s="2">
        <v>771</v>
      </c>
      <c r="B772" s="2">
        <v>135</v>
      </c>
      <c r="C772" s="2">
        <v>746</v>
      </c>
      <c r="D772" s="3">
        <v>44475</v>
      </c>
      <c r="E772" s="2" t="s">
        <v>16</v>
      </c>
    </row>
    <row r="773" spans="1:5" x14ac:dyDescent="0.35">
      <c r="A773" s="2">
        <v>772</v>
      </c>
      <c r="B773" s="2">
        <v>197</v>
      </c>
      <c r="C773" s="2">
        <v>983</v>
      </c>
      <c r="D773" s="3">
        <v>44233</v>
      </c>
      <c r="E773" s="2" t="s">
        <v>16</v>
      </c>
    </row>
    <row r="774" spans="1:5" x14ac:dyDescent="0.35">
      <c r="A774" s="2">
        <v>773</v>
      </c>
      <c r="B774" s="2">
        <v>335</v>
      </c>
      <c r="C774" s="2">
        <v>950</v>
      </c>
      <c r="D774" s="3">
        <v>44288</v>
      </c>
      <c r="E774" s="2" t="s">
        <v>2051</v>
      </c>
    </row>
    <row r="775" spans="1:5" x14ac:dyDescent="0.35">
      <c r="A775" s="2">
        <v>774</v>
      </c>
      <c r="B775" s="2">
        <v>492</v>
      </c>
      <c r="C775" s="2">
        <v>992</v>
      </c>
      <c r="D775" s="3">
        <v>44470</v>
      </c>
      <c r="E775" s="2" t="s">
        <v>2051</v>
      </c>
    </row>
    <row r="776" spans="1:5" x14ac:dyDescent="0.35">
      <c r="A776" s="2">
        <v>775</v>
      </c>
      <c r="B776" s="2">
        <v>287</v>
      </c>
      <c r="C776" s="2">
        <v>695</v>
      </c>
      <c r="D776" s="3">
        <v>44386</v>
      </c>
      <c r="E776" s="2" t="s">
        <v>2051</v>
      </c>
    </row>
    <row r="777" spans="1:5" x14ac:dyDescent="0.35">
      <c r="A777" s="2">
        <v>776</v>
      </c>
      <c r="B777" s="2">
        <v>453</v>
      </c>
      <c r="C777" s="2">
        <v>862</v>
      </c>
      <c r="D777" s="3">
        <v>44248</v>
      </c>
      <c r="E777" s="2" t="s">
        <v>16</v>
      </c>
    </row>
    <row r="778" spans="1:5" x14ac:dyDescent="0.35">
      <c r="A778" s="2">
        <v>777</v>
      </c>
      <c r="B778" s="2">
        <v>134</v>
      </c>
      <c r="C778" s="2">
        <v>631</v>
      </c>
      <c r="D778" s="3">
        <v>44407</v>
      </c>
      <c r="E778" s="2" t="s">
        <v>2051</v>
      </c>
    </row>
    <row r="779" spans="1:5" x14ac:dyDescent="0.35">
      <c r="A779" s="2">
        <v>778</v>
      </c>
      <c r="B779" s="2">
        <v>255</v>
      </c>
      <c r="C779" s="2">
        <v>514</v>
      </c>
      <c r="D779" s="3">
        <v>44511</v>
      </c>
      <c r="E779" s="2" t="s">
        <v>2051</v>
      </c>
    </row>
    <row r="780" spans="1:5" x14ac:dyDescent="0.35">
      <c r="A780" s="2">
        <v>779</v>
      </c>
      <c r="B780" s="2">
        <v>433</v>
      </c>
      <c r="C780" s="2">
        <v>965</v>
      </c>
      <c r="D780" s="3">
        <v>44222</v>
      </c>
      <c r="E780" s="2" t="s">
        <v>2051</v>
      </c>
    </row>
    <row r="781" spans="1:5" x14ac:dyDescent="0.35">
      <c r="A781" s="2">
        <v>780</v>
      </c>
      <c r="B781" s="2">
        <v>151</v>
      </c>
      <c r="C781" s="2">
        <v>562</v>
      </c>
      <c r="D781" s="3">
        <v>44265</v>
      </c>
      <c r="E781" s="2" t="s">
        <v>16</v>
      </c>
    </row>
    <row r="782" spans="1:5" x14ac:dyDescent="0.35">
      <c r="A782" s="2">
        <v>781</v>
      </c>
      <c r="B782" s="2">
        <v>347</v>
      </c>
      <c r="C782" s="2">
        <v>537</v>
      </c>
      <c r="D782" s="3">
        <v>44269</v>
      </c>
      <c r="E782" s="2" t="s">
        <v>16</v>
      </c>
    </row>
    <row r="783" spans="1:5" x14ac:dyDescent="0.35">
      <c r="A783" s="2">
        <v>782</v>
      </c>
      <c r="B783" s="2">
        <v>215</v>
      </c>
      <c r="C783" s="2">
        <v>855</v>
      </c>
      <c r="D783" s="3">
        <v>44536</v>
      </c>
      <c r="E783" s="2" t="s">
        <v>16</v>
      </c>
    </row>
    <row r="784" spans="1:5" x14ac:dyDescent="0.35">
      <c r="A784" s="2">
        <v>783</v>
      </c>
      <c r="B784" s="2">
        <v>360</v>
      </c>
      <c r="C784" s="2">
        <v>642</v>
      </c>
      <c r="D784" s="3">
        <v>44364</v>
      </c>
      <c r="E784" s="2" t="s">
        <v>2051</v>
      </c>
    </row>
    <row r="785" spans="1:5" x14ac:dyDescent="0.35">
      <c r="A785" s="2">
        <v>784</v>
      </c>
      <c r="B785" s="2">
        <v>467</v>
      </c>
      <c r="C785" s="2">
        <v>645</v>
      </c>
      <c r="D785" s="3">
        <v>44548</v>
      </c>
      <c r="E785" s="2" t="s">
        <v>2051</v>
      </c>
    </row>
    <row r="786" spans="1:5" x14ac:dyDescent="0.35">
      <c r="A786" s="2">
        <v>785</v>
      </c>
      <c r="B786" s="2">
        <v>62</v>
      </c>
      <c r="C786" s="2">
        <v>563</v>
      </c>
      <c r="D786" s="3">
        <v>44541</v>
      </c>
      <c r="E786" s="2" t="s">
        <v>16</v>
      </c>
    </row>
    <row r="787" spans="1:5" x14ac:dyDescent="0.35">
      <c r="A787" s="2">
        <v>786</v>
      </c>
      <c r="B787" s="2">
        <v>415</v>
      </c>
      <c r="C787" s="2">
        <v>585</v>
      </c>
      <c r="D787" s="3">
        <v>44478</v>
      </c>
      <c r="E787" s="2" t="s">
        <v>2051</v>
      </c>
    </row>
    <row r="788" spans="1:5" x14ac:dyDescent="0.35">
      <c r="A788" s="2">
        <v>787</v>
      </c>
      <c r="B788" s="2">
        <v>77</v>
      </c>
      <c r="C788" s="2">
        <v>700</v>
      </c>
      <c r="D788" s="3">
        <v>44434</v>
      </c>
      <c r="E788" s="2" t="s">
        <v>16</v>
      </c>
    </row>
    <row r="789" spans="1:5" x14ac:dyDescent="0.35">
      <c r="A789" s="2">
        <v>788</v>
      </c>
      <c r="B789" s="2">
        <v>375</v>
      </c>
      <c r="C789" s="2">
        <v>847</v>
      </c>
      <c r="D789" s="3">
        <v>44307</v>
      </c>
      <c r="E789" s="2" t="s">
        <v>2051</v>
      </c>
    </row>
    <row r="790" spans="1:5" x14ac:dyDescent="0.35">
      <c r="A790" s="2">
        <v>789</v>
      </c>
      <c r="B790" s="2">
        <v>217</v>
      </c>
      <c r="C790" s="2">
        <v>907</v>
      </c>
      <c r="D790" s="3">
        <v>44485</v>
      </c>
      <c r="E790" s="2" t="s">
        <v>2051</v>
      </c>
    </row>
    <row r="791" spans="1:5" x14ac:dyDescent="0.35">
      <c r="A791" s="2">
        <v>790</v>
      </c>
      <c r="B791" s="2">
        <v>222</v>
      </c>
      <c r="C791" s="2">
        <v>517</v>
      </c>
      <c r="D791" s="3">
        <v>44267</v>
      </c>
      <c r="E791" s="2" t="s">
        <v>2051</v>
      </c>
    </row>
    <row r="792" spans="1:5" x14ac:dyDescent="0.35">
      <c r="A792" s="2">
        <v>791</v>
      </c>
      <c r="B792" s="2">
        <v>334</v>
      </c>
      <c r="C792" s="2">
        <v>748</v>
      </c>
      <c r="D792" s="3">
        <v>44442</v>
      </c>
      <c r="E792" s="2" t="s">
        <v>2051</v>
      </c>
    </row>
    <row r="793" spans="1:5" x14ac:dyDescent="0.35">
      <c r="A793" s="2">
        <v>792</v>
      </c>
      <c r="B793" s="2">
        <v>250</v>
      </c>
      <c r="C793" s="2">
        <v>605</v>
      </c>
      <c r="D793" s="3">
        <v>44304</v>
      </c>
      <c r="E793" s="2" t="s">
        <v>16</v>
      </c>
    </row>
    <row r="794" spans="1:5" x14ac:dyDescent="0.35">
      <c r="A794" s="2">
        <v>793</v>
      </c>
      <c r="B794" s="2">
        <v>265</v>
      </c>
      <c r="C794" s="2">
        <v>665</v>
      </c>
      <c r="D794" s="3">
        <v>44346</v>
      </c>
      <c r="E794" s="2" t="s">
        <v>2051</v>
      </c>
    </row>
    <row r="795" spans="1:5" x14ac:dyDescent="0.35">
      <c r="A795" s="2">
        <v>794</v>
      </c>
      <c r="B795" s="2">
        <v>429</v>
      </c>
      <c r="C795" s="2">
        <v>527</v>
      </c>
      <c r="D795" s="3">
        <v>44500</v>
      </c>
      <c r="E795" s="2" t="s">
        <v>2051</v>
      </c>
    </row>
    <row r="796" spans="1:5" x14ac:dyDescent="0.35">
      <c r="A796" s="2">
        <v>795</v>
      </c>
      <c r="B796" s="2">
        <v>126</v>
      </c>
      <c r="C796" s="2">
        <v>888</v>
      </c>
      <c r="D796" s="3">
        <v>44271</v>
      </c>
      <c r="E796" s="2" t="s">
        <v>2051</v>
      </c>
    </row>
    <row r="797" spans="1:5" x14ac:dyDescent="0.35">
      <c r="A797" s="2">
        <v>796</v>
      </c>
      <c r="B797" s="2">
        <v>43</v>
      </c>
      <c r="C797" s="2">
        <v>809</v>
      </c>
      <c r="D797" s="3">
        <v>44489</v>
      </c>
      <c r="E797" s="2" t="s">
        <v>16</v>
      </c>
    </row>
    <row r="798" spans="1:5" x14ac:dyDescent="0.35">
      <c r="A798" s="2">
        <v>797</v>
      </c>
      <c r="B798" s="2">
        <v>123</v>
      </c>
      <c r="C798" s="2">
        <v>898</v>
      </c>
      <c r="D798" s="3">
        <v>44431</v>
      </c>
      <c r="E798" s="2" t="s">
        <v>2051</v>
      </c>
    </row>
    <row r="799" spans="1:5" x14ac:dyDescent="0.35">
      <c r="A799" s="2">
        <v>798</v>
      </c>
      <c r="B799" s="2">
        <v>15</v>
      </c>
      <c r="C799" s="2">
        <v>525</v>
      </c>
      <c r="D799" s="3">
        <v>44286</v>
      </c>
      <c r="E799" s="2" t="s">
        <v>16</v>
      </c>
    </row>
    <row r="800" spans="1:5" x14ac:dyDescent="0.35">
      <c r="A800" s="2">
        <v>799</v>
      </c>
      <c r="B800" s="2">
        <v>270</v>
      </c>
      <c r="C800" s="2">
        <v>786</v>
      </c>
      <c r="D800" s="3">
        <v>44524</v>
      </c>
      <c r="E800" s="2" t="s">
        <v>2051</v>
      </c>
    </row>
    <row r="801" spans="1:5" x14ac:dyDescent="0.35">
      <c r="A801" s="2">
        <v>800</v>
      </c>
      <c r="B801" s="2">
        <v>368</v>
      </c>
      <c r="C801" s="2">
        <v>810</v>
      </c>
      <c r="D801" s="3">
        <v>44471</v>
      </c>
      <c r="E801" s="2" t="s">
        <v>16</v>
      </c>
    </row>
    <row r="802" spans="1:5" x14ac:dyDescent="0.35">
      <c r="A802" s="2">
        <v>801</v>
      </c>
      <c r="B802" s="2">
        <v>127</v>
      </c>
      <c r="C802" s="2">
        <v>925</v>
      </c>
      <c r="D802" s="3">
        <v>44336</v>
      </c>
      <c r="E802" s="2" t="s">
        <v>16</v>
      </c>
    </row>
    <row r="803" spans="1:5" x14ac:dyDescent="0.35">
      <c r="A803" s="2">
        <v>802</v>
      </c>
      <c r="B803" s="2">
        <v>196</v>
      </c>
      <c r="C803" s="2">
        <v>740</v>
      </c>
      <c r="D803" s="3">
        <v>44269</v>
      </c>
      <c r="E803" s="2" t="s">
        <v>16</v>
      </c>
    </row>
    <row r="804" spans="1:5" x14ac:dyDescent="0.35">
      <c r="A804" s="2">
        <v>803</v>
      </c>
      <c r="B804" s="2">
        <v>344</v>
      </c>
      <c r="C804" s="2">
        <v>990</v>
      </c>
      <c r="D804" s="3">
        <v>44558</v>
      </c>
      <c r="E804" s="2" t="s">
        <v>2051</v>
      </c>
    </row>
    <row r="805" spans="1:5" x14ac:dyDescent="0.35">
      <c r="A805" s="2">
        <v>804</v>
      </c>
      <c r="B805" s="2">
        <v>478</v>
      </c>
      <c r="C805" s="2">
        <v>781</v>
      </c>
      <c r="D805" s="3">
        <v>44313</v>
      </c>
      <c r="E805" s="2" t="s">
        <v>16</v>
      </c>
    </row>
    <row r="806" spans="1:5" x14ac:dyDescent="0.35">
      <c r="A806" s="2">
        <v>805</v>
      </c>
      <c r="B806" s="2">
        <v>99</v>
      </c>
      <c r="C806" s="2">
        <v>882</v>
      </c>
      <c r="D806" s="3">
        <v>44240</v>
      </c>
      <c r="E806" s="2" t="s">
        <v>16</v>
      </c>
    </row>
    <row r="807" spans="1:5" x14ac:dyDescent="0.35">
      <c r="A807" s="2">
        <v>806</v>
      </c>
      <c r="B807" s="2">
        <v>443</v>
      </c>
      <c r="C807" s="2">
        <v>842</v>
      </c>
      <c r="D807" s="3">
        <v>44228</v>
      </c>
      <c r="E807" s="2" t="s">
        <v>16</v>
      </c>
    </row>
    <row r="808" spans="1:5" x14ac:dyDescent="0.35">
      <c r="A808" s="2">
        <v>807</v>
      </c>
      <c r="B808" s="2">
        <v>46</v>
      </c>
      <c r="C808" s="2">
        <v>647</v>
      </c>
      <c r="D808" s="3">
        <v>44469</v>
      </c>
      <c r="E808" s="2" t="s">
        <v>2051</v>
      </c>
    </row>
    <row r="809" spans="1:5" x14ac:dyDescent="0.35">
      <c r="A809" s="2">
        <v>808</v>
      </c>
      <c r="B809" s="2">
        <v>415</v>
      </c>
      <c r="C809" s="2">
        <v>697</v>
      </c>
      <c r="D809" s="3">
        <v>44499</v>
      </c>
      <c r="E809" s="2" t="s">
        <v>2051</v>
      </c>
    </row>
    <row r="810" spans="1:5" x14ac:dyDescent="0.35">
      <c r="A810" s="2">
        <v>809</v>
      </c>
      <c r="B810" s="2">
        <v>383</v>
      </c>
      <c r="C810" s="2">
        <v>540</v>
      </c>
      <c r="D810" s="3">
        <v>44243</v>
      </c>
      <c r="E810" s="2" t="s">
        <v>2051</v>
      </c>
    </row>
    <row r="811" spans="1:5" x14ac:dyDescent="0.35">
      <c r="A811" s="2">
        <v>810</v>
      </c>
      <c r="B811" s="2">
        <v>165</v>
      </c>
      <c r="C811" s="2">
        <v>644</v>
      </c>
      <c r="D811" s="3">
        <v>44497</v>
      </c>
      <c r="E811" s="2" t="s">
        <v>2051</v>
      </c>
    </row>
    <row r="812" spans="1:5" x14ac:dyDescent="0.35">
      <c r="A812" s="2">
        <v>811</v>
      </c>
      <c r="B812" s="2">
        <v>441</v>
      </c>
      <c r="C812" s="2">
        <v>973</v>
      </c>
      <c r="D812" s="3">
        <v>44524</v>
      </c>
      <c r="E812" s="2" t="s">
        <v>16</v>
      </c>
    </row>
    <row r="813" spans="1:5" x14ac:dyDescent="0.35">
      <c r="A813" s="2">
        <v>812</v>
      </c>
      <c r="B813" s="2">
        <v>265</v>
      </c>
      <c r="C813" s="2">
        <v>754</v>
      </c>
      <c r="D813" s="3">
        <v>44449</v>
      </c>
      <c r="E813" s="2" t="s">
        <v>16</v>
      </c>
    </row>
    <row r="814" spans="1:5" x14ac:dyDescent="0.35">
      <c r="A814" s="2">
        <v>813</v>
      </c>
      <c r="B814" s="2">
        <v>250</v>
      </c>
      <c r="C814" s="2">
        <v>827</v>
      </c>
      <c r="D814" s="3">
        <v>44508</v>
      </c>
      <c r="E814" s="2" t="s">
        <v>16</v>
      </c>
    </row>
    <row r="815" spans="1:5" x14ac:dyDescent="0.35">
      <c r="A815" s="2">
        <v>814</v>
      </c>
      <c r="B815" s="2">
        <v>18</v>
      </c>
      <c r="C815" s="2">
        <v>779</v>
      </c>
      <c r="D815" s="3">
        <v>44373</v>
      </c>
      <c r="E815" s="2" t="s">
        <v>2051</v>
      </c>
    </row>
    <row r="816" spans="1:5" x14ac:dyDescent="0.35">
      <c r="A816" s="2">
        <v>815</v>
      </c>
      <c r="B816" s="2">
        <v>63</v>
      </c>
      <c r="C816" s="2">
        <v>518</v>
      </c>
      <c r="D816" s="3">
        <v>44387</v>
      </c>
      <c r="E816" s="2" t="s">
        <v>2051</v>
      </c>
    </row>
    <row r="817" spans="1:5" x14ac:dyDescent="0.35">
      <c r="A817" s="2">
        <v>816</v>
      </c>
      <c r="B817" s="2">
        <v>372</v>
      </c>
      <c r="C817" s="2">
        <v>808</v>
      </c>
      <c r="D817" s="3">
        <v>44362</v>
      </c>
      <c r="E817" s="2" t="s">
        <v>16</v>
      </c>
    </row>
    <row r="818" spans="1:5" x14ac:dyDescent="0.35">
      <c r="A818" s="2">
        <v>817</v>
      </c>
      <c r="B818" s="2">
        <v>136</v>
      </c>
      <c r="C818" s="2">
        <v>928</v>
      </c>
      <c r="D818" s="3">
        <v>44305</v>
      </c>
      <c r="E818" s="2" t="s">
        <v>2051</v>
      </c>
    </row>
    <row r="819" spans="1:5" x14ac:dyDescent="0.35">
      <c r="A819" s="2">
        <v>818</v>
      </c>
      <c r="B819" s="2">
        <v>274</v>
      </c>
      <c r="C819" s="2">
        <v>928</v>
      </c>
      <c r="D819" s="3">
        <v>44262</v>
      </c>
      <c r="E819" s="2" t="s">
        <v>2051</v>
      </c>
    </row>
    <row r="820" spans="1:5" x14ac:dyDescent="0.35">
      <c r="A820" s="2">
        <v>819</v>
      </c>
      <c r="B820" s="2">
        <v>197</v>
      </c>
      <c r="C820" s="2">
        <v>743</v>
      </c>
      <c r="D820" s="3">
        <v>44481</v>
      </c>
      <c r="E820" s="2" t="s">
        <v>16</v>
      </c>
    </row>
    <row r="821" spans="1:5" x14ac:dyDescent="0.35">
      <c r="A821" s="2">
        <v>820</v>
      </c>
      <c r="B821" s="2">
        <v>109</v>
      </c>
      <c r="C821" s="2">
        <v>743</v>
      </c>
      <c r="D821" s="3">
        <v>44544</v>
      </c>
      <c r="E821" s="2" t="s">
        <v>16</v>
      </c>
    </row>
    <row r="822" spans="1:5" x14ac:dyDescent="0.35">
      <c r="A822" s="2">
        <v>821</v>
      </c>
      <c r="B822" s="2">
        <v>448</v>
      </c>
      <c r="C822" s="2">
        <v>799</v>
      </c>
      <c r="D822" s="3">
        <v>44453</v>
      </c>
      <c r="E822" s="2" t="s">
        <v>2051</v>
      </c>
    </row>
    <row r="823" spans="1:5" x14ac:dyDescent="0.35">
      <c r="A823" s="2">
        <v>822</v>
      </c>
      <c r="B823" s="2">
        <v>151</v>
      </c>
      <c r="C823" s="2">
        <v>601</v>
      </c>
      <c r="D823" s="3">
        <v>44288</v>
      </c>
      <c r="E823" s="2" t="s">
        <v>16</v>
      </c>
    </row>
    <row r="824" spans="1:5" x14ac:dyDescent="0.35">
      <c r="A824" s="2">
        <v>823</v>
      </c>
      <c r="B824" s="2">
        <v>321</v>
      </c>
      <c r="C824" s="2">
        <v>544</v>
      </c>
      <c r="D824" s="3">
        <v>44246</v>
      </c>
      <c r="E824" s="2" t="s">
        <v>16</v>
      </c>
    </row>
    <row r="825" spans="1:5" x14ac:dyDescent="0.35">
      <c r="A825" s="2">
        <v>824</v>
      </c>
      <c r="B825" s="2">
        <v>200</v>
      </c>
      <c r="C825" s="2">
        <v>843</v>
      </c>
      <c r="D825" s="3">
        <v>44547</v>
      </c>
      <c r="E825" s="2" t="s">
        <v>2051</v>
      </c>
    </row>
    <row r="826" spans="1:5" x14ac:dyDescent="0.35">
      <c r="A826" s="2">
        <v>825</v>
      </c>
      <c r="B826" s="2">
        <v>497</v>
      </c>
      <c r="C826" s="2">
        <v>701</v>
      </c>
      <c r="D826" s="3">
        <v>44542</v>
      </c>
      <c r="E826" s="2" t="s">
        <v>2051</v>
      </c>
    </row>
    <row r="827" spans="1:5" x14ac:dyDescent="0.35">
      <c r="A827" s="2">
        <v>826</v>
      </c>
      <c r="B827" s="2">
        <v>67</v>
      </c>
      <c r="C827" s="2">
        <v>767</v>
      </c>
      <c r="D827" s="3">
        <v>44431</v>
      </c>
      <c r="E827" s="2" t="s">
        <v>2051</v>
      </c>
    </row>
    <row r="828" spans="1:5" x14ac:dyDescent="0.35">
      <c r="A828" s="2">
        <v>827</v>
      </c>
      <c r="B828" s="2">
        <v>479</v>
      </c>
      <c r="C828" s="2">
        <v>889</v>
      </c>
      <c r="D828" s="3">
        <v>44481</v>
      </c>
      <c r="E828" s="2" t="s">
        <v>2051</v>
      </c>
    </row>
    <row r="829" spans="1:5" x14ac:dyDescent="0.35">
      <c r="A829" s="2">
        <v>828</v>
      </c>
      <c r="B829" s="2">
        <v>300</v>
      </c>
      <c r="C829" s="2">
        <v>909</v>
      </c>
      <c r="D829" s="3">
        <v>44453</v>
      </c>
      <c r="E829" s="2" t="s">
        <v>2051</v>
      </c>
    </row>
    <row r="830" spans="1:5" x14ac:dyDescent="0.35">
      <c r="A830" s="2">
        <v>829</v>
      </c>
      <c r="B830" s="2">
        <v>44</v>
      </c>
      <c r="C830" s="2">
        <v>775</v>
      </c>
      <c r="D830" s="3">
        <v>44470</v>
      </c>
      <c r="E830" s="2" t="s">
        <v>16</v>
      </c>
    </row>
    <row r="831" spans="1:5" x14ac:dyDescent="0.35">
      <c r="A831" s="2">
        <v>830</v>
      </c>
      <c r="B831" s="2">
        <v>349</v>
      </c>
      <c r="C831" s="2">
        <v>838</v>
      </c>
      <c r="D831" s="3">
        <v>44307</v>
      </c>
      <c r="E831" s="2" t="s">
        <v>2051</v>
      </c>
    </row>
    <row r="832" spans="1:5" x14ac:dyDescent="0.35">
      <c r="A832" s="2">
        <v>831</v>
      </c>
      <c r="B832" s="2">
        <v>219</v>
      </c>
      <c r="C832" s="2">
        <v>788</v>
      </c>
      <c r="D832" s="3">
        <v>44270</v>
      </c>
      <c r="E832" s="2" t="s">
        <v>16</v>
      </c>
    </row>
    <row r="833" spans="1:5" x14ac:dyDescent="0.35">
      <c r="A833" s="2">
        <v>832</v>
      </c>
      <c r="B833" s="2">
        <v>227</v>
      </c>
      <c r="C833" s="2">
        <v>947</v>
      </c>
      <c r="D833" s="3">
        <v>44520</v>
      </c>
      <c r="E833" s="2" t="s">
        <v>16</v>
      </c>
    </row>
    <row r="834" spans="1:5" x14ac:dyDescent="0.35">
      <c r="A834" s="2">
        <v>833</v>
      </c>
      <c r="B834" s="2">
        <v>82</v>
      </c>
      <c r="C834" s="2">
        <v>565</v>
      </c>
      <c r="D834" s="3">
        <v>44416</v>
      </c>
      <c r="E834" s="2" t="s">
        <v>2051</v>
      </c>
    </row>
    <row r="835" spans="1:5" x14ac:dyDescent="0.35">
      <c r="A835" s="2">
        <v>834</v>
      </c>
      <c r="B835" s="2">
        <v>45</v>
      </c>
      <c r="C835" s="2">
        <v>925</v>
      </c>
      <c r="D835" s="3">
        <v>44487</v>
      </c>
      <c r="E835" s="2" t="s">
        <v>2051</v>
      </c>
    </row>
    <row r="836" spans="1:5" x14ac:dyDescent="0.35">
      <c r="A836" s="2">
        <v>835</v>
      </c>
      <c r="B836" s="2">
        <v>24</v>
      </c>
      <c r="C836" s="2">
        <v>938</v>
      </c>
      <c r="D836" s="3">
        <v>44256</v>
      </c>
      <c r="E836" s="2" t="s">
        <v>2051</v>
      </c>
    </row>
    <row r="837" spans="1:5" x14ac:dyDescent="0.35">
      <c r="A837" s="2">
        <v>836</v>
      </c>
      <c r="B837" s="2">
        <v>32</v>
      </c>
      <c r="C837" s="2">
        <v>688</v>
      </c>
      <c r="D837" s="3">
        <v>44525</v>
      </c>
      <c r="E837" s="2" t="s">
        <v>2051</v>
      </c>
    </row>
    <row r="838" spans="1:5" x14ac:dyDescent="0.35">
      <c r="A838" s="2">
        <v>837</v>
      </c>
      <c r="B838" s="2">
        <v>141</v>
      </c>
      <c r="C838" s="2">
        <v>513</v>
      </c>
      <c r="D838" s="3">
        <v>44406</v>
      </c>
      <c r="E838" s="2" t="s">
        <v>2051</v>
      </c>
    </row>
    <row r="839" spans="1:5" x14ac:dyDescent="0.35">
      <c r="A839" s="2">
        <v>838</v>
      </c>
      <c r="B839" s="2">
        <v>324</v>
      </c>
      <c r="C839" s="2">
        <v>786</v>
      </c>
      <c r="D839" s="3">
        <v>44501</v>
      </c>
      <c r="E839" s="2" t="s">
        <v>16</v>
      </c>
    </row>
    <row r="840" spans="1:5" x14ac:dyDescent="0.35">
      <c r="A840" s="2">
        <v>839</v>
      </c>
      <c r="B840" s="2">
        <v>414</v>
      </c>
      <c r="C840" s="2">
        <v>952</v>
      </c>
      <c r="D840" s="3">
        <v>44448</v>
      </c>
      <c r="E840" s="2" t="s">
        <v>16</v>
      </c>
    </row>
    <row r="841" spans="1:5" x14ac:dyDescent="0.35">
      <c r="A841" s="2">
        <v>840</v>
      </c>
      <c r="B841" s="2">
        <v>349</v>
      </c>
      <c r="C841" s="2">
        <v>741</v>
      </c>
      <c r="D841" s="3">
        <v>44542</v>
      </c>
      <c r="E841" s="2" t="s">
        <v>16</v>
      </c>
    </row>
    <row r="842" spans="1:5" x14ac:dyDescent="0.35">
      <c r="A842" s="2">
        <v>841</v>
      </c>
      <c r="B842" s="2">
        <v>423</v>
      </c>
      <c r="C842" s="2">
        <v>833</v>
      </c>
      <c r="D842" s="3">
        <v>44221</v>
      </c>
      <c r="E842" s="2" t="s">
        <v>2051</v>
      </c>
    </row>
    <row r="843" spans="1:5" x14ac:dyDescent="0.35">
      <c r="A843" s="2">
        <v>842</v>
      </c>
      <c r="B843" s="2">
        <v>274</v>
      </c>
      <c r="C843" s="2">
        <v>873</v>
      </c>
      <c r="D843" s="3">
        <v>44240</v>
      </c>
      <c r="E843" s="2" t="s">
        <v>2051</v>
      </c>
    </row>
    <row r="844" spans="1:5" x14ac:dyDescent="0.35">
      <c r="A844" s="2">
        <v>843</v>
      </c>
      <c r="B844" s="2">
        <v>141</v>
      </c>
      <c r="C844" s="2">
        <v>843</v>
      </c>
      <c r="D844" s="3">
        <v>44487</v>
      </c>
      <c r="E844" s="2" t="s">
        <v>2051</v>
      </c>
    </row>
    <row r="845" spans="1:5" x14ac:dyDescent="0.35">
      <c r="A845" s="2">
        <v>844</v>
      </c>
      <c r="B845" s="2">
        <v>310</v>
      </c>
      <c r="C845" s="2">
        <v>843</v>
      </c>
      <c r="D845" s="3">
        <v>44479</v>
      </c>
      <c r="E845" s="2" t="s">
        <v>2051</v>
      </c>
    </row>
    <row r="846" spans="1:5" x14ac:dyDescent="0.35">
      <c r="A846" s="2">
        <v>845</v>
      </c>
      <c r="B846" s="2">
        <v>323</v>
      </c>
      <c r="C846" s="2">
        <v>775</v>
      </c>
      <c r="D846" s="3">
        <v>44353</v>
      </c>
      <c r="E846" s="2" t="s">
        <v>2051</v>
      </c>
    </row>
    <row r="847" spans="1:5" x14ac:dyDescent="0.35">
      <c r="A847" s="2">
        <v>846</v>
      </c>
      <c r="B847" s="2">
        <v>152</v>
      </c>
      <c r="C847" s="2">
        <v>803</v>
      </c>
      <c r="D847" s="3">
        <v>44355</v>
      </c>
      <c r="E847" s="2" t="s">
        <v>2051</v>
      </c>
    </row>
    <row r="848" spans="1:5" x14ac:dyDescent="0.35">
      <c r="A848" s="2">
        <v>847</v>
      </c>
      <c r="B848" s="2">
        <v>167</v>
      </c>
      <c r="C848" s="2">
        <v>665</v>
      </c>
      <c r="D848" s="3">
        <v>44334</v>
      </c>
      <c r="E848" s="2" t="s">
        <v>16</v>
      </c>
    </row>
    <row r="849" spans="1:5" x14ac:dyDescent="0.35">
      <c r="A849" s="2">
        <v>848</v>
      </c>
      <c r="B849" s="2">
        <v>374</v>
      </c>
      <c r="C849" s="2">
        <v>521</v>
      </c>
      <c r="D849" s="3">
        <v>44276</v>
      </c>
      <c r="E849" s="2" t="s">
        <v>16</v>
      </c>
    </row>
    <row r="850" spans="1:5" x14ac:dyDescent="0.35">
      <c r="A850" s="2">
        <v>849</v>
      </c>
      <c r="B850" s="2">
        <v>100</v>
      </c>
      <c r="C850" s="2">
        <v>511</v>
      </c>
      <c r="D850" s="3">
        <v>44364</v>
      </c>
      <c r="E850" s="2" t="s">
        <v>2051</v>
      </c>
    </row>
    <row r="851" spans="1:5" x14ac:dyDescent="0.35">
      <c r="A851" s="2">
        <v>850</v>
      </c>
      <c r="B851" s="2">
        <v>186</v>
      </c>
      <c r="C851" s="2">
        <v>835</v>
      </c>
      <c r="D851" s="3">
        <v>44276</v>
      </c>
      <c r="E851" s="2" t="s">
        <v>2051</v>
      </c>
    </row>
    <row r="852" spans="1:5" x14ac:dyDescent="0.35">
      <c r="A852" s="2">
        <v>851</v>
      </c>
      <c r="B852" s="2">
        <v>38</v>
      </c>
      <c r="C852" s="2">
        <v>689</v>
      </c>
      <c r="D852" s="3">
        <v>44504</v>
      </c>
      <c r="E852" s="2" t="s">
        <v>2051</v>
      </c>
    </row>
    <row r="853" spans="1:5" x14ac:dyDescent="0.35">
      <c r="A853" s="2">
        <v>852</v>
      </c>
      <c r="B853" s="2">
        <v>202</v>
      </c>
      <c r="C853" s="2">
        <v>564</v>
      </c>
      <c r="D853" s="3">
        <v>44290</v>
      </c>
      <c r="E853" s="2" t="s">
        <v>2051</v>
      </c>
    </row>
    <row r="854" spans="1:5" x14ac:dyDescent="0.35">
      <c r="A854" s="2">
        <v>853</v>
      </c>
      <c r="B854" s="2">
        <v>19</v>
      </c>
      <c r="C854" s="2">
        <v>580</v>
      </c>
      <c r="D854" s="3">
        <v>44474</v>
      </c>
      <c r="E854" s="2" t="s">
        <v>16</v>
      </c>
    </row>
    <row r="855" spans="1:5" x14ac:dyDescent="0.35">
      <c r="A855" s="2">
        <v>854</v>
      </c>
      <c r="B855" s="2">
        <v>331</v>
      </c>
      <c r="C855" s="2">
        <v>573</v>
      </c>
      <c r="D855" s="3">
        <v>44429</v>
      </c>
      <c r="E855" s="2" t="s">
        <v>2051</v>
      </c>
    </row>
    <row r="856" spans="1:5" x14ac:dyDescent="0.35">
      <c r="A856" s="2">
        <v>855</v>
      </c>
      <c r="B856" s="2">
        <v>149</v>
      </c>
      <c r="C856" s="2">
        <v>938</v>
      </c>
      <c r="D856" s="3">
        <v>44238</v>
      </c>
      <c r="E856" s="2" t="s">
        <v>16</v>
      </c>
    </row>
    <row r="857" spans="1:5" x14ac:dyDescent="0.35">
      <c r="A857" s="2">
        <v>856</v>
      </c>
      <c r="B857" s="2">
        <v>443</v>
      </c>
      <c r="C857" s="2">
        <v>625</v>
      </c>
      <c r="D857" s="3">
        <v>44348</v>
      </c>
      <c r="E857" s="2" t="s">
        <v>2051</v>
      </c>
    </row>
    <row r="858" spans="1:5" x14ac:dyDescent="0.35">
      <c r="A858" s="2">
        <v>857</v>
      </c>
      <c r="B858" s="2">
        <v>414</v>
      </c>
      <c r="C858" s="2">
        <v>503</v>
      </c>
      <c r="D858" s="3">
        <v>44531</v>
      </c>
      <c r="E858" s="2" t="s">
        <v>2051</v>
      </c>
    </row>
    <row r="859" spans="1:5" x14ac:dyDescent="0.35">
      <c r="A859" s="2">
        <v>858</v>
      </c>
      <c r="B859" s="2">
        <v>168</v>
      </c>
      <c r="C859" s="2">
        <v>745</v>
      </c>
      <c r="D859" s="3">
        <v>44349</v>
      </c>
      <c r="E859" s="2" t="s">
        <v>16</v>
      </c>
    </row>
    <row r="860" spans="1:5" x14ac:dyDescent="0.35">
      <c r="A860" s="2">
        <v>859</v>
      </c>
      <c r="B860" s="2">
        <v>492</v>
      </c>
      <c r="C860" s="2">
        <v>612</v>
      </c>
      <c r="D860" s="3">
        <v>44475</v>
      </c>
      <c r="E860" s="2" t="s">
        <v>16</v>
      </c>
    </row>
    <row r="861" spans="1:5" x14ac:dyDescent="0.35">
      <c r="A861" s="2">
        <v>860</v>
      </c>
      <c r="B861" s="2">
        <v>339</v>
      </c>
      <c r="C861" s="2">
        <v>918</v>
      </c>
      <c r="D861" s="3">
        <v>44550</v>
      </c>
      <c r="E861" s="2" t="s">
        <v>16</v>
      </c>
    </row>
    <row r="862" spans="1:5" x14ac:dyDescent="0.35">
      <c r="A862" s="2">
        <v>861</v>
      </c>
      <c r="B862" s="2">
        <v>144</v>
      </c>
      <c r="C862" s="2">
        <v>702</v>
      </c>
      <c r="D862" s="3">
        <v>44467</v>
      </c>
      <c r="E862" s="2" t="s">
        <v>2051</v>
      </c>
    </row>
    <row r="863" spans="1:5" x14ac:dyDescent="0.35">
      <c r="A863" s="2">
        <v>862</v>
      </c>
      <c r="B863" s="2">
        <v>84</v>
      </c>
      <c r="C863" s="2">
        <v>562</v>
      </c>
      <c r="D863" s="3">
        <v>44390</v>
      </c>
      <c r="E863" s="2" t="s">
        <v>16</v>
      </c>
    </row>
    <row r="864" spans="1:5" x14ac:dyDescent="0.35">
      <c r="A864" s="2">
        <v>863</v>
      </c>
      <c r="B864" s="2">
        <v>495</v>
      </c>
      <c r="C864" s="2">
        <v>685</v>
      </c>
      <c r="D864" s="3">
        <v>44416</v>
      </c>
      <c r="E864" s="2" t="s">
        <v>16</v>
      </c>
    </row>
    <row r="865" spans="1:5" x14ac:dyDescent="0.35">
      <c r="A865" s="2">
        <v>864</v>
      </c>
      <c r="B865" s="2">
        <v>230</v>
      </c>
      <c r="C865" s="2">
        <v>625</v>
      </c>
      <c r="D865" s="3">
        <v>44274</v>
      </c>
      <c r="E865" s="2" t="s">
        <v>2051</v>
      </c>
    </row>
    <row r="866" spans="1:5" x14ac:dyDescent="0.35">
      <c r="A866" s="2">
        <v>865</v>
      </c>
      <c r="B866" s="2">
        <v>253</v>
      </c>
      <c r="C866" s="2">
        <v>761</v>
      </c>
      <c r="D866" s="3">
        <v>44329</v>
      </c>
      <c r="E866" s="2" t="s">
        <v>16</v>
      </c>
    </row>
    <row r="867" spans="1:5" x14ac:dyDescent="0.35">
      <c r="A867" s="2">
        <v>866</v>
      </c>
      <c r="B867" s="2">
        <v>121</v>
      </c>
      <c r="C867" s="2">
        <v>550</v>
      </c>
      <c r="D867" s="3">
        <v>44301</v>
      </c>
      <c r="E867" s="2" t="s">
        <v>16</v>
      </c>
    </row>
    <row r="868" spans="1:5" x14ac:dyDescent="0.35">
      <c r="A868" s="2">
        <v>867</v>
      </c>
      <c r="B868" s="2">
        <v>39</v>
      </c>
      <c r="C868" s="2">
        <v>588</v>
      </c>
      <c r="D868" s="3">
        <v>44388</v>
      </c>
      <c r="E868" s="2" t="s">
        <v>16</v>
      </c>
    </row>
    <row r="869" spans="1:5" x14ac:dyDescent="0.35">
      <c r="A869" s="2">
        <v>868</v>
      </c>
      <c r="B869" s="2">
        <v>168</v>
      </c>
      <c r="C869" s="2">
        <v>790</v>
      </c>
      <c r="D869" s="3">
        <v>44370</v>
      </c>
      <c r="E869" s="2" t="s">
        <v>2051</v>
      </c>
    </row>
    <row r="870" spans="1:5" x14ac:dyDescent="0.35">
      <c r="A870" s="2">
        <v>869</v>
      </c>
      <c r="B870" s="2">
        <v>157</v>
      </c>
      <c r="C870" s="2">
        <v>670</v>
      </c>
      <c r="D870" s="3">
        <v>44351</v>
      </c>
      <c r="E870" s="2" t="s">
        <v>16</v>
      </c>
    </row>
    <row r="871" spans="1:5" x14ac:dyDescent="0.35">
      <c r="A871" s="2">
        <v>870</v>
      </c>
      <c r="B871" s="2">
        <v>500</v>
      </c>
      <c r="C871" s="2">
        <v>524</v>
      </c>
      <c r="D871" s="3">
        <v>44291</v>
      </c>
      <c r="E871" s="2" t="s">
        <v>16</v>
      </c>
    </row>
    <row r="872" spans="1:5" x14ac:dyDescent="0.35">
      <c r="A872" s="2">
        <v>871</v>
      </c>
      <c r="B872" s="2">
        <v>36</v>
      </c>
      <c r="C872" s="2">
        <v>850</v>
      </c>
      <c r="D872" s="3">
        <v>44435</v>
      </c>
      <c r="E872" s="2" t="s">
        <v>16</v>
      </c>
    </row>
    <row r="873" spans="1:5" x14ac:dyDescent="0.35">
      <c r="A873" s="2">
        <v>872</v>
      </c>
      <c r="B873" s="2">
        <v>18</v>
      </c>
      <c r="C873" s="2">
        <v>794</v>
      </c>
      <c r="D873" s="3">
        <v>44322</v>
      </c>
      <c r="E873" s="2" t="s">
        <v>16</v>
      </c>
    </row>
    <row r="874" spans="1:5" x14ac:dyDescent="0.35">
      <c r="A874" s="2">
        <v>873</v>
      </c>
      <c r="B874" s="2">
        <v>168</v>
      </c>
      <c r="C874" s="2">
        <v>584</v>
      </c>
      <c r="D874" s="3">
        <v>44401</v>
      </c>
      <c r="E874" s="2" t="s">
        <v>2051</v>
      </c>
    </row>
    <row r="875" spans="1:5" x14ac:dyDescent="0.35">
      <c r="A875" s="2">
        <v>874</v>
      </c>
      <c r="B875" s="2">
        <v>52</v>
      </c>
      <c r="C875" s="2">
        <v>771</v>
      </c>
      <c r="D875" s="3">
        <v>44466</v>
      </c>
      <c r="E875" s="2" t="s">
        <v>2051</v>
      </c>
    </row>
    <row r="876" spans="1:5" x14ac:dyDescent="0.35">
      <c r="A876" s="2">
        <v>875</v>
      </c>
      <c r="B876" s="2">
        <v>184</v>
      </c>
      <c r="C876" s="2">
        <v>534</v>
      </c>
      <c r="D876" s="3">
        <v>44456</v>
      </c>
      <c r="E876" s="2" t="s">
        <v>2051</v>
      </c>
    </row>
    <row r="877" spans="1:5" x14ac:dyDescent="0.35">
      <c r="A877" s="2">
        <v>876</v>
      </c>
      <c r="B877" s="2">
        <v>207</v>
      </c>
      <c r="C877" s="2">
        <v>733</v>
      </c>
      <c r="D877" s="3">
        <v>44389</v>
      </c>
      <c r="E877" s="2" t="s">
        <v>2051</v>
      </c>
    </row>
    <row r="878" spans="1:5" x14ac:dyDescent="0.35">
      <c r="A878" s="2">
        <v>877</v>
      </c>
      <c r="B878" s="2">
        <v>192</v>
      </c>
      <c r="C878" s="2">
        <v>899</v>
      </c>
      <c r="D878" s="3">
        <v>44217</v>
      </c>
      <c r="E878" s="2" t="s">
        <v>16</v>
      </c>
    </row>
    <row r="879" spans="1:5" x14ac:dyDescent="0.35">
      <c r="A879" s="2">
        <v>878</v>
      </c>
      <c r="B879" s="2">
        <v>487</v>
      </c>
      <c r="C879" s="2">
        <v>980</v>
      </c>
      <c r="D879" s="3">
        <v>44522</v>
      </c>
      <c r="E879" s="2" t="s">
        <v>16</v>
      </c>
    </row>
    <row r="880" spans="1:5" x14ac:dyDescent="0.35">
      <c r="A880" s="2">
        <v>879</v>
      </c>
      <c r="B880" s="2">
        <v>68</v>
      </c>
      <c r="C880" s="2">
        <v>713</v>
      </c>
      <c r="D880" s="3">
        <v>44374</v>
      </c>
      <c r="E880" s="2" t="s">
        <v>2051</v>
      </c>
    </row>
    <row r="881" spans="1:5" x14ac:dyDescent="0.35">
      <c r="A881" s="2">
        <v>880</v>
      </c>
      <c r="B881" s="2">
        <v>298</v>
      </c>
      <c r="C881" s="2">
        <v>742</v>
      </c>
      <c r="D881" s="3">
        <v>44292</v>
      </c>
      <c r="E881" s="2" t="s">
        <v>16</v>
      </c>
    </row>
    <row r="882" spans="1:5" x14ac:dyDescent="0.35">
      <c r="A882" s="2">
        <v>881</v>
      </c>
      <c r="B882" s="2">
        <v>411</v>
      </c>
      <c r="C882" s="2">
        <v>733</v>
      </c>
      <c r="D882" s="3">
        <v>44307</v>
      </c>
      <c r="E882" s="2" t="s">
        <v>2051</v>
      </c>
    </row>
    <row r="883" spans="1:5" x14ac:dyDescent="0.35">
      <c r="A883" s="2">
        <v>882</v>
      </c>
      <c r="B883" s="2">
        <v>271</v>
      </c>
      <c r="C883" s="2">
        <v>956</v>
      </c>
      <c r="D883" s="3">
        <v>44559</v>
      </c>
      <c r="E883" s="2" t="s">
        <v>16</v>
      </c>
    </row>
    <row r="884" spans="1:5" x14ac:dyDescent="0.35">
      <c r="A884" s="2">
        <v>883</v>
      </c>
      <c r="B884" s="2">
        <v>69</v>
      </c>
      <c r="C884" s="2">
        <v>515</v>
      </c>
      <c r="D884" s="3">
        <v>44545</v>
      </c>
      <c r="E884" s="2" t="s">
        <v>2051</v>
      </c>
    </row>
    <row r="885" spans="1:5" x14ac:dyDescent="0.35">
      <c r="A885" s="2">
        <v>884</v>
      </c>
      <c r="B885" s="2">
        <v>483</v>
      </c>
      <c r="C885" s="2">
        <v>822</v>
      </c>
      <c r="D885" s="3">
        <v>44505</v>
      </c>
      <c r="E885" s="2" t="s">
        <v>16</v>
      </c>
    </row>
    <row r="886" spans="1:5" x14ac:dyDescent="0.35">
      <c r="A886" s="2">
        <v>885</v>
      </c>
      <c r="B886" s="2">
        <v>423</v>
      </c>
      <c r="C886" s="2">
        <v>629</v>
      </c>
      <c r="D886" s="3">
        <v>44275</v>
      </c>
      <c r="E886" s="2" t="s">
        <v>16</v>
      </c>
    </row>
    <row r="887" spans="1:5" x14ac:dyDescent="0.35">
      <c r="A887" s="2">
        <v>886</v>
      </c>
      <c r="B887" s="2">
        <v>16</v>
      </c>
      <c r="C887" s="2">
        <v>775</v>
      </c>
      <c r="D887" s="3">
        <v>44414</v>
      </c>
      <c r="E887" s="2" t="s">
        <v>16</v>
      </c>
    </row>
    <row r="888" spans="1:5" x14ac:dyDescent="0.35">
      <c r="A888" s="2">
        <v>887</v>
      </c>
      <c r="B888" s="2">
        <v>195</v>
      </c>
      <c r="C888" s="2">
        <v>902</v>
      </c>
      <c r="D888" s="3">
        <v>44277</v>
      </c>
      <c r="E888" s="2" t="s">
        <v>2051</v>
      </c>
    </row>
    <row r="889" spans="1:5" x14ac:dyDescent="0.35">
      <c r="A889" s="2">
        <v>888</v>
      </c>
      <c r="B889" s="2">
        <v>484</v>
      </c>
      <c r="C889" s="2">
        <v>924</v>
      </c>
      <c r="D889" s="3">
        <v>44309</v>
      </c>
      <c r="E889" s="2" t="s">
        <v>16</v>
      </c>
    </row>
    <row r="890" spans="1:5" x14ac:dyDescent="0.35">
      <c r="A890" s="2">
        <v>889</v>
      </c>
      <c r="B890" s="2">
        <v>103</v>
      </c>
      <c r="C890" s="2">
        <v>712</v>
      </c>
      <c r="D890" s="3">
        <v>44316</v>
      </c>
      <c r="E890" s="2" t="s">
        <v>16</v>
      </c>
    </row>
    <row r="891" spans="1:5" x14ac:dyDescent="0.35">
      <c r="A891" s="2">
        <v>890</v>
      </c>
      <c r="B891" s="2">
        <v>451</v>
      </c>
      <c r="C891" s="2">
        <v>721</v>
      </c>
      <c r="D891" s="3">
        <v>44496</v>
      </c>
      <c r="E891" s="2" t="s">
        <v>2051</v>
      </c>
    </row>
    <row r="892" spans="1:5" x14ac:dyDescent="0.35">
      <c r="A892" s="2">
        <v>891</v>
      </c>
      <c r="B892" s="2">
        <v>443</v>
      </c>
      <c r="C892" s="2">
        <v>885</v>
      </c>
      <c r="D892" s="3">
        <v>44392</v>
      </c>
      <c r="E892" s="2" t="s">
        <v>16</v>
      </c>
    </row>
    <row r="893" spans="1:5" x14ac:dyDescent="0.35">
      <c r="A893" s="2">
        <v>892</v>
      </c>
      <c r="B893" s="2">
        <v>14</v>
      </c>
      <c r="C893" s="2">
        <v>744</v>
      </c>
      <c r="D893" s="3">
        <v>44437</v>
      </c>
      <c r="E893" s="2" t="s">
        <v>16</v>
      </c>
    </row>
    <row r="894" spans="1:5" x14ac:dyDescent="0.35">
      <c r="A894" s="2">
        <v>893</v>
      </c>
      <c r="B894" s="2">
        <v>20</v>
      </c>
      <c r="C894" s="2">
        <v>880</v>
      </c>
      <c r="D894" s="3">
        <v>44373</v>
      </c>
      <c r="E894" s="2" t="s">
        <v>16</v>
      </c>
    </row>
    <row r="895" spans="1:5" x14ac:dyDescent="0.35">
      <c r="A895" s="2">
        <v>894</v>
      </c>
      <c r="B895" s="2">
        <v>238</v>
      </c>
      <c r="C895" s="2">
        <v>677</v>
      </c>
      <c r="D895" s="3">
        <v>44322</v>
      </c>
      <c r="E895" s="2" t="s">
        <v>2051</v>
      </c>
    </row>
    <row r="896" spans="1:5" x14ac:dyDescent="0.35">
      <c r="A896" s="2">
        <v>895</v>
      </c>
      <c r="B896" s="2">
        <v>222</v>
      </c>
      <c r="C896" s="2">
        <v>526</v>
      </c>
      <c r="D896" s="3">
        <v>44473</v>
      </c>
      <c r="E896" s="2" t="s">
        <v>2051</v>
      </c>
    </row>
    <row r="897" spans="1:5" x14ac:dyDescent="0.35">
      <c r="A897" s="2">
        <v>896</v>
      </c>
      <c r="B897" s="2">
        <v>358</v>
      </c>
      <c r="C897" s="2">
        <v>823</v>
      </c>
      <c r="D897" s="3">
        <v>44324</v>
      </c>
      <c r="E897" s="2" t="s">
        <v>2051</v>
      </c>
    </row>
    <row r="898" spans="1:5" x14ac:dyDescent="0.35">
      <c r="A898" s="2">
        <v>897</v>
      </c>
      <c r="B898" s="2">
        <v>154</v>
      </c>
      <c r="C898" s="2">
        <v>591</v>
      </c>
      <c r="D898" s="3">
        <v>44302</v>
      </c>
      <c r="E898" s="2" t="s">
        <v>2051</v>
      </c>
    </row>
    <row r="899" spans="1:5" x14ac:dyDescent="0.35">
      <c r="A899" s="2">
        <v>898</v>
      </c>
      <c r="B899" s="2">
        <v>398</v>
      </c>
      <c r="C899" s="2">
        <v>867</v>
      </c>
      <c r="D899" s="3">
        <v>44498</v>
      </c>
      <c r="E899" s="2" t="s">
        <v>2051</v>
      </c>
    </row>
    <row r="900" spans="1:5" x14ac:dyDescent="0.35">
      <c r="A900" s="2">
        <v>899</v>
      </c>
      <c r="B900" s="2">
        <v>259</v>
      </c>
      <c r="C900" s="2">
        <v>555</v>
      </c>
      <c r="D900" s="3">
        <v>44399</v>
      </c>
      <c r="E900" s="2" t="s">
        <v>2051</v>
      </c>
    </row>
    <row r="901" spans="1:5" x14ac:dyDescent="0.35">
      <c r="A901" s="2">
        <v>900</v>
      </c>
      <c r="B901" s="2">
        <v>388</v>
      </c>
      <c r="C901" s="2">
        <v>970</v>
      </c>
      <c r="D901" s="3">
        <v>44326</v>
      </c>
      <c r="E901" s="2" t="s">
        <v>2051</v>
      </c>
    </row>
    <row r="902" spans="1:5" x14ac:dyDescent="0.35">
      <c r="A902" s="2">
        <v>901</v>
      </c>
      <c r="B902" s="2">
        <v>473</v>
      </c>
      <c r="C902" s="2">
        <v>607</v>
      </c>
      <c r="D902" s="3">
        <v>44385</v>
      </c>
      <c r="E902" s="2" t="s">
        <v>2051</v>
      </c>
    </row>
    <row r="903" spans="1:5" x14ac:dyDescent="0.35">
      <c r="A903" s="2">
        <v>902</v>
      </c>
      <c r="B903" s="2">
        <v>9</v>
      </c>
      <c r="C903" s="2">
        <v>915</v>
      </c>
      <c r="D903" s="3">
        <v>44409</v>
      </c>
      <c r="E903" s="2" t="s">
        <v>16</v>
      </c>
    </row>
    <row r="904" spans="1:5" x14ac:dyDescent="0.35">
      <c r="A904" s="2">
        <v>903</v>
      </c>
      <c r="B904" s="2">
        <v>208</v>
      </c>
      <c r="C904" s="2">
        <v>607</v>
      </c>
      <c r="D904" s="3">
        <v>44274</v>
      </c>
      <c r="E904" s="2" t="s">
        <v>2051</v>
      </c>
    </row>
    <row r="905" spans="1:5" x14ac:dyDescent="0.35">
      <c r="A905" s="2">
        <v>904</v>
      </c>
      <c r="B905" s="2">
        <v>71</v>
      </c>
      <c r="C905" s="2">
        <v>650</v>
      </c>
      <c r="D905" s="3">
        <v>44438</v>
      </c>
      <c r="E905" s="2" t="s">
        <v>2051</v>
      </c>
    </row>
    <row r="906" spans="1:5" x14ac:dyDescent="0.35">
      <c r="A906" s="2">
        <v>905</v>
      </c>
      <c r="B906" s="2">
        <v>134</v>
      </c>
      <c r="C906" s="2">
        <v>645</v>
      </c>
      <c r="D906" s="3">
        <v>44204</v>
      </c>
      <c r="E906" s="2" t="s">
        <v>2051</v>
      </c>
    </row>
    <row r="907" spans="1:5" x14ac:dyDescent="0.35">
      <c r="A907" s="2">
        <v>906</v>
      </c>
      <c r="B907" s="2">
        <v>396</v>
      </c>
      <c r="C907" s="2">
        <v>991</v>
      </c>
      <c r="D907" s="3">
        <v>44507</v>
      </c>
      <c r="E907" s="2" t="s">
        <v>2051</v>
      </c>
    </row>
    <row r="908" spans="1:5" x14ac:dyDescent="0.35">
      <c r="A908" s="2">
        <v>907</v>
      </c>
      <c r="B908" s="2">
        <v>316</v>
      </c>
      <c r="C908" s="2">
        <v>815</v>
      </c>
      <c r="D908" s="3">
        <v>44396</v>
      </c>
      <c r="E908" s="2" t="s">
        <v>16</v>
      </c>
    </row>
    <row r="909" spans="1:5" x14ac:dyDescent="0.35">
      <c r="A909" s="2">
        <v>908</v>
      </c>
      <c r="B909" s="2">
        <v>388</v>
      </c>
      <c r="C909" s="2">
        <v>853</v>
      </c>
      <c r="D909" s="3">
        <v>44259</v>
      </c>
      <c r="E909" s="2" t="s">
        <v>16</v>
      </c>
    </row>
    <row r="910" spans="1:5" x14ac:dyDescent="0.35">
      <c r="A910" s="2">
        <v>909</v>
      </c>
      <c r="B910" s="2">
        <v>391</v>
      </c>
      <c r="C910" s="2">
        <v>760</v>
      </c>
      <c r="D910" s="3">
        <v>44542</v>
      </c>
      <c r="E910" s="2" t="s">
        <v>16</v>
      </c>
    </row>
    <row r="911" spans="1:5" x14ac:dyDescent="0.35">
      <c r="A911" s="2">
        <v>910</v>
      </c>
      <c r="B911" s="2">
        <v>122</v>
      </c>
      <c r="C911" s="2">
        <v>819</v>
      </c>
      <c r="D911" s="3">
        <v>44387</v>
      </c>
      <c r="E911" s="2" t="s">
        <v>16</v>
      </c>
    </row>
    <row r="912" spans="1:5" x14ac:dyDescent="0.35">
      <c r="A912" s="2">
        <v>911</v>
      </c>
      <c r="B912" s="2">
        <v>473</v>
      </c>
      <c r="C912" s="2">
        <v>816</v>
      </c>
      <c r="D912" s="3">
        <v>44435</v>
      </c>
      <c r="E912" s="2" t="s">
        <v>16</v>
      </c>
    </row>
    <row r="913" spans="1:5" x14ac:dyDescent="0.35">
      <c r="A913" s="2">
        <v>912</v>
      </c>
      <c r="B913" s="2">
        <v>67</v>
      </c>
      <c r="C913" s="2">
        <v>798</v>
      </c>
      <c r="D913" s="3">
        <v>44434</v>
      </c>
      <c r="E913" s="2" t="s">
        <v>2051</v>
      </c>
    </row>
    <row r="914" spans="1:5" x14ac:dyDescent="0.35">
      <c r="A914" s="2">
        <v>913</v>
      </c>
      <c r="B914" s="2">
        <v>266</v>
      </c>
      <c r="C914" s="2">
        <v>667</v>
      </c>
      <c r="D914" s="3">
        <v>44302</v>
      </c>
      <c r="E914" s="2" t="s">
        <v>2051</v>
      </c>
    </row>
    <row r="915" spans="1:5" x14ac:dyDescent="0.35">
      <c r="A915" s="2">
        <v>914</v>
      </c>
      <c r="B915" s="2">
        <v>105</v>
      </c>
      <c r="C915" s="2">
        <v>926</v>
      </c>
      <c r="D915" s="3">
        <v>44344</v>
      </c>
      <c r="E915" s="2" t="s">
        <v>16</v>
      </c>
    </row>
    <row r="916" spans="1:5" x14ac:dyDescent="0.35">
      <c r="A916" s="2">
        <v>915</v>
      </c>
      <c r="B916" s="2">
        <v>467</v>
      </c>
      <c r="C916" s="2">
        <v>698</v>
      </c>
      <c r="D916" s="3">
        <v>44512</v>
      </c>
      <c r="E916" s="2" t="s">
        <v>2051</v>
      </c>
    </row>
    <row r="917" spans="1:5" x14ac:dyDescent="0.35">
      <c r="A917" s="2">
        <v>916</v>
      </c>
      <c r="B917" s="2">
        <v>274</v>
      </c>
      <c r="C917" s="2">
        <v>992</v>
      </c>
      <c r="D917" s="3">
        <v>44506</v>
      </c>
      <c r="E917" s="2" t="s">
        <v>16</v>
      </c>
    </row>
    <row r="918" spans="1:5" x14ac:dyDescent="0.35">
      <c r="A918" s="2">
        <v>917</v>
      </c>
      <c r="B918" s="2">
        <v>214</v>
      </c>
      <c r="C918" s="2">
        <v>846</v>
      </c>
      <c r="D918" s="3">
        <v>44341</v>
      </c>
      <c r="E918" s="2" t="s">
        <v>2051</v>
      </c>
    </row>
    <row r="919" spans="1:5" x14ac:dyDescent="0.35">
      <c r="A919" s="2">
        <v>918</v>
      </c>
      <c r="B919" s="2">
        <v>379</v>
      </c>
      <c r="C919" s="2">
        <v>988</v>
      </c>
      <c r="D919" s="3">
        <v>44317</v>
      </c>
      <c r="E919" s="2" t="s">
        <v>2051</v>
      </c>
    </row>
    <row r="920" spans="1:5" x14ac:dyDescent="0.35">
      <c r="A920" s="2">
        <v>919</v>
      </c>
      <c r="B920" s="2">
        <v>281</v>
      </c>
      <c r="C920" s="2">
        <v>890</v>
      </c>
      <c r="D920" s="3">
        <v>44205</v>
      </c>
      <c r="E920" s="2" t="s">
        <v>2051</v>
      </c>
    </row>
    <row r="921" spans="1:5" x14ac:dyDescent="0.35">
      <c r="A921" s="2">
        <v>920</v>
      </c>
      <c r="B921" s="2">
        <v>217</v>
      </c>
      <c r="C921" s="2">
        <v>834</v>
      </c>
      <c r="D921" s="3">
        <v>44528</v>
      </c>
      <c r="E921" s="2" t="s">
        <v>2051</v>
      </c>
    </row>
    <row r="922" spans="1:5" x14ac:dyDescent="0.35">
      <c r="A922" s="2">
        <v>921</v>
      </c>
      <c r="B922" s="2">
        <v>274</v>
      </c>
      <c r="C922" s="2">
        <v>803</v>
      </c>
      <c r="D922" s="3">
        <v>44539</v>
      </c>
      <c r="E922" s="2" t="s">
        <v>2051</v>
      </c>
    </row>
    <row r="923" spans="1:5" x14ac:dyDescent="0.35">
      <c r="A923" s="2">
        <v>922</v>
      </c>
      <c r="B923" s="2">
        <v>254</v>
      </c>
      <c r="C923" s="2">
        <v>924</v>
      </c>
      <c r="D923" s="3">
        <v>44419</v>
      </c>
      <c r="E923" s="2" t="s">
        <v>2051</v>
      </c>
    </row>
    <row r="924" spans="1:5" x14ac:dyDescent="0.35">
      <c r="A924" s="2">
        <v>923</v>
      </c>
      <c r="B924" s="2">
        <v>209</v>
      </c>
      <c r="C924" s="2">
        <v>699</v>
      </c>
      <c r="D924" s="3">
        <v>44360</v>
      </c>
      <c r="E924" s="2" t="s">
        <v>2051</v>
      </c>
    </row>
    <row r="925" spans="1:5" x14ac:dyDescent="0.35">
      <c r="A925" s="2">
        <v>924</v>
      </c>
      <c r="B925" s="2">
        <v>479</v>
      </c>
      <c r="C925" s="2">
        <v>789</v>
      </c>
      <c r="D925" s="3">
        <v>44510</v>
      </c>
      <c r="E925" s="2" t="s">
        <v>16</v>
      </c>
    </row>
    <row r="926" spans="1:5" x14ac:dyDescent="0.35">
      <c r="A926" s="2">
        <v>925</v>
      </c>
      <c r="B926" s="2">
        <v>276</v>
      </c>
      <c r="C926" s="2">
        <v>806</v>
      </c>
      <c r="D926" s="3">
        <v>44275</v>
      </c>
      <c r="E926" s="2" t="s">
        <v>16</v>
      </c>
    </row>
    <row r="927" spans="1:5" x14ac:dyDescent="0.35">
      <c r="A927" s="2">
        <v>926</v>
      </c>
      <c r="B927" s="2">
        <v>256</v>
      </c>
      <c r="C927" s="2">
        <v>516</v>
      </c>
      <c r="D927" s="3">
        <v>44292</v>
      </c>
      <c r="E927" s="2" t="s">
        <v>16</v>
      </c>
    </row>
    <row r="928" spans="1:5" x14ac:dyDescent="0.35">
      <c r="A928" s="2">
        <v>927</v>
      </c>
      <c r="B928" s="2">
        <v>90</v>
      </c>
      <c r="C928" s="2">
        <v>584</v>
      </c>
      <c r="D928" s="3">
        <v>44335</v>
      </c>
      <c r="E928" s="2" t="s">
        <v>2051</v>
      </c>
    </row>
    <row r="929" spans="1:5" x14ac:dyDescent="0.35">
      <c r="A929" s="2">
        <v>928</v>
      </c>
      <c r="B929" s="2">
        <v>256</v>
      </c>
      <c r="C929" s="2">
        <v>956</v>
      </c>
      <c r="D929" s="3">
        <v>44456</v>
      </c>
      <c r="E929" s="2" t="s">
        <v>2051</v>
      </c>
    </row>
    <row r="930" spans="1:5" x14ac:dyDescent="0.35">
      <c r="A930" s="2">
        <v>929</v>
      </c>
      <c r="B930" s="2">
        <v>405</v>
      </c>
      <c r="C930" s="2">
        <v>657</v>
      </c>
      <c r="D930" s="3">
        <v>44225</v>
      </c>
      <c r="E930" s="2" t="s">
        <v>16</v>
      </c>
    </row>
    <row r="931" spans="1:5" x14ac:dyDescent="0.35">
      <c r="A931" s="2">
        <v>930</v>
      </c>
      <c r="B931" s="2">
        <v>217</v>
      </c>
      <c r="C931" s="2">
        <v>503</v>
      </c>
      <c r="D931" s="3">
        <v>44393</v>
      </c>
      <c r="E931" s="2" t="s">
        <v>16</v>
      </c>
    </row>
    <row r="932" spans="1:5" x14ac:dyDescent="0.35">
      <c r="A932" s="2">
        <v>931</v>
      </c>
      <c r="B932" s="2">
        <v>129</v>
      </c>
      <c r="C932" s="2">
        <v>511</v>
      </c>
      <c r="D932" s="3">
        <v>44517</v>
      </c>
      <c r="E932" s="2" t="s">
        <v>2051</v>
      </c>
    </row>
    <row r="933" spans="1:5" x14ac:dyDescent="0.35">
      <c r="A933" s="2">
        <v>932</v>
      </c>
      <c r="B933" s="2">
        <v>108</v>
      </c>
      <c r="C933" s="2">
        <v>830</v>
      </c>
      <c r="D933" s="3">
        <v>44361</v>
      </c>
      <c r="E933" s="2" t="s">
        <v>16</v>
      </c>
    </row>
    <row r="934" spans="1:5" x14ac:dyDescent="0.35">
      <c r="A934" s="2">
        <v>933</v>
      </c>
      <c r="B934" s="2">
        <v>35</v>
      </c>
      <c r="C934" s="2">
        <v>828</v>
      </c>
      <c r="D934" s="3">
        <v>44263</v>
      </c>
      <c r="E934" s="2" t="s">
        <v>16</v>
      </c>
    </row>
    <row r="935" spans="1:5" x14ac:dyDescent="0.35">
      <c r="A935" s="2">
        <v>934</v>
      </c>
      <c r="B935" s="2">
        <v>95</v>
      </c>
      <c r="C935" s="2">
        <v>666</v>
      </c>
      <c r="D935" s="3">
        <v>44335</v>
      </c>
      <c r="E935" s="2" t="s">
        <v>2051</v>
      </c>
    </row>
    <row r="936" spans="1:5" x14ac:dyDescent="0.35">
      <c r="A936" s="2">
        <v>935</v>
      </c>
      <c r="B936" s="2">
        <v>146</v>
      </c>
      <c r="C936" s="2">
        <v>847</v>
      </c>
      <c r="D936" s="3">
        <v>44322</v>
      </c>
      <c r="E936" s="2" t="s">
        <v>16</v>
      </c>
    </row>
    <row r="937" spans="1:5" x14ac:dyDescent="0.35">
      <c r="A937" s="2">
        <v>936</v>
      </c>
      <c r="B937" s="2">
        <v>348</v>
      </c>
      <c r="C937" s="2">
        <v>699</v>
      </c>
      <c r="D937" s="3">
        <v>44428</v>
      </c>
      <c r="E937" s="2" t="s">
        <v>16</v>
      </c>
    </row>
    <row r="938" spans="1:5" x14ac:dyDescent="0.35">
      <c r="A938" s="2">
        <v>937</v>
      </c>
      <c r="B938" s="2">
        <v>92</v>
      </c>
      <c r="C938" s="2">
        <v>721</v>
      </c>
      <c r="D938" s="3">
        <v>44550</v>
      </c>
      <c r="E938" s="2" t="s">
        <v>2051</v>
      </c>
    </row>
    <row r="939" spans="1:5" x14ac:dyDescent="0.35">
      <c r="A939" s="2">
        <v>938</v>
      </c>
      <c r="B939" s="2">
        <v>326</v>
      </c>
      <c r="C939" s="2">
        <v>867</v>
      </c>
      <c r="D939" s="3">
        <v>44455</v>
      </c>
      <c r="E939" s="2" t="s">
        <v>16</v>
      </c>
    </row>
    <row r="940" spans="1:5" x14ac:dyDescent="0.35">
      <c r="A940" s="2">
        <v>939</v>
      </c>
      <c r="B940" s="2">
        <v>62</v>
      </c>
      <c r="C940" s="2">
        <v>897</v>
      </c>
      <c r="D940" s="3">
        <v>44482</v>
      </c>
      <c r="E940" s="2" t="s">
        <v>2051</v>
      </c>
    </row>
    <row r="941" spans="1:5" x14ac:dyDescent="0.35">
      <c r="A941" s="2">
        <v>940</v>
      </c>
      <c r="B941" s="2">
        <v>498</v>
      </c>
      <c r="C941" s="2">
        <v>718</v>
      </c>
      <c r="D941" s="3">
        <v>44421</v>
      </c>
      <c r="E941" s="2" t="s">
        <v>16</v>
      </c>
    </row>
    <row r="942" spans="1:5" x14ac:dyDescent="0.35">
      <c r="A942" s="2">
        <v>941</v>
      </c>
      <c r="B942" s="2">
        <v>393</v>
      </c>
      <c r="C942" s="2">
        <v>682</v>
      </c>
      <c r="D942" s="3">
        <v>44449</v>
      </c>
      <c r="E942" s="2" t="s">
        <v>2051</v>
      </c>
    </row>
    <row r="943" spans="1:5" x14ac:dyDescent="0.35">
      <c r="A943" s="2">
        <v>942</v>
      </c>
      <c r="B943" s="2">
        <v>347</v>
      </c>
      <c r="C943" s="2">
        <v>956</v>
      </c>
      <c r="D943" s="3">
        <v>44425</v>
      </c>
      <c r="E943" s="2" t="s">
        <v>16</v>
      </c>
    </row>
    <row r="944" spans="1:5" x14ac:dyDescent="0.35">
      <c r="A944" s="2">
        <v>943</v>
      </c>
      <c r="B944" s="2">
        <v>420</v>
      </c>
      <c r="C944" s="2">
        <v>859</v>
      </c>
      <c r="D944" s="3">
        <v>44475</v>
      </c>
      <c r="E944" s="2" t="s">
        <v>16</v>
      </c>
    </row>
    <row r="945" spans="1:5" x14ac:dyDescent="0.35">
      <c r="A945" s="2">
        <v>944</v>
      </c>
      <c r="B945" s="2">
        <v>219</v>
      </c>
      <c r="C945" s="2">
        <v>959</v>
      </c>
      <c r="D945" s="3">
        <v>44299</v>
      </c>
      <c r="E945" s="2" t="s">
        <v>2051</v>
      </c>
    </row>
    <row r="946" spans="1:5" x14ac:dyDescent="0.35">
      <c r="A946" s="2">
        <v>945</v>
      </c>
      <c r="B946" s="2">
        <v>34</v>
      </c>
      <c r="C946" s="2">
        <v>562</v>
      </c>
      <c r="D946" s="3">
        <v>44208</v>
      </c>
      <c r="E946" s="2" t="s">
        <v>2051</v>
      </c>
    </row>
    <row r="947" spans="1:5" x14ac:dyDescent="0.35">
      <c r="A947" s="2">
        <v>946</v>
      </c>
      <c r="B947" s="2">
        <v>376</v>
      </c>
      <c r="C947" s="2">
        <v>765</v>
      </c>
      <c r="D947" s="3">
        <v>44442</v>
      </c>
      <c r="E947" s="2" t="s">
        <v>16</v>
      </c>
    </row>
    <row r="948" spans="1:5" x14ac:dyDescent="0.35">
      <c r="A948" s="2">
        <v>947</v>
      </c>
      <c r="B948" s="2">
        <v>403</v>
      </c>
      <c r="C948" s="2">
        <v>638</v>
      </c>
      <c r="D948" s="3">
        <v>44372</v>
      </c>
      <c r="E948" s="2" t="s">
        <v>2051</v>
      </c>
    </row>
    <row r="949" spans="1:5" x14ac:dyDescent="0.35">
      <c r="A949" s="2">
        <v>948</v>
      </c>
      <c r="B949" s="2">
        <v>357</v>
      </c>
      <c r="C949" s="2">
        <v>987</v>
      </c>
      <c r="D949" s="3">
        <v>44370</v>
      </c>
      <c r="E949" s="2" t="s">
        <v>16</v>
      </c>
    </row>
    <row r="950" spans="1:5" x14ac:dyDescent="0.35">
      <c r="A950" s="2">
        <v>949</v>
      </c>
      <c r="B950" s="2">
        <v>7</v>
      </c>
      <c r="C950" s="2">
        <v>667</v>
      </c>
      <c r="D950" s="3">
        <v>44431</v>
      </c>
      <c r="E950" s="2" t="s">
        <v>2051</v>
      </c>
    </row>
    <row r="951" spans="1:5" x14ac:dyDescent="0.35">
      <c r="A951" s="2">
        <v>950</v>
      </c>
      <c r="B951" s="2">
        <v>471</v>
      </c>
      <c r="C951" s="2">
        <v>932</v>
      </c>
      <c r="D951" s="3">
        <v>44401</v>
      </c>
      <c r="E951" s="2" t="s">
        <v>2051</v>
      </c>
    </row>
    <row r="952" spans="1:5" x14ac:dyDescent="0.35">
      <c r="A952" s="2">
        <v>951</v>
      </c>
      <c r="B952" s="2">
        <v>225</v>
      </c>
      <c r="C952" s="2">
        <v>602</v>
      </c>
      <c r="D952" s="3">
        <v>44201</v>
      </c>
      <c r="E952" s="2" t="s">
        <v>2051</v>
      </c>
    </row>
    <row r="953" spans="1:5" x14ac:dyDescent="0.35">
      <c r="A953" s="2">
        <v>952</v>
      </c>
      <c r="B953" s="2">
        <v>402</v>
      </c>
      <c r="C953" s="2">
        <v>806</v>
      </c>
      <c r="D953" s="3">
        <v>44360</v>
      </c>
      <c r="E953" s="2" t="s">
        <v>2051</v>
      </c>
    </row>
    <row r="954" spans="1:5" x14ac:dyDescent="0.35">
      <c r="A954" s="2">
        <v>953</v>
      </c>
      <c r="B954" s="2">
        <v>113</v>
      </c>
      <c r="C954" s="2">
        <v>688</v>
      </c>
      <c r="D954" s="3">
        <v>44315</v>
      </c>
      <c r="E954" s="2" t="s">
        <v>16</v>
      </c>
    </row>
    <row r="955" spans="1:5" x14ac:dyDescent="0.35">
      <c r="A955" s="2">
        <v>954</v>
      </c>
      <c r="B955" s="2">
        <v>150</v>
      </c>
      <c r="C955" s="2">
        <v>829</v>
      </c>
      <c r="D955" s="3">
        <v>44459</v>
      </c>
      <c r="E955" s="2" t="s">
        <v>16</v>
      </c>
    </row>
    <row r="956" spans="1:5" x14ac:dyDescent="0.35">
      <c r="A956" s="2">
        <v>955</v>
      </c>
      <c r="B956" s="2">
        <v>50</v>
      </c>
      <c r="C956" s="2">
        <v>947</v>
      </c>
      <c r="D956" s="3">
        <v>44440</v>
      </c>
      <c r="E956" s="2" t="s">
        <v>2051</v>
      </c>
    </row>
    <row r="957" spans="1:5" x14ac:dyDescent="0.35">
      <c r="A957" s="2">
        <v>956</v>
      </c>
      <c r="B957" s="2">
        <v>176</v>
      </c>
      <c r="C957" s="2">
        <v>752</v>
      </c>
      <c r="D957" s="3">
        <v>44242</v>
      </c>
      <c r="E957" s="2" t="s">
        <v>16</v>
      </c>
    </row>
    <row r="958" spans="1:5" x14ac:dyDescent="0.35">
      <c r="A958" s="2">
        <v>957</v>
      </c>
      <c r="B958" s="2">
        <v>94</v>
      </c>
      <c r="C958" s="2">
        <v>687</v>
      </c>
      <c r="D958" s="3">
        <v>44491</v>
      </c>
      <c r="E958" s="2" t="s">
        <v>16</v>
      </c>
    </row>
    <row r="959" spans="1:5" x14ac:dyDescent="0.35">
      <c r="A959" s="2">
        <v>958</v>
      </c>
      <c r="B959" s="2">
        <v>414</v>
      </c>
      <c r="C959" s="2">
        <v>897</v>
      </c>
      <c r="D959" s="3">
        <v>44378</v>
      </c>
      <c r="E959" s="2" t="s">
        <v>16</v>
      </c>
    </row>
    <row r="960" spans="1:5" x14ac:dyDescent="0.35">
      <c r="A960" s="2">
        <v>959</v>
      </c>
      <c r="B960" s="2">
        <v>400</v>
      </c>
      <c r="C960" s="2">
        <v>636</v>
      </c>
      <c r="D960" s="3">
        <v>44356</v>
      </c>
      <c r="E960" s="2" t="s">
        <v>16</v>
      </c>
    </row>
    <row r="961" spans="1:5" x14ac:dyDescent="0.35">
      <c r="A961" s="2">
        <v>960</v>
      </c>
      <c r="B961" s="2">
        <v>184</v>
      </c>
      <c r="C961" s="2">
        <v>646</v>
      </c>
      <c r="D961" s="3">
        <v>44518</v>
      </c>
      <c r="E961" s="2" t="s">
        <v>2051</v>
      </c>
    </row>
    <row r="962" spans="1:5" x14ac:dyDescent="0.35">
      <c r="A962" s="2">
        <v>961</v>
      </c>
      <c r="B962" s="2">
        <v>11</v>
      </c>
      <c r="C962" s="2">
        <v>653</v>
      </c>
      <c r="D962" s="3">
        <v>44541</v>
      </c>
      <c r="E962" s="2" t="s">
        <v>2051</v>
      </c>
    </row>
    <row r="963" spans="1:5" x14ac:dyDescent="0.35">
      <c r="A963" s="2">
        <v>962</v>
      </c>
      <c r="B963" s="2">
        <v>411</v>
      </c>
      <c r="C963" s="2">
        <v>937</v>
      </c>
      <c r="D963" s="3">
        <v>44268</v>
      </c>
      <c r="E963" s="2" t="s">
        <v>16</v>
      </c>
    </row>
    <row r="964" spans="1:5" x14ac:dyDescent="0.35">
      <c r="A964" s="2">
        <v>963</v>
      </c>
      <c r="B964" s="2">
        <v>138</v>
      </c>
      <c r="C964" s="2">
        <v>707</v>
      </c>
      <c r="D964" s="3">
        <v>44439</v>
      </c>
      <c r="E964" s="2" t="s">
        <v>2051</v>
      </c>
    </row>
    <row r="965" spans="1:5" x14ac:dyDescent="0.35">
      <c r="A965" s="2">
        <v>964</v>
      </c>
      <c r="B965" s="2">
        <v>202</v>
      </c>
      <c r="C965" s="2">
        <v>729</v>
      </c>
      <c r="D965" s="3">
        <v>44433</v>
      </c>
      <c r="E965" s="2" t="s">
        <v>2051</v>
      </c>
    </row>
    <row r="966" spans="1:5" x14ac:dyDescent="0.35">
      <c r="A966" s="2">
        <v>965</v>
      </c>
      <c r="B966" s="2">
        <v>427</v>
      </c>
      <c r="C966" s="2">
        <v>605</v>
      </c>
      <c r="D966" s="3">
        <v>44308</v>
      </c>
      <c r="E966" s="2" t="s">
        <v>2051</v>
      </c>
    </row>
    <row r="967" spans="1:5" x14ac:dyDescent="0.35">
      <c r="A967" s="2">
        <v>966</v>
      </c>
      <c r="B967" s="2">
        <v>189</v>
      </c>
      <c r="C967" s="2">
        <v>732</v>
      </c>
      <c r="D967" s="3">
        <v>44218</v>
      </c>
      <c r="E967" s="2" t="s">
        <v>16</v>
      </c>
    </row>
    <row r="968" spans="1:5" x14ac:dyDescent="0.35">
      <c r="A968" s="2">
        <v>967</v>
      </c>
      <c r="B968" s="2">
        <v>190</v>
      </c>
      <c r="C968" s="2">
        <v>902</v>
      </c>
      <c r="D968" s="3">
        <v>44286</v>
      </c>
      <c r="E968" s="2" t="s">
        <v>2051</v>
      </c>
    </row>
    <row r="969" spans="1:5" x14ac:dyDescent="0.35">
      <c r="A969" s="2">
        <v>968</v>
      </c>
      <c r="B969" s="2">
        <v>15</v>
      </c>
      <c r="C969" s="2">
        <v>542</v>
      </c>
      <c r="D969" s="3">
        <v>44276</v>
      </c>
      <c r="E969" s="2" t="s">
        <v>16</v>
      </c>
    </row>
    <row r="970" spans="1:5" x14ac:dyDescent="0.35">
      <c r="A970" s="2">
        <v>969</v>
      </c>
      <c r="B970" s="2">
        <v>453</v>
      </c>
      <c r="C970" s="2">
        <v>878</v>
      </c>
      <c r="D970" s="3">
        <v>44205</v>
      </c>
      <c r="E970" s="2" t="s">
        <v>2051</v>
      </c>
    </row>
    <row r="971" spans="1:5" x14ac:dyDescent="0.35">
      <c r="A971" s="2">
        <v>970</v>
      </c>
      <c r="B971" s="2">
        <v>35</v>
      </c>
      <c r="C971" s="2">
        <v>602</v>
      </c>
      <c r="D971" s="3">
        <v>44468</v>
      </c>
      <c r="E971" s="2" t="s">
        <v>2051</v>
      </c>
    </row>
    <row r="972" spans="1:5" x14ac:dyDescent="0.35">
      <c r="A972" s="2">
        <v>971</v>
      </c>
      <c r="B972" s="2">
        <v>134</v>
      </c>
      <c r="C972" s="2">
        <v>635</v>
      </c>
      <c r="D972" s="3">
        <v>44425</v>
      </c>
      <c r="E972" s="2" t="s">
        <v>2051</v>
      </c>
    </row>
    <row r="973" spans="1:5" x14ac:dyDescent="0.35">
      <c r="A973" s="2">
        <v>972</v>
      </c>
      <c r="B973" s="2">
        <v>191</v>
      </c>
      <c r="C973" s="2">
        <v>848</v>
      </c>
      <c r="D973" s="3">
        <v>44376</v>
      </c>
      <c r="E973" s="2" t="s">
        <v>16</v>
      </c>
    </row>
    <row r="974" spans="1:5" x14ac:dyDescent="0.35">
      <c r="A974" s="2">
        <v>973</v>
      </c>
      <c r="B974" s="2">
        <v>308</v>
      </c>
      <c r="C974" s="2">
        <v>780</v>
      </c>
      <c r="D974" s="3">
        <v>44209</v>
      </c>
      <c r="E974" s="2" t="s">
        <v>2051</v>
      </c>
    </row>
    <row r="975" spans="1:5" x14ac:dyDescent="0.35">
      <c r="A975" s="2">
        <v>974</v>
      </c>
      <c r="B975" s="2">
        <v>452</v>
      </c>
      <c r="C975" s="2">
        <v>565</v>
      </c>
      <c r="D975" s="3">
        <v>44237</v>
      </c>
      <c r="E975" s="2" t="s">
        <v>16</v>
      </c>
    </row>
    <row r="976" spans="1:5" x14ac:dyDescent="0.35">
      <c r="A976" s="2">
        <v>975</v>
      </c>
      <c r="B976" s="2">
        <v>335</v>
      </c>
      <c r="C976" s="2">
        <v>521</v>
      </c>
      <c r="D976" s="3">
        <v>44524</v>
      </c>
      <c r="E976" s="2" t="s">
        <v>16</v>
      </c>
    </row>
    <row r="977" spans="1:5" x14ac:dyDescent="0.35">
      <c r="A977" s="2">
        <v>976</v>
      </c>
      <c r="B977" s="2">
        <v>229</v>
      </c>
      <c r="C977" s="2">
        <v>743</v>
      </c>
      <c r="D977" s="3">
        <v>44286</v>
      </c>
      <c r="E977" s="2" t="s">
        <v>16</v>
      </c>
    </row>
    <row r="978" spans="1:5" x14ac:dyDescent="0.35">
      <c r="A978" s="2">
        <v>977</v>
      </c>
      <c r="B978" s="2">
        <v>17</v>
      </c>
      <c r="C978" s="2">
        <v>887</v>
      </c>
      <c r="D978" s="3">
        <v>44253</v>
      </c>
      <c r="E978" s="2" t="s">
        <v>16</v>
      </c>
    </row>
    <row r="979" spans="1:5" x14ac:dyDescent="0.35">
      <c r="A979" s="2">
        <v>978</v>
      </c>
      <c r="B979" s="2">
        <v>437</v>
      </c>
      <c r="C979" s="2">
        <v>633</v>
      </c>
      <c r="D979" s="3">
        <v>44313</v>
      </c>
      <c r="E979" s="2" t="s">
        <v>2051</v>
      </c>
    </row>
    <row r="980" spans="1:5" x14ac:dyDescent="0.35">
      <c r="A980" s="2">
        <v>979</v>
      </c>
      <c r="B980" s="2">
        <v>191</v>
      </c>
      <c r="C980" s="2">
        <v>674</v>
      </c>
      <c r="D980" s="3">
        <v>44345</v>
      </c>
      <c r="E980" s="2" t="s">
        <v>2051</v>
      </c>
    </row>
    <row r="981" spans="1:5" x14ac:dyDescent="0.35">
      <c r="A981" s="2">
        <v>980</v>
      </c>
      <c r="B981" s="2">
        <v>54</v>
      </c>
      <c r="C981" s="2">
        <v>951</v>
      </c>
      <c r="D981" s="3">
        <v>44484</v>
      </c>
      <c r="E981" s="2" t="s">
        <v>16</v>
      </c>
    </row>
    <row r="982" spans="1:5" x14ac:dyDescent="0.35">
      <c r="A982" s="2">
        <v>981</v>
      </c>
      <c r="B982" s="2">
        <v>367</v>
      </c>
      <c r="C982" s="2">
        <v>729</v>
      </c>
      <c r="D982" s="3">
        <v>44307</v>
      </c>
      <c r="E982" s="2" t="s">
        <v>16</v>
      </c>
    </row>
    <row r="983" spans="1:5" x14ac:dyDescent="0.35">
      <c r="A983" s="2">
        <v>982</v>
      </c>
      <c r="B983" s="2">
        <v>198</v>
      </c>
      <c r="C983" s="2">
        <v>934</v>
      </c>
      <c r="D983" s="3">
        <v>44410</v>
      </c>
      <c r="E983" s="2" t="s">
        <v>16</v>
      </c>
    </row>
    <row r="984" spans="1:5" x14ac:dyDescent="0.35">
      <c r="A984" s="2">
        <v>983</v>
      </c>
      <c r="B984" s="2">
        <v>348</v>
      </c>
      <c r="C984" s="2">
        <v>596</v>
      </c>
      <c r="D984" s="3">
        <v>44205</v>
      </c>
      <c r="E984" s="2" t="s">
        <v>2051</v>
      </c>
    </row>
    <row r="985" spans="1:5" x14ac:dyDescent="0.35">
      <c r="A985" s="2">
        <v>984</v>
      </c>
      <c r="B985" s="2">
        <v>448</v>
      </c>
      <c r="C985" s="2">
        <v>597</v>
      </c>
      <c r="D985" s="3">
        <v>44199</v>
      </c>
      <c r="E985" s="2" t="s">
        <v>16</v>
      </c>
    </row>
    <row r="986" spans="1:5" x14ac:dyDescent="0.35">
      <c r="A986" s="2">
        <v>985</v>
      </c>
      <c r="B986" s="2">
        <v>12</v>
      </c>
      <c r="C986" s="2">
        <v>795</v>
      </c>
      <c r="D986" s="3">
        <v>44294</v>
      </c>
      <c r="E986" s="2" t="s">
        <v>16</v>
      </c>
    </row>
    <row r="987" spans="1:5" x14ac:dyDescent="0.35">
      <c r="A987" s="2">
        <v>986</v>
      </c>
      <c r="B987" s="2">
        <v>196</v>
      </c>
      <c r="C987" s="2">
        <v>782</v>
      </c>
      <c r="D987" s="3">
        <v>44262</v>
      </c>
      <c r="E987" s="2" t="s">
        <v>2051</v>
      </c>
    </row>
    <row r="988" spans="1:5" x14ac:dyDescent="0.35">
      <c r="A988" s="2">
        <v>987</v>
      </c>
      <c r="B988" s="2">
        <v>349</v>
      </c>
      <c r="C988" s="2">
        <v>731</v>
      </c>
      <c r="D988" s="3">
        <v>44507</v>
      </c>
      <c r="E988" s="2" t="s">
        <v>2051</v>
      </c>
    </row>
    <row r="989" spans="1:5" x14ac:dyDescent="0.35">
      <c r="A989" s="2">
        <v>988</v>
      </c>
      <c r="B989" s="2">
        <v>102</v>
      </c>
      <c r="C989" s="2">
        <v>611</v>
      </c>
      <c r="D989" s="3">
        <v>44286</v>
      </c>
      <c r="E989" s="2" t="s">
        <v>16</v>
      </c>
    </row>
    <row r="990" spans="1:5" x14ac:dyDescent="0.35">
      <c r="A990" s="2">
        <v>989</v>
      </c>
      <c r="B990" s="2">
        <v>175</v>
      </c>
      <c r="C990" s="2">
        <v>598</v>
      </c>
      <c r="D990" s="3">
        <v>44244</v>
      </c>
      <c r="E990" s="2" t="s">
        <v>2051</v>
      </c>
    </row>
    <row r="991" spans="1:5" x14ac:dyDescent="0.35">
      <c r="A991" s="2">
        <v>990</v>
      </c>
      <c r="B991" s="2">
        <v>24</v>
      </c>
      <c r="C991" s="2">
        <v>713</v>
      </c>
      <c r="D991" s="3">
        <v>44263</v>
      </c>
      <c r="E991" s="2" t="s">
        <v>2051</v>
      </c>
    </row>
    <row r="992" spans="1:5" x14ac:dyDescent="0.35">
      <c r="A992" s="2">
        <v>991</v>
      </c>
      <c r="B992" s="2">
        <v>84</v>
      </c>
      <c r="C992" s="2">
        <v>760</v>
      </c>
      <c r="D992" s="3">
        <v>44225</v>
      </c>
      <c r="E992" s="2" t="s">
        <v>2051</v>
      </c>
    </row>
    <row r="993" spans="1:5" x14ac:dyDescent="0.35">
      <c r="A993" s="2">
        <v>992</v>
      </c>
      <c r="B993" s="2">
        <v>278</v>
      </c>
      <c r="C993" s="2">
        <v>729</v>
      </c>
      <c r="D993" s="3">
        <v>44510</v>
      </c>
      <c r="E993" s="2" t="s">
        <v>16</v>
      </c>
    </row>
    <row r="994" spans="1:5" x14ac:dyDescent="0.35">
      <c r="A994" s="2">
        <v>993</v>
      </c>
      <c r="B994" s="2">
        <v>145</v>
      </c>
      <c r="C994" s="2">
        <v>712</v>
      </c>
      <c r="D994" s="3">
        <v>44443</v>
      </c>
      <c r="E994" s="2" t="s">
        <v>16</v>
      </c>
    </row>
    <row r="995" spans="1:5" x14ac:dyDescent="0.35">
      <c r="A995" s="2">
        <v>994</v>
      </c>
      <c r="B995" s="2">
        <v>389</v>
      </c>
      <c r="C995" s="2">
        <v>824</v>
      </c>
      <c r="D995" s="3">
        <v>44245</v>
      </c>
      <c r="E995" s="2" t="s">
        <v>2051</v>
      </c>
    </row>
    <row r="996" spans="1:5" x14ac:dyDescent="0.35">
      <c r="A996" s="2">
        <v>995</v>
      </c>
      <c r="B996" s="2">
        <v>495</v>
      </c>
      <c r="C996" s="2">
        <v>543</v>
      </c>
      <c r="D996" s="3">
        <v>44403</v>
      </c>
      <c r="E996" s="2" t="s">
        <v>16</v>
      </c>
    </row>
    <row r="997" spans="1:5" x14ac:dyDescent="0.35">
      <c r="A997" s="2">
        <v>996</v>
      </c>
      <c r="B997" s="2">
        <v>475</v>
      </c>
      <c r="C997" s="2">
        <v>744</v>
      </c>
      <c r="D997" s="3">
        <v>44521</v>
      </c>
      <c r="E997" s="2" t="s">
        <v>16</v>
      </c>
    </row>
    <row r="998" spans="1:5" x14ac:dyDescent="0.35">
      <c r="A998" s="2">
        <v>997</v>
      </c>
      <c r="B998" s="2">
        <v>415</v>
      </c>
      <c r="C998" s="2">
        <v>544</v>
      </c>
      <c r="D998" s="3">
        <v>44251</v>
      </c>
      <c r="E998" s="2" t="s">
        <v>2051</v>
      </c>
    </row>
    <row r="999" spans="1:5" x14ac:dyDescent="0.35">
      <c r="A999" s="2">
        <v>998</v>
      </c>
      <c r="B999" s="2">
        <v>276</v>
      </c>
      <c r="C999" s="2">
        <v>556</v>
      </c>
      <c r="D999" s="3">
        <v>44341</v>
      </c>
      <c r="E999" s="2" t="s">
        <v>16</v>
      </c>
    </row>
    <row r="1000" spans="1:5" x14ac:dyDescent="0.35">
      <c r="A1000" s="2">
        <v>999</v>
      </c>
      <c r="B1000" s="2">
        <v>333</v>
      </c>
      <c r="C1000" s="2">
        <v>584</v>
      </c>
      <c r="D1000" s="3">
        <v>44317</v>
      </c>
      <c r="E1000" s="2" t="s">
        <v>2051</v>
      </c>
    </row>
    <row r="1001" spans="1:5" x14ac:dyDescent="0.35">
      <c r="A1001" s="2">
        <v>1000</v>
      </c>
      <c r="B1001" s="2">
        <v>289</v>
      </c>
      <c r="C1001" s="2">
        <v>698</v>
      </c>
      <c r="D1001" s="3">
        <v>44330</v>
      </c>
      <c r="E1001" s="2" t="s">
        <v>2051</v>
      </c>
    </row>
  </sheetData>
  <autoFilter ref="A1:E1001" xr:uid="{DD5E2589-36F3-47E2-AAE7-694BEAAFACF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A6CD5B-C3A6-4F8A-B18F-084401D0B88D}">
  <dimension ref="A1:F1001"/>
  <sheetViews>
    <sheetView zoomScale="82" zoomScaleNormal="82" workbookViewId="0">
      <selection activeCell="B1" sqref="B1"/>
    </sheetView>
  </sheetViews>
  <sheetFormatPr defaultRowHeight="14.5" x14ac:dyDescent="0.35"/>
  <cols>
    <col min="1" max="1" width="6.81640625" bestFit="1" customWidth="1"/>
    <col min="2" max="2" width="7" bestFit="1" customWidth="1"/>
    <col min="3" max="3" width="19.54296875" bestFit="1" customWidth="1"/>
    <col min="4" max="4" width="10.36328125" bestFit="1" customWidth="1"/>
    <col min="5" max="5" width="10.453125" bestFit="1" customWidth="1"/>
    <col min="6" max="6" width="19.7265625" bestFit="1" customWidth="1"/>
  </cols>
  <sheetData>
    <row r="1" spans="1:6" x14ac:dyDescent="0.35">
      <c r="A1" s="1" t="s">
        <v>2052</v>
      </c>
      <c r="B1" s="1" t="s">
        <v>11</v>
      </c>
      <c r="C1" s="1" t="s">
        <v>2053</v>
      </c>
      <c r="D1" s="1" t="s">
        <v>2054</v>
      </c>
      <c r="E1" s="1" t="s">
        <v>2055</v>
      </c>
      <c r="F1" s="1" t="s">
        <v>2056</v>
      </c>
    </row>
    <row r="2" spans="1:6" x14ac:dyDescent="0.35">
      <c r="A2" s="2">
        <v>1</v>
      </c>
      <c r="B2" s="2">
        <v>994</v>
      </c>
      <c r="C2" s="2" t="s">
        <v>2057</v>
      </c>
      <c r="D2" s="2">
        <v>25</v>
      </c>
      <c r="E2" s="2" t="s">
        <v>18</v>
      </c>
      <c r="F2" s="3">
        <v>44400</v>
      </c>
    </row>
    <row r="3" spans="1:6" x14ac:dyDescent="0.35">
      <c r="A3" s="2">
        <v>2</v>
      </c>
      <c r="B3" s="2">
        <v>97</v>
      </c>
      <c r="C3" s="2" t="s">
        <v>2058</v>
      </c>
      <c r="D3" s="2">
        <v>32</v>
      </c>
      <c r="E3" s="2" t="s">
        <v>2059</v>
      </c>
      <c r="F3" s="3">
        <v>44546</v>
      </c>
    </row>
    <row r="4" spans="1:6" x14ac:dyDescent="0.35">
      <c r="A4" s="2">
        <v>3</v>
      </c>
      <c r="B4" s="2">
        <v>387</v>
      </c>
      <c r="C4" s="2" t="s">
        <v>2058</v>
      </c>
      <c r="D4" s="2">
        <v>20</v>
      </c>
      <c r="E4" s="2" t="s">
        <v>2060</v>
      </c>
      <c r="F4" s="3">
        <v>44495</v>
      </c>
    </row>
    <row r="5" spans="1:6" x14ac:dyDescent="0.35">
      <c r="A5" s="2">
        <v>4</v>
      </c>
      <c r="B5" s="2">
        <v>585</v>
      </c>
      <c r="C5" s="2" t="s">
        <v>2061</v>
      </c>
      <c r="D5" s="2">
        <v>26</v>
      </c>
      <c r="E5" s="2" t="s">
        <v>2060</v>
      </c>
      <c r="F5" s="3">
        <v>44388</v>
      </c>
    </row>
    <row r="6" spans="1:6" x14ac:dyDescent="0.35">
      <c r="A6" s="2">
        <v>5</v>
      </c>
      <c r="B6" s="2">
        <v>995</v>
      </c>
      <c r="C6" s="2" t="s">
        <v>2057</v>
      </c>
      <c r="D6" s="2">
        <v>39</v>
      </c>
      <c r="E6" s="2" t="s">
        <v>2059</v>
      </c>
      <c r="F6" s="3">
        <v>44388</v>
      </c>
    </row>
    <row r="7" spans="1:6" x14ac:dyDescent="0.35">
      <c r="A7" s="2">
        <v>6</v>
      </c>
      <c r="B7" s="2">
        <v>421</v>
      </c>
      <c r="C7" s="2" t="s">
        <v>2057</v>
      </c>
      <c r="D7" s="2">
        <v>25</v>
      </c>
      <c r="E7" s="2" t="s">
        <v>2060</v>
      </c>
      <c r="F7" s="3">
        <v>44508</v>
      </c>
    </row>
    <row r="8" spans="1:6" x14ac:dyDescent="0.35">
      <c r="A8" s="2">
        <v>7</v>
      </c>
      <c r="B8" s="2">
        <v>426</v>
      </c>
      <c r="C8" s="2" t="s">
        <v>2058</v>
      </c>
      <c r="D8" s="2">
        <v>42</v>
      </c>
      <c r="E8" s="2" t="s">
        <v>2060</v>
      </c>
      <c r="F8" s="3">
        <v>44509</v>
      </c>
    </row>
    <row r="9" spans="1:6" x14ac:dyDescent="0.35">
      <c r="A9" s="2">
        <v>8</v>
      </c>
      <c r="B9" s="2">
        <v>531</v>
      </c>
      <c r="C9" s="2" t="s">
        <v>2057</v>
      </c>
      <c r="D9" s="2">
        <v>23</v>
      </c>
      <c r="E9" s="2" t="s">
        <v>2059</v>
      </c>
      <c r="F9" s="3">
        <v>44514</v>
      </c>
    </row>
    <row r="10" spans="1:6" x14ac:dyDescent="0.35">
      <c r="A10" s="2">
        <v>9</v>
      </c>
      <c r="B10" s="2">
        <v>863</v>
      </c>
      <c r="C10" s="2" t="s">
        <v>2058</v>
      </c>
      <c r="D10" s="2">
        <v>45</v>
      </c>
      <c r="E10" s="2" t="s">
        <v>18</v>
      </c>
      <c r="F10" s="3">
        <v>44445</v>
      </c>
    </row>
    <row r="11" spans="1:6" x14ac:dyDescent="0.35">
      <c r="A11" s="2">
        <v>10</v>
      </c>
      <c r="B11" s="2">
        <v>761</v>
      </c>
      <c r="C11" s="2" t="s">
        <v>2057</v>
      </c>
      <c r="D11" s="2">
        <v>15</v>
      </c>
      <c r="E11" s="2" t="s">
        <v>2060</v>
      </c>
      <c r="F11" s="3">
        <v>44462</v>
      </c>
    </row>
    <row r="12" spans="1:6" x14ac:dyDescent="0.35">
      <c r="A12" s="2">
        <v>11</v>
      </c>
      <c r="B12" s="2">
        <v>977</v>
      </c>
      <c r="C12" s="2" t="s">
        <v>2061</v>
      </c>
      <c r="D12" s="2">
        <v>27</v>
      </c>
      <c r="E12" s="2" t="s">
        <v>2060</v>
      </c>
      <c r="F12" s="3">
        <v>44462</v>
      </c>
    </row>
    <row r="13" spans="1:6" x14ac:dyDescent="0.35">
      <c r="A13" s="2">
        <v>12</v>
      </c>
      <c r="B13" s="2">
        <v>532</v>
      </c>
      <c r="C13" s="2" t="s">
        <v>2061</v>
      </c>
      <c r="D13" s="2">
        <v>45</v>
      </c>
      <c r="E13" s="2" t="s">
        <v>2060</v>
      </c>
      <c r="F13" s="3">
        <v>44514</v>
      </c>
    </row>
    <row r="14" spans="1:6" x14ac:dyDescent="0.35">
      <c r="A14" s="2">
        <v>13</v>
      </c>
      <c r="B14" s="2">
        <v>805</v>
      </c>
      <c r="C14" s="2" t="s">
        <v>2058</v>
      </c>
      <c r="D14" s="2">
        <v>49</v>
      </c>
      <c r="E14" s="2" t="s">
        <v>2060</v>
      </c>
      <c r="F14" s="3">
        <v>44357</v>
      </c>
    </row>
    <row r="15" spans="1:6" x14ac:dyDescent="0.35">
      <c r="A15" s="2">
        <v>14</v>
      </c>
      <c r="B15" s="2">
        <v>63</v>
      </c>
      <c r="C15" s="2" t="s">
        <v>2057</v>
      </c>
      <c r="D15" s="2">
        <v>45</v>
      </c>
      <c r="E15" s="2" t="s">
        <v>2059</v>
      </c>
      <c r="F15" s="3">
        <v>44479</v>
      </c>
    </row>
    <row r="16" spans="1:6" x14ac:dyDescent="0.35">
      <c r="A16" s="2">
        <v>15</v>
      </c>
      <c r="B16" s="2">
        <v>717</v>
      </c>
      <c r="C16" s="2" t="s">
        <v>2057</v>
      </c>
      <c r="D16" s="2">
        <v>47</v>
      </c>
      <c r="E16" s="2" t="s">
        <v>2060</v>
      </c>
      <c r="F16" s="3">
        <v>44363</v>
      </c>
    </row>
    <row r="17" spans="1:6" x14ac:dyDescent="0.35">
      <c r="A17" s="2">
        <v>16</v>
      </c>
      <c r="B17" s="2">
        <v>35</v>
      </c>
      <c r="C17" s="2" t="s">
        <v>2061</v>
      </c>
      <c r="D17" s="2">
        <v>14</v>
      </c>
      <c r="E17" s="2" t="s">
        <v>18</v>
      </c>
      <c r="F17" s="3">
        <v>44492</v>
      </c>
    </row>
    <row r="18" spans="1:6" x14ac:dyDescent="0.35">
      <c r="A18" s="2">
        <v>17</v>
      </c>
      <c r="B18" s="2">
        <v>677</v>
      </c>
      <c r="C18" s="2" t="s">
        <v>2058</v>
      </c>
      <c r="D18" s="2">
        <v>30</v>
      </c>
      <c r="E18" s="2" t="s">
        <v>2060</v>
      </c>
      <c r="F18" s="3">
        <v>44466</v>
      </c>
    </row>
    <row r="19" spans="1:6" x14ac:dyDescent="0.35">
      <c r="A19" s="2">
        <v>18</v>
      </c>
      <c r="B19" s="2">
        <v>841</v>
      </c>
      <c r="C19" s="2" t="s">
        <v>2057</v>
      </c>
      <c r="D19" s="2">
        <v>40</v>
      </c>
      <c r="E19" s="2" t="s">
        <v>2059</v>
      </c>
      <c r="F19" s="3">
        <v>44548</v>
      </c>
    </row>
    <row r="20" spans="1:6" x14ac:dyDescent="0.35">
      <c r="A20" s="2">
        <v>19</v>
      </c>
      <c r="B20" s="2">
        <v>951</v>
      </c>
      <c r="C20" s="2" t="s">
        <v>2061</v>
      </c>
      <c r="D20" s="2">
        <v>38</v>
      </c>
      <c r="E20" s="2" t="s">
        <v>2059</v>
      </c>
      <c r="F20" s="3">
        <v>44545</v>
      </c>
    </row>
    <row r="21" spans="1:6" x14ac:dyDescent="0.35">
      <c r="A21" s="2">
        <v>20</v>
      </c>
      <c r="B21" s="2">
        <v>720</v>
      </c>
      <c r="C21" s="2" t="s">
        <v>2057</v>
      </c>
      <c r="D21" s="2">
        <v>14</v>
      </c>
      <c r="E21" s="2" t="s">
        <v>18</v>
      </c>
      <c r="F21" s="3">
        <v>44480</v>
      </c>
    </row>
    <row r="22" spans="1:6" x14ac:dyDescent="0.35">
      <c r="A22" s="2">
        <v>21</v>
      </c>
      <c r="B22" s="2">
        <v>96</v>
      </c>
      <c r="C22" s="2" t="s">
        <v>2057</v>
      </c>
      <c r="D22" s="2">
        <v>15</v>
      </c>
      <c r="E22" s="2" t="s">
        <v>2059</v>
      </c>
      <c r="F22" s="3">
        <v>44384</v>
      </c>
    </row>
    <row r="23" spans="1:6" x14ac:dyDescent="0.35">
      <c r="A23" s="2">
        <v>22</v>
      </c>
      <c r="B23" s="2">
        <v>344</v>
      </c>
      <c r="C23" s="2" t="s">
        <v>2061</v>
      </c>
      <c r="D23" s="2">
        <v>37</v>
      </c>
      <c r="E23" s="2" t="s">
        <v>18</v>
      </c>
      <c r="F23" s="3">
        <v>44460</v>
      </c>
    </row>
    <row r="24" spans="1:6" x14ac:dyDescent="0.35">
      <c r="A24" s="2">
        <v>23</v>
      </c>
      <c r="B24" s="2">
        <v>142</v>
      </c>
      <c r="C24" s="2" t="s">
        <v>2058</v>
      </c>
      <c r="D24" s="2">
        <v>16</v>
      </c>
      <c r="E24" s="2" t="s">
        <v>2060</v>
      </c>
      <c r="F24" s="3">
        <v>44476</v>
      </c>
    </row>
    <row r="25" spans="1:6" x14ac:dyDescent="0.35">
      <c r="A25" s="2">
        <v>24</v>
      </c>
      <c r="B25" s="2">
        <v>712</v>
      </c>
      <c r="C25" s="2" t="s">
        <v>2058</v>
      </c>
      <c r="D25" s="2">
        <v>23</v>
      </c>
      <c r="E25" s="2" t="s">
        <v>2059</v>
      </c>
      <c r="F25" s="3">
        <v>44477</v>
      </c>
    </row>
    <row r="26" spans="1:6" x14ac:dyDescent="0.35">
      <c r="A26" s="2">
        <v>25</v>
      </c>
      <c r="B26" s="2">
        <v>822</v>
      </c>
      <c r="C26" s="2" t="s">
        <v>2057</v>
      </c>
      <c r="D26" s="2">
        <v>49</v>
      </c>
      <c r="E26" s="2" t="s">
        <v>18</v>
      </c>
      <c r="F26" s="3">
        <v>44484</v>
      </c>
    </row>
    <row r="27" spans="1:6" x14ac:dyDescent="0.35">
      <c r="A27" s="2">
        <v>26</v>
      </c>
      <c r="B27" s="2">
        <v>63</v>
      </c>
      <c r="C27" s="2" t="s">
        <v>2058</v>
      </c>
      <c r="D27" s="2">
        <v>48</v>
      </c>
      <c r="E27" s="2" t="s">
        <v>18</v>
      </c>
      <c r="F27" s="3">
        <v>44458</v>
      </c>
    </row>
    <row r="28" spans="1:6" x14ac:dyDescent="0.35">
      <c r="A28" s="2">
        <v>27</v>
      </c>
      <c r="B28" s="2">
        <v>396</v>
      </c>
      <c r="C28" s="2" t="s">
        <v>2058</v>
      </c>
      <c r="D28" s="2">
        <v>18</v>
      </c>
      <c r="E28" s="2" t="s">
        <v>2059</v>
      </c>
      <c r="F28" s="3">
        <v>44483</v>
      </c>
    </row>
    <row r="29" spans="1:6" x14ac:dyDescent="0.35">
      <c r="A29" s="2">
        <v>28</v>
      </c>
      <c r="B29" s="2">
        <v>141</v>
      </c>
      <c r="C29" s="2" t="s">
        <v>2058</v>
      </c>
      <c r="D29" s="2">
        <v>47</v>
      </c>
      <c r="E29" s="2" t="s">
        <v>2060</v>
      </c>
      <c r="F29" s="3">
        <v>44418</v>
      </c>
    </row>
    <row r="30" spans="1:6" x14ac:dyDescent="0.35">
      <c r="A30" s="2">
        <v>29</v>
      </c>
      <c r="B30" s="2">
        <v>704</v>
      </c>
      <c r="C30" s="2" t="s">
        <v>2057</v>
      </c>
      <c r="D30" s="2">
        <v>31</v>
      </c>
      <c r="E30" s="2" t="s">
        <v>2059</v>
      </c>
      <c r="F30" s="3">
        <v>44404</v>
      </c>
    </row>
    <row r="31" spans="1:6" x14ac:dyDescent="0.35">
      <c r="A31" s="2">
        <v>30</v>
      </c>
      <c r="B31" s="2">
        <v>631</v>
      </c>
      <c r="C31" s="2" t="s">
        <v>2057</v>
      </c>
      <c r="D31" s="2">
        <v>46</v>
      </c>
      <c r="E31" s="2" t="s">
        <v>2059</v>
      </c>
      <c r="F31" s="3">
        <v>44381</v>
      </c>
    </row>
    <row r="32" spans="1:6" x14ac:dyDescent="0.35">
      <c r="A32" s="2">
        <v>31</v>
      </c>
      <c r="B32" s="2">
        <v>78</v>
      </c>
      <c r="C32" s="2" t="s">
        <v>2057</v>
      </c>
      <c r="D32" s="2">
        <v>34</v>
      </c>
      <c r="E32" s="2" t="s">
        <v>2060</v>
      </c>
      <c r="F32" s="3">
        <v>44517</v>
      </c>
    </row>
    <row r="33" spans="1:6" x14ac:dyDescent="0.35">
      <c r="A33" s="2">
        <v>32</v>
      </c>
      <c r="B33" s="2">
        <v>933</v>
      </c>
      <c r="C33" s="2" t="s">
        <v>2061</v>
      </c>
      <c r="D33" s="2">
        <v>39</v>
      </c>
      <c r="E33" s="2" t="s">
        <v>2059</v>
      </c>
      <c r="F33" s="3">
        <v>44542</v>
      </c>
    </row>
    <row r="34" spans="1:6" x14ac:dyDescent="0.35">
      <c r="A34" s="2">
        <v>33</v>
      </c>
      <c r="B34" s="2">
        <v>761</v>
      </c>
      <c r="C34" s="2" t="s">
        <v>2058</v>
      </c>
      <c r="D34" s="2">
        <v>15</v>
      </c>
      <c r="E34" s="2" t="s">
        <v>2059</v>
      </c>
      <c r="F34" s="3">
        <v>44548</v>
      </c>
    </row>
    <row r="35" spans="1:6" x14ac:dyDescent="0.35">
      <c r="A35" s="2">
        <v>34</v>
      </c>
      <c r="B35" s="2">
        <v>577</v>
      </c>
      <c r="C35" s="2" t="s">
        <v>2061</v>
      </c>
      <c r="D35" s="2">
        <v>42</v>
      </c>
      <c r="E35" s="2" t="s">
        <v>2060</v>
      </c>
      <c r="F35" s="3">
        <v>44473</v>
      </c>
    </row>
    <row r="36" spans="1:6" x14ac:dyDescent="0.35">
      <c r="A36" s="2">
        <v>35</v>
      </c>
      <c r="B36" s="2">
        <v>785</v>
      </c>
      <c r="C36" s="2" t="s">
        <v>2061</v>
      </c>
      <c r="D36" s="2">
        <v>45</v>
      </c>
      <c r="E36" s="2" t="s">
        <v>18</v>
      </c>
      <c r="F36" s="3">
        <v>44389</v>
      </c>
    </row>
    <row r="37" spans="1:6" x14ac:dyDescent="0.35">
      <c r="A37" s="2">
        <v>36</v>
      </c>
      <c r="B37" s="2">
        <v>417</v>
      </c>
      <c r="C37" s="2" t="s">
        <v>2057</v>
      </c>
      <c r="D37" s="2">
        <v>42</v>
      </c>
      <c r="E37" s="2" t="s">
        <v>2060</v>
      </c>
      <c r="F37" s="3">
        <v>44384</v>
      </c>
    </row>
    <row r="38" spans="1:6" x14ac:dyDescent="0.35">
      <c r="A38" s="2">
        <v>37</v>
      </c>
      <c r="B38" s="2">
        <v>962</v>
      </c>
      <c r="C38" s="2" t="s">
        <v>2058</v>
      </c>
      <c r="D38" s="2">
        <v>43</v>
      </c>
      <c r="E38" s="2" t="s">
        <v>18</v>
      </c>
      <c r="F38" s="3">
        <v>44510</v>
      </c>
    </row>
    <row r="39" spans="1:6" x14ac:dyDescent="0.35">
      <c r="A39" s="2">
        <v>38</v>
      </c>
      <c r="B39" s="2">
        <v>441</v>
      </c>
      <c r="C39" s="2" t="s">
        <v>2058</v>
      </c>
      <c r="D39" s="2">
        <v>12</v>
      </c>
      <c r="E39" s="2" t="s">
        <v>18</v>
      </c>
      <c r="F39" s="3">
        <v>44525</v>
      </c>
    </row>
    <row r="40" spans="1:6" x14ac:dyDescent="0.35">
      <c r="A40" s="2">
        <v>39</v>
      </c>
      <c r="B40" s="2">
        <v>565</v>
      </c>
      <c r="C40" s="2" t="s">
        <v>2057</v>
      </c>
      <c r="D40" s="2">
        <v>40</v>
      </c>
      <c r="E40" s="2" t="s">
        <v>18</v>
      </c>
      <c r="F40" s="3">
        <v>44350</v>
      </c>
    </row>
    <row r="41" spans="1:6" x14ac:dyDescent="0.35">
      <c r="A41" s="2">
        <v>40</v>
      </c>
      <c r="B41" s="2">
        <v>62</v>
      </c>
      <c r="C41" s="2" t="s">
        <v>2058</v>
      </c>
      <c r="D41" s="2">
        <v>13</v>
      </c>
      <c r="E41" s="2" t="s">
        <v>2059</v>
      </c>
      <c r="F41" s="3">
        <v>44486</v>
      </c>
    </row>
    <row r="42" spans="1:6" x14ac:dyDescent="0.35">
      <c r="A42" s="2">
        <v>41</v>
      </c>
      <c r="B42" s="2">
        <v>603</v>
      </c>
      <c r="C42" s="2" t="s">
        <v>2061</v>
      </c>
      <c r="D42" s="2">
        <v>17</v>
      </c>
      <c r="E42" s="2" t="s">
        <v>18</v>
      </c>
      <c r="F42" s="3">
        <v>44542</v>
      </c>
    </row>
    <row r="43" spans="1:6" x14ac:dyDescent="0.35">
      <c r="A43" s="2">
        <v>42</v>
      </c>
      <c r="B43" s="2">
        <v>426</v>
      </c>
      <c r="C43" s="2" t="s">
        <v>2058</v>
      </c>
      <c r="D43" s="2">
        <v>36</v>
      </c>
      <c r="E43" s="2" t="s">
        <v>2059</v>
      </c>
      <c r="F43" s="3">
        <v>44531</v>
      </c>
    </row>
    <row r="44" spans="1:6" x14ac:dyDescent="0.35">
      <c r="A44" s="2">
        <v>43</v>
      </c>
      <c r="B44" s="2">
        <v>143</v>
      </c>
      <c r="C44" s="2" t="s">
        <v>2058</v>
      </c>
      <c r="D44" s="2">
        <v>38</v>
      </c>
      <c r="E44" s="2" t="s">
        <v>2060</v>
      </c>
      <c r="F44" s="3">
        <v>44443</v>
      </c>
    </row>
    <row r="45" spans="1:6" x14ac:dyDescent="0.35">
      <c r="A45" s="2">
        <v>44</v>
      </c>
      <c r="B45" s="2">
        <v>313</v>
      </c>
      <c r="C45" s="2" t="s">
        <v>2061</v>
      </c>
      <c r="D45" s="2">
        <v>10</v>
      </c>
      <c r="E45" s="2" t="s">
        <v>18</v>
      </c>
      <c r="F45" s="3">
        <v>44483</v>
      </c>
    </row>
    <row r="46" spans="1:6" x14ac:dyDescent="0.35">
      <c r="A46" s="2">
        <v>45</v>
      </c>
      <c r="B46" s="2">
        <v>452</v>
      </c>
      <c r="C46" s="2" t="s">
        <v>2057</v>
      </c>
      <c r="D46" s="2">
        <v>49</v>
      </c>
      <c r="E46" s="2" t="s">
        <v>18</v>
      </c>
      <c r="F46" s="3">
        <v>44523</v>
      </c>
    </row>
    <row r="47" spans="1:6" x14ac:dyDescent="0.35">
      <c r="A47" s="2">
        <v>46</v>
      </c>
      <c r="B47" s="2">
        <v>84</v>
      </c>
      <c r="C47" s="2" t="s">
        <v>2061</v>
      </c>
      <c r="D47" s="2">
        <v>49</v>
      </c>
      <c r="E47" s="2" t="s">
        <v>18</v>
      </c>
      <c r="F47" s="3">
        <v>44545</v>
      </c>
    </row>
    <row r="48" spans="1:6" x14ac:dyDescent="0.35">
      <c r="A48" s="2">
        <v>47</v>
      </c>
      <c r="B48" s="2">
        <v>281</v>
      </c>
      <c r="C48" s="2" t="s">
        <v>2061</v>
      </c>
      <c r="D48" s="2">
        <v>16</v>
      </c>
      <c r="E48" s="2" t="s">
        <v>18</v>
      </c>
      <c r="F48" s="3">
        <v>44349</v>
      </c>
    </row>
    <row r="49" spans="1:6" x14ac:dyDescent="0.35">
      <c r="A49" s="2">
        <v>48</v>
      </c>
      <c r="B49" s="2">
        <v>966</v>
      </c>
      <c r="C49" s="2" t="s">
        <v>2058</v>
      </c>
      <c r="D49" s="2">
        <v>34</v>
      </c>
      <c r="E49" s="2" t="s">
        <v>18</v>
      </c>
      <c r="F49" s="3">
        <v>44390</v>
      </c>
    </row>
    <row r="50" spans="1:6" x14ac:dyDescent="0.35">
      <c r="A50" s="2">
        <v>49</v>
      </c>
      <c r="B50" s="2">
        <v>808</v>
      </c>
      <c r="C50" s="2" t="s">
        <v>2058</v>
      </c>
      <c r="D50" s="2">
        <v>15</v>
      </c>
      <c r="E50" s="2" t="s">
        <v>2059</v>
      </c>
      <c r="F50" s="3">
        <v>44516</v>
      </c>
    </row>
    <row r="51" spans="1:6" x14ac:dyDescent="0.35">
      <c r="A51" s="2">
        <v>50</v>
      </c>
      <c r="B51" s="2">
        <v>795</v>
      </c>
      <c r="C51" s="2" t="s">
        <v>2058</v>
      </c>
      <c r="D51" s="2">
        <v>16</v>
      </c>
      <c r="E51" s="2" t="s">
        <v>2059</v>
      </c>
      <c r="F51" s="3">
        <v>44471</v>
      </c>
    </row>
    <row r="52" spans="1:6" x14ac:dyDescent="0.35">
      <c r="A52" s="2">
        <v>51</v>
      </c>
      <c r="B52" s="2">
        <v>31</v>
      </c>
      <c r="C52" s="2" t="s">
        <v>2058</v>
      </c>
      <c r="D52" s="2">
        <v>27</v>
      </c>
      <c r="E52" s="2" t="s">
        <v>18</v>
      </c>
      <c r="F52" s="3">
        <v>44474</v>
      </c>
    </row>
    <row r="53" spans="1:6" x14ac:dyDescent="0.35">
      <c r="A53" s="2">
        <v>52</v>
      </c>
      <c r="B53" s="2">
        <v>518</v>
      </c>
      <c r="C53" s="2" t="s">
        <v>2061</v>
      </c>
      <c r="D53" s="2">
        <v>14</v>
      </c>
      <c r="E53" s="2" t="s">
        <v>2060</v>
      </c>
      <c r="F53" s="3">
        <v>44521</v>
      </c>
    </row>
    <row r="54" spans="1:6" x14ac:dyDescent="0.35">
      <c r="A54" s="2">
        <v>53</v>
      </c>
      <c r="B54" s="2">
        <v>578</v>
      </c>
      <c r="C54" s="2" t="s">
        <v>2057</v>
      </c>
      <c r="D54" s="2">
        <v>38</v>
      </c>
      <c r="E54" s="2" t="s">
        <v>18</v>
      </c>
      <c r="F54" s="3">
        <v>44475</v>
      </c>
    </row>
    <row r="55" spans="1:6" x14ac:dyDescent="0.35">
      <c r="A55" s="2">
        <v>54</v>
      </c>
      <c r="B55" s="2">
        <v>941</v>
      </c>
      <c r="C55" s="2" t="s">
        <v>2061</v>
      </c>
      <c r="D55" s="2">
        <v>20</v>
      </c>
      <c r="E55" s="2" t="s">
        <v>2059</v>
      </c>
      <c r="F55" s="3">
        <v>44410</v>
      </c>
    </row>
    <row r="56" spans="1:6" x14ac:dyDescent="0.35">
      <c r="A56" s="2">
        <v>55</v>
      </c>
      <c r="B56" s="2">
        <v>878</v>
      </c>
      <c r="C56" s="2" t="s">
        <v>2058</v>
      </c>
      <c r="D56" s="2">
        <v>26</v>
      </c>
      <c r="E56" s="2" t="s">
        <v>18</v>
      </c>
      <c r="F56" s="3">
        <v>44395</v>
      </c>
    </row>
    <row r="57" spans="1:6" x14ac:dyDescent="0.35">
      <c r="A57" s="2">
        <v>56</v>
      </c>
      <c r="B57" s="2">
        <v>578</v>
      </c>
      <c r="C57" s="2" t="s">
        <v>2061</v>
      </c>
      <c r="D57" s="2">
        <v>41</v>
      </c>
      <c r="E57" s="2" t="s">
        <v>2059</v>
      </c>
      <c r="F57" s="3">
        <v>44385</v>
      </c>
    </row>
    <row r="58" spans="1:6" x14ac:dyDescent="0.35">
      <c r="A58" s="2">
        <v>57</v>
      </c>
      <c r="B58" s="2">
        <v>75</v>
      </c>
      <c r="C58" s="2" t="s">
        <v>2057</v>
      </c>
      <c r="D58" s="2">
        <v>49</v>
      </c>
      <c r="E58" s="2" t="s">
        <v>2060</v>
      </c>
      <c r="F58" s="3">
        <v>44478</v>
      </c>
    </row>
    <row r="59" spans="1:6" x14ac:dyDescent="0.35">
      <c r="A59" s="2">
        <v>58</v>
      </c>
      <c r="B59" s="2">
        <v>436</v>
      </c>
      <c r="C59" s="2" t="s">
        <v>2061</v>
      </c>
      <c r="D59" s="2">
        <v>46</v>
      </c>
      <c r="E59" s="2" t="s">
        <v>18</v>
      </c>
      <c r="F59" s="3">
        <v>44532</v>
      </c>
    </row>
    <row r="60" spans="1:6" x14ac:dyDescent="0.35">
      <c r="A60" s="2">
        <v>59</v>
      </c>
      <c r="B60" s="2">
        <v>737</v>
      </c>
      <c r="C60" s="2" t="s">
        <v>2061</v>
      </c>
      <c r="D60" s="2">
        <v>13</v>
      </c>
      <c r="E60" s="2" t="s">
        <v>2060</v>
      </c>
      <c r="F60" s="3">
        <v>44370</v>
      </c>
    </row>
    <row r="61" spans="1:6" x14ac:dyDescent="0.35">
      <c r="A61" s="2">
        <v>60</v>
      </c>
      <c r="B61" s="2">
        <v>148</v>
      </c>
      <c r="C61" s="2" t="s">
        <v>2058</v>
      </c>
      <c r="D61" s="2">
        <v>30</v>
      </c>
      <c r="E61" s="2" t="s">
        <v>18</v>
      </c>
      <c r="F61" s="3">
        <v>44527</v>
      </c>
    </row>
    <row r="62" spans="1:6" x14ac:dyDescent="0.35">
      <c r="A62" s="2">
        <v>61</v>
      </c>
      <c r="B62" s="2">
        <v>381</v>
      </c>
      <c r="C62" s="2" t="s">
        <v>2057</v>
      </c>
      <c r="D62" s="2">
        <v>19</v>
      </c>
      <c r="E62" s="2" t="s">
        <v>2059</v>
      </c>
      <c r="F62" s="3">
        <v>44423</v>
      </c>
    </row>
    <row r="63" spans="1:6" x14ac:dyDescent="0.35">
      <c r="A63" s="2">
        <v>62</v>
      </c>
      <c r="B63" s="2">
        <v>628</v>
      </c>
      <c r="C63" s="2" t="s">
        <v>2057</v>
      </c>
      <c r="D63" s="2">
        <v>18</v>
      </c>
      <c r="E63" s="2" t="s">
        <v>2059</v>
      </c>
      <c r="F63" s="3">
        <v>44432</v>
      </c>
    </row>
    <row r="64" spans="1:6" x14ac:dyDescent="0.35">
      <c r="A64" s="2">
        <v>63</v>
      </c>
      <c r="B64" s="2">
        <v>733</v>
      </c>
      <c r="C64" s="2" t="s">
        <v>2057</v>
      </c>
      <c r="D64" s="2">
        <v>13</v>
      </c>
      <c r="E64" s="2" t="s">
        <v>2060</v>
      </c>
      <c r="F64" s="3">
        <v>44387</v>
      </c>
    </row>
    <row r="65" spans="1:6" x14ac:dyDescent="0.35">
      <c r="A65" s="2">
        <v>64</v>
      </c>
      <c r="B65" s="2">
        <v>303</v>
      </c>
      <c r="C65" s="2" t="s">
        <v>2061</v>
      </c>
      <c r="D65" s="2">
        <v>38</v>
      </c>
      <c r="E65" s="2" t="s">
        <v>18</v>
      </c>
      <c r="F65" s="3">
        <v>44550</v>
      </c>
    </row>
    <row r="66" spans="1:6" x14ac:dyDescent="0.35">
      <c r="A66" s="2">
        <v>65</v>
      </c>
      <c r="B66" s="2">
        <v>49</v>
      </c>
      <c r="C66" s="2" t="s">
        <v>2061</v>
      </c>
      <c r="D66" s="2">
        <v>48</v>
      </c>
      <c r="E66" s="2" t="s">
        <v>2060</v>
      </c>
      <c r="F66" s="3">
        <v>44509</v>
      </c>
    </row>
    <row r="67" spans="1:6" x14ac:dyDescent="0.35">
      <c r="A67" s="2">
        <v>66</v>
      </c>
      <c r="B67" s="2">
        <v>384</v>
      </c>
      <c r="C67" s="2" t="s">
        <v>2058</v>
      </c>
      <c r="D67" s="2">
        <v>31</v>
      </c>
      <c r="E67" s="2" t="s">
        <v>2059</v>
      </c>
      <c r="F67" s="3">
        <v>44349</v>
      </c>
    </row>
    <row r="68" spans="1:6" x14ac:dyDescent="0.35">
      <c r="A68" s="2">
        <v>67</v>
      </c>
      <c r="B68" s="2">
        <v>757</v>
      </c>
      <c r="C68" s="2" t="s">
        <v>2058</v>
      </c>
      <c r="D68" s="2">
        <v>25</v>
      </c>
      <c r="E68" s="2" t="s">
        <v>18</v>
      </c>
      <c r="F68" s="3">
        <v>44390</v>
      </c>
    </row>
    <row r="69" spans="1:6" x14ac:dyDescent="0.35">
      <c r="A69" s="2">
        <v>68</v>
      </c>
      <c r="B69" s="2">
        <v>712</v>
      </c>
      <c r="C69" s="2" t="s">
        <v>2057</v>
      </c>
      <c r="D69" s="2">
        <v>44</v>
      </c>
      <c r="E69" s="2" t="s">
        <v>2060</v>
      </c>
      <c r="F69" s="3">
        <v>44411</v>
      </c>
    </row>
    <row r="70" spans="1:6" x14ac:dyDescent="0.35">
      <c r="A70" s="2">
        <v>69</v>
      </c>
      <c r="B70" s="2">
        <v>620</v>
      </c>
      <c r="C70" s="2" t="s">
        <v>2058</v>
      </c>
      <c r="D70" s="2">
        <v>14</v>
      </c>
      <c r="E70" s="2" t="s">
        <v>2059</v>
      </c>
      <c r="F70" s="3">
        <v>44407</v>
      </c>
    </row>
    <row r="71" spans="1:6" x14ac:dyDescent="0.35">
      <c r="A71" s="2">
        <v>70</v>
      </c>
      <c r="B71" s="2">
        <v>173</v>
      </c>
      <c r="C71" s="2" t="s">
        <v>2061</v>
      </c>
      <c r="D71" s="2">
        <v>22</v>
      </c>
      <c r="E71" s="2" t="s">
        <v>18</v>
      </c>
      <c r="F71" s="3">
        <v>44351</v>
      </c>
    </row>
    <row r="72" spans="1:6" x14ac:dyDescent="0.35">
      <c r="A72" s="2">
        <v>71</v>
      </c>
      <c r="B72" s="2">
        <v>870</v>
      </c>
      <c r="C72" s="2" t="s">
        <v>2061</v>
      </c>
      <c r="D72" s="2">
        <v>18</v>
      </c>
      <c r="E72" s="2" t="s">
        <v>2060</v>
      </c>
      <c r="F72" s="3">
        <v>44558</v>
      </c>
    </row>
    <row r="73" spans="1:6" x14ac:dyDescent="0.35">
      <c r="A73" s="2">
        <v>72</v>
      </c>
      <c r="B73" s="2">
        <v>912</v>
      </c>
      <c r="C73" s="2" t="s">
        <v>2061</v>
      </c>
      <c r="D73" s="2">
        <v>19</v>
      </c>
      <c r="E73" s="2" t="s">
        <v>2060</v>
      </c>
      <c r="F73" s="3">
        <v>44495</v>
      </c>
    </row>
    <row r="74" spans="1:6" x14ac:dyDescent="0.35">
      <c r="A74" s="2">
        <v>73</v>
      </c>
      <c r="B74" s="2">
        <v>955</v>
      </c>
      <c r="C74" s="2" t="s">
        <v>2057</v>
      </c>
      <c r="D74" s="2">
        <v>44</v>
      </c>
      <c r="E74" s="2" t="s">
        <v>2059</v>
      </c>
      <c r="F74" s="3">
        <v>44388</v>
      </c>
    </row>
    <row r="75" spans="1:6" x14ac:dyDescent="0.35">
      <c r="A75" s="2">
        <v>74</v>
      </c>
      <c r="B75" s="2">
        <v>190</v>
      </c>
      <c r="C75" s="2" t="s">
        <v>2057</v>
      </c>
      <c r="D75" s="2">
        <v>45</v>
      </c>
      <c r="E75" s="2" t="s">
        <v>18</v>
      </c>
      <c r="F75" s="3">
        <v>44364</v>
      </c>
    </row>
    <row r="76" spans="1:6" x14ac:dyDescent="0.35">
      <c r="A76" s="2">
        <v>75</v>
      </c>
      <c r="B76" s="2">
        <v>529</v>
      </c>
      <c r="C76" s="2" t="s">
        <v>2057</v>
      </c>
      <c r="D76" s="2">
        <v>27</v>
      </c>
      <c r="E76" s="2" t="s">
        <v>2060</v>
      </c>
      <c r="F76" s="3">
        <v>44437</v>
      </c>
    </row>
    <row r="77" spans="1:6" x14ac:dyDescent="0.35">
      <c r="A77" s="2">
        <v>76</v>
      </c>
      <c r="B77" s="2">
        <v>847</v>
      </c>
      <c r="C77" s="2" t="s">
        <v>2061</v>
      </c>
      <c r="D77" s="2">
        <v>39</v>
      </c>
      <c r="E77" s="2" t="s">
        <v>2060</v>
      </c>
      <c r="F77" s="3">
        <v>44375</v>
      </c>
    </row>
    <row r="78" spans="1:6" x14ac:dyDescent="0.35">
      <c r="A78" s="2">
        <v>77</v>
      </c>
      <c r="B78" s="2">
        <v>557</v>
      </c>
      <c r="C78" s="2" t="s">
        <v>2057</v>
      </c>
      <c r="D78" s="2">
        <v>12</v>
      </c>
      <c r="E78" s="2" t="s">
        <v>18</v>
      </c>
      <c r="F78" s="3">
        <v>44499</v>
      </c>
    </row>
    <row r="79" spans="1:6" x14ac:dyDescent="0.35">
      <c r="A79" s="2">
        <v>78</v>
      </c>
      <c r="B79" s="2">
        <v>13</v>
      </c>
      <c r="C79" s="2" t="s">
        <v>2058</v>
      </c>
      <c r="D79" s="2">
        <v>25</v>
      </c>
      <c r="E79" s="2" t="s">
        <v>18</v>
      </c>
      <c r="F79" s="3">
        <v>44537</v>
      </c>
    </row>
    <row r="80" spans="1:6" x14ac:dyDescent="0.35">
      <c r="A80" s="2">
        <v>79</v>
      </c>
      <c r="B80" s="2">
        <v>945</v>
      </c>
      <c r="C80" s="2" t="s">
        <v>2061</v>
      </c>
      <c r="D80" s="2">
        <v>25</v>
      </c>
      <c r="E80" s="2" t="s">
        <v>2059</v>
      </c>
      <c r="F80" s="3">
        <v>44363</v>
      </c>
    </row>
    <row r="81" spans="1:6" x14ac:dyDescent="0.35">
      <c r="A81" s="2">
        <v>80</v>
      </c>
      <c r="B81" s="2">
        <v>791</v>
      </c>
      <c r="C81" s="2" t="s">
        <v>2058</v>
      </c>
      <c r="D81" s="2">
        <v>28</v>
      </c>
      <c r="E81" s="2" t="s">
        <v>2060</v>
      </c>
      <c r="F81" s="3">
        <v>44519</v>
      </c>
    </row>
    <row r="82" spans="1:6" x14ac:dyDescent="0.35">
      <c r="A82" s="2">
        <v>81</v>
      </c>
      <c r="B82" s="2">
        <v>466</v>
      </c>
      <c r="C82" s="2" t="s">
        <v>2057</v>
      </c>
      <c r="D82" s="2">
        <v>12</v>
      </c>
      <c r="E82" s="2" t="s">
        <v>2059</v>
      </c>
      <c r="F82" s="3">
        <v>44457</v>
      </c>
    </row>
    <row r="83" spans="1:6" x14ac:dyDescent="0.35">
      <c r="A83" s="2">
        <v>82</v>
      </c>
      <c r="B83" s="2">
        <v>176</v>
      </c>
      <c r="C83" s="2" t="s">
        <v>2058</v>
      </c>
      <c r="D83" s="2">
        <v>15</v>
      </c>
      <c r="E83" s="2" t="s">
        <v>18</v>
      </c>
      <c r="F83" s="3">
        <v>44490</v>
      </c>
    </row>
    <row r="84" spans="1:6" x14ac:dyDescent="0.35">
      <c r="A84" s="2">
        <v>83</v>
      </c>
      <c r="B84" s="2">
        <v>570</v>
      </c>
      <c r="C84" s="2" t="s">
        <v>2057</v>
      </c>
      <c r="D84" s="2">
        <v>41</v>
      </c>
      <c r="E84" s="2" t="s">
        <v>2060</v>
      </c>
      <c r="F84" s="3">
        <v>44407</v>
      </c>
    </row>
    <row r="85" spans="1:6" x14ac:dyDescent="0.35">
      <c r="A85" s="2">
        <v>84</v>
      </c>
      <c r="B85" s="2">
        <v>740</v>
      </c>
      <c r="C85" s="2" t="s">
        <v>2061</v>
      </c>
      <c r="D85" s="2">
        <v>15</v>
      </c>
      <c r="E85" s="2" t="s">
        <v>18</v>
      </c>
      <c r="F85" s="3">
        <v>44433</v>
      </c>
    </row>
    <row r="86" spans="1:6" x14ac:dyDescent="0.35">
      <c r="A86" s="2">
        <v>85</v>
      </c>
      <c r="B86" s="2">
        <v>726</v>
      </c>
      <c r="C86" s="2" t="s">
        <v>2061</v>
      </c>
      <c r="D86" s="2">
        <v>27</v>
      </c>
      <c r="E86" s="2" t="s">
        <v>2060</v>
      </c>
      <c r="F86" s="3">
        <v>44511</v>
      </c>
    </row>
    <row r="87" spans="1:6" x14ac:dyDescent="0.35">
      <c r="A87" s="2">
        <v>86</v>
      </c>
      <c r="B87" s="2">
        <v>614</v>
      </c>
      <c r="C87" s="2" t="s">
        <v>2057</v>
      </c>
      <c r="D87" s="2">
        <v>46</v>
      </c>
      <c r="E87" s="2" t="s">
        <v>2060</v>
      </c>
      <c r="F87" s="3">
        <v>44438</v>
      </c>
    </row>
    <row r="88" spans="1:6" x14ac:dyDescent="0.35">
      <c r="A88" s="2">
        <v>87</v>
      </c>
      <c r="B88" s="2">
        <v>816</v>
      </c>
      <c r="C88" s="2" t="s">
        <v>2058</v>
      </c>
      <c r="D88" s="2">
        <v>38</v>
      </c>
      <c r="E88" s="2" t="s">
        <v>18</v>
      </c>
      <c r="F88" s="3">
        <v>44364</v>
      </c>
    </row>
    <row r="89" spans="1:6" x14ac:dyDescent="0.35">
      <c r="A89" s="2">
        <v>88</v>
      </c>
      <c r="B89" s="2">
        <v>629</v>
      </c>
      <c r="C89" s="2" t="s">
        <v>2057</v>
      </c>
      <c r="D89" s="2">
        <v>13</v>
      </c>
      <c r="E89" s="2" t="s">
        <v>2059</v>
      </c>
      <c r="F89" s="3">
        <v>44560</v>
      </c>
    </row>
    <row r="90" spans="1:6" x14ac:dyDescent="0.35">
      <c r="A90" s="2">
        <v>89</v>
      </c>
      <c r="B90" s="2">
        <v>308</v>
      </c>
      <c r="C90" s="2" t="s">
        <v>2061</v>
      </c>
      <c r="D90" s="2">
        <v>24</v>
      </c>
      <c r="E90" s="2" t="s">
        <v>2060</v>
      </c>
      <c r="F90" s="3">
        <v>44388</v>
      </c>
    </row>
    <row r="91" spans="1:6" x14ac:dyDescent="0.35">
      <c r="A91" s="2">
        <v>90</v>
      </c>
      <c r="B91" s="2">
        <v>76</v>
      </c>
      <c r="C91" s="2" t="s">
        <v>2061</v>
      </c>
      <c r="D91" s="2">
        <v>44</v>
      </c>
      <c r="E91" s="2" t="s">
        <v>18</v>
      </c>
      <c r="F91" s="3">
        <v>44526</v>
      </c>
    </row>
    <row r="92" spans="1:6" x14ac:dyDescent="0.35">
      <c r="A92" s="2">
        <v>91</v>
      </c>
      <c r="B92" s="2">
        <v>711</v>
      </c>
      <c r="C92" s="2" t="s">
        <v>2061</v>
      </c>
      <c r="D92" s="2">
        <v>36</v>
      </c>
      <c r="E92" s="2" t="s">
        <v>2059</v>
      </c>
      <c r="F92" s="3">
        <v>44522</v>
      </c>
    </row>
    <row r="93" spans="1:6" x14ac:dyDescent="0.35">
      <c r="A93" s="2">
        <v>92</v>
      </c>
      <c r="B93" s="2">
        <v>48</v>
      </c>
      <c r="C93" s="2" t="s">
        <v>2057</v>
      </c>
      <c r="D93" s="2">
        <v>45</v>
      </c>
      <c r="E93" s="2" t="s">
        <v>18</v>
      </c>
      <c r="F93" s="3">
        <v>44436</v>
      </c>
    </row>
    <row r="94" spans="1:6" x14ac:dyDescent="0.35">
      <c r="A94" s="2">
        <v>93</v>
      </c>
      <c r="B94" s="2">
        <v>181</v>
      </c>
      <c r="C94" s="2" t="s">
        <v>2057</v>
      </c>
      <c r="D94" s="2">
        <v>27</v>
      </c>
      <c r="E94" s="2" t="s">
        <v>18</v>
      </c>
      <c r="F94" s="3">
        <v>44498</v>
      </c>
    </row>
    <row r="95" spans="1:6" x14ac:dyDescent="0.35">
      <c r="A95" s="2">
        <v>94</v>
      </c>
      <c r="B95" s="2">
        <v>282</v>
      </c>
      <c r="C95" s="2" t="s">
        <v>2061</v>
      </c>
      <c r="D95" s="2">
        <v>40</v>
      </c>
      <c r="E95" s="2" t="s">
        <v>18</v>
      </c>
      <c r="F95" s="3">
        <v>44493</v>
      </c>
    </row>
    <row r="96" spans="1:6" x14ac:dyDescent="0.35">
      <c r="A96" s="2">
        <v>95</v>
      </c>
      <c r="B96" s="2">
        <v>809</v>
      </c>
      <c r="C96" s="2" t="s">
        <v>2061</v>
      </c>
      <c r="D96" s="2">
        <v>42</v>
      </c>
      <c r="E96" s="2" t="s">
        <v>2059</v>
      </c>
      <c r="F96" s="3">
        <v>44549</v>
      </c>
    </row>
    <row r="97" spans="1:6" x14ac:dyDescent="0.35">
      <c r="A97" s="2">
        <v>96</v>
      </c>
      <c r="B97" s="2">
        <v>188</v>
      </c>
      <c r="C97" s="2" t="s">
        <v>2057</v>
      </c>
      <c r="D97" s="2">
        <v>37</v>
      </c>
      <c r="E97" s="2" t="s">
        <v>18</v>
      </c>
      <c r="F97" s="3">
        <v>44475</v>
      </c>
    </row>
    <row r="98" spans="1:6" x14ac:dyDescent="0.35">
      <c r="A98" s="2">
        <v>97</v>
      </c>
      <c r="B98" s="2">
        <v>386</v>
      </c>
      <c r="C98" s="2" t="s">
        <v>2057</v>
      </c>
      <c r="D98" s="2">
        <v>11</v>
      </c>
      <c r="E98" s="2" t="s">
        <v>2060</v>
      </c>
      <c r="F98" s="3">
        <v>44440</v>
      </c>
    </row>
    <row r="99" spans="1:6" x14ac:dyDescent="0.35">
      <c r="A99" s="2">
        <v>98</v>
      </c>
      <c r="B99" s="2">
        <v>67</v>
      </c>
      <c r="C99" s="2" t="s">
        <v>2058</v>
      </c>
      <c r="D99" s="2">
        <v>23</v>
      </c>
      <c r="E99" s="2" t="s">
        <v>2060</v>
      </c>
      <c r="F99" s="3">
        <v>44395</v>
      </c>
    </row>
    <row r="100" spans="1:6" x14ac:dyDescent="0.35">
      <c r="A100" s="2">
        <v>99</v>
      </c>
      <c r="B100" s="2">
        <v>200</v>
      </c>
      <c r="C100" s="2" t="s">
        <v>2061</v>
      </c>
      <c r="D100" s="2">
        <v>13</v>
      </c>
      <c r="E100" s="2" t="s">
        <v>2060</v>
      </c>
      <c r="F100" s="3">
        <v>44450</v>
      </c>
    </row>
    <row r="101" spans="1:6" x14ac:dyDescent="0.35">
      <c r="A101" s="2">
        <v>100</v>
      </c>
      <c r="B101" s="2">
        <v>561</v>
      </c>
      <c r="C101" s="2" t="s">
        <v>2061</v>
      </c>
      <c r="D101" s="2">
        <v>33</v>
      </c>
      <c r="E101" s="2" t="s">
        <v>2059</v>
      </c>
      <c r="F101" s="3">
        <v>44456</v>
      </c>
    </row>
    <row r="102" spans="1:6" x14ac:dyDescent="0.35">
      <c r="A102" s="2">
        <v>101</v>
      </c>
      <c r="B102" s="2">
        <v>88</v>
      </c>
      <c r="C102" s="2" t="s">
        <v>2057</v>
      </c>
      <c r="D102" s="2">
        <v>38</v>
      </c>
      <c r="E102" s="2" t="s">
        <v>2059</v>
      </c>
      <c r="F102" s="3">
        <v>44539</v>
      </c>
    </row>
    <row r="103" spans="1:6" x14ac:dyDescent="0.35">
      <c r="A103" s="2">
        <v>102</v>
      </c>
      <c r="B103" s="2">
        <v>572</v>
      </c>
      <c r="C103" s="2" t="s">
        <v>2058</v>
      </c>
      <c r="D103" s="2">
        <v>15</v>
      </c>
      <c r="E103" s="2" t="s">
        <v>2059</v>
      </c>
      <c r="F103" s="3">
        <v>44376</v>
      </c>
    </row>
    <row r="104" spans="1:6" x14ac:dyDescent="0.35">
      <c r="A104" s="2">
        <v>103</v>
      </c>
      <c r="B104" s="2">
        <v>390</v>
      </c>
      <c r="C104" s="2" t="s">
        <v>2057</v>
      </c>
      <c r="D104" s="2">
        <v>17</v>
      </c>
      <c r="E104" s="2" t="s">
        <v>18</v>
      </c>
      <c r="F104" s="3">
        <v>44451</v>
      </c>
    </row>
    <row r="105" spans="1:6" x14ac:dyDescent="0.35">
      <c r="A105" s="2">
        <v>104</v>
      </c>
      <c r="B105" s="2">
        <v>907</v>
      </c>
      <c r="C105" s="2" t="s">
        <v>2057</v>
      </c>
      <c r="D105" s="2">
        <v>17</v>
      </c>
      <c r="E105" s="2" t="s">
        <v>2059</v>
      </c>
      <c r="F105" s="3">
        <v>44498</v>
      </c>
    </row>
    <row r="106" spans="1:6" x14ac:dyDescent="0.35">
      <c r="A106" s="2">
        <v>105</v>
      </c>
      <c r="B106" s="2">
        <v>123</v>
      </c>
      <c r="C106" s="2" t="s">
        <v>2058</v>
      </c>
      <c r="D106" s="2">
        <v>48</v>
      </c>
      <c r="E106" s="2" t="s">
        <v>2059</v>
      </c>
      <c r="F106" s="3">
        <v>44540</v>
      </c>
    </row>
    <row r="107" spans="1:6" x14ac:dyDescent="0.35">
      <c r="A107" s="2">
        <v>106</v>
      </c>
      <c r="B107" s="2">
        <v>740</v>
      </c>
      <c r="C107" s="2" t="s">
        <v>2057</v>
      </c>
      <c r="D107" s="2">
        <v>46</v>
      </c>
      <c r="E107" s="2" t="s">
        <v>2059</v>
      </c>
      <c r="F107" s="3">
        <v>44451</v>
      </c>
    </row>
    <row r="108" spans="1:6" x14ac:dyDescent="0.35">
      <c r="A108" s="2">
        <v>107</v>
      </c>
      <c r="B108" s="2">
        <v>302</v>
      </c>
      <c r="C108" s="2" t="s">
        <v>2061</v>
      </c>
      <c r="D108" s="2">
        <v>40</v>
      </c>
      <c r="E108" s="2" t="s">
        <v>2060</v>
      </c>
      <c r="F108" s="3">
        <v>44430</v>
      </c>
    </row>
    <row r="109" spans="1:6" x14ac:dyDescent="0.35">
      <c r="A109" s="2">
        <v>108</v>
      </c>
      <c r="B109" s="2">
        <v>277</v>
      </c>
      <c r="C109" s="2" t="s">
        <v>2061</v>
      </c>
      <c r="D109" s="2">
        <v>35</v>
      </c>
      <c r="E109" s="2" t="s">
        <v>2060</v>
      </c>
      <c r="F109" s="3">
        <v>44506</v>
      </c>
    </row>
    <row r="110" spans="1:6" x14ac:dyDescent="0.35">
      <c r="A110" s="2">
        <v>109</v>
      </c>
      <c r="B110" s="2">
        <v>250</v>
      </c>
      <c r="C110" s="2" t="s">
        <v>2061</v>
      </c>
      <c r="D110" s="2">
        <v>46</v>
      </c>
      <c r="E110" s="2" t="s">
        <v>18</v>
      </c>
      <c r="F110" s="3">
        <v>44387</v>
      </c>
    </row>
    <row r="111" spans="1:6" x14ac:dyDescent="0.35">
      <c r="A111" s="2">
        <v>110</v>
      </c>
      <c r="B111" s="2">
        <v>49</v>
      </c>
      <c r="C111" s="2" t="s">
        <v>2061</v>
      </c>
      <c r="D111" s="2">
        <v>40</v>
      </c>
      <c r="E111" s="2" t="s">
        <v>2060</v>
      </c>
      <c r="F111" s="3">
        <v>44421</v>
      </c>
    </row>
    <row r="112" spans="1:6" x14ac:dyDescent="0.35">
      <c r="A112" s="2">
        <v>111</v>
      </c>
      <c r="B112" s="2">
        <v>394</v>
      </c>
      <c r="C112" s="2" t="s">
        <v>2057</v>
      </c>
      <c r="D112" s="2">
        <v>18</v>
      </c>
      <c r="E112" s="2" t="s">
        <v>2059</v>
      </c>
      <c r="F112" s="3">
        <v>44440</v>
      </c>
    </row>
    <row r="113" spans="1:6" x14ac:dyDescent="0.35">
      <c r="A113" s="2">
        <v>112</v>
      </c>
      <c r="B113" s="2">
        <v>623</v>
      </c>
      <c r="C113" s="2" t="s">
        <v>2057</v>
      </c>
      <c r="D113" s="2">
        <v>43</v>
      </c>
      <c r="E113" s="2" t="s">
        <v>2059</v>
      </c>
      <c r="F113" s="3">
        <v>44462</v>
      </c>
    </row>
    <row r="114" spans="1:6" x14ac:dyDescent="0.35">
      <c r="A114" s="2">
        <v>113</v>
      </c>
      <c r="B114" s="2">
        <v>964</v>
      </c>
      <c r="C114" s="2" t="s">
        <v>2061</v>
      </c>
      <c r="D114" s="2">
        <v>29</v>
      </c>
      <c r="E114" s="2" t="s">
        <v>2060</v>
      </c>
      <c r="F114" s="3">
        <v>44428</v>
      </c>
    </row>
    <row r="115" spans="1:6" x14ac:dyDescent="0.35">
      <c r="A115" s="2">
        <v>114</v>
      </c>
      <c r="B115" s="2">
        <v>617</v>
      </c>
      <c r="C115" s="2" t="s">
        <v>2061</v>
      </c>
      <c r="D115" s="2">
        <v>34</v>
      </c>
      <c r="E115" s="2" t="s">
        <v>18</v>
      </c>
      <c r="F115" s="3">
        <v>44412</v>
      </c>
    </row>
    <row r="116" spans="1:6" x14ac:dyDescent="0.35">
      <c r="A116" s="2">
        <v>115</v>
      </c>
      <c r="B116" s="2">
        <v>740</v>
      </c>
      <c r="C116" s="2" t="s">
        <v>2061</v>
      </c>
      <c r="D116" s="2">
        <v>42</v>
      </c>
      <c r="E116" s="2" t="s">
        <v>18</v>
      </c>
      <c r="F116" s="3">
        <v>44380</v>
      </c>
    </row>
    <row r="117" spans="1:6" x14ac:dyDescent="0.35">
      <c r="A117" s="2">
        <v>116</v>
      </c>
      <c r="B117" s="2">
        <v>579</v>
      </c>
      <c r="C117" s="2" t="s">
        <v>2058</v>
      </c>
      <c r="D117" s="2">
        <v>32</v>
      </c>
      <c r="E117" s="2" t="s">
        <v>18</v>
      </c>
      <c r="F117" s="3">
        <v>44446</v>
      </c>
    </row>
    <row r="118" spans="1:6" x14ac:dyDescent="0.35">
      <c r="A118" s="2">
        <v>117</v>
      </c>
      <c r="B118" s="2">
        <v>233</v>
      </c>
      <c r="C118" s="2" t="s">
        <v>2061</v>
      </c>
      <c r="D118" s="2">
        <v>20</v>
      </c>
      <c r="E118" s="2" t="s">
        <v>2059</v>
      </c>
      <c r="F118" s="3">
        <v>44381</v>
      </c>
    </row>
    <row r="119" spans="1:6" x14ac:dyDescent="0.35">
      <c r="A119" s="2">
        <v>118</v>
      </c>
      <c r="B119" s="2">
        <v>333</v>
      </c>
      <c r="C119" s="2" t="s">
        <v>2061</v>
      </c>
      <c r="D119" s="2">
        <v>45</v>
      </c>
      <c r="E119" s="2" t="s">
        <v>2060</v>
      </c>
      <c r="F119" s="3">
        <v>44548</v>
      </c>
    </row>
    <row r="120" spans="1:6" x14ac:dyDescent="0.35">
      <c r="A120" s="2">
        <v>119</v>
      </c>
      <c r="B120" s="2">
        <v>43</v>
      </c>
      <c r="C120" s="2" t="s">
        <v>2058</v>
      </c>
      <c r="D120" s="2">
        <v>49</v>
      </c>
      <c r="E120" s="2" t="s">
        <v>2059</v>
      </c>
      <c r="F120" s="3">
        <v>44399</v>
      </c>
    </row>
    <row r="121" spans="1:6" x14ac:dyDescent="0.35">
      <c r="A121" s="2">
        <v>120</v>
      </c>
      <c r="B121" s="2">
        <v>161</v>
      </c>
      <c r="C121" s="2" t="s">
        <v>2061</v>
      </c>
      <c r="D121" s="2">
        <v>43</v>
      </c>
      <c r="E121" s="2" t="s">
        <v>18</v>
      </c>
      <c r="F121" s="3">
        <v>44539</v>
      </c>
    </row>
    <row r="122" spans="1:6" x14ac:dyDescent="0.35">
      <c r="A122" s="2">
        <v>121</v>
      </c>
      <c r="B122" s="2">
        <v>138</v>
      </c>
      <c r="C122" s="2" t="s">
        <v>2061</v>
      </c>
      <c r="D122" s="2">
        <v>23</v>
      </c>
      <c r="E122" s="2" t="s">
        <v>18</v>
      </c>
      <c r="F122" s="3">
        <v>44399</v>
      </c>
    </row>
    <row r="123" spans="1:6" x14ac:dyDescent="0.35">
      <c r="A123" s="2">
        <v>122</v>
      </c>
      <c r="B123" s="2">
        <v>73</v>
      </c>
      <c r="C123" s="2" t="s">
        <v>2061</v>
      </c>
      <c r="D123" s="2">
        <v>22</v>
      </c>
      <c r="E123" s="2" t="s">
        <v>2059</v>
      </c>
      <c r="F123" s="3">
        <v>44560</v>
      </c>
    </row>
    <row r="124" spans="1:6" x14ac:dyDescent="0.35">
      <c r="A124" s="2">
        <v>123</v>
      </c>
      <c r="B124" s="2">
        <v>79</v>
      </c>
      <c r="C124" s="2" t="s">
        <v>2057</v>
      </c>
      <c r="D124" s="2">
        <v>27</v>
      </c>
      <c r="E124" s="2" t="s">
        <v>2060</v>
      </c>
      <c r="F124" s="3">
        <v>44357</v>
      </c>
    </row>
    <row r="125" spans="1:6" x14ac:dyDescent="0.35">
      <c r="A125" s="2">
        <v>124</v>
      </c>
      <c r="B125" s="2">
        <v>665</v>
      </c>
      <c r="C125" s="2" t="s">
        <v>2058</v>
      </c>
      <c r="D125" s="2">
        <v>26</v>
      </c>
      <c r="E125" s="2" t="s">
        <v>2060</v>
      </c>
      <c r="F125" s="3">
        <v>44362</v>
      </c>
    </row>
    <row r="126" spans="1:6" x14ac:dyDescent="0.35">
      <c r="A126" s="2">
        <v>125</v>
      </c>
      <c r="B126" s="2">
        <v>382</v>
      </c>
      <c r="C126" s="2" t="s">
        <v>2057</v>
      </c>
      <c r="D126" s="2">
        <v>38</v>
      </c>
      <c r="E126" s="2" t="s">
        <v>2059</v>
      </c>
      <c r="F126" s="3">
        <v>44510</v>
      </c>
    </row>
    <row r="127" spans="1:6" x14ac:dyDescent="0.35">
      <c r="A127" s="2">
        <v>126</v>
      </c>
      <c r="B127" s="2">
        <v>235</v>
      </c>
      <c r="C127" s="2" t="s">
        <v>2058</v>
      </c>
      <c r="D127" s="2">
        <v>22</v>
      </c>
      <c r="E127" s="2" t="s">
        <v>2059</v>
      </c>
      <c r="F127" s="3">
        <v>44476</v>
      </c>
    </row>
    <row r="128" spans="1:6" x14ac:dyDescent="0.35">
      <c r="A128" s="2">
        <v>127</v>
      </c>
      <c r="B128" s="2">
        <v>625</v>
      </c>
      <c r="C128" s="2" t="s">
        <v>2057</v>
      </c>
      <c r="D128" s="2">
        <v>36</v>
      </c>
      <c r="E128" s="2" t="s">
        <v>2060</v>
      </c>
      <c r="F128" s="3">
        <v>44558</v>
      </c>
    </row>
    <row r="129" spans="1:6" x14ac:dyDescent="0.35">
      <c r="A129" s="2">
        <v>128</v>
      </c>
      <c r="B129" s="2">
        <v>42</v>
      </c>
      <c r="C129" s="2" t="s">
        <v>2061</v>
      </c>
      <c r="D129" s="2">
        <v>38</v>
      </c>
      <c r="E129" s="2" t="s">
        <v>2060</v>
      </c>
      <c r="F129" s="3">
        <v>44485</v>
      </c>
    </row>
    <row r="130" spans="1:6" x14ac:dyDescent="0.35">
      <c r="A130" s="2">
        <v>129</v>
      </c>
      <c r="B130" s="2">
        <v>443</v>
      </c>
      <c r="C130" s="2" t="s">
        <v>2058</v>
      </c>
      <c r="D130" s="2">
        <v>10</v>
      </c>
      <c r="E130" s="2" t="s">
        <v>2060</v>
      </c>
      <c r="F130" s="3">
        <v>44437</v>
      </c>
    </row>
    <row r="131" spans="1:6" x14ac:dyDescent="0.35">
      <c r="A131" s="2">
        <v>130</v>
      </c>
      <c r="B131" s="2">
        <v>663</v>
      </c>
      <c r="C131" s="2" t="s">
        <v>2057</v>
      </c>
      <c r="D131" s="2">
        <v>37</v>
      </c>
      <c r="E131" s="2" t="s">
        <v>18</v>
      </c>
      <c r="F131" s="3">
        <v>44507</v>
      </c>
    </row>
    <row r="132" spans="1:6" x14ac:dyDescent="0.35">
      <c r="A132" s="2">
        <v>131</v>
      </c>
      <c r="B132" s="2">
        <v>486</v>
      </c>
      <c r="C132" s="2" t="s">
        <v>2061</v>
      </c>
      <c r="D132" s="2">
        <v>18</v>
      </c>
      <c r="E132" s="2" t="s">
        <v>2059</v>
      </c>
      <c r="F132" s="3">
        <v>44558</v>
      </c>
    </row>
    <row r="133" spans="1:6" x14ac:dyDescent="0.35">
      <c r="A133" s="2">
        <v>132</v>
      </c>
      <c r="B133" s="2">
        <v>429</v>
      </c>
      <c r="C133" s="2" t="s">
        <v>2061</v>
      </c>
      <c r="D133" s="2">
        <v>15</v>
      </c>
      <c r="E133" s="2" t="s">
        <v>18</v>
      </c>
      <c r="F133" s="3">
        <v>44521</v>
      </c>
    </row>
    <row r="134" spans="1:6" x14ac:dyDescent="0.35">
      <c r="A134" s="2">
        <v>133</v>
      </c>
      <c r="B134" s="2">
        <v>922</v>
      </c>
      <c r="C134" s="2" t="s">
        <v>2057</v>
      </c>
      <c r="D134" s="2">
        <v>18</v>
      </c>
      <c r="E134" s="2" t="s">
        <v>2059</v>
      </c>
      <c r="F134" s="3">
        <v>44450</v>
      </c>
    </row>
    <row r="135" spans="1:6" x14ac:dyDescent="0.35">
      <c r="A135" s="2">
        <v>134</v>
      </c>
      <c r="B135" s="2">
        <v>602</v>
      </c>
      <c r="C135" s="2" t="s">
        <v>2057</v>
      </c>
      <c r="D135" s="2">
        <v>36</v>
      </c>
      <c r="E135" s="2" t="s">
        <v>2060</v>
      </c>
      <c r="F135" s="3">
        <v>44454</v>
      </c>
    </row>
    <row r="136" spans="1:6" x14ac:dyDescent="0.35">
      <c r="A136" s="2">
        <v>135</v>
      </c>
      <c r="B136" s="2">
        <v>326</v>
      </c>
      <c r="C136" s="2" t="s">
        <v>2057</v>
      </c>
      <c r="D136" s="2">
        <v>38</v>
      </c>
      <c r="E136" s="2" t="s">
        <v>18</v>
      </c>
      <c r="F136" s="3">
        <v>44351</v>
      </c>
    </row>
    <row r="137" spans="1:6" x14ac:dyDescent="0.35">
      <c r="A137" s="2">
        <v>136</v>
      </c>
      <c r="B137" s="2">
        <v>4</v>
      </c>
      <c r="C137" s="2" t="s">
        <v>2061</v>
      </c>
      <c r="D137" s="2">
        <v>39</v>
      </c>
      <c r="E137" s="2" t="s">
        <v>18</v>
      </c>
      <c r="F137" s="3">
        <v>44429</v>
      </c>
    </row>
    <row r="138" spans="1:6" x14ac:dyDescent="0.35">
      <c r="A138" s="2">
        <v>137</v>
      </c>
      <c r="B138" s="2">
        <v>469</v>
      </c>
      <c r="C138" s="2" t="s">
        <v>2061</v>
      </c>
      <c r="D138" s="2">
        <v>25</v>
      </c>
      <c r="E138" s="2" t="s">
        <v>18</v>
      </c>
      <c r="F138" s="3">
        <v>44480</v>
      </c>
    </row>
    <row r="139" spans="1:6" x14ac:dyDescent="0.35">
      <c r="A139" s="2">
        <v>138</v>
      </c>
      <c r="B139" s="2">
        <v>964</v>
      </c>
      <c r="C139" s="2" t="s">
        <v>2058</v>
      </c>
      <c r="D139" s="2">
        <v>30</v>
      </c>
      <c r="E139" s="2" t="s">
        <v>2059</v>
      </c>
      <c r="F139" s="3">
        <v>44531</v>
      </c>
    </row>
    <row r="140" spans="1:6" x14ac:dyDescent="0.35">
      <c r="A140" s="2">
        <v>139</v>
      </c>
      <c r="B140" s="2">
        <v>64</v>
      </c>
      <c r="C140" s="2" t="s">
        <v>2058</v>
      </c>
      <c r="D140" s="2">
        <v>45</v>
      </c>
      <c r="E140" s="2" t="s">
        <v>2060</v>
      </c>
      <c r="F140" s="3">
        <v>44362</v>
      </c>
    </row>
    <row r="141" spans="1:6" x14ac:dyDescent="0.35">
      <c r="A141" s="2">
        <v>140</v>
      </c>
      <c r="B141" s="2">
        <v>209</v>
      </c>
      <c r="C141" s="2" t="s">
        <v>2058</v>
      </c>
      <c r="D141" s="2">
        <v>44</v>
      </c>
      <c r="E141" s="2" t="s">
        <v>2060</v>
      </c>
      <c r="F141" s="3">
        <v>44517</v>
      </c>
    </row>
    <row r="142" spans="1:6" x14ac:dyDescent="0.35">
      <c r="A142" s="2">
        <v>141</v>
      </c>
      <c r="B142" s="2">
        <v>401</v>
      </c>
      <c r="C142" s="2" t="s">
        <v>2057</v>
      </c>
      <c r="D142" s="2">
        <v>35</v>
      </c>
      <c r="E142" s="2" t="s">
        <v>2059</v>
      </c>
      <c r="F142" s="3">
        <v>44557</v>
      </c>
    </row>
    <row r="143" spans="1:6" x14ac:dyDescent="0.35">
      <c r="A143" s="2">
        <v>142</v>
      </c>
      <c r="B143" s="2">
        <v>411</v>
      </c>
      <c r="C143" s="2" t="s">
        <v>2057</v>
      </c>
      <c r="D143" s="2">
        <v>16</v>
      </c>
      <c r="E143" s="2" t="s">
        <v>2060</v>
      </c>
      <c r="F143" s="3">
        <v>44431</v>
      </c>
    </row>
    <row r="144" spans="1:6" x14ac:dyDescent="0.35">
      <c r="A144" s="2">
        <v>143</v>
      </c>
      <c r="B144" s="2">
        <v>263</v>
      </c>
      <c r="C144" s="2" t="s">
        <v>2061</v>
      </c>
      <c r="D144" s="2">
        <v>25</v>
      </c>
      <c r="E144" s="2" t="s">
        <v>2060</v>
      </c>
      <c r="F144" s="3">
        <v>44380</v>
      </c>
    </row>
    <row r="145" spans="1:6" x14ac:dyDescent="0.35">
      <c r="A145" s="2">
        <v>144</v>
      </c>
      <c r="B145" s="2">
        <v>973</v>
      </c>
      <c r="C145" s="2" t="s">
        <v>2058</v>
      </c>
      <c r="D145" s="2">
        <v>38</v>
      </c>
      <c r="E145" s="2" t="s">
        <v>18</v>
      </c>
      <c r="F145" s="3">
        <v>44548</v>
      </c>
    </row>
    <row r="146" spans="1:6" x14ac:dyDescent="0.35">
      <c r="A146" s="2">
        <v>145</v>
      </c>
      <c r="B146" s="2">
        <v>527</v>
      </c>
      <c r="C146" s="2" t="s">
        <v>2057</v>
      </c>
      <c r="D146" s="2">
        <v>32</v>
      </c>
      <c r="E146" s="2" t="s">
        <v>2060</v>
      </c>
      <c r="F146" s="3">
        <v>44439</v>
      </c>
    </row>
    <row r="147" spans="1:6" x14ac:dyDescent="0.35">
      <c r="A147" s="2">
        <v>146</v>
      </c>
      <c r="B147" s="2">
        <v>694</v>
      </c>
      <c r="C147" s="2" t="s">
        <v>2057</v>
      </c>
      <c r="D147" s="2">
        <v>48</v>
      </c>
      <c r="E147" s="2" t="s">
        <v>18</v>
      </c>
      <c r="F147" s="3">
        <v>44371</v>
      </c>
    </row>
    <row r="148" spans="1:6" x14ac:dyDescent="0.35">
      <c r="A148" s="2">
        <v>147</v>
      </c>
      <c r="B148" s="2">
        <v>365</v>
      </c>
      <c r="C148" s="2" t="s">
        <v>2057</v>
      </c>
      <c r="D148" s="2">
        <v>27</v>
      </c>
      <c r="E148" s="2" t="s">
        <v>2059</v>
      </c>
      <c r="F148" s="3">
        <v>44474</v>
      </c>
    </row>
    <row r="149" spans="1:6" x14ac:dyDescent="0.35">
      <c r="A149" s="2">
        <v>148</v>
      </c>
      <c r="B149" s="2">
        <v>43</v>
      </c>
      <c r="C149" s="2" t="s">
        <v>2058</v>
      </c>
      <c r="D149" s="2">
        <v>24</v>
      </c>
      <c r="E149" s="2" t="s">
        <v>2059</v>
      </c>
      <c r="F149" s="3">
        <v>44435</v>
      </c>
    </row>
    <row r="150" spans="1:6" x14ac:dyDescent="0.35">
      <c r="A150" s="2">
        <v>149</v>
      </c>
      <c r="B150" s="2">
        <v>476</v>
      </c>
      <c r="C150" s="2" t="s">
        <v>2058</v>
      </c>
      <c r="D150" s="2">
        <v>40</v>
      </c>
      <c r="E150" s="2" t="s">
        <v>18</v>
      </c>
      <c r="F150" s="3">
        <v>44416</v>
      </c>
    </row>
    <row r="151" spans="1:6" x14ac:dyDescent="0.35">
      <c r="A151" s="2">
        <v>150</v>
      </c>
      <c r="B151" s="2">
        <v>118</v>
      </c>
      <c r="C151" s="2" t="s">
        <v>2061</v>
      </c>
      <c r="D151" s="2">
        <v>33</v>
      </c>
      <c r="E151" s="2" t="s">
        <v>2060</v>
      </c>
      <c r="F151" s="3">
        <v>44358</v>
      </c>
    </row>
    <row r="152" spans="1:6" x14ac:dyDescent="0.35">
      <c r="A152" s="2">
        <v>151</v>
      </c>
      <c r="B152" s="2">
        <v>269</v>
      </c>
      <c r="C152" s="2" t="s">
        <v>2057</v>
      </c>
      <c r="D152" s="2">
        <v>13</v>
      </c>
      <c r="E152" s="2" t="s">
        <v>18</v>
      </c>
      <c r="F152" s="3">
        <v>44462</v>
      </c>
    </row>
    <row r="153" spans="1:6" x14ac:dyDescent="0.35">
      <c r="A153" s="2">
        <v>152</v>
      </c>
      <c r="B153" s="2">
        <v>862</v>
      </c>
      <c r="C153" s="2" t="s">
        <v>2061</v>
      </c>
      <c r="D153" s="2">
        <v>40</v>
      </c>
      <c r="E153" s="2" t="s">
        <v>18</v>
      </c>
      <c r="F153" s="3">
        <v>44534</v>
      </c>
    </row>
    <row r="154" spans="1:6" x14ac:dyDescent="0.35">
      <c r="A154" s="2">
        <v>153</v>
      </c>
      <c r="B154" s="2">
        <v>52</v>
      </c>
      <c r="C154" s="2" t="s">
        <v>2057</v>
      </c>
      <c r="D154" s="2">
        <v>49</v>
      </c>
      <c r="E154" s="2" t="s">
        <v>18</v>
      </c>
      <c r="F154" s="3">
        <v>44441</v>
      </c>
    </row>
    <row r="155" spans="1:6" x14ac:dyDescent="0.35">
      <c r="A155" s="2">
        <v>154</v>
      </c>
      <c r="B155" s="2">
        <v>115</v>
      </c>
      <c r="C155" s="2" t="s">
        <v>2061</v>
      </c>
      <c r="D155" s="2">
        <v>18</v>
      </c>
      <c r="E155" s="2" t="s">
        <v>2060</v>
      </c>
      <c r="F155" s="3">
        <v>44447</v>
      </c>
    </row>
    <row r="156" spans="1:6" x14ac:dyDescent="0.35">
      <c r="A156" s="2">
        <v>155</v>
      </c>
      <c r="B156" s="2">
        <v>435</v>
      </c>
      <c r="C156" s="2" t="s">
        <v>2061</v>
      </c>
      <c r="D156" s="2">
        <v>33</v>
      </c>
      <c r="E156" s="2" t="s">
        <v>18</v>
      </c>
      <c r="F156" s="3">
        <v>44406</v>
      </c>
    </row>
    <row r="157" spans="1:6" x14ac:dyDescent="0.35">
      <c r="A157" s="2">
        <v>156</v>
      </c>
      <c r="B157" s="2">
        <v>33</v>
      </c>
      <c r="C157" s="2" t="s">
        <v>2058</v>
      </c>
      <c r="D157" s="2">
        <v>33</v>
      </c>
      <c r="E157" s="2" t="s">
        <v>2059</v>
      </c>
      <c r="F157" s="3">
        <v>44546</v>
      </c>
    </row>
    <row r="158" spans="1:6" x14ac:dyDescent="0.35">
      <c r="A158" s="2">
        <v>157</v>
      </c>
      <c r="B158" s="2">
        <v>851</v>
      </c>
      <c r="C158" s="2" t="s">
        <v>2058</v>
      </c>
      <c r="D158" s="2">
        <v>14</v>
      </c>
      <c r="E158" s="2" t="s">
        <v>18</v>
      </c>
      <c r="F158" s="3">
        <v>44514</v>
      </c>
    </row>
    <row r="159" spans="1:6" x14ac:dyDescent="0.35">
      <c r="A159" s="2">
        <v>158</v>
      </c>
      <c r="B159" s="2">
        <v>86</v>
      </c>
      <c r="C159" s="2" t="s">
        <v>2057</v>
      </c>
      <c r="D159" s="2">
        <v>39</v>
      </c>
      <c r="E159" s="2" t="s">
        <v>18</v>
      </c>
      <c r="F159" s="3">
        <v>44418</v>
      </c>
    </row>
    <row r="160" spans="1:6" x14ac:dyDescent="0.35">
      <c r="A160" s="2">
        <v>159</v>
      </c>
      <c r="B160" s="2">
        <v>218</v>
      </c>
      <c r="C160" s="2" t="s">
        <v>2058</v>
      </c>
      <c r="D160" s="2">
        <v>25</v>
      </c>
      <c r="E160" s="2" t="s">
        <v>2060</v>
      </c>
      <c r="F160" s="3">
        <v>44446</v>
      </c>
    </row>
    <row r="161" spans="1:6" x14ac:dyDescent="0.35">
      <c r="A161" s="2">
        <v>160</v>
      </c>
      <c r="B161" s="2">
        <v>511</v>
      </c>
      <c r="C161" s="2" t="s">
        <v>2057</v>
      </c>
      <c r="D161" s="2">
        <v>40</v>
      </c>
      <c r="E161" s="2" t="s">
        <v>2059</v>
      </c>
      <c r="F161" s="3">
        <v>44532</v>
      </c>
    </row>
    <row r="162" spans="1:6" x14ac:dyDescent="0.35">
      <c r="A162" s="2">
        <v>161</v>
      </c>
      <c r="B162" s="2">
        <v>227</v>
      </c>
      <c r="C162" s="2" t="s">
        <v>2058</v>
      </c>
      <c r="D162" s="2">
        <v>36</v>
      </c>
      <c r="E162" s="2" t="s">
        <v>2059</v>
      </c>
      <c r="F162" s="3">
        <v>44407</v>
      </c>
    </row>
    <row r="163" spans="1:6" x14ac:dyDescent="0.35">
      <c r="A163" s="2">
        <v>162</v>
      </c>
      <c r="B163" s="2">
        <v>682</v>
      </c>
      <c r="C163" s="2" t="s">
        <v>2061</v>
      </c>
      <c r="D163" s="2">
        <v>27</v>
      </c>
      <c r="E163" s="2" t="s">
        <v>2059</v>
      </c>
      <c r="F163" s="3">
        <v>44394</v>
      </c>
    </row>
    <row r="164" spans="1:6" x14ac:dyDescent="0.35">
      <c r="A164" s="2">
        <v>163</v>
      </c>
      <c r="B164" s="2">
        <v>58</v>
      </c>
      <c r="C164" s="2" t="s">
        <v>2058</v>
      </c>
      <c r="D164" s="2">
        <v>24</v>
      </c>
      <c r="E164" s="2" t="s">
        <v>2059</v>
      </c>
      <c r="F164" s="3">
        <v>44557</v>
      </c>
    </row>
    <row r="165" spans="1:6" x14ac:dyDescent="0.35">
      <c r="A165" s="2">
        <v>164</v>
      </c>
      <c r="B165" s="2">
        <v>66</v>
      </c>
      <c r="C165" s="2" t="s">
        <v>2061</v>
      </c>
      <c r="D165" s="2">
        <v>49</v>
      </c>
      <c r="E165" s="2" t="s">
        <v>18</v>
      </c>
      <c r="F165" s="3">
        <v>44513</v>
      </c>
    </row>
    <row r="166" spans="1:6" x14ac:dyDescent="0.35">
      <c r="A166" s="2">
        <v>165</v>
      </c>
      <c r="B166" s="2">
        <v>40</v>
      </c>
      <c r="C166" s="2" t="s">
        <v>2061</v>
      </c>
      <c r="D166" s="2">
        <v>15</v>
      </c>
      <c r="E166" s="2" t="s">
        <v>2060</v>
      </c>
      <c r="F166" s="3">
        <v>44554</v>
      </c>
    </row>
    <row r="167" spans="1:6" x14ac:dyDescent="0.35">
      <c r="A167" s="2">
        <v>166</v>
      </c>
      <c r="B167" s="2">
        <v>604</v>
      </c>
      <c r="C167" s="2" t="s">
        <v>2061</v>
      </c>
      <c r="D167" s="2">
        <v>18</v>
      </c>
      <c r="E167" s="2" t="s">
        <v>2059</v>
      </c>
      <c r="F167" s="3">
        <v>44385</v>
      </c>
    </row>
    <row r="168" spans="1:6" x14ac:dyDescent="0.35">
      <c r="A168" s="2">
        <v>167</v>
      </c>
      <c r="B168" s="2">
        <v>298</v>
      </c>
      <c r="C168" s="2" t="s">
        <v>2061</v>
      </c>
      <c r="D168" s="2">
        <v>20</v>
      </c>
      <c r="E168" s="2" t="s">
        <v>2060</v>
      </c>
      <c r="F168" s="3">
        <v>44529</v>
      </c>
    </row>
    <row r="169" spans="1:6" x14ac:dyDescent="0.35">
      <c r="A169" s="2">
        <v>168</v>
      </c>
      <c r="B169" s="2">
        <v>747</v>
      </c>
      <c r="C169" s="2" t="s">
        <v>2058</v>
      </c>
      <c r="D169" s="2">
        <v>26</v>
      </c>
      <c r="E169" s="2" t="s">
        <v>2060</v>
      </c>
      <c r="F169" s="3">
        <v>44521</v>
      </c>
    </row>
    <row r="170" spans="1:6" x14ac:dyDescent="0.35">
      <c r="A170" s="2">
        <v>169</v>
      </c>
      <c r="B170" s="2">
        <v>316</v>
      </c>
      <c r="C170" s="2" t="s">
        <v>2058</v>
      </c>
      <c r="D170" s="2">
        <v>35</v>
      </c>
      <c r="E170" s="2" t="s">
        <v>2059</v>
      </c>
      <c r="F170" s="3">
        <v>44391</v>
      </c>
    </row>
    <row r="171" spans="1:6" x14ac:dyDescent="0.35">
      <c r="A171" s="2">
        <v>170</v>
      </c>
      <c r="B171" s="2">
        <v>299</v>
      </c>
      <c r="C171" s="2" t="s">
        <v>2061</v>
      </c>
      <c r="D171" s="2">
        <v>46</v>
      </c>
      <c r="E171" s="2" t="s">
        <v>2060</v>
      </c>
      <c r="F171" s="3">
        <v>44436</v>
      </c>
    </row>
    <row r="172" spans="1:6" x14ac:dyDescent="0.35">
      <c r="A172" s="2">
        <v>171</v>
      </c>
      <c r="B172" s="2">
        <v>811</v>
      </c>
      <c r="C172" s="2" t="s">
        <v>2061</v>
      </c>
      <c r="D172" s="2">
        <v>34</v>
      </c>
      <c r="E172" s="2" t="s">
        <v>18</v>
      </c>
      <c r="F172" s="3">
        <v>44392</v>
      </c>
    </row>
    <row r="173" spans="1:6" x14ac:dyDescent="0.35">
      <c r="A173" s="2">
        <v>172</v>
      </c>
      <c r="B173" s="2">
        <v>392</v>
      </c>
      <c r="C173" s="2" t="s">
        <v>2058</v>
      </c>
      <c r="D173" s="2">
        <v>45</v>
      </c>
      <c r="E173" s="2" t="s">
        <v>18</v>
      </c>
      <c r="F173" s="3">
        <v>44557</v>
      </c>
    </row>
    <row r="174" spans="1:6" x14ac:dyDescent="0.35">
      <c r="A174" s="2">
        <v>173</v>
      </c>
      <c r="B174" s="2">
        <v>384</v>
      </c>
      <c r="C174" s="2" t="s">
        <v>2058</v>
      </c>
      <c r="D174" s="2">
        <v>30</v>
      </c>
      <c r="E174" s="2" t="s">
        <v>18</v>
      </c>
      <c r="F174" s="3">
        <v>44348</v>
      </c>
    </row>
    <row r="175" spans="1:6" x14ac:dyDescent="0.35">
      <c r="A175" s="2">
        <v>174</v>
      </c>
      <c r="B175" s="2">
        <v>218</v>
      </c>
      <c r="C175" s="2" t="s">
        <v>2057</v>
      </c>
      <c r="D175" s="2">
        <v>32</v>
      </c>
      <c r="E175" s="2" t="s">
        <v>2060</v>
      </c>
      <c r="F175" s="3">
        <v>44419</v>
      </c>
    </row>
    <row r="176" spans="1:6" x14ac:dyDescent="0.35">
      <c r="A176" s="2">
        <v>175</v>
      </c>
      <c r="B176" s="2">
        <v>217</v>
      </c>
      <c r="C176" s="2" t="s">
        <v>2057</v>
      </c>
      <c r="D176" s="2">
        <v>41</v>
      </c>
      <c r="E176" s="2" t="s">
        <v>2059</v>
      </c>
      <c r="F176" s="3">
        <v>44383</v>
      </c>
    </row>
    <row r="177" spans="1:6" x14ac:dyDescent="0.35">
      <c r="A177" s="2">
        <v>176</v>
      </c>
      <c r="B177" s="2">
        <v>417</v>
      </c>
      <c r="C177" s="2" t="s">
        <v>2061</v>
      </c>
      <c r="D177" s="2">
        <v>36</v>
      </c>
      <c r="E177" s="2" t="s">
        <v>18</v>
      </c>
      <c r="F177" s="3">
        <v>44560</v>
      </c>
    </row>
    <row r="178" spans="1:6" x14ac:dyDescent="0.35">
      <c r="A178" s="2">
        <v>177</v>
      </c>
      <c r="B178" s="2">
        <v>951</v>
      </c>
      <c r="C178" s="2" t="s">
        <v>2058</v>
      </c>
      <c r="D178" s="2">
        <v>24</v>
      </c>
      <c r="E178" s="2" t="s">
        <v>18</v>
      </c>
      <c r="F178" s="3">
        <v>44532</v>
      </c>
    </row>
    <row r="179" spans="1:6" x14ac:dyDescent="0.35">
      <c r="A179" s="2">
        <v>178</v>
      </c>
      <c r="B179" s="2">
        <v>213</v>
      </c>
      <c r="C179" s="2" t="s">
        <v>2058</v>
      </c>
      <c r="D179" s="2">
        <v>38</v>
      </c>
      <c r="E179" s="2" t="s">
        <v>2060</v>
      </c>
      <c r="F179" s="3">
        <v>44351</v>
      </c>
    </row>
    <row r="180" spans="1:6" x14ac:dyDescent="0.35">
      <c r="A180" s="2">
        <v>179</v>
      </c>
      <c r="B180" s="2">
        <v>510</v>
      </c>
      <c r="C180" s="2" t="s">
        <v>2057</v>
      </c>
      <c r="D180" s="2">
        <v>30</v>
      </c>
      <c r="E180" s="2" t="s">
        <v>18</v>
      </c>
      <c r="F180" s="3">
        <v>44351</v>
      </c>
    </row>
    <row r="181" spans="1:6" x14ac:dyDescent="0.35">
      <c r="A181" s="2">
        <v>180</v>
      </c>
      <c r="B181" s="2">
        <v>463</v>
      </c>
      <c r="C181" s="2" t="s">
        <v>2058</v>
      </c>
      <c r="D181" s="2">
        <v>27</v>
      </c>
      <c r="E181" s="2" t="s">
        <v>18</v>
      </c>
      <c r="F181" s="3">
        <v>44500</v>
      </c>
    </row>
    <row r="182" spans="1:6" x14ac:dyDescent="0.35">
      <c r="A182" s="2">
        <v>181</v>
      </c>
      <c r="B182" s="2">
        <v>949</v>
      </c>
      <c r="C182" s="2" t="s">
        <v>2058</v>
      </c>
      <c r="D182" s="2">
        <v>46</v>
      </c>
      <c r="E182" s="2" t="s">
        <v>2059</v>
      </c>
      <c r="F182" s="3">
        <v>44412</v>
      </c>
    </row>
    <row r="183" spans="1:6" x14ac:dyDescent="0.35">
      <c r="A183" s="2">
        <v>182</v>
      </c>
      <c r="B183" s="2">
        <v>477</v>
      </c>
      <c r="C183" s="2" t="s">
        <v>2061</v>
      </c>
      <c r="D183" s="2">
        <v>37</v>
      </c>
      <c r="E183" s="2" t="s">
        <v>2060</v>
      </c>
      <c r="F183" s="3">
        <v>44517</v>
      </c>
    </row>
    <row r="184" spans="1:6" x14ac:dyDescent="0.35">
      <c r="A184" s="2">
        <v>183</v>
      </c>
      <c r="B184" s="2">
        <v>607</v>
      </c>
      <c r="C184" s="2" t="s">
        <v>2058</v>
      </c>
      <c r="D184" s="2">
        <v>48</v>
      </c>
      <c r="E184" s="2" t="s">
        <v>2059</v>
      </c>
      <c r="F184" s="3">
        <v>44502</v>
      </c>
    </row>
    <row r="185" spans="1:6" x14ac:dyDescent="0.35">
      <c r="A185" s="2">
        <v>184</v>
      </c>
      <c r="B185" s="2">
        <v>448</v>
      </c>
      <c r="C185" s="2" t="s">
        <v>2057</v>
      </c>
      <c r="D185" s="2">
        <v>12</v>
      </c>
      <c r="E185" s="2" t="s">
        <v>2060</v>
      </c>
      <c r="F185" s="3">
        <v>44495</v>
      </c>
    </row>
    <row r="186" spans="1:6" x14ac:dyDescent="0.35">
      <c r="A186" s="2">
        <v>185</v>
      </c>
      <c r="B186" s="2">
        <v>405</v>
      </c>
      <c r="C186" s="2" t="s">
        <v>2061</v>
      </c>
      <c r="D186" s="2">
        <v>10</v>
      </c>
      <c r="E186" s="2" t="s">
        <v>2059</v>
      </c>
      <c r="F186" s="3">
        <v>44419</v>
      </c>
    </row>
    <row r="187" spans="1:6" x14ac:dyDescent="0.35">
      <c r="A187" s="2">
        <v>186</v>
      </c>
      <c r="B187" s="2">
        <v>202</v>
      </c>
      <c r="C187" s="2" t="s">
        <v>2057</v>
      </c>
      <c r="D187" s="2">
        <v>48</v>
      </c>
      <c r="E187" s="2" t="s">
        <v>2059</v>
      </c>
      <c r="F187" s="3">
        <v>44397</v>
      </c>
    </row>
    <row r="188" spans="1:6" x14ac:dyDescent="0.35">
      <c r="A188" s="2">
        <v>187</v>
      </c>
      <c r="B188" s="2">
        <v>166</v>
      </c>
      <c r="C188" s="2" t="s">
        <v>2061</v>
      </c>
      <c r="D188" s="2">
        <v>43</v>
      </c>
      <c r="E188" s="2" t="s">
        <v>18</v>
      </c>
      <c r="F188" s="3">
        <v>44530</v>
      </c>
    </row>
    <row r="189" spans="1:6" x14ac:dyDescent="0.35">
      <c r="A189" s="2">
        <v>188</v>
      </c>
      <c r="B189" s="2">
        <v>622</v>
      </c>
      <c r="C189" s="2" t="s">
        <v>2057</v>
      </c>
      <c r="D189" s="2">
        <v>20</v>
      </c>
      <c r="E189" s="2" t="s">
        <v>2060</v>
      </c>
      <c r="F189" s="3">
        <v>44380</v>
      </c>
    </row>
    <row r="190" spans="1:6" x14ac:dyDescent="0.35">
      <c r="A190" s="2">
        <v>189</v>
      </c>
      <c r="B190" s="2">
        <v>845</v>
      </c>
      <c r="C190" s="2" t="s">
        <v>2058</v>
      </c>
      <c r="D190" s="2">
        <v>34</v>
      </c>
      <c r="E190" s="2" t="s">
        <v>2060</v>
      </c>
      <c r="F190" s="3">
        <v>44383</v>
      </c>
    </row>
    <row r="191" spans="1:6" x14ac:dyDescent="0.35">
      <c r="A191" s="2">
        <v>190</v>
      </c>
      <c r="B191" s="2">
        <v>183</v>
      </c>
      <c r="C191" s="2" t="s">
        <v>2061</v>
      </c>
      <c r="D191" s="2">
        <v>12</v>
      </c>
      <c r="E191" s="2" t="s">
        <v>2060</v>
      </c>
      <c r="F191" s="3">
        <v>44450</v>
      </c>
    </row>
    <row r="192" spans="1:6" x14ac:dyDescent="0.35">
      <c r="A192" s="2">
        <v>191</v>
      </c>
      <c r="B192" s="2">
        <v>680</v>
      </c>
      <c r="C192" s="2" t="s">
        <v>2058</v>
      </c>
      <c r="D192" s="2">
        <v>15</v>
      </c>
      <c r="E192" s="2" t="s">
        <v>2060</v>
      </c>
      <c r="F192" s="3">
        <v>44536</v>
      </c>
    </row>
    <row r="193" spans="1:6" x14ac:dyDescent="0.35">
      <c r="A193" s="2">
        <v>192</v>
      </c>
      <c r="B193" s="2">
        <v>590</v>
      </c>
      <c r="C193" s="2" t="s">
        <v>2058</v>
      </c>
      <c r="D193" s="2">
        <v>40</v>
      </c>
      <c r="E193" s="2" t="s">
        <v>2060</v>
      </c>
      <c r="F193" s="3">
        <v>44472</v>
      </c>
    </row>
    <row r="194" spans="1:6" x14ac:dyDescent="0.35">
      <c r="A194" s="2">
        <v>193</v>
      </c>
      <c r="B194" s="2">
        <v>93</v>
      </c>
      <c r="C194" s="2" t="s">
        <v>2061</v>
      </c>
      <c r="D194" s="2">
        <v>40</v>
      </c>
      <c r="E194" s="2" t="s">
        <v>2060</v>
      </c>
      <c r="F194" s="3">
        <v>44527</v>
      </c>
    </row>
    <row r="195" spans="1:6" x14ac:dyDescent="0.35">
      <c r="A195" s="2">
        <v>194</v>
      </c>
      <c r="B195" s="2">
        <v>206</v>
      </c>
      <c r="C195" s="2" t="s">
        <v>2058</v>
      </c>
      <c r="D195" s="2">
        <v>37</v>
      </c>
      <c r="E195" s="2" t="s">
        <v>2060</v>
      </c>
      <c r="F195" s="3">
        <v>44400</v>
      </c>
    </row>
    <row r="196" spans="1:6" x14ac:dyDescent="0.35">
      <c r="A196" s="2">
        <v>195</v>
      </c>
      <c r="B196" s="2">
        <v>213</v>
      </c>
      <c r="C196" s="2" t="s">
        <v>2057</v>
      </c>
      <c r="D196" s="2">
        <v>10</v>
      </c>
      <c r="E196" s="2" t="s">
        <v>2060</v>
      </c>
      <c r="F196" s="3">
        <v>44409</v>
      </c>
    </row>
    <row r="197" spans="1:6" x14ac:dyDescent="0.35">
      <c r="A197" s="2">
        <v>196</v>
      </c>
      <c r="B197" s="2">
        <v>779</v>
      </c>
      <c r="C197" s="2" t="s">
        <v>2057</v>
      </c>
      <c r="D197" s="2">
        <v>14</v>
      </c>
      <c r="E197" s="2" t="s">
        <v>2059</v>
      </c>
      <c r="F197" s="3">
        <v>44471</v>
      </c>
    </row>
    <row r="198" spans="1:6" x14ac:dyDescent="0.35">
      <c r="A198" s="2">
        <v>197</v>
      </c>
      <c r="B198" s="2">
        <v>794</v>
      </c>
      <c r="C198" s="2" t="s">
        <v>2058</v>
      </c>
      <c r="D198" s="2">
        <v>47</v>
      </c>
      <c r="E198" s="2" t="s">
        <v>18</v>
      </c>
      <c r="F198" s="3">
        <v>44401</v>
      </c>
    </row>
    <row r="199" spans="1:6" x14ac:dyDescent="0.35">
      <c r="A199" s="2">
        <v>198</v>
      </c>
      <c r="B199" s="2">
        <v>711</v>
      </c>
      <c r="C199" s="2" t="s">
        <v>2058</v>
      </c>
      <c r="D199" s="2">
        <v>19</v>
      </c>
      <c r="E199" s="2" t="s">
        <v>18</v>
      </c>
      <c r="F199" s="3">
        <v>44469</v>
      </c>
    </row>
    <row r="200" spans="1:6" x14ac:dyDescent="0.35">
      <c r="A200" s="2">
        <v>199</v>
      </c>
      <c r="B200" s="2">
        <v>762</v>
      </c>
      <c r="C200" s="2" t="s">
        <v>2061</v>
      </c>
      <c r="D200" s="2">
        <v>49</v>
      </c>
      <c r="E200" s="2" t="s">
        <v>18</v>
      </c>
      <c r="F200" s="3">
        <v>44472</v>
      </c>
    </row>
    <row r="201" spans="1:6" x14ac:dyDescent="0.35">
      <c r="A201" s="2">
        <v>200</v>
      </c>
      <c r="B201" s="2">
        <v>541</v>
      </c>
      <c r="C201" s="2" t="s">
        <v>2058</v>
      </c>
      <c r="D201" s="2">
        <v>48</v>
      </c>
      <c r="E201" s="2" t="s">
        <v>18</v>
      </c>
      <c r="F201" s="3">
        <v>44485</v>
      </c>
    </row>
    <row r="202" spans="1:6" x14ac:dyDescent="0.35">
      <c r="A202" s="2">
        <v>201</v>
      </c>
      <c r="B202" s="2">
        <v>711</v>
      </c>
      <c r="C202" s="2" t="s">
        <v>2058</v>
      </c>
      <c r="D202" s="2">
        <v>38</v>
      </c>
      <c r="E202" s="2" t="s">
        <v>18</v>
      </c>
      <c r="F202" s="3">
        <v>44554</v>
      </c>
    </row>
    <row r="203" spans="1:6" x14ac:dyDescent="0.35">
      <c r="A203" s="2">
        <v>202</v>
      </c>
      <c r="B203" s="2">
        <v>752</v>
      </c>
      <c r="C203" s="2" t="s">
        <v>2058</v>
      </c>
      <c r="D203" s="2">
        <v>34</v>
      </c>
      <c r="E203" s="2" t="s">
        <v>2059</v>
      </c>
      <c r="F203" s="3">
        <v>44446</v>
      </c>
    </row>
    <row r="204" spans="1:6" x14ac:dyDescent="0.35">
      <c r="A204" s="2">
        <v>203</v>
      </c>
      <c r="B204" s="2">
        <v>337</v>
      </c>
      <c r="C204" s="2" t="s">
        <v>2058</v>
      </c>
      <c r="D204" s="2">
        <v>29</v>
      </c>
      <c r="E204" s="2" t="s">
        <v>2060</v>
      </c>
      <c r="F204" s="3">
        <v>44457</v>
      </c>
    </row>
    <row r="205" spans="1:6" x14ac:dyDescent="0.35">
      <c r="A205" s="2">
        <v>204</v>
      </c>
      <c r="B205" s="2">
        <v>766</v>
      </c>
      <c r="C205" s="2" t="s">
        <v>2061</v>
      </c>
      <c r="D205" s="2">
        <v>20</v>
      </c>
      <c r="E205" s="2" t="s">
        <v>2059</v>
      </c>
      <c r="F205" s="3">
        <v>44503</v>
      </c>
    </row>
    <row r="206" spans="1:6" x14ac:dyDescent="0.35">
      <c r="A206" s="2">
        <v>205</v>
      </c>
      <c r="B206" s="2">
        <v>386</v>
      </c>
      <c r="C206" s="2" t="s">
        <v>2061</v>
      </c>
      <c r="D206" s="2">
        <v>12</v>
      </c>
      <c r="E206" s="2" t="s">
        <v>2059</v>
      </c>
      <c r="F206" s="3">
        <v>44528</v>
      </c>
    </row>
    <row r="207" spans="1:6" x14ac:dyDescent="0.35">
      <c r="A207" s="2">
        <v>206</v>
      </c>
      <c r="B207" s="2">
        <v>473</v>
      </c>
      <c r="C207" s="2" t="s">
        <v>2058</v>
      </c>
      <c r="D207" s="2">
        <v>10</v>
      </c>
      <c r="E207" s="2" t="s">
        <v>2060</v>
      </c>
      <c r="F207" s="3">
        <v>44413</v>
      </c>
    </row>
    <row r="208" spans="1:6" x14ac:dyDescent="0.35">
      <c r="A208" s="2">
        <v>207</v>
      </c>
      <c r="B208" s="2">
        <v>684</v>
      </c>
      <c r="C208" s="2" t="s">
        <v>2058</v>
      </c>
      <c r="D208" s="2">
        <v>44</v>
      </c>
      <c r="E208" s="2" t="s">
        <v>2060</v>
      </c>
      <c r="F208" s="3">
        <v>44418</v>
      </c>
    </row>
    <row r="209" spans="1:6" x14ac:dyDescent="0.35">
      <c r="A209" s="2">
        <v>208</v>
      </c>
      <c r="B209" s="2">
        <v>610</v>
      </c>
      <c r="C209" s="2" t="s">
        <v>2061</v>
      </c>
      <c r="D209" s="2">
        <v>37</v>
      </c>
      <c r="E209" s="2" t="s">
        <v>2059</v>
      </c>
      <c r="F209" s="3">
        <v>44408</v>
      </c>
    </row>
    <row r="210" spans="1:6" x14ac:dyDescent="0.35">
      <c r="A210" s="2">
        <v>209</v>
      </c>
      <c r="B210" s="2">
        <v>876</v>
      </c>
      <c r="C210" s="2" t="s">
        <v>2058</v>
      </c>
      <c r="D210" s="2">
        <v>18</v>
      </c>
      <c r="E210" s="2" t="s">
        <v>18</v>
      </c>
      <c r="F210" s="3">
        <v>44362</v>
      </c>
    </row>
    <row r="211" spans="1:6" x14ac:dyDescent="0.35">
      <c r="A211" s="2">
        <v>210</v>
      </c>
      <c r="B211" s="2">
        <v>123</v>
      </c>
      <c r="C211" s="2" t="s">
        <v>2057</v>
      </c>
      <c r="D211" s="2">
        <v>46</v>
      </c>
      <c r="E211" s="2" t="s">
        <v>2059</v>
      </c>
      <c r="F211" s="3">
        <v>44476</v>
      </c>
    </row>
    <row r="212" spans="1:6" x14ac:dyDescent="0.35">
      <c r="A212" s="2">
        <v>211</v>
      </c>
      <c r="B212" s="2">
        <v>302</v>
      </c>
      <c r="C212" s="2" t="s">
        <v>2061</v>
      </c>
      <c r="D212" s="2">
        <v>14</v>
      </c>
      <c r="E212" s="2" t="s">
        <v>2059</v>
      </c>
      <c r="F212" s="3">
        <v>44448</v>
      </c>
    </row>
    <row r="213" spans="1:6" x14ac:dyDescent="0.35">
      <c r="A213" s="2">
        <v>212</v>
      </c>
      <c r="B213" s="2">
        <v>175</v>
      </c>
      <c r="C213" s="2" t="s">
        <v>2057</v>
      </c>
      <c r="D213" s="2">
        <v>38</v>
      </c>
      <c r="E213" s="2" t="s">
        <v>2059</v>
      </c>
      <c r="F213" s="3">
        <v>44421</v>
      </c>
    </row>
    <row r="214" spans="1:6" x14ac:dyDescent="0.35">
      <c r="A214" s="2">
        <v>213</v>
      </c>
      <c r="B214" s="2">
        <v>307</v>
      </c>
      <c r="C214" s="2" t="s">
        <v>2057</v>
      </c>
      <c r="D214" s="2">
        <v>12</v>
      </c>
      <c r="E214" s="2" t="s">
        <v>2059</v>
      </c>
      <c r="F214" s="3">
        <v>44545</v>
      </c>
    </row>
    <row r="215" spans="1:6" x14ac:dyDescent="0.35">
      <c r="A215" s="2">
        <v>214</v>
      </c>
      <c r="B215" s="2">
        <v>188</v>
      </c>
      <c r="C215" s="2" t="s">
        <v>2061</v>
      </c>
      <c r="D215" s="2">
        <v>31</v>
      </c>
      <c r="E215" s="2" t="s">
        <v>2059</v>
      </c>
      <c r="F215" s="3">
        <v>44487</v>
      </c>
    </row>
    <row r="216" spans="1:6" x14ac:dyDescent="0.35">
      <c r="A216" s="2">
        <v>215</v>
      </c>
      <c r="B216" s="2">
        <v>657</v>
      </c>
      <c r="C216" s="2" t="s">
        <v>2058</v>
      </c>
      <c r="D216" s="2">
        <v>15</v>
      </c>
      <c r="E216" s="2" t="s">
        <v>2059</v>
      </c>
      <c r="F216" s="3">
        <v>44371</v>
      </c>
    </row>
    <row r="217" spans="1:6" x14ac:dyDescent="0.35">
      <c r="A217" s="2">
        <v>216</v>
      </c>
      <c r="B217" s="2">
        <v>283</v>
      </c>
      <c r="C217" s="2" t="s">
        <v>2058</v>
      </c>
      <c r="D217" s="2">
        <v>38</v>
      </c>
      <c r="E217" s="2" t="s">
        <v>18</v>
      </c>
      <c r="F217" s="3">
        <v>44489</v>
      </c>
    </row>
    <row r="218" spans="1:6" x14ac:dyDescent="0.35">
      <c r="A218" s="2">
        <v>217</v>
      </c>
      <c r="B218" s="2">
        <v>908</v>
      </c>
      <c r="C218" s="2" t="s">
        <v>2061</v>
      </c>
      <c r="D218" s="2">
        <v>38</v>
      </c>
      <c r="E218" s="2" t="s">
        <v>18</v>
      </c>
      <c r="F218" s="3">
        <v>44418</v>
      </c>
    </row>
    <row r="219" spans="1:6" x14ac:dyDescent="0.35">
      <c r="A219" s="2">
        <v>218</v>
      </c>
      <c r="B219" s="2">
        <v>686</v>
      </c>
      <c r="C219" s="2" t="s">
        <v>2057</v>
      </c>
      <c r="D219" s="2">
        <v>46</v>
      </c>
      <c r="E219" s="2" t="s">
        <v>2060</v>
      </c>
      <c r="F219" s="3">
        <v>44459</v>
      </c>
    </row>
    <row r="220" spans="1:6" x14ac:dyDescent="0.35">
      <c r="A220" s="2">
        <v>219</v>
      </c>
      <c r="B220" s="2">
        <v>722</v>
      </c>
      <c r="C220" s="2" t="s">
        <v>2061</v>
      </c>
      <c r="D220" s="2">
        <v>47</v>
      </c>
      <c r="E220" s="2" t="s">
        <v>18</v>
      </c>
      <c r="F220" s="3">
        <v>44452</v>
      </c>
    </row>
    <row r="221" spans="1:6" x14ac:dyDescent="0.35">
      <c r="A221" s="2">
        <v>220</v>
      </c>
      <c r="B221" s="2">
        <v>332</v>
      </c>
      <c r="C221" s="2" t="s">
        <v>2061</v>
      </c>
      <c r="D221" s="2">
        <v>10</v>
      </c>
      <c r="E221" s="2" t="s">
        <v>2059</v>
      </c>
      <c r="F221" s="3">
        <v>44396</v>
      </c>
    </row>
    <row r="222" spans="1:6" x14ac:dyDescent="0.35">
      <c r="A222" s="2">
        <v>221</v>
      </c>
      <c r="B222" s="2">
        <v>142</v>
      </c>
      <c r="C222" s="2" t="s">
        <v>2061</v>
      </c>
      <c r="D222" s="2">
        <v>43</v>
      </c>
      <c r="E222" s="2" t="s">
        <v>18</v>
      </c>
      <c r="F222" s="3">
        <v>44392</v>
      </c>
    </row>
    <row r="223" spans="1:6" x14ac:dyDescent="0.35">
      <c r="A223" s="2">
        <v>222</v>
      </c>
      <c r="B223" s="2">
        <v>658</v>
      </c>
      <c r="C223" s="2" t="s">
        <v>2061</v>
      </c>
      <c r="D223" s="2">
        <v>46</v>
      </c>
      <c r="E223" s="2" t="s">
        <v>2060</v>
      </c>
      <c r="F223" s="3">
        <v>44419</v>
      </c>
    </row>
    <row r="224" spans="1:6" x14ac:dyDescent="0.35">
      <c r="A224" s="2">
        <v>223</v>
      </c>
      <c r="B224" s="2">
        <v>602</v>
      </c>
      <c r="C224" s="2" t="s">
        <v>2058</v>
      </c>
      <c r="D224" s="2">
        <v>37</v>
      </c>
      <c r="E224" s="2" t="s">
        <v>2060</v>
      </c>
      <c r="F224" s="3">
        <v>44439</v>
      </c>
    </row>
    <row r="225" spans="1:6" x14ac:dyDescent="0.35">
      <c r="A225" s="2">
        <v>224</v>
      </c>
      <c r="B225" s="2">
        <v>364</v>
      </c>
      <c r="C225" s="2" t="s">
        <v>2061</v>
      </c>
      <c r="D225" s="2">
        <v>49</v>
      </c>
      <c r="E225" s="2" t="s">
        <v>2060</v>
      </c>
      <c r="F225" s="3">
        <v>44351</v>
      </c>
    </row>
    <row r="226" spans="1:6" x14ac:dyDescent="0.35">
      <c r="A226" s="2">
        <v>225</v>
      </c>
      <c r="B226" s="2">
        <v>480</v>
      </c>
      <c r="C226" s="2" t="s">
        <v>2057</v>
      </c>
      <c r="D226" s="2">
        <v>15</v>
      </c>
      <c r="E226" s="2" t="s">
        <v>18</v>
      </c>
      <c r="F226" s="3">
        <v>44522</v>
      </c>
    </row>
    <row r="227" spans="1:6" x14ac:dyDescent="0.35">
      <c r="A227" s="2">
        <v>226</v>
      </c>
      <c r="B227" s="2">
        <v>630</v>
      </c>
      <c r="C227" s="2" t="s">
        <v>2058</v>
      </c>
      <c r="D227" s="2">
        <v>38</v>
      </c>
      <c r="E227" s="2" t="s">
        <v>2059</v>
      </c>
      <c r="F227" s="3">
        <v>44486</v>
      </c>
    </row>
    <row r="228" spans="1:6" x14ac:dyDescent="0.35">
      <c r="A228" s="2">
        <v>227</v>
      </c>
      <c r="B228" s="2">
        <v>171</v>
      </c>
      <c r="C228" s="2" t="s">
        <v>2057</v>
      </c>
      <c r="D228" s="2">
        <v>30</v>
      </c>
      <c r="E228" s="2" t="s">
        <v>2059</v>
      </c>
      <c r="F228" s="3">
        <v>44376</v>
      </c>
    </row>
    <row r="229" spans="1:6" x14ac:dyDescent="0.35">
      <c r="A229" s="2">
        <v>228</v>
      </c>
      <c r="B229" s="2">
        <v>148</v>
      </c>
      <c r="C229" s="2" t="s">
        <v>2058</v>
      </c>
      <c r="D229" s="2">
        <v>48</v>
      </c>
      <c r="E229" s="2" t="s">
        <v>18</v>
      </c>
      <c r="F229" s="3">
        <v>44530</v>
      </c>
    </row>
    <row r="230" spans="1:6" x14ac:dyDescent="0.35">
      <c r="A230" s="2">
        <v>229</v>
      </c>
      <c r="B230" s="2">
        <v>829</v>
      </c>
      <c r="C230" s="2" t="s">
        <v>2057</v>
      </c>
      <c r="D230" s="2">
        <v>20</v>
      </c>
      <c r="E230" s="2" t="s">
        <v>18</v>
      </c>
      <c r="F230" s="3">
        <v>44543</v>
      </c>
    </row>
    <row r="231" spans="1:6" x14ac:dyDescent="0.35">
      <c r="A231" s="2">
        <v>230</v>
      </c>
      <c r="B231" s="2">
        <v>256</v>
      </c>
      <c r="C231" s="2" t="s">
        <v>2057</v>
      </c>
      <c r="D231" s="2">
        <v>27</v>
      </c>
      <c r="E231" s="2" t="s">
        <v>18</v>
      </c>
      <c r="F231" s="3">
        <v>44507</v>
      </c>
    </row>
    <row r="232" spans="1:6" x14ac:dyDescent="0.35">
      <c r="A232" s="2">
        <v>231</v>
      </c>
      <c r="B232" s="2">
        <v>407</v>
      </c>
      <c r="C232" s="2" t="s">
        <v>2061</v>
      </c>
      <c r="D232" s="2">
        <v>29</v>
      </c>
      <c r="E232" s="2" t="s">
        <v>2059</v>
      </c>
      <c r="F232" s="3">
        <v>44488</v>
      </c>
    </row>
    <row r="233" spans="1:6" x14ac:dyDescent="0.35">
      <c r="A233" s="2">
        <v>232</v>
      </c>
      <c r="B233" s="2">
        <v>844</v>
      </c>
      <c r="C233" s="2" t="s">
        <v>2057</v>
      </c>
      <c r="D233" s="2">
        <v>47</v>
      </c>
      <c r="E233" s="2" t="s">
        <v>2059</v>
      </c>
      <c r="F233" s="3">
        <v>44460</v>
      </c>
    </row>
    <row r="234" spans="1:6" x14ac:dyDescent="0.35">
      <c r="A234" s="2">
        <v>233</v>
      </c>
      <c r="B234" s="2">
        <v>376</v>
      </c>
      <c r="C234" s="2" t="s">
        <v>2058</v>
      </c>
      <c r="D234" s="2">
        <v>42</v>
      </c>
      <c r="E234" s="2" t="s">
        <v>2059</v>
      </c>
      <c r="F234" s="3">
        <v>44560</v>
      </c>
    </row>
    <row r="235" spans="1:6" x14ac:dyDescent="0.35">
      <c r="A235" s="2">
        <v>234</v>
      </c>
      <c r="B235" s="2">
        <v>607</v>
      </c>
      <c r="C235" s="2" t="s">
        <v>2058</v>
      </c>
      <c r="D235" s="2">
        <v>20</v>
      </c>
      <c r="E235" s="2" t="s">
        <v>18</v>
      </c>
      <c r="F235" s="3">
        <v>44424</v>
      </c>
    </row>
    <row r="236" spans="1:6" x14ac:dyDescent="0.35">
      <c r="A236" s="2">
        <v>235</v>
      </c>
      <c r="B236" s="2">
        <v>120</v>
      </c>
      <c r="C236" s="2" t="s">
        <v>2057</v>
      </c>
      <c r="D236" s="2">
        <v>32</v>
      </c>
      <c r="E236" s="2" t="s">
        <v>2060</v>
      </c>
      <c r="F236" s="3">
        <v>44452</v>
      </c>
    </row>
    <row r="237" spans="1:6" x14ac:dyDescent="0.35">
      <c r="A237" s="2">
        <v>236</v>
      </c>
      <c r="B237" s="2">
        <v>362</v>
      </c>
      <c r="C237" s="2" t="s">
        <v>2058</v>
      </c>
      <c r="D237" s="2">
        <v>45</v>
      </c>
      <c r="E237" s="2" t="s">
        <v>2060</v>
      </c>
      <c r="F237" s="3">
        <v>44348</v>
      </c>
    </row>
    <row r="238" spans="1:6" x14ac:dyDescent="0.35">
      <c r="A238" s="2">
        <v>237</v>
      </c>
      <c r="B238" s="2">
        <v>284</v>
      </c>
      <c r="C238" s="2" t="s">
        <v>2058</v>
      </c>
      <c r="D238" s="2">
        <v>29</v>
      </c>
      <c r="E238" s="2" t="s">
        <v>18</v>
      </c>
      <c r="F238" s="3">
        <v>44535</v>
      </c>
    </row>
    <row r="239" spans="1:6" x14ac:dyDescent="0.35">
      <c r="A239" s="2">
        <v>238</v>
      </c>
      <c r="B239" s="2">
        <v>404</v>
      </c>
      <c r="C239" s="2" t="s">
        <v>2061</v>
      </c>
      <c r="D239" s="2">
        <v>16</v>
      </c>
      <c r="E239" s="2" t="s">
        <v>18</v>
      </c>
      <c r="F239" s="3">
        <v>44379</v>
      </c>
    </row>
    <row r="240" spans="1:6" x14ac:dyDescent="0.35">
      <c r="A240" s="2">
        <v>239</v>
      </c>
      <c r="B240" s="2">
        <v>210</v>
      </c>
      <c r="C240" s="2" t="s">
        <v>2058</v>
      </c>
      <c r="D240" s="2">
        <v>25</v>
      </c>
      <c r="E240" s="2" t="s">
        <v>2060</v>
      </c>
      <c r="F240" s="3">
        <v>44426</v>
      </c>
    </row>
    <row r="241" spans="1:6" x14ac:dyDescent="0.35">
      <c r="A241" s="2">
        <v>240</v>
      </c>
      <c r="B241" s="2">
        <v>739</v>
      </c>
      <c r="C241" s="2" t="s">
        <v>2058</v>
      </c>
      <c r="D241" s="2">
        <v>16</v>
      </c>
      <c r="E241" s="2" t="s">
        <v>2059</v>
      </c>
      <c r="F241" s="3">
        <v>44463</v>
      </c>
    </row>
    <row r="242" spans="1:6" x14ac:dyDescent="0.35">
      <c r="A242" s="2">
        <v>241</v>
      </c>
      <c r="B242" s="2">
        <v>312</v>
      </c>
      <c r="C242" s="2" t="s">
        <v>2061</v>
      </c>
      <c r="D242" s="2">
        <v>38</v>
      </c>
      <c r="E242" s="2" t="s">
        <v>2060</v>
      </c>
      <c r="F242" s="3">
        <v>44509</v>
      </c>
    </row>
    <row r="243" spans="1:6" x14ac:dyDescent="0.35">
      <c r="A243" s="2">
        <v>242</v>
      </c>
      <c r="B243" s="2">
        <v>889</v>
      </c>
      <c r="C243" s="2" t="s">
        <v>2057</v>
      </c>
      <c r="D243" s="2">
        <v>15</v>
      </c>
      <c r="E243" s="2" t="s">
        <v>2059</v>
      </c>
      <c r="F243" s="3">
        <v>44352</v>
      </c>
    </row>
    <row r="244" spans="1:6" x14ac:dyDescent="0.35">
      <c r="A244" s="2">
        <v>243</v>
      </c>
      <c r="B244" s="2">
        <v>332</v>
      </c>
      <c r="C244" s="2" t="s">
        <v>2057</v>
      </c>
      <c r="D244" s="2">
        <v>22</v>
      </c>
      <c r="E244" s="2" t="s">
        <v>2059</v>
      </c>
      <c r="F244" s="3">
        <v>44489</v>
      </c>
    </row>
    <row r="245" spans="1:6" x14ac:dyDescent="0.35">
      <c r="A245" s="2">
        <v>244</v>
      </c>
      <c r="B245" s="2">
        <v>855</v>
      </c>
      <c r="C245" s="2" t="s">
        <v>2057</v>
      </c>
      <c r="D245" s="2">
        <v>32</v>
      </c>
      <c r="E245" s="2" t="s">
        <v>2060</v>
      </c>
      <c r="F245" s="3">
        <v>44537</v>
      </c>
    </row>
    <row r="246" spans="1:6" x14ac:dyDescent="0.35">
      <c r="A246" s="2">
        <v>245</v>
      </c>
      <c r="B246" s="2">
        <v>515</v>
      </c>
      <c r="C246" s="2" t="s">
        <v>2057</v>
      </c>
      <c r="D246" s="2">
        <v>45</v>
      </c>
      <c r="E246" s="2" t="s">
        <v>2059</v>
      </c>
      <c r="F246" s="3">
        <v>44548</v>
      </c>
    </row>
    <row r="247" spans="1:6" x14ac:dyDescent="0.35">
      <c r="A247" s="2">
        <v>246</v>
      </c>
      <c r="B247" s="2">
        <v>449</v>
      </c>
      <c r="C247" s="2" t="s">
        <v>2061</v>
      </c>
      <c r="D247" s="2">
        <v>23</v>
      </c>
      <c r="E247" s="2" t="s">
        <v>2060</v>
      </c>
      <c r="F247" s="3">
        <v>44401</v>
      </c>
    </row>
    <row r="248" spans="1:6" x14ac:dyDescent="0.35">
      <c r="A248" s="2">
        <v>247</v>
      </c>
      <c r="B248" s="2">
        <v>230</v>
      </c>
      <c r="C248" s="2" t="s">
        <v>2061</v>
      </c>
      <c r="D248" s="2">
        <v>38</v>
      </c>
      <c r="E248" s="2" t="s">
        <v>2059</v>
      </c>
      <c r="F248" s="3">
        <v>44523</v>
      </c>
    </row>
    <row r="249" spans="1:6" x14ac:dyDescent="0.35">
      <c r="A249" s="2">
        <v>248</v>
      </c>
      <c r="B249" s="2">
        <v>866</v>
      </c>
      <c r="C249" s="2" t="s">
        <v>2058</v>
      </c>
      <c r="D249" s="2">
        <v>24</v>
      </c>
      <c r="E249" s="2" t="s">
        <v>2059</v>
      </c>
      <c r="F249" s="3">
        <v>44354</v>
      </c>
    </row>
    <row r="250" spans="1:6" x14ac:dyDescent="0.35">
      <c r="A250" s="2">
        <v>249</v>
      </c>
      <c r="B250" s="2">
        <v>951</v>
      </c>
      <c r="C250" s="2" t="s">
        <v>2061</v>
      </c>
      <c r="D250" s="2">
        <v>40</v>
      </c>
      <c r="E250" s="2" t="s">
        <v>2060</v>
      </c>
      <c r="F250" s="3">
        <v>44512</v>
      </c>
    </row>
    <row r="251" spans="1:6" x14ac:dyDescent="0.35">
      <c r="A251" s="2">
        <v>250</v>
      </c>
      <c r="B251" s="2">
        <v>886</v>
      </c>
      <c r="C251" s="2" t="s">
        <v>2058</v>
      </c>
      <c r="D251" s="2">
        <v>43</v>
      </c>
      <c r="E251" s="2" t="s">
        <v>2059</v>
      </c>
      <c r="F251" s="3">
        <v>44456</v>
      </c>
    </row>
    <row r="252" spans="1:6" x14ac:dyDescent="0.35">
      <c r="A252" s="2">
        <v>251</v>
      </c>
      <c r="B252" s="2">
        <v>434</v>
      </c>
      <c r="C252" s="2" t="s">
        <v>2057</v>
      </c>
      <c r="D252" s="2">
        <v>23</v>
      </c>
      <c r="E252" s="2" t="s">
        <v>18</v>
      </c>
      <c r="F252" s="3">
        <v>44420</v>
      </c>
    </row>
    <row r="253" spans="1:6" x14ac:dyDescent="0.35">
      <c r="A253" s="2">
        <v>252</v>
      </c>
      <c r="B253" s="2">
        <v>669</v>
      </c>
      <c r="C253" s="2" t="s">
        <v>2057</v>
      </c>
      <c r="D253" s="2">
        <v>23</v>
      </c>
      <c r="E253" s="2" t="s">
        <v>2060</v>
      </c>
      <c r="F253" s="3">
        <v>44419</v>
      </c>
    </row>
    <row r="254" spans="1:6" x14ac:dyDescent="0.35">
      <c r="A254" s="2">
        <v>253</v>
      </c>
      <c r="B254" s="2">
        <v>273</v>
      </c>
      <c r="C254" s="2" t="s">
        <v>2061</v>
      </c>
      <c r="D254" s="2">
        <v>46</v>
      </c>
      <c r="E254" s="2" t="s">
        <v>18</v>
      </c>
      <c r="F254" s="3">
        <v>44543</v>
      </c>
    </row>
    <row r="255" spans="1:6" x14ac:dyDescent="0.35">
      <c r="A255" s="2">
        <v>254</v>
      </c>
      <c r="B255" s="2">
        <v>516</v>
      </c>
      <c r="C255" s="2" t="s">
        <v>2058</v>
      </c>
      <c r="D255" s="2">
        <v>39</v>
      </c>
      <c r="E255" s="2" t="s">
        <v>2059</v>
      </c>
      <c r="F255" s="3">
        <v>44507</v>
      </c>
    </row>
    <row r="256" spans="1:6" x14ac:dyDescent="0.35">
      <c r="A256" s="2">
        <v>255</v>
      </c>
      <c r="B256" s="2">
        <v>90</v>
      </c>
      <c r="C256" s="2" t="s">
        <v>2061</v>
      </c>
      <c r="D256" s="2">
        <v>39</v>
      </c>
      <c r="E256" s="2" t="s">
        <v>18</v>
      </c>
      <c r="F256" s="3">
        <v>44367</v>
      </c>
    </row>
    <row r="257" spans="1:6" x14ac:dyDescent="0.35">
      <c r="A257" s="2">
        <v>256</v>
      </c>
      <c r="B257" s="2">
        <v>591</v>
      </c>
      <c r="C257" s="2" t="s">
        <v>2061</v>
      </c>
      <c r="D257" s="2">
        <v>27</v>
      </c>
      <c r="E257" s="2" t="s">
        <v>18</v>
      </c>
      <c r="F257" s="3">
        <v>44424</v>
      </c>
    </row>
    <row r="258" spans="1:6" x14ac:dyDescent="0.35">
      <c r="A258" s="2">
        <v>257</v>
      </c>
      <c r="B258" s="2">
        <v>56</v>
      </c>
      <c r="C258" s="2" t="s">
        <v>2061</v>
      </c>
      <c r="D258" s="2">
        <v>42</v>
      </c>
      <c r="E258" s="2" t="s">
        <v>2060</v>
      </c>
      <c r="F258" s="3">
        <v>44438</v>
      </c>
    </row>
    <row r="259" spans="1:6" x14ac:dyDescent="0.35">
      <c r="A259" s="2">
        <v>258</v>
      </c>
      <c r="B259" s="2">
        <v>883</v>
      </c>
      <c r="C259" s="2" t="s">
        <v>2058</v>
      </c>
      <c r="D259" s="2">
        <v>35</v>
      </c>
      <c r="E259" s="2" t="s">
        <v>2059</v>
      </c>
      <c r="F259" s="3">
        <v>44441</v>
      </c>
    </row>
    <row r="260" spans="1:6" x14ac:dyDescent="0.35">
      <c r="A260" s="2">
        <v>259</v>
      </c>
      <c r="B260" s="2">
        <v>697</v>
      </c>
      <c r="C260" s="2" t="s">
        <v>2058</v>
      </c>
      <c r="D260" s="2">
        <v>26</v>
      </c>
      <c r="E260" s="2" t="s">
        <v>18</v>
      </c>
      <c r="F260" s="3">
        <v>44508</v>
      </c>
    </row>
    <row r="261" spans="1:6" x14ac:dyDescent="0.35">
      <c r="A261" s="2">
        <v>260</v>
      </c>
      <c r="B261" s="2">
        <v>957</v>
      </c>
      <c r="C261" s="2" t="s">
        <v>2058</v>
      </c>
      <c r="D261" s="2">
        <v>40</v>
      </c>
      <c r="E261" s="2" t="s">
        <v>18</v>
      </c>
      <c r="F261" s="3">
        <v>44368</v>
      </c>
    </row>
    <row r="262" spans="1:6" x14ac:dyDescent="0.35">
      <c r="A262" s="2">
        <v>261</v>
      </c>
      <c r="B262" s="2">
        <v>744</v>
      </c>
      <c r="C262" s="2" t="s">
        <v>2057</v>
      </c>
      <c r="D262" s="2">
        <v>16</v>
      </c>
      <c r="E262" s="2" t="s">
        <v>18</v>
      </c>
      <c r="F262" s="3">
        <v>44438</v>
      </c>
    </row>
    <row r="263" spans="1:6" x14ac:dyDescent="0.35">
      <c r="A263" s="2">
        <v>262</v>
      </c>
      <c r="B263" s="2">
        <v>334</v>
      </c>
      <c r="C263" s="2" t="s">
        <v>2061</v>
      </c>
      <c r="D263" s="2">
        <v>34</v>
      </c>
      <c r="E263" s="2" t="s">
        <v>2059</v>
      </c>
      <c r="F263" s="3">
        <v>44396</v>
      </c>
    </row>
    <row r="264" spans="1:6" x14ac:dyDescent="0.35">
      <c r="A264" s="2">
        <v>263</v>
      </c>
      <c r="B264" s="2">
        <v>911</v>
      </c>
      <c r="C264" s="2" t="s">
        <v>2057</v>
      </c>
      <c r="D264" s="2">
        <v>45</v>
      </c>
      <c r="E264" s="2" t="s">
        <v>18</v>
      </c>
      <c r="F264" s="3">
        <v>44362</v>
      </c>
    </row>
    <row r="265" spans="1:6" x14ac:dyDescent="0.35">
      <c r="A265" s="2">
        <v>264</v>
      </c>
      <c r="B265" s="2">
        <v>295</v>
      </c>
      <c r="C265" s="2" t="s">
        <v>2057</v>
      </c>
      <c r="D265" s="2">
        <v>29</v>
      </c>
      <c r="E265" s="2" t="s">
        <v>18</v>
      </c>
      <c r="F265" s="3">
        <v>44426</v>
      </c>
    </row>
    <row r="266" spans="1:6" x14ac:dyDescent="0.35">
      <c r="A266" s="2">
        <v>265</v>
      </c>
      <c r="B266" s="2">
        <v>995</v>
      </c>
      <c r="C266" s="2" t="s">
        <v>2061</v>
      </c>
      <c r="D266" s="2">
        <v>42</v>
      </c>
      <c r="E266" s="2" t="s">
        <v>2059</v>
      </c>
      <c r="F266" s="3">
        <v>44433</v>
      </c>
    </row>
    <row r="267" spans="1:6" x14ac:dyDescent="0.35">
      <c r="A267" s="2">
        <v>266</v>
      </c>
      <c r="B267" s="2">
        <v>702</v>
      </c>
      <c r="C267" s="2" t="s">
        <v>2057</v>
      </c>
      <c r="D267" s="2">
        <v>17</v>
      </c>
      <c r="E267" s="2" t="s">
        <v>2059</v>
      </c>
      <c r="F267" s="3">
        <v>44526</v>
      </c>
    </row>
    <row r="268" spans="1:6" x14ac:dyDescent="0.35">
      <c r="A268" s="2">
        <v>267</v>
      </c>
      <c r="B268" s="2">
        <v>570</v>
      </c>
      <c r="C268" s="2" t="s">
        <v>2061</v>
      </c>
      <c r="D268" s="2">
        <v>36</v>
      </c>
      <c r="E268" s="2" t="s">
        <v>2060</v>
      </c>
      <c r="F268" s="3">
        <v>44435</v>
      </c>
    </row>
    <row r="269" spans="1:6" x14ac:dyDescent="0.35">
      <c r="A269" s="2">
        <v>268</v>
      </c>
      <c r="B269" s="2">
        <v>165</v>
      </c>
      <c r="C269" s="2" t="s">
        <v>2061</v>
      </c>
      <c r="D269" s="2">
        <v>43</v>
      </c>
      <c r="E269" s="2" t="s">
        <v>2059</v>
      </c>
      <c r="F269" s="3">
        <v>44449</v>
      </c>
    </row>
    <row r="270" spans="1:6" x14ac:dyDescent="0.35">
      <c r="A270" s="2">
        <v>269</v>
      </c>
      <c r="B270" s="2">
        <v>218</v>
      </c>
      <c r="C270" s="2" t="s">
        <v>2057</v>
      </c>
      <c r="D270" s="2">
        <v>14</v>
      </c>
      <c r="E270" s="2" t="s">
        <v>2060</v>
      </c>
      <c r="F270" s="3">
        <v>44445</v>
      </c>
    </row>
    <row r="271" spans="1:6" x14ac:dyDescent="0.35">
      <c r="A271" s="2">
        <v>270</v>
      </c>
      <c r="B271" s="2">
        <v>411</v>
      </c>
      <c r="C271" s="2" t="s">
        <v>2058</v>
      </c>
      <c r="D271" s="2">
        <v>29</v>
      </c>
      <c r="E271" s="2" t="s">
        <v>2059</v>
      </c>
      <c r="F271" s="3">
        <v>44476</v>
      </c>
    </row>
    <row r="272" spans="1:6" x14ac:dyDescent="0.35">
      <c r="A272" s="2">
        <v>271</v>
      </c>
      <c r="B272" s="2">
        <v>107</v>
      </c>
      <c r="C272" s="2" t="s">
        <v>2057</v>
      </c>
      <c r="D272" s="2">
        <v>49</v>
      </c>
      <c r="E272" s="2" t="s">
        <v>2060</v>
      </c>
      <c r="F272" s="3">
        <v>44466</v>
      </c>
    </row>
    <row r="273" spans="1:6" x14ac:dyDescent="0.35">
      <c r="A273" s="2">
        <v>272</v>
      </c>
      <c r="B273" s="2">
        <v>180</v>
      </c>
      <c r="C273" s="2" t="s">
        <v>2058</v>
      </c>
      <c r="D273" s="2">
        <v>29</v>
      </c>
      <c r="E273" s="2" t="s">
        <v>18</v>
      </c>
      <c r="F273" s="3">
        <v>44358</v>
      </c>
    </row>
    <row r="274" spans="1:6" x14ac:dyDescent="0.35">
      <c r="A274" s="2">
        <v>273</v>
      </c>
      <c r="B274" s="2">
        <v>394</v>
      </c>
      <c r="C274" s="2" t="s">
        <v>2058</v>
      </c>
      <c r="D274" s="2">
        <v>36</v>
      </c>
      <c r="E274" s="2" t="s">
        <v>2059</v>
      </c>
      <c r="F274" s="3">
        <v>44415</v>
      </c>
    </row>
    <row r="275" spans="1:6" x14ac:dyDescent="0.35">
      <c r="A275" s="2">
        <v>274</v>
      </c>
      <c r="B275" s="2">
        <v>9</v>
      </c>
      <c r="C275" s="2" t="s">
        <v>2057</v>
      </c>
      <c r="D275" s="2">
        <v>48</v>
      </c>
      <c r="E275" s="2" t="s">
        <v>2060</v>
      </c>
      <c r="F275" s="3">
        <v>44420</v>
      </c>
    </row>
    <row r="276" spans="1:6" x14ac:dyDescent="0.35">
      <c r="A276" s="2">
        <v>275</v>
      </c>
      <c r="B276" s="2">
        <v>65</v>
      </c>
      <c r="C276" s="2" t="s">
        <v>2061</v>
      </c>
      <c r="D276" s="2">
        <v>42</v>
      </c>
      <c r="E276" s="2" t="s">
        <v>2059</v>
      </c>
      <c r="F276" s="3">
        <v>44458</v>
      </c>
    </row>
    <row r="277" spans="1:6" x14ac:dyDescent="0.35">
      <c r="A277" s="2">
        <v>276</v>
      </c>
      <c r="B277" s="2">
        <v>941</v>
      </c>
      <c r="C277" s="2" t="s">
        <v>2057</v>
      </c>
      <c r="D277" s="2">
        <v>30</v>
      </c>
      <c r="E277" s="2" t="s">
        <v>2060</v>
      </c>
      <c r="F277" s="3">
        <v>44517</v>
      </c>
    </row>
    <row r="278" spans="1:6" x14ac:dyDescent="0.35">
      <c r="A278" s="2">
        <v>277</v>
      </c>
      <c r="B278" s="2">
        <v>501</v>
      </c>
      <c r="C278" s="2" t="s">
        <v>2058</v>
      </c>
      <c r="D278" s="2">
        <v>30</v>
      </c>
      <c r="E278" s="2" t="s">
        <v>2059</v>
      </c>
      <c r="F278" s="3">
        <v>44466</v>
      </c>
    </row>
    <row r="279" spans="1:6" x14ac:dyDescent="0.35">
      <c r="A279" s="2">
        <v>278</v>
      </c>
      <c r="B279" s="2">
        <v>270</v>
      </c>
      <c r="C279" s="2" t="s">
        <v>2061</v>
      </c>
      <c r="D279" s="2">
        <v>43</v>
      </c>
      <c r="E279" s="2" t="s">
        <v>18</v>
      </c>
      <c r="F279" s="3">
        <v>44446</v>
      </c>
    </row>
    <row r="280" spans="1:6" x14ac:dyDescent="0.35">
      <c r="A280" s="2">
        <v>279</v>
      </c>
      <c r="B280" s="2">
        <v>676</v>
      </c>
      <c r="C280" s="2" t="s">
        <v>2058</v>
      </c>
      <c r="D280" s="2">
        <v>29</v>
      </c>
      <c r="E280" s="2" t="s">
        <v>18</v>
      </c>
      <c r="F280" s="3">
        <v>44507</v>
      </c>
    </row>
    <row r="281" spans="1:6" x14ac:dyDescent="0.35">
      <c r="A281" s="2">
        <v>280</v>
      </c>
      <c r="B281" s="2">
        <v>704</v>
      </c>
      <c r="C281" s="2" t="s">
        <v>2061</v>
      </c>
      <c r="D281" s="2">
        <v>32</v>
      </c>
      <c r="E281" s="2" t="s">
        <v>18</v>
      </c>
      <c r="F281" s="3">
        <v>44440</v>
      </c>
    </row>
    <row r="282" spans="1:6" x14ac:dyDescent="0.35">
      <c r="A282" s="2">
        <v>281</v>
      </c>
      <c r="B282" s="2">
        <v>908</v>
      </c>
      <c r="C282" s="2" t="s">
        <v>2057</v>
      </c>
      <c r="D282" s="2">
        <v>29</v>
      </c>
      <c r="E282" s="2" t="s">
        <v>18</v>
      </c>
      <c r="F282" s="3">
        <v>44469</v>
      </c>
    </row>
    <row r="283" spans="1:6" x14ac:dyDescent="0.35">
      <c r="A283" s="2">
        <v>282</v>
      </c>
      <c r="B283" s="2">
        <v>516</v>
      </c>
      <c r="C283" s="2" t="s">
        <v>2057</v>
      </c>
      <c r="D283" s="2">
        <v>44</v>
      </c>
      <c r="E283" s="2" t="s">
        <v>2059</v>
      </c>
      <c r="F283" s="3">
        <v>44382</v>
      </c>
    </row>
    <row r="284" spans="1:6" x14ac:dyDescent="0.35">
      <c r="A284" s="2">
        <v>283</v>
      </c>
      <c r="B284" s="2">
        <v>988</v>
      </c>
      <c r="C284" s="2" t="s">
        <v>2061</v>
      </c>
      <c r="D284" s="2">
        <v>45</v>
      </c>
      <c r="E284" s="2" t="s">
        <v>2060</v>
      </c>
      <c r="F284" s="3">
        <v>44353</v>
      </c>
    </row>
    <row r="285" spans="1:6" x14ac:dyDescent="0.35">
      <c r="A285" s="2">
        <v>284</v>
      </c>
      <c r="B285" s="2">
        <v>689</v>
      </c>
      <c r="C285" s="2" t="s">
        <v>2057</v>
      </c>
      <c r="D285" s="2">
        <v>19</v>
      </c>
      <c r="E285" s="2" t="s">
        <v>18</v>
      </c>
      <c r="F285" s="3">
        <v>44367</v>
      </c>
    </row>
    <row r="286" spans="1:6" x14ac:dyDescent="0.35">
      <c r="A286" s="2">
        <v>285</v>
      </c>
      <c r="B286" s="2">
        <v>487</v>
      </c>
      <c r="C286" s="2" t="s">
        <v>2057</v>
      </c>
      <c r="D286" s="2">
        <v>42</v>
      </c>
      <c r="E286" s="2" t="s">
        <v>2060</v>
      </c>
      <c r="F286" s="3">
        <v>44481</v>
      </c>
    </row>
    <row r="287" spans="1:6" x14ac:dyDescent="0.35">
      <c r="A287" s="2">
        <v>286</v>
      </c>
      <c r="B287" s="2">
        <v>177</v>
      </c>
      <c r="C287" s="2" t="s">
        <v>2058</v>
      </c>
      <c r="D287" s="2">
        <v>10</v>
      </c>
      <c r="E287" s="2" t="s">
        <v>2060</v>
      </c>
      <c r="F287" s="3">
        <v>44447</v>
      </c>
    </row>
    <row r="288" spans="1:6" x14ac:dyDescent="0.35">
      <c r="A288" s="2">
        <v>287</v>
      </c>
      <c r="B288" s="2">
        <v>220</v>
      </c>
      <c r="C288" s="2" t="s">
        <v>2058</v>
      </c>
      <c r="D288" s="2">
        <v>17</v>
      </c>
      <c r="E288" s="2" t="s">
        <v>18</v>
      </c>
      <c r="F288" s="3">
        <v>44397</v>
      </c>
    </row>
    <row r="289" spans="1:6" x14ac:dyDescent="0.35">
      <c r="A289" s="2">
        <v>288</v>
      </c>
      <c r="B289" s="2">
        <v>104</v>
      </c>
      <c r="C289" s="2" t="s">
        <v>2057</v>
      </c>
      <c r="D289" s="2">
        <v>12</v>
      </c>
      <c r="E289" s="2" t="s">
        <v>2059</v>
      </c>
      <c r="F289" s="3">
        <v>44447</v>
      </c>
    </row>
    <row r="290" spans="1:6" x14ac:dyDescent="0.35">
      <c r="A290" s="2">
        <v>289</v>
      </c>
      <c r="B290" s="2">
        <v>311</v>
      </c>
      <c r="C290" s="2" t="s">
        <v>2058</v>
      </c>
      <c r="D290" s="2">
        <v>19</v>
      </c>
      <c r="E290" s="2" t="s">
        <v>18</v>
      </c>
      <c r="F290" s="3">
        <v>44356</v>
      </c>
    </row>
    <row r="291" spans="1:6" x14ac:dyDescent="0.35">
      <c r="A291" s="2">
        <v>290</v>
      </c>
      <c r="B291" s="2">
        <v>393</v>
      </c>
      <c r="C291" s="2" t="s">
        <v>2058</v>
      </c>
      <c r="D291" s="2">
        <v>19</v>
      </c>
      <c r="E291" s="2" t="s">
        <v>18</v>
      </c>
      <c r="F291" s="3">
        <v>44561</v>
      </c>
    </row>
    <row r="292" spans="1:6" x14ac:dyDescent="0.35">
      <c r="A292" s="2">
        <v>291</v>
      </c>
      <c r="B292" s="2">
        <v>512</v>
      </c>
      <c r="C292" s="2" t="s">
        <v>2057</v>
      </c>
      <c r="D292" s="2">
        <v>13</v>
      </c>
      <c r="E292" s="2" t="s">
        <v>18</v>
      </c>
      <c r="F292" s="3">
        <v>44412</v>
      </c>
    </row>
    <row r="293" spans="1:6" x14ac:dyDescent="0.35">
      <c r="A293" s="2">
        <v>292</v>
      </c>
      <c r="B293" s="2">
        <v>376</v>
      </c>
      <c r="C293" s="2" t="s">
        <v>2061</v>
      </c>
      <c r="D293" s="2">
        <v>40</v>
      </c>
      <c r="E293" s="2" t="s">
        <v>2059</v>
      </c>
      <c r="F293" s="3">
        <v>44427</v>
      </c>
    </row>
    <row r="294" spans="1:6" x14ac:dyDescent="0.35">
      <c r="A294" s="2">
        <v>293</v>
      </c>
      <c r="B294" s="2">
        <v>600</v>
      </c>
      <c r="C294" s="2" t="s">
        <v>2058</v>
      </c>
      <c r="D294" s="2">
        <v>11</v>
      </c>
      <c r="E294" s="2" t="s">
        <v>2060</v>
      </c>
      <c r="F294" s="3">
        <v>44495</v>
      </c>
    </row>
    <row r="295" spans="1:6" x14ac:dyDescent="0.35">
      <c r="A295" s="2">
        <v>294</v>
      </c>
      <c r="B295" s="2">
        <v>868</v>
      </c>
      <c r="C295" s="2" t="s">
        <v>2061</v>
      </c>
      <c r="D295" s="2">
        <v>46</v>
      </c>
      <c r="E295" s="2" t="s">
        <v>2060</v>
      </c>
      <c r="F295" s="3">
        <v>44552</v>
      </c>
    </row>
    <row r="296" spans="1:6" x14ac:dyDescent="0.35">
      <c r="A296" s="2">
        <v>295</v>
      </c>
      <c r="B296" s="2">
        <v>291</v>
      </c>
      <c r="C296" s="2" t="s">
        <v>2057</v>
      </c>
      <c r="D296" s="2">
        <v>43</v>
      </c>
      <c r="E296" s="2" t="s">
        <v>18</v>
      </c>
      <c r="F296" s="3">
        <v>44457</v>
      </c>
    </row>
    <row r="297" spans="1:6" x14ac:dyDescent="0.35">
      <c r="A297" s="2">
        <v>296</v>
      </c>
      <c r="B297" s="2">
        <v>525</v>
      </c>
      <c r="C297" s="2" t="s">
        <v>2058</v>
      </c>
      <c r="D297" s="2">
        <v>22</v>
      </c>
      <c r="E297" s="2" t="s">
        <v>18</v>
      </c>
      <c r="F297" s="3">
        <v>44396</v>
      </c>
    </row>
    <row r="298" spans="1:6" x14ac:dyDescent="0.35">
      <c r="A298" s="2">
        <v>297</v>
      </c>
      <c r="B298" s="2">
        <v>169</v>
      </c>
      <c r="C298" s="2" t="s">
        <v>2058</v>
      </c>
      <c r="D298" s="2">
        <v>40</v>
      </c>
      <c r="E298" s="2" t="s">
        <v>2060</v>
      </c>
      <c r="F298" s="3">
        <v>44417</v>
      </c>
    </row>
    <row r="299" spans="1:6" x14ac:dyDescent="0.35">
      <c r="A299" s="2">
        <v>298</v>
      </c>
      <c r="B299" s="2">
        <v>815</v>
      </c>
      <c r="C299" s="2" t="s">
        <v>2057</v>
      </c>
      <c r="D299" s="2">
        <v>28</v>
      </c>
      <c r="E299" s="2" t="s">
        <v>2059</v>
      </c>
      <c r="F299" s="3">
        <v>44360</v>
      </c>
    </row>
    <row r="300" spans="1:6" x14ac:dyDescent="0.35">
      <c r="A300" s="2">
        <v>299</v>
      </c>
      <c r="B300" s="2">
        <v>236</v>
      </c>
      <c r="C300" s="2" t="s">
        <v>2061</v>
      </c>
      <c r="D300" s="2">
        <v>45</v>
      </c>
      <c r="E300" s="2" t="s">
        <v>2060</v>
      </c>
      <c r="F300" s="3">
        <v>44475</v>
      </c>
    </row>
    <row r="301" spans="1:6" x14ac:dyDescent="0.35">
      <c r="A301" s="2">
        <v>300</v>
      </c>
      <c r="B301" s="2">
        <v>767</v>
      </c>
      <c r="C301" s="2" t="s">
        <v>2057</v>
      </c>
      <c r="D301" s="2">
        <v>17</v>
      </c>
      <c r="E301" s="2" t="s">
        <v>2060</v>
      </c>
      <c r="F301" s="3">
        <v>44420</v>
      </c>
    </row>
    <row r="302" spans="1:6" x14ac:dyDescent="0.35">
      <c r="A302" s="2">
        <v>301</v>
      </c>
      <c r="B302" s="2">
        <v>671</v>
      </c>
      <c r="C302" s="2" t="s">
        <v>2061</v>
      </c>
      <c r="D302" s="2">
        <v>14</v>
      </c>
      <c r="E302" s="2" t="s">
        <v>2059</v>
      </c>
      <c r="F302" s="3">
        <v>44417</v>
      </c>
    </row>
    <row r="303" spans="1:6" x14ac:dyDescent="0.35">
      <c r="A303" s="2">
        <v>302</v>
      </c>
      <c r="B303" s="2">
        <v>115</v>
      </c>
      <c r="C303" s="2" t="s">
        <v>2058</v>
      </c>
      <c r="D303" s="2">
        <v>14</v>
      </c>
      <c r="E303" s="2" t="s">
        <v>2060</v>
      </c>
      <c r="F303" s="3">
        <v>44385</v>
      </c>
    </row>
    <row r="304" spans="1:6" x14ac:dyDescent="0.35">
      <c r="A304" s="2">
        <v>303</v>
      </c>
      <c r="B304" s="2">
        <v>822</v>
      </c>
      <c r="C304" s="2" t="s">
        <v>2061</v>
      </c>
      <c r="D304" s="2">
        <v>25</v>
      </c>
      <c r="E304" s="2" t="s">
        <v>2059</v>
      </c>
      <c r="F304" s="3">
        <v>44395</v>
      </c>
    </row>
    <row r="305" spans="1:6" x14ac:dyDescent="0.35">
      <c r="A305" s="2">
        <v>304</v>
      </c>
      <c r="B305" s="2">
        <v>97</v>
      </c>
      <c r="C305" s="2" t="s">
        <v>2061</v>
      </c>
      <c r="D305" s="2">
        <v>39</v>
      </c>
      <c r="E305" s="2" t="s">
        <v>2059</v>
      </c>
      <c r="F305" s="3">
        <v>44561</v>
      </c>
    </row>
    <row r="306" spans="1:6" x14ac:dyDescent="0.35">
      <c r="A306" s="2">
        <v>305</v>
      </c>
      <c r="B306" s="2">
        <v>779</v>
      </c>
      <c r="C306" s="2" t="s">
        <v>2057</v>
      </c>
      <c r="D306" s="2">
        <v>33</v>
      </c>
      <c r="E306" s="2" t="s">
        <v>2059</v>
      </c>
      <c r="F306" s="3">
        <v>44443</v>
      </c>
    </row>
    <row r="307" spans="1:6" x14ac:dyDescent="0.35">
      <c r="A307" s="2">
        <v>306</v>
      </c>
      <c r="B307" s="2">
        <v>429</v>
      </c>
      <c r="C307" s="2" t="s">
        <v>2061</v>
      </c>
      <c r="D307" s="2">
        <v>46</v>
      </c>
      <c r="E307" s="2" t="s">
        <v>2059</v>
      </c>
      <c r="F307" s="3">
        <v>44518</v>
      </c>
    </row>
    <row r="308" spans="1:6" x14ac:dyDescent="0.35">
      <c r="A308" s="2">
        <v>307</v>
      </c>
      <c r="B308" s="2">
        <v>78</v>
      </c>
      <c r="C308" s="2" t="s">
        <v>2061</v>
      </c>
      <c r="D308" s="2">
        <v>42</v>
      </c>
      <c r="E308" s="2" t="s">
        <v>2060</v>
      </c>
      <c r="F308" s="3">
        <v>44469</v>
      </c>
    </row>
    <row r="309" spans="1:6" x14ac:dyDescent="0.35">
      <c r="A309" s="2">
        <v>308</v>
      </c>
      <c r="B309" s="2">
        <v>285</v>
      </c>
      <c r="C309" s="2" t="s">
        <v>2061</v>
      </c>
      <c r="D309" s="2">
        <v>22</v>
      </c>
      <c r="E309" s="2" t="s">
        <v>2060</v>
      </c>
      <c r="F309" s="3">
        <v>44360</v>
      </c>
    </row>
    <row r="310" spans="1:6" x14ac:dyDescent="0.35">
      <c r="A310" s="2">
        <v>309</v>
      </c>
      <c r="B310" s="2">
        <v>735</v>
      </c>
      <c r="C310" s="2" t="s">
        <v>2058</v>
      </c>
      <c r="D310" s="2">
        <v>24</v>
      </c>
      <c r="E310" s="2" t="s">
        <v>18</v>
      </c>
      <c r="F310" s="3">
        <v>44438</v>
      </c>
    </row>
    <row r="311" spans="1:6" x14ac:dyDescent="0.35">
      <c r="A311" s="2">
        <v>310</v>
      </c>
      <c r="B311" s="2">
        <v>131</v>
      </c>
      <c r="C311" s="2" t="s">
        <v>2061</v>
      </c>
      <c r="D311" s="2">
        <v>18</v>
      </c>
      <c r="E311" s="2" t="s">
        <v>18</v>
      </c>
      <c r="F311" s="3">
        <v>44349</v>
      </c>
    </row>
    <row r="312" spans="1:6" x14ac:dyDescent="0.35">
      <c r="A312" s="2">
        <v>311</v>
      </c>
      <c r="B312" s="2">
        <v>891</v>
      </c>
      <c r="C312" s="2" t="s">
        <v>2057</v>
      </c>
      <c r="D312" s="2">
        <v>22</v>
      </c>
      <c r="E312" s="2" t="s">
        <v>18</v>
      </c>
      <c r="F312" s="3">
        <v>44515</v>
      </c>
    </row>
    <row r="313" spans="1:6" x14ac:dyDescent="0.35">
      <c r="A313" s="2">
        <v>312</v>
      </c>
      <c r="B313" s="2">
        <v>302</v>
      </c>
      <c r="C313" s="2" t="s">
        <v>2058</v>
      </c>
      <c r="D313" s="2">
        <v>16</v>
      </c>
      <c r="E313" s="2" t="s">
        <v>18</v>
      </c>
      <c r="F313" s="3">
        <v>44419</v>
      </c>
    </row>
    <row r="314" spans="1:6" x14ac:dyDescent="0.35">
      <c r="A314" s="2">
        <v>313</v>
      </c>
      <c r="B314" s="2">
        <v>561</v>
      </c>
      <c r="C314" s="2" t="s">
        <v>2061</v>
      </c>
      <c r="D314" s="2">
        <v>28</v>
      </c>
      <c r="E314" s="2" t="s">
        <v>2059</v>
      </c>
      <c r="F314" s="3">
        <v>44423</v>
      </c>
    </row>
    <row r="315" spans="1:6" x14ac:dyDescent="0.35">
      <c r="A315" s="2">
        <v>314</v>
      </c>
      <c r="B315" s="2">
        <v>625</v>
      </c>
      <c r="C315" s="2" t="s">
        <v>2057</v>
      </c>
      <c r="D315" s="2">
        <v>30</v>
      </c>
      <c r="E315" s="2" t="s">
        <v>2059</v>
      </c>
      <c r="F315" s="3">
        <v>44489</v>
      </c>
    </row>
    <row r="316" spans="1:6" x14ac:dyDescent="0.35">
      <c r="A316" s="2">
        <v>315</v>
      </c>
      <c r="B316" s="2">
        <v>66</v>
      </c>
      <c r="C316" s="2" t="s">
        <v>2057</v>
      </c>
      <c r="D316" s="2">
        <v>11</v>
      </c>
      <c r="E316" s="2" t="s">
        <v>2060</v>
      </c>
      <c r="F316" s="3">
        <v>44538</v>
      </c>
    </row>
    <row r="317" spans="1:6" x14ac:dyDescent="0.35">
      <c r="A317" s="2">
        <v>316</v>
      </c>
      <c r="B317" s="2">
        <v>633</v>
      </c>
      <c r="C317" s="2" t="s">
        <v>2057</v>
      </c>
      <c r="D317" s="2">
        <v>24</v>
      </c>
      <c r="E317" s="2" t="s">
        <v>2059</v>
      </c>
      <c r="F317" s="3">
        <v>44475</v>
      </c>
    </row>
    <row r="318" spans="1:6" x14ac:dyDescent="0.35">
      <c r="A318" s="2">
        <v>317</v>
      </c>
      <c r="B318" s="2">
        <v>171</v>
      </c>
      <c r="C318" s="2" t="s">
        <v>2061</v>
      </c>
      <c r="D318" s="2">
        <v>44</v>
      </c>
      <c r="E318" s="2" t="s">
        <v>2060</v>
      </c>
      <c r="F318" s="3">
        <v>44445</v>
      </c>
    </row>
    <row r="319" spans="1:6" x14ac:dyDescent="0.35">
      <c r="A319" s="2">
        <v>318</v>
      </c>
      <c r="B319" s="2">
        <v>274</v>
      </c>
      <c r="C319" s="2" t="s">
        <v>2061</v>
      </c>
      <c r="D319" s="2">
        <v>23</v>
      </c>
      <c r="E319" s="2" t="s">
        <v>2060</v>
      </c>
      <c r="F319" s="3">
        <v>44518</v>
      </c>
    </row>
    <row r="320" spans="1:6" x14ac:dyDescent="0.35">
      <c r="A320" s="2">
        <v>319</v>
      </c>
      <c r="B320" s="2">
        <v>46</v>
      </c>
      <c r="C320" s="2" t="s">
        <v>2061</v>
      </c>
      <c r="D320" s="2">
        <v>35</v>
      </c>
      <c r="E320" s="2" t="s">
        <v>2060</v>
      </c>
      <c r="F320" s="3">
        <v>44518</v>
      </c>
    </row>
    <row r="321" spans="1:6" x14ac:dyDescent="0.35">
      <c r="A321" s="2">
        <v>320</v>
      </c>
      <c r="B321" s="2">
        <v>980</v>
      </c>
      <c r="C321" s="2" t="s">
        <v>2057</v>
      </c>
      <c r="D321" s="2">
        <v>37</v>
      </c>
      <c r="E321" s="2" t="s">
        <v>18</v>
      </c>
      <c r="F321" s="3">
        <v>44504</v>
      </c>
    </row>
    <row r="322" spans="1:6" x14ac:dyDescent="0.35">
      <c r="A322" s="2">
        <v>321</v>
      </c>
      <c r="B322" s="2">
        <v>972</v>
      </c>
      <c r="C322" s="2" t="s">
        <v>2061</v>
      </c>
      <c r="D322" s="2">
        <v>40</v>
      </c>
      <c r="E322" s="2" t="s">
        <v>18</v>
      </c>
      <c r="F322" s="3">
        <v>44374</v>
      </c>
    </row>
    <row r="323" spans="1:6" x14ac:dyDescent="0.35">
      <c r="A323" s="2">
        <v>322</v>
      </c>
      <c r="B323" s="2">
        <v>165</v>
      </c>
      <c r="C323" s="2" t="s">
        <v>2061</v>
      </c>
      <c r="D323" s="2">
        <v>41</v>
      </c>
      <c r="E323" s="2" t="s">
        <v>2059</v>
      </c>
      <c r="F323" s="3">
        <v>44421</v>
      </c>
    </row>
    <row r="324" spans="1:6" x14ac:dyDescent="0.35">
      <c r="A324" s="2">
        <v>323</v>
      </c>
      <c r="B324" s="2">
        <v>477</v>
      </c>
      <c r="C324" s="2" t="s">
        <v>2058</v>
      </c>
      <c r="D324" s="2">
        <v>47</v>
      </c>
      <c r="E324" s="2" t="s">
        <v>2060</v>
      </c>
      <c r="F324" s="3">
        <v>44440</v>
      </c>
    </row>
    <row r="325" spans="1:6" x14ac:dyDescent="0.35">
      <c r="A325" s="2">
        <v>324</v>
      </c>
      <c r="B325" s="2">
        <v>798</v>
      </c>
      <c r="C325" s="2" t="s">
        <v>2061</v>
      </c>
      <c r="D325" s="2">
        <v>48</v>
      </c>
      <c r="E325" s="2" t="s">
        <v>2060</v>
      </c>
      <c r="F325" s="3">
        <v>44436</v>
      </c>
    </row>
    <row r="326" spans="1:6" x14ac:dyDescent="0.35">
      <c r="A326" s="2">
        <v>325</v>
      </c>
      <c r="B326" s="2">
        <v>835</v>
      </c>
      <c r="C326" s="2" t="s">
        <v>2058</v>
      </c>
      <c r="D326" s="2">
        <v>39</v>
      </c>
      <c r="E326" s="2" t="s">
        <v>2059</v>
      </c>
      <c r="F326" s="3">
        <v>44472</v>
      </c>
    </row>
    <row r="327" spans="1:6" x14ac:dyDescent="0.35">
      <c r="A327" s="2">
        <v>326</v>
      </c>
      <c r="B327" s="2">
        <v>277</v>
      </c>
      <c r="C327" s="2" t="s">
        <v>2057</v>
      </c>
      <c r="D327" s="2">
        <v>19</v>
      </c>
      <c r="E327" s="2" t="s">
        <v>18</v>
      </c>
      <c r="F327" s="3">
        <v>44468</v>
      </c>
    </row>
    <row r="328" spans="1:6" x14ac:dyDescent="0.35">
      <c r="A328" s="2">
        <v>327</v>
      </c>
      <c r="B328" s="2">
        <v>337</v>
      </c>
      <c r="C328" s="2" t="s">
        <v>2057</v>
      </c>
      <c r="D328" s="2">
        <v>46</v>
      </c>
      <c r="E328" s="2" t="s">
        <v>18</v>
      </c>
      <c r="F328" s="3">
        <v>44396</v>
      </c>
    </row>
    <row r="329" spans="1:6" x14ac:dyDescent="0.35">
      <c r="A329" s="2">
        <v>328</v>
      </c>
      <c r="B329" s="2">
        <v>377</v>
      </c>
      <c r="C329" s="2" t="s">
        <v>2061</v>
      </c>
      <c r="D329" s="2">
        <v>46</v>
      </c>
      <c r="E329" s="2" t="s">
        <v>2060</v>
      </c>
      <c r="F329" s="3">
        <v>44473</v>
      </c>
    </row>
    <row r="330" spans="1:6" x14ac:dyDescent="0.35">
      <c r="A330" s="2">
        <v>329</v>
      </c>
      <c r="B330" s="2">
        <v>654</v>
      </c>
      <c r="C330" s="2" t="s">
        <v>2057</v>
      </c>
      <c r="D330" s="2">
        <v>42</v>
      </c>
      <c r="E330" s="2" t="s">
        <v>18</v>
      </c>
      <c r="F330" s="3">
        <v>44408</v>
      </c>
    </row>
    <row r="331" spans="1:6" x14ac:dyDescent="0.35">
      <c r="A331" s="2">
        <v>330</v>
      </c>
      <c r="B331" s="2">
        <v>25</v>
      </c>
      <c r="C331" s="2" t="s">
        <v>2057</v>
      </c>
      <c r="D331" s="2">
        <v>18</v>
      </c>
      <c r="E331" s="2" t="s">
        <v>18</v>
      </c>
      <c r="F331" s="3">
        <v>44539</v>
      </c>
    </row>
    <row r="332" spans="1:6" x14ac:dyDescent="0.35">
      <c r="A332" s="2">
        <v>331</v>
      </c>
      <c r="B332" s="2">
        <v>8</v>
      </c>
      <c r="C332" s="2" t="s">
        <v>2061</v>
      </c>
      <c r="D332" s="2">
        <v>34</v>
      </c>
      <c r="E332" s="2" t="s">
        <v>18</v>
      </c>
      <c r="F332" s="3">
        <v>44436</v>
      </c>
    </row>
    <row r="333" spans="1:6" x14ac:dyDescent="0.35">
      <c r="A333" s="2">
        <v>332</v>
      </c>
      <c r="B333" s="2">
        <v>104</v>
      </c>
      <c r="C333" s="2" t="s">
        <v>2057</v>
      </c>
      <c r="D333" s="2">
        <v>21</v>
      </c>
      <c r="E333" s="2" t="s">
        <v>2059</v>
      </c>
      <c r="F333" s="3">
        <v>44526</v>
      </c>
    </row>
    <row r="334" spans="1:6" x14ac:dyDescent="0.35">
      <c r="A334" s="2">
        <v>333</v>
      </c>
      <c r="B334" s="2">
        <v>112</v>
      </c>
      <c r="C334" s="2" t="s">
        <v>2058</v>
      </c>
      <c r="D334" s="2">
        <v>29</v>
      </c>
      <c r="E334" s="2" t="s">
        <v>2059</v>
      </c>
      <c r="F334" s="3">
        <v>44535</v>
      </c>
    </row>
    <row r="335" spans="1:6" x14ac:dyDescent="0.35">
      <c r="A335" s="2">
        <v>334</v>
      </c>
      <c r="B335" s="2">
        <v>230</v>
      </c>
      <c r="C335" s="2" t="s">
        <v>2061</v>
      </c>
      <c r="D335" s="2">
        <v>26</v>
      </c>
      <c r="E335" s="2" t="s">
        <v>2060</v>
      </c>
      <c r="F335" s="3">
        <v>44512</v>
      </c>
    </row>
    <row r="336" spans="1:6" x14ac:dyDescent="0.35">
      <c r="A336" s="2">
        <v>335</v>
      </c>
      <c r="B336" s="2">
        <v>76</v>
      </c>
      <c r="C336" s="2" t="s">
        <v>2057</v>
      </c>
      <c r="D336" s="2">
        <v>24</v>
      </c>
      <c r="E336" s="2" t="s">
        <v>2060</v>
      </c>
      <c r="F336" s="3">
        <v>44434</v>
      </c>
    </row>
    <row r="337" spans="1:6" x14ac:dyDescent="0.35">
      <c r="A337" s="2">
        <v>336</v>
      </c>
      <c r="B337" s="2">
        <v>148</v>
      </c>
      <c r="C337" s="2" t="s">
        <v>2061</v>
      </c>
      <c r="D337" s="2">
        <v>10</v>
      </c>
      <c r="E337" s="2" t="s">
        <v>2059</v>
      </c>
      <c r="F337" s="3">
        <v>44456</v>
      </c>
    </row>
    <row r="338" spans="1:6" x14ac:dyDescent="0.35">
      <c r="A338" s="2">
        <v>337</v>
      </c>
      <c r="B338" s="2">
        <v>34</v>
      </c>
      <c r="C338" s="2" t="s">
        <v>2058</v>
      </c>
      <c r="D338" s="2">
        <v>28</v>
      </c>
      <c r="E338" s="2" t="s">
        <v>2060</v>
      </c>
      <c r="F338" s="3">
        <v>44415</v>
      </c>
    </row>
    <row r="339" spans="1:6" x14ac:dyDescent="0.35">
      <c r="A339" s="2">
        <v>338</v>
      </c>
      <c r="B339" s="2">
        <v>468</v>
      </c>
      <c r="C339" s="2" t="s">
        <v>2058</v>
      </c>
      <c r="D339" s="2">
        <v>16</v>
      </c>
      <c r="E339" s="2" t="s">
        <v>18</v>
      </c>
      <c r="F339" s="3">
        <v>44408</v>
      </c>
    </row>
    <row r="340" spans="1:6" x14ac:dyDescent="0.35">
      <c r="A340" s="2">
        <v>339</v>
      </c>
      <c r="B340" s="2">
        <v>430</v>
      </c>
      <c r="C340" s="2" t="s">
        <v>2061</v>
      </c>
      <c r="D340" s="2">
        <v>37</v>
      </c>
      <c r="E340" s="2" t="s">
        <v>2059</v>
      </c>
      <c r="F340" s="3">
        <v>44485</v>
      </c>
    </row>
    <row r="341" spans="1:6" x14ac:dyDescent="0.35">
      <c r="A341" s="2">
        <v>340</v>
      </c>
      <c r="B341" s="2">
        <v>999</v>
      </c>
      <c r="C341" s="2" t="s">
        <v>2061</v>
      </c>
      <c r="D341" s="2">
        <v>15</v>
      </c>
      <c r="E341" s="2" t="s">
        <v>2060</v>
      </c>
      <c r="F341" s="3">
        <v>44523</v>
      </c>
    </row>
    <row r="342" spans="1:6" x14ac:dyDescent="0.35">
      <c r="A342" s="2">
        <v>341</v>
      </c>
      <c r="B342" s="2">
        <v>410</v>
      </c>
      <c r="C342" s="2" t="s">
        <v>2057</v>
      </c>
      <c r="D342" s="2">
        <v>47</v>
      </c>
      <c r="E342" s="2" t="s">
        <v>2059</v>
      </c>
      <c r="F342" s="3">
        <v>44494</v>
      </c>
    </row>
    <row r="343" spans="1:6" x14ac:dyDescent="0.35">
      <c r="A343" s="2">
        <v>342</v>
      </c>
      <c r="B343" s="2">
        <v>983</v>
      </c>
      <c r="C343" s="2" t="s">
        <v>2061</v>
      </c>
      <c r="D343" s="2">
        <v>44</v>
      </c>
      <c r="E343" s="2" t="s">
        <v>2060</v>
      </c>
      <c r="F343" s="3">
        <v>44360</v>
      </c>
    </row>
    <row r="344" spans="1:6" x14ac:dyDescent="0.35">
      <c r="A344" s="2">
        <v>343</v>
      </c>
      <c r="B344" s="2">
        <v>217</v>
      </c>
      <c r="C344" s="2" t="s">
        <v>2061</v>
      </c>
      <c r="D344" s="2">
        <v>46</v>
      </c>
      <c r="E344" s="2" t="s">
        <v>18</v>
      </c>
      <c r="F344" s="3">
        <v>44479</v>
      </c>
    </row>
    <row r="345" spans="1:6" x14ac:dyDescent="0.35">
      <c r="A345" s="2">
        <v>344</v>
      </c>
      <c r="B345" s="2">
        <v>107</v>
      </c>
      <c r="C345" s="2" t="s">
        <v>2058</v>
      </c>
      <c r="D345" s="2">
        <v>19</v>
      </c>
      <c r="E345" s="2" t="s">
        <v>18</v>
      </c>
      <c r="F345" s="3">
        <v>44556</v>
      </c>
    </row>
    <row r="346" spans="1:6" x14ac:dyDescent="0.35">
      <c r="A346" s="2">
        <v>345</v>
      </c>
      <c r="B346" s="2">
        <v>469</v>
      </c>
      <c r="C346" s="2" t="s">
        <v>2058</v>
      </c>
      <c r="D346" s="2">
        <v>44</v>
      </c>
      <c r="E346" s="2" t="s">
        <v>18</v>
      </c>
      <c r="F346" s="3">
        <v>44360</v>
      </c>
    </row>
    <row r="347" spans="1:6" x14ac:dyDescent="0.35">
      <c r="A347" s="2">
        <v>346</v>
      </c>
      <c r="B347" s="2">
        <v>686</v>
      </c>
      <c r="C347" s="2" t="s">
        <v>2061</v>
      </c>
      <c r="D347" s="2">
        <v>36</v>
      </c>
      <c r="E347" s="2" t="s">
        <v>18</v>
      </c>
      <c r="F347" s="3">
        <v>44470</v>
      </c>
    </row>
    <row r="348" spans="1:6" x14ac:dyDescent="0.35">
      <c r="A348" s="2">
        <v>347</v>
      </c>
      <c r="B348" s="2">
        <v>583</v>
      </c>
      <c r="C348" s="2" t="s">
        <v>2057</v>
      </c>
      <c r="D348" s="2">
        <v>29</v>
      </c>
      <c r="E348" s="2" t="s">
        <v>2060</v>
      </c>
      <c r="F348" s="3">
        <v>44533</v>
      </c>
    </row>
    <row r="349" spans="1:6" x14ac:dyDescent="0.35">
      <c r="A349" s="2">
        <v>348</v>
      </c>
      <c r="B349" s="2">
        <v>996</v>
      </c>
      <c r="C349" s="2" t="s">
        <v>2058</v>
      </c>
      <c r="D349" s="2">
        <v>16</v>
      </c>
      <c r="E349" s="2" t="s">
        <v>18</v>
      </c>
      <c r="F349" s="3">
        <v>44514</v>
      </c>
    </row>
    <row r="350" spans="1:6" x14ac:dyDescent="0.35">
      <c r="A350" s="2">
        <v>349</v>
      </c>
      <c r="B350" s="2">
        <v>749</v>
      </c>
      <c r="C350" s="2" t="s">
        <v>2061</v>
      </c>
      <c r="D350" s="2">
        <v>44</v>
      </c>
      <c r="E350" s="2" t="s">
        <v>2059</v>
      </c>
      <c r="F350" s="3">
        <v>44438</v>
      </c>
    </row>
    <row r="351" spans="1:6" x14ac:dyDescent="0.35">
      <c r="A351" s="2">
        <v>350</v>
      </c>
      <c r="B351" s="2">
        <v>719</v>
      </c>
      <c r="C351" s="2" t="s">
        <v>2061</v>
      </c>
      <c r="D351" s="2">
        <v>26</v>
      </c>
      <c r="E351" s="2" t="s">
        <v>2060</v>
      </c>
      <c r="F351" s="3">
        <v>44442</v>
      </c>
    </row>
    <row r="352" spans="1:6" x14ac:dyDescent="0.35">
      <c r="A352" s="2">
        <v>351</v>
      </c>
      <c r="B352" s="2">
        <v>258</v>
      </c>
      <c r="C352" s="2" t="s">
        <v>2057</v>
      </c>
      <c r="D352" s="2">
        <v>14</v>
      </c>
      <c r="E352" s="2" t="s">
        <v>18</v>
      </c>
      <c r="F352" s="3">
        <v>44485</v>
      </c>
    </row>
    <row r="353" spans="1:6" x14ac:dyDescent="0.35">
      <c r="A353" s="2">
        <v>352</v>
      </c>
      <c r="B353" s="2">
        <v>134</v>
      </c>
      <c r="C353" s="2" t="s">
        <v>2058</v>
      </c>
      <c r="D353" s="2">
        <v>13</v>
      </c>
      <c r="E353" s="2" t="s">
        <v>18</v>
      </c>
      <c r="F353" s="3">
        <v>44528</v>
      </c>
    </row>
    <row r="354" spans="1:6" x14ac:dyDescent="0.35">
      <c r="A354" s="2">
        <v>353</v>
      </c>
      <c r="B354" s="2">
        <v>62</v>
      </c>
      <c r="C354" s="2" t="s">
        <v>2057</v>
      </c>
      <c r="D354" s="2">
        <v>29</v>
      </c>
      <c r="E354" s="2" t="s">
        <v>18</v>
      </c>
      <c r="F354" s="3">
        <v>44468</v>
      </c>
    </row>
    <row r="355" spans="1:6" x14ac:dyDescent="0.35">
      <c r="A355" s="2">
        <v>354</v>
      </c>
      <c r="B355" s="2">
        <v>25</v>
      </c>
      <c r="C355" s="2" t="s">
        <v>2058</v>
      </c>
      <c r="D355" s="2">
        <v>26</v>
      </c>
      <c r="E355" s="2" t="s">
        <v>2060</v>
      </c>
      <c r="F355" s="3">
        <v>44532</v>
      </c>
    </row>
    <row r="356" spans="1:6" x14ac:dyDescent="0.35">
      <c r="A356" s="2">
        <v>355</v>
      </c>
      <c r="B356" s="2">
        <v>345</v>
      </c>
      <c r="C356" s="2" t="s">
        <v>2057</v>
      </c>
      <c r="D356" s="2">
        <v>17</v>
      </c>
      <c r="E356" s="2" t="s">
        <v>2059</v>
      </c>
      <c r="F356" s="3">
        <v>44499</v>
      </c>
    </row>
    <row r="357" spans="1:6" x14ac:dyDescent="0.35">
      <c r="A357" s="2">
        <v>356</v>
      </c>
      <c r="B357" s="2">
        <v>172</v>
      </c>
      <c r="C357" s="2" t="s">
        <v>2058</v>
      </c>
      <c r="D357" s="2">
        <v>39</v>
      </c>
      <c r="E357" s="2" t="s">
        <v>2059</v>
      </c>
      <c r="F357" s="3">
        <v>44441</v>
      </c>
    </row>
    <row r="358" spans="1:6" x14ac:dyDescent="0.35">
      <c r="A358" s="2">
        <v>357</v>
      </c>
      <c r="B358" s="2">
        <v>549</v>
      </c>
      <c r="C358" s="2" t="s">
        <v>2058</v>
      </c>
      <c r="D358" s="2">
        <v>35</v>
      </c>
      <c r="E358" s="2" t="s">
        <v>2059</v>
      </c>
      <c r="F358" s="3">
        <v>44445</v>
      </c>
    </row>
    <row r="359" spans="1:6" x14ac:dyDescent="0.35">
      <c r="A359" s="2">
        <v>358</v>
      </c>
      <c r="B359" s="2">
        <v>896</v>
      </c>
      <c r="C359" s="2" t="s">
        <v>2061</v>
      </c>
      <c r="D359" s="2">
        <v>13</v>
      </c>
      <c r="E359" s="2" t="s">
        <v>2059</v>
      </c>
      <c r="F359" s="3">
        <v>44392</v>
      </c>
    </row>
    <row r="360" spans="1:6" x14ac:dyDescent="0.35">
      <c r="A360" s="2">
        <v>359</v>
      </c>
      <c r="B360" s="2">
        <v>558</v>
      </c>
      <c r="C360" s="2" t="s">
        <v>2061</v>
      </c>
      <c r="D360" s="2">
        <v>18</v>
      </c>
      <c r="E360" s="2" t="s">
        <v>2060</v>
      </c>
      <c r="F360" s="3">
        <v>44431</v>
      </c>
    </row>
    <row r="361" spans="1:6" x14ac:dyDescent="0.35">
      <c r="A361" s="2">
        <v>360</v>
      </c>
      <c r="B361" s="2">
        <v>287</v>
      </c>
      <c r="C361" s="2" t="s">
        <v>2057</v>
      </c>
      <c r="D361" s="2">
        <v>24</v>
      </c>
      <c r="E361" s="2" t="s">
        <v>18</v>
      </c>
      <c r="F361" s="3">
        <v>44382</v>
      </c>
    </row>
    <row r="362" spans="1:6" x14ac:dyDescent="0.35">
      <c r="A362" s="2">
        <v>361</v>
      </c>
      <c r="B362" s="2">
        <v>798</v>
      </c>
      <c r="C362" s="2" t="s">
        <v>2061</v>
      </c>
      <c r="D362" s="2">
        <v>31</v>
      </c>
      <c r="E362" s="2" t="s">
        <v>2060</v>
      </c>
      <c r="F362" s="3">
        <v>44480</v>
      </c>
    </row>
    <row r="363" spans="1:6" x14ac:dyDescent="0.35">
      <c r="A363" s="2">
        <v>362</v>
      </c>
      <c r="B363" s="2">
        <v>401</v>
      </c>
      <c r="C363" s="2" t="s">
        <v>2061</v>
      </c>
      <c r="D363" s="2">
        <v>48</v>
      </c>
      <c r="E363" s="2" t="s">
        <v>2059</v>
      </c>
      <c r="F363" s="3">
        <v>44449</v>
      </c>
    </row>
    <row r="364" spans="1:6" x14ac:dyDescent="0.35">
      <c r="A364" s="2">
        <v>363</v>
      </c>
      <c r="B364" s="2">
        <v>27</v>
      </c>
      <c r="C364" s="2" t="s">
        <v>2057</v>
      </c>
      <c r="D364" s="2">
        <v>38</v>
      </c>
      <c r="E364" s="2" t="s">
        <v>2059</v>
      </c>
      <c r="F364" s="3">
        <v>44486</v>
      </c>
    </row>
    <row r="365" spans="1:6" x14ac:dyDescent="0.35">
      <c r="A365" s="2">
        <v>364</v>
      </c>
      <c r="B365" s="2">
        <v>767</v>
      </c>
      <c r="C365" s="2" t="s">
        <v>2057</v>
      </c>
      <c r="D365" s="2">
        <v>48</v>
      </c>
      <c r="E365" s="2" t="s">
        <v>18</v>
      </c>
      <c r="F365" s="3">
        <v>44516</v>
      </c>
    </row>
    <row r="366" spans="1:6" x14ac:dyDescent="0.35">
      <c r="A366" s="2">
        <v>365</v>
      </c>
      <c r="B366" s="2">
        <v>850</v>
      </c>
      <c r="C366" s="2" t="s">
        <v>2058</v>
      </c>
      <c r="D366" s="2">
        <v>38</v>
      </c>
      <c r="E366" s="2" t="s">
        <v>2060</v>
      </c>
      <c r="F366" s="3">
        <v>44430</v>
      </c>
    </row>
    <row r="367" spans="1:6" x14ac:dyDescent="0.35">
      <c r="A367" s="2">
        <v>366</v>
      </c>
      <c r="B367" s="2">
        <v>464</v>
      </c>
      <c r="C367" s="2" t="s">
        <v>2061</v>
      </c>
      <c r="D367" s="2">
        <v>13</v>
      </c>
      <c r="E367" s="2" t="s">
        <v>18</v>
      </c>
      <c r="F367" s="3">
        <v>44455</v>
      </c>
    </row>
    <row r="368" spans="1:6" x14ac:dyDescent="0.35">
      <c r="A368" s="2">
        <v>367</v>
      </c>
      <c r="B368" s="2">
        <v>803</v>
      </c>
      <c r="C368" s="2" t="s">
        <v>2057</v>
      </c>
      <c r="D368" s="2">
        <v>40</v>
      </c>
      <c r="E368" s="2" t="s">
        <v>18</v>
      </c>
      <c r="F368" s="3">
        <v>44371</v>
      </c>
    </row>
    <row r="369" spans="1:6" x14ac:dyDescent="0.35">
      <c r="A369" s="2">
        <v>368</v>
      </c>
      <c r="B369" s="2">
        <v>326</v>
      </c>
      <c r="C369" s="2" t="s">
        <v>2057</v>
      </c>
      <c r="D369" s="2">
        <v>32</v>
      </c>
      <c r="E369" s="2" t="s">
        <v>2060</v>
      </c>
      <c r="F369" s="3">
        <v>44471</v>
      </c>
    </row>
    <row r="370" spans="1:6" x14ac:dyDescent="0.35">
      <c r="A370" s="2">
        <v>369</v>
      </c>
      <c r="B370" s="2">
        <v>519</v>
      </c>
      <c r="C370" s="2" t="s">
        <v>2057</v>
      </c>
      <c r="D370" s="2">
        <v>13</v>
      </c>
      <c r="E370" s="2" t="s">
        <v>2059</v>
      </c>
      <c r="F370" s="3">
        <v>44456</v>
      </c>
    </row>
    <row r="371" spans="1:6" x14ac:dyDescent="0.35">
      <c r="A371" s="2">
        <v>370</v>
      </c>
      <c r="B371" s="2">
        <v>605</v>
      </c>
      <c r="C371" s="2" t="s">
        <v>2057</v>
      </c>
      <c r="D371" s="2">
        <v>42</v>
      </c>
      <c r="E371" s="2" t="s">
        <v>2060</v>
      </c>
      <c r="F371" s="3">
        <v>44444</v>
      </c>
    </row>
    <row r="372" spans="1:6" x14ac:dyDescent="0.35">
      <c r="A372" s="2">
        <v>371</v>
      </c>
      <c r="B372" s="2">
        <v>514</v>
      </c>
      <c r="C372" s="2" t="s">
        <v>2061</v>
      </c>
      <c r="D372" s="2">
        <v>49</v>
      </c>
      <c r="E372" s="2" t="s">
        <v>18</v>
      </c>
      <c r="F372" s="3">
        <v>44433</v>
      </c>
    </row>
    <row r="373" spans="1:6" x14ac:dyDescent="0.35">
      <c r="A373" s="2">
        <v>372</v>
      </c>
      <c r="B373" s="2">
        <v>136</v>
      </c>
      <c r="C373" s="2" t="s">
        <v>2057</v>
      </c>
      <c r="D373" s="2">
        <v>18</v>
      </c>
      <c r="E373" s="2" t="s">
        <v>18</v>
      </c>
      <c r="F373" s="3">
        <v>44445</v>
      </c>
    </row>
    <row r="374" spans="1:6" x14ac:dyDescent="0.35">
      <c r="A374" s="2">
        <v>373</v>
      </c>
      <c r="B374" s="2">
        <v>241</v>
      </c>
      <c r="C374" s="2" t="s">
        <v>2061</v>
      </c>
      <c r="D374" s="2">
        <v>39</v>
      </c>
      <c r="E374" s="2" t="s">
        <v>2059</v>
      </c>
      <c r="F374" s="3">
        <v>44421</v>
      </c>
    </row>
    <row r="375" spans="1:6" x14ac:dyDescent="0.35">
      <c r="A375" s="2">
        <v>374</v>
      </c>
      <c r="B375" s="2">
        <v>674</v>
      </c>
      <c r="C375" s="2" t="s">
        <v>2057</v>
      </c>
      <c r="D375" s="2">
        <v>47</v>
      </c>
      <c r="E375" s="2" t="s">
        <v>18</v>
      </c>
      <c r="F375" s="3">
        <v>44393</v>
      </c>
    </row>
    <row r="376" spans="1:6" x14ac:dyDescent="0.35">
      <c r="A376" s="2">
        <v>375</v>
      </c>
      <c r="B376" s="2">
        <v>818</v>
      </c>
      <c r="C376" s="2" t="s">
        <v>2061</v>
      </c>
      <c r="D376" s="2">
        <v>41</v>
      </c>
      <c r="E376" s="2" t="s">
        <v>18</v>
      </c>
      <c r="F376" s="3">
        <v>44370</v>
      </c>
    </row>
    <row r="377" spans="1:6" x14ac:dyDescent="0.35">
      <c r="A377" s="2">
        <v>376</v>
      </c>
      <c r="B377" s="2">
        <v>282</v>
      </c>
      <c r="C377" s="2" t="s">
        <v>2057</v>
      </c>
      <c r="D377" s="2">
        <v>34</v>
      </c>
      <c r="E377" s="2" t="s">
        <v>18</v>
      </c>
      <c r="F377" s="3">
        <v>44370</v>
      </c>
    </row>
    <row r="378" spans="1:6" x14ac:dyDescent="0.35">
      <c r="A378" s="2">
        <v>377</v>
      </c>
      <c r="B378" s="2">
        <v>917</v>
      </c>
      <c r="C378" s="2" t="s">
        <v>2058</v>
      </c>
      <c r="D378" s="2">
        <v>22</v>
      </c>
      <c r="E378" s="2" t="s">
        <v>2060</v>
      </c>
      <c r="F378" s="3">
        <v>44443</v>
      </c>
    </row>
    <row r="379" spans="1:6" x14ac:dyDescent="0.35">
      <c r="A379" s="2">
        <v>378</v>
      </c>
      <c r="B379" s="2">
        <v>799</v>
      </c>
      <c r="C379" s="2" t="s">
        <v>2058</v>
      </c>
      <c r="D379" s="2">
        <v>33</v>
      </c>
      <c r="E379" s="2" t="s">
        <v>2059</v>
      </c>
      <c r="F379" s="3">
        <v>44450</v>
      </c>
    </row>
    <row r="380" spans="1:6" x14ac:dyDescent="0.35">
      <c r="A380" s="2">
        <v>379</v>
      </c>
      <c r="B380" s="2">
        <v>463</v>
      </c>
      <c r="C380" s="2" t="s">
        <v>2057</v>
      </c>
      <c r="D380" s="2">
        <v>37</v>
      </c>
      <c r="E380" s="2" t="s">
        <v>18</v>
      </c>
      <c r="F380" s="3">
        <v>44516</v>
      </c>
    </row>
    <row r="381" spans="1:6" x14ac:dyDescent="0.35">
      <c r="A381" s="2">
        <v>380</v>
      </c>
      <c r="B381" s="2">
        <v>84</v>
      </c>
      <c r="C381" s="2" t="s">
        <v>2058</v>
      </c>
      <c r="D381" s="2">
        <v>44</v>
      </c>
      <c r="E381" s="2" t="s">
        <v>18</v>
      </c>
      <c r="F381" s="3">
        <v>44518</v>
      </c>
    </row>
    <row r="382" spans="1:6" x14ac:dyDescent="0.35">
      <c r="A382" s="2">
        <v>381</v>
      </c>
      <c r="B382" s="2">
        <v>845</v>
      </c>
      <c r="C382" s="2" t="s">
        <v>2058</v>
      </c>
      <c r="D382" s="2">
        <v>20</v>
      </c>
      <c r="E382" s="2" t="s">
        <v>18</v>
      </c>
      <c r="F382" s="3">
        <v>44476</v>
      </c>
    </row>
    <row r="383" spans="1:6" x14ac:dyDescent="0.35">
      <c r="A383" s="2">
        <v>382</v>
      </c>
      <c r="B383" s="2">
        <v>76</v>
      </c>
      <c r="C383" s="2" t="s">
        <v>2058</v>
      </c>
      <c r="D383" s="2">
        <v>15</v>
      </c>
      <c r="E383" s="2" t="s">
        <v>18</v>
      </c>
      <c r="F383" s="3">
        <v>44352</v>
      </c>
    </row>
    <row r="384" spans="1:6" x14ac:dyDescent="0.35">
      <c r="A384" s="2">
        <v>383</v>
      </c>
      <c r="B384" s="2">
        <v>145</v>
      </c>
      <c r="C384" s="2" t="s">
        <v>2057</v>
      </c>
      <c r="D384" s="2">
        <v>42</v>
      </c>
      <c r="E384" s="2" t="s">
        <v>2060</v>
      </c>
      <c r="F384" s="3">
        <v>44551</v>
      </c>
    </row>
    <row r="385" spans="1:6" x14ac:dyDescent="0.35">
      <c r="A385" s="2">
        <v>384</v>
      </c>
      <c r="B385" s="2">
        <v>209</v>
      </c>
      <c r="C385" s="2" t="s">
        <v>2057</v>
      </c>
      <c r="D385" s="2">
        <v>20</v>
      </c>
      <c r="E385" s="2" t="s">
        <v>18</v>
      </c>
      <c r="F385" s="3">
        <v>44558</v>
      </c>
    </row>
    <row r="386" spans="1:6" x14ac:dyDescent="0.35">
      <c r="A386" s="2">
        <v>385</v>
      </c>
      <c r="B386" s="2">
        <v>777</v>
      </c>
      <c r="C386" s="2" t="s">
        <v>2061</v>
      </c>
      <c r="D386" s="2">
        <v>38</v>
      </c>
      <c r="E386" s="2" t="s">
        <v>2060</v>
      </c>
      <c r="F386" s="3">
        <v>44506</v>
      </c>
    </row>
    <row r="387" spans="1:6" x14ac:dyDescent="0.35">
      <c r="A387" s="2">
        <v>386</v>
      </c>
      <c r="B387" s="2">
        <v>533</v>
      </c>
      <c r="C387" s="2" t="s">
        <v>2061</v>
      </c>
      <c r="D387" s="2">
        <v>22</v>
      </c>
      <c r="E387" s="2" t="s">
        <v>2059</v>
      </c>
      <c r="F387" s="3">
        <v>44373</v>
      </c>
    </row>
    <row r="388" spans="1:6" x14ac:dyDescent="0.35">
      <c r="A388" s="2">
        <v>387</v>
      </c>
      <c r="B388" s="2">
        <v>503</v>
      </c>
      <c r="C388" s="2" t="s">
        <v>2058</v>
      </c>
      <c r="D388" s="2">
        <v>27</v>
      </c>
      <c r="E388" s="2" t="s">
        <v>2060</v>
      </c>
      <c r="F388" s="3">
        <v>44435</v>
      </c>
    </row>
    <row r="389" spans="1:6" x14ac:dyDescent="0.35">
      <c r="A389" s="2">
        <v>388</v>
      </c>
      <c r="B389" s="2">
        <v>665</v>
      </c>
      <c r="C389" s="2" t="s">
        <v>2061</v>
      </c>
      <c r="D389" s="2">
        <v>28</v>
      </c>
      <c r="E389" s="2" t="s">
        <v>2059</v>
      </c>
      <c r="F389" s="3">
        <v>44555</v>
      </c>
    </row>
    <row r="390" spans="1:6" x14ac:dyDescent="0.35">
      <c r="A390" s="2">
        <v>389</v>
      </c>
      <c r="B390" s="2">
        <v>656</v>
      </c>
      <c r="C390" s="2" t="s">
        <v>2058</v>
      </c>
      <c r="D390" s="2">
        <v>14</v>
      </c>
      <c r="E390" s="2" t="s">
        <v>2059</v>
      </c>
      <c r="F390" s="3">
        <v>44444</v>
      </c>
    </row>
    <row r="391" spans="1:6" x14ac:dyDescent="0.35">
      <c r="A391" s="2">
        <v>390</v>
      </c>
      <c r="B391" s="2">
        <v>346</v>
      </c>
      <c r="C391" s="2" t="s">
        <v>2057</v>
      </c>
      <c r="D391" s="2">
        <v>48</v>
      </c>
      <c r="E391" s="2" t="s">
        <v>2060</v>
      </c>
      <c r="F391" s="3">
        <v>44560</v>
      </c>
    </row>
    <row r="392" spans="1:6" x14ac:dyDescent="0.35">
      <c r="A392" s="2">
        <v>391</v>
      </c>
      <c r="B392" s="2">
        <v>917</v>
      </c>
      <c r="C392" s="2" t="s">
        <v>2058</v>
      </c>
      <c r="D392" s="2">
        <v>24</v>
      </c>
      <c r="E392" s="2" t="s">
        <v>2059</v>
      </c>
      <c r="F392" s="3">
        <v>44470</v>
      </c>
    </row>
    <row r="393" spans="1:6" x14ac:dyDescent="0.35">
      <c r="A393" s="2">
        <v>392</v>
      </c>
      <c r="B393" s="2">
        <v>629</v>
      </c>
      <c r="C393" s="2" t="s">
        <v>2061</v>
      </c>
      <c r="D393" s="2">
        <v>39</v>
      </c>
      <c r="E393" s="2" t="s">
        <v>18</v>
      </c>
      <c r="F393" s="3">
        <v>44433</v>
      </c>
    </row>
    <row r="394" spans="1:6" x14ac:dyDescent="0.35">
      <c r="A394" s="2">
        <v>393</v>
      </c>
      <c r="B394" s="2">
        <v>910</v>
      </c>
      <c r="C394" s="2" t="s">
        <v>2061</v>
      </c>
      <c r="D394" s="2">
        <v>23</v>
      </c>
      <c r="E394" s="2" t="s">
        <v>2059</v>
      </c>
      <c r="F394" s="3">
        <v>44353</v>
      </c>
    </row>
    <row r="395" spans="1:6" x14ac:dyDescent="0.35">
      <c r="A395" s="2">
        <v>394</v>
      </c>
      <c r="B395" s="2">
        <v>342</v>
      </c>
      <c r="C395" s="2" t="s">
        <v>2061</v>
      </c>
      <c r="D395" s="2">
        <v>39</v>
      </c>
      <c r="E395" s="2" t="s">
        <v>2059</v>
      </c>
      <c r="F395" s="3">
        <v>44513</v>
      </c>
    </row>
    <row r="396" spans="1:6" x14ac:dyDescent="0.35">
      <c r="A396" s="2">
        <v>395</v>
      </c>
      <c r="B396" s="2">
        <v>265</v>
      </c>
      <c r="C396" s="2" t="s">
        <v>2061</v>
      </c>
      <c r="D396" s="2">
        <v>30</v>
      </c>
      <c r="E396" s="2" t="s">
        <v>2059</v>
      </c>
      <c r="F396" s="3">
        <v>44395</v>
      </c>
    </row>
    <row r="397" spans="1:6" x14ac:dyDescent="0.35">
      <c r="A397" s="2">
        <v>396</v>
      </c>
      <c r="B397" s="2">
        <v>377</v>
      </c>
      <c r="C397" s="2" t="s">
        <v>2061</v>
      </c>
      <c r="D397" s="2">
        <v>13</v>
      </c>
      <c r="E397" s="2" t="s">
        <v>2059</v>
      </c>
      <c r="F397" s="3">
        <v>44437</v>
      </c>
    </row>
    <row r="398" spans="1:6" x14ac:dyDescent="0.35">
      <c r="A398" s="2">
        <v>397</v>
      </c>
      <c r="B398" s="2">
        <v>502</v>
      </c>
      <c r="C398" s="2" t="s">
        <v>2061</v>
      </c>
      <c r="D398" s="2">
        <v>40</v>
      </c>
      <c r="E398" s="2" t="s">
        <v>2059</v>
      </c>
      <c r="F398" s="3">
        <v>44524</v>
      </c>
    </row>
    <row r="399" spans="1:6" x14ac:dyDescent="0.35">
      <c r="A399" s="2">
        <v>398</v>
      </c>
      <c r="B399" s="2">
        <v>481</v>
      </c>
      <c r="C399" s="2" t="s">
        <v>2061</v>
      </c>
      <c r="D399" s="2">
        <v>20</v>
      </c>
      <c r="E399" s="2" t="s">
        <v>2059</v>
      </c>
      <c r="F399" s="3">
        <v>44498</v>
      </c>
    </row>
    <row r="400" spans="1:6" x14ac:dyDescent="0.35">
      <c r="A400" s="2">
        <v>399</v>
      </c>
      <c r="B400" s="2">
        <v>503</v>
      </c>
      <c r="C400" s="2" t="s">
        <v>2058</v>
      </c>
      <c r="D400" s="2">
        <v>26</v>
      </c>
      <c r="E400" s="2" t="s">
        <v>2060</v>
      </c>
      <c r="F400" s="3">
        <v>44360</v>
      </c>
    </row>
    <row r="401" spans="1:6" x14ac:dyDescent="0.35">
      <c r="A401" s="2">
        <v>400</v>
      </c>
      <c r="B401" s="2">
        <v>230</v>
      </c>
      <c r="C401" s="2" t="s">
        <v>2057</v>
      </c>
      <c r="D401" s="2">
        <v>36</v>
      </c>
      <c r="E401" s="2" t="s">
        <v>2059</v>
      </c>
      <c r="F401" s="3">
        <v>44438</v>
      </c>
    </row>
    <row r="402" spans="1:6" x14ac:dyDescent="0.35">
      <c r="A402" s="2">
        <v>401</v>
      </c>
      <c r="B402" s="2">
        <v>397</v>
      </c>
      <c r="C402" s="2" t="s">
        <v>2058</v>
      </c>
      <c r="D402" s="2">
        <v>30</v>
      </c>
      <c r="E402" s="2" t="s">
        <v>2059</v>
      </c>
      <c r="F402" s="3">
        <v>44380</v>
      </c>
    </row>
    <row r="403" spans="1:6" x14ac:dyDescent="0.35">
      <c r="A403" s="2">
        <v>402</v>
      </c>
      <c r="B403" s="2">
        <v>787</v>
      </c>
      <c r="C403" s="2" t="s">
        <v>2057</v>
      </c>
      <c r="D403" s="2">
        <v>13</v>
      </c>
      <c r="E403" s="2" t="s">
        <v>2059</v>
      </c>
      <c r="F403" s="3">
        <v>44520</v>
      </c>
    </row>
    <row r="404" spans="1:6" x14ac:dyDescent="0.35">
      <c r="A404" s="2">
        <v>403</v>
      </c>
      <c r="B404" s="2">
        <v>206</v>
      </c>
      <c r="C404" s="2" t="s">
        <v>2058</v>
      </c>
      <c r="D404" s="2">
        <v>40</v>
      </c>
      <c r="E404" s="2" t="s">
        <v>2060</v>
      </c>
      <c r="F404" s="3">
        <v>44384</v>
      </c>
    </row>
    <row r="405" spans="1:6" x14ac:dyDescent="0.35">
      <c r="A405" s="2">
        <v>404</v>
      </c>
      <c r="B405" s="2">
        <v>539</v>
      </c>
      <c r="C405" s="2" t="s">
        <v>2058</v>
      </c>
      <c r="D405" s="2">
        <v>47</v>
      </c>
      <c r="E405" s="2" t="s">
        <v>2059</v>
      </c>
      <c r="F405" s="3">
        <v>44450</v>
      </c>
    </row>
    <row r="406" spans="1:6" x14ac:dyDescent="0.35">
      <c r="A406" s="2">
        <v>405</v>
      </c>
      <c r="B406" s="2">
        <v>721</v>
      </c>
      <c r="C406" s="2" t="s">
        <v>2061</v>
      </c>
      <c r="D406" s="2">
        <v>44</v>
      </c>
      <c r="E406" s="2" t="s">
        <v>18</v>
      </c>
      <c r="F406" s="3">
        <v>44420</v>
      </c>
    </row>
    <row r="407" spans="1:6" x14ac:dyDescent="0.35">
      <c r="A407" s="2">
        <v>406</v>
      </c>
      <c r="B407" s="2">
        <v>583</v>
      </c>
      <c r="C407" s="2" t="s">
        <v>2061</v>
      </c>
      <c r="D407" s="2">
        <v>37</v>
      </c>
      <c r="E407" s="2" t="s">
        <v>18</v>
      </c>
      <c r="F407" s="3">
        <v>44414</v>
      </c>
    </row>
    <row r="408" spans="1:6" x14ac:dyDescent="0.35">
      <c r="A408" s="2">
        <v>407</v>
      </c>
      <c r="B408" s="2">
        <v>801</v>
      </c>
      <c r="C408" s="2" t="s">
        <v>2061</v>
      </c>
      <c r="D408" s="2">
        <v>33</v>
      </c>
      <c r="E408" s="2" t="s">
        <v>18</v>
      </c>
      <c r="F408" s="3">
        <v>44553</v>
      </c>
    </row>
    <row r="409" spans="1:6" x14ac:dyDescent="0.35">
      <c r="A409" s="2">
        <v>408</v>
      </c>
      <c r="B409" s="2">
        <v>158</v>
      </c>
      <c r="C409" s="2" t="s">
        <v>2061</v>
      </c>
      <c r="D409" s="2">
        <v>15</v>
      </c>
      <c r="E409" s="2" t="s">
        <v>2060</v>
      </c>
      <c r="F409" s="3">
        <v>44483</v>
      </c>
    </row>
    <row r="410" spans="1:6" x14ac:dyDescent="0.35">
      <c r="A410" s="2">
        <v>409</v>
      </c>
      <c r="B410" s="2">
        <v>126</v>
      </c>
      <c r="C410" s="2" t="s">
        <v>2057</v>
      </c>
      <c r="D410" s="2">
        <v>49</v>
      </c>
      <c r="E410" s="2" t="s">
        <v>18</v>
      </c>
      <c r="F410" s="3">
        <v>44363</v>
      </c>
    </row>
    <row r="411" spans="1:6" x14ac:dyDescent="0.35">
      <c r="A411" s="2">
        <v>410</v>
      </c>
      <c r="B411" s="2">
        <v>285</v>
      </c>
      <c r="C411" s="2" t="s">
        <v>2058</v>
      </c>
      <c r="D411" s="2">
        <v>19</v>
      </c>
      <c r="E411" s="2" t="s">
        <v>18</v>
      </c>
      <c r="F411" s="3">
        <v>44458</v>
      </c>
    </row>
    <row r="412" spans="1:6" x14ac:dyDescent="0.35">
      <c r="A412" s="2">
        <v>411</v>
      </c>
      <c r="B412" s="2">
        <v>369</v>
      </c>
      <c r="C412" s="2" t="s">
        <v>2058</v>
      </c>
      <c r="D412" s="2">
        <v>23</v>
      </c>
      <c r="E412" s="2" t="s">
        <v>18</v>
      </c>
      <c r="F412" s="3">
        <v>44405</v>
      </c>
    </row>
    <row r="413" spans="1:6" x14ac:dyDescent="0.35">
      <c r="A413" s="2">
        <v>412</v>
      </c>
      <c r="B413" s="2">
        <v>30</v>
      </c>
      <c r="C413" s="2" t="s">
        <v>2058</v>
      </c>
      <c r="D413" s="2">
        <v>47</v>
      </c>
      <c r="E413" s="2" t="s">
        <v>18</v>
      </c>
      <c r="F413" s="3">
        <v>44484</v>
      </c>
    </row>
    <row r="414" spans="1:6" x14ac:dyDescent="0.35">
      <c r="A414" s="2">
        <v>413</v>
      </c>
      <c r="B414" s="2">
        <v>627</v>
      </c>
      <c r="C414" s="2" t="s">
        <v>2058</v>
      </c>
      <c r="D414" s="2">
        <v>30</v>
      </c>
      <c r="E414" s="2" t="s">
        <v>2060</v>
      </c>
      <c r="F414" s="3">
        <v>44410</v>
      </c>
    </row>
    <row r="415" spans="1:6" x14ac:dyDescent="0.35">
      <c r="A415" s="2">
        <v>414</v>
      </c>
      <c r="B415" s="2">
        <v>569</v>
      </c>
      <c r="C415" s="2" t="s">
        <v>2061</v>
      </c>
      <c r="D415" s="2">
        <v>26</v>
      </c>
      <c r="E415" s="2" t="s">
        <v>18</v>
      </c>
      <c r="F415" s="3">
        <v>44401</v>
      </c>
    </row>
    <row r="416" spans="1:6" x14ac:dyDescent="0.35">
      <c r="A416" s="2">
        <v>415</v>
      </c>
      <c r="B416" s="2">
        <v>94</v>
      </c>
      <c r="C416" s="2" t="s">
        <v>2061</v>
      </c>
      <c r="D416" s="2">
        <v>19</v>
      </c>
      <c r="E416" s="2" t="s">
        <v>2060</v>
      </c>
      <c r="F416" s="3">
        <v>44394</v>
      </c>
    </row>
    <row r="417" spans="1:6" x14ac:dyDescent="0.35">
      <c r="A417" s="2">
        <v>416</v>
      </c>
      <c r="B417" s="2">
        <v>548</v>
      </c>
      <c r="C417" s="2" t="s">
        <v>2057</v>
      </c>
      <c r="D417" s="2">
        <v>10</v>
      </c>
      <c r="E417" s="2" t="s">
        <v>18</v>
      </c>
      <c r="F417" s="3">
        <v>44450</v>
      </c>
    </row>
    <row r="418" spans="1:6" x14ac:dyDescent="0.35">
      <c r="A418" s="2">
        <v>417</v>
      </c>
      <c r="B418" s="2">
        <v>461</v>
      </c>
      <c r="C418" s="2" t="s">
        <v>2057</v>
      </c>
      <c r="D418" s="2">
        <v>32</v>
      </c>
      <c r="E418" s="2" t="s">
        <v>2059</v>
      </c>
      <c r="F418" s="3">
        <v>44448</v>
      </c>
    </row>
    <row r="419" spans="1:6" x14ac:dyDescent="0.35">
      <c r="A419" s="2">
        <v>418</v>
      </c>
      <c r="B419" s="2">
        <v>258</v>
      </c>
      <c r="C419" s="2" t="s">
        <v>2057</v>
      </c>
      <c r="D419" s="2">
        <v>30</v>
      </c>
      <c r="E419" s="2" t="s">
        <v>2060</v>
      </c>
      <c r="F419" s="3">
        <v>44496</v>
      </c>
    </row>
    <row r="420" spans="1:6" x14ac:dyDescent="0.35">
      <c r="A420" s="2">
        <v>419</v>
      </c>
      <c r="B420" s="2">
        <v>956</v>
      </c>
      <c r="C420" s="2" t="s">
        <v>2058</v>
      </c>
      <c r="D420" s="2">
        <v>26</v>
      </c>
      <c r="E420" s="2" t="s">
        <v>2060</v>
      </c>
      <c r="F420" s="3">
        <v>44523</v>
      </c>
    </row>
    <row r="421" spans="1:6" x14ac:dyDescent="0.35">
      <c r="A421" s="2">
        <v>420</v>
      </c>
      <c r="B421" s="2">
        <v>45</v>
      </c>
      <c r="C421" s="2" t="s">
        <v>2058</v>
      </c>
      <c r="D421" s="2">
        <v>45</v>
      </c>
      <c r="E421" s="2" t="s">
        <v>18</v>
      </c>
      <c r="F421" s="3">
        <v>44352</v>
      </c>
    </row>
    <row r="422" spans="1:6" x14ac:dyDescent="0.35">
      <c r="A422" s="2">
        <v>421</v>
      </c>
      <c r="B422" s="2">
        <v>643</v>
      </c>
      <c r="C422" s="2" t="s">
        <v>2061</v>
      </c>
      <c r="D422" s="2">
        <v>10</v>
      </c>
      <c r="E422" s="2" t="s">
        <v>2059</v>
      </c>
      <c r="F422" s="3">
        <v>44503</v>
      </c>
    </row>
    <row r="423" spans="1:6" x14ac:dyDescent="0.35">
      <c r="A423" s="2">
        <v>422</v>
      </c>
      <c r="B423" s="2">
        <v>879</v>
      </c>
      <c r="C423" s="2" t="s">
        <v>2061</v>
      </c>
      <c r="D423" s="2">
        <v>44</v>
      </c>
      <c r="E423" s="2" t="s">
        <v>2059</v>
      </c>
      <c r="F423" s="3">
        <v>44471</v>
      </c>
    </row>
    <row r="424" spans="1:6" x14ac:dyDescent="0.35">
      <c r="A424" s="2">
        <v>423</v>
      </c>
      <c r="B424" s="2">
        <v>308</v>
      </c>
      <c r="C424" s="2" t="s">
        <v>2057</v>
      </c>
      <c r="D424" s="2">
        <v>24</v>
      </c>
      <c r="E424" s="2" t="s">
        <v>2059</v>
      </c>
      <c r="F424" s="3">
        <v>44554</v>
      </c>
    </row>
    <row r="425" spans="1:6" x14ac:dyDescent="0.35">
      <c r="A425" s="2">
        <v>424</v>
      </c>
      <c r="B425" s="2">
        <v>953</v>
      </c>
      <c r="C425" s="2" t="s">
        <v>2058</v>
      </c>
      <c r="D425" s="2">
        <v>47</v>
      </c>
      <c r="E425" s="2" t="s">
        <v>18</v>
      </c>
      <c r="F425" s="3">
        <v>44500</v>
      </c>
    </row>
    <row r="426" spans="1:6" x14ac:dyDescent="0.35">
      <c r="A426" s="2">
        <v>425</v>
      </c>
      <c r="B426" s="2">
        <v>599</v>
      </c>
      <c r="C426" s="2" t="s">
        <v>2061</v>
      </c>
      <c r="D426" s="2">
        <v>28</v>
      </c>
      <c r="E426" s="2" t="s">
        <v>2059</v>
      </c>
      <c r="F426" s="3">
        <v>44548</v>
      </c>
    </row>
    <row r="427" spans="1:6" x14ac:dyDescent="0.35">
      <c r="A427" s="2">
        <v>426</v>
      </c>
      <c r="B427" s="2">
        <v>282</v>
      </c>
      <c r="C427" s="2" t="s">
        <v>2061</v>
      </c>
      <c r="D427" s="2">
        <v>45</v>
      </c>
      <c r="E427" s="2" t="s">
        <v>18</v>
      </c>
      <c r="F427" s="3">
        <v>44446</v>
      </c>
    </row>
    <row r="428" spans="1:6" x14ac:dyDescent="0.35">
      <c r="A428" s="2">
        <v>427</v>
      </c>
      <c r="B428" s="2">
        <v>761</v>
      </c>
      <c r="C428" s="2" t="s">
        <v>2057</v>
      </c>
      <c r="D428" s="2">
        <v>11</v>
      </c>
      <c r="E428" s="2" t="s">
        <v>2059</v>
      </c>
      <c r="F428" s="3">
        <v>44431</v>
      </c>
    </row>
    <row r="429" spans="1:6" x14ac:dyDescent="0.35">
      <c r="A429" s="2">
        <v>428</v>
      </c>
      <c r="B429" s="2">
        <v>588</v>
      </c>
      <c r="C429" s="2" t="s">
        <v>2061</v>
      </c>
      <c r="D429" s="2">
        <v>45</v>
      </c>
      <c r="E429" s="2" t="s">
        <v>2059</v>
      </c>
      <c r="F429" s="3">
        <v>44553</v>
      </c>
    </row>
    <row r="430" spans="1:6" x14ac:dyDescent="0.35">
      <c r="A430" s="2">
        <v>429</v>
      </c>
      <c r="B430" s="2">
        <v>462</v>
      </c>
      <c r="C430" s="2" t="s">
        <v>2057</v>
      </c>
      <c r="D430" s="2">
        <v>24</v>
      </c>
      <c r="E430" s="2" t="s">
        <v>18</v>
      </c>
      <c r="F430" s="3">
        <v>44351</v>
      </c>
    </row>
    <row r="431" spans="1:6" x14ac:dyDescent="0.35">
      <c r="A431" s="2">
        <v>430</v>
      </c>
      <c r="B431" s="2">
        <v>345</v>
      </c>
      <c r="C431" s="2" t="s">
        <v>2058</v>
      </c>
      <c r="D431" s="2">
        <v>12</v>
      </c>
      <c r="E431" s="2" t="s">
        <v>2060</v>
      </c>
      <c r="F431" s="3">
        <v>44408</v>
      </c>
    </row>
    <row r="432" spans="1:6" x14ac:dyDescent="0.35">
      <c r="A432" s="2">
        <v>431</v>
      </c>
      <c r="B432" s="2">
        <v>428</v>
      </c>
      <c r="C432" s="2" t="s">
        <v>2058</v>
      </c>
      <c r="D432" s="2">
        <v>49</v>
      </c>
      <c r="E432" s="2" t="s">
        <v>2060</v>
      </c>
      <c r="F432" s="3">
        <v>44485</v>
      </c>
    </row>
    <row r="433" spans="1:6" x14ac:dyDescent="0.35">
      <c r="A433" s="2">
        <v>432</v>
      </c>
      <c r="B433" s="2">
        <v>971</v>
      </c>
      <c r="C433" s="2" t="s">
        <v>2061</v>
      </c>
      <c r="D433" s="2">
        <v>46</v>
      </c>
      <c r="E433" s="2" t="s">
        <v>2060</v>
      </c>
      <c r="F433" s="3">
        <v>44375</v>
      </c>
    </row>
    <row r="434" spans="1:6" x14ac:dyDescent="0.35">
      <c r="A434" s="2">
        <v>433</v>
      </c>
      <c r="B434" s="2">
        <v>208</v>
      </c>
      <c r="C434" s="2" t="s">
        <v>2061</v>
      </c>
      <c r="D434" s="2">
        <v>40</v>
      </c>
      <c r="E434" s="2" t="s">
        <v>18</v>
      </c>
      <c r="F434" s="3">
        <v>44404</v>
      </c>
    </row>
    <row r="435" spans="1:6" x14ac:dyDescent="0.35">
      <c r="A435" s="2">
        <v>434</v>
      </c>
      <c r="B435" s="2">
        <v>227</v>
      </c>
      <c r="C435" s="2" t="s">
        <v>2057</v>
      </c>
      <c r="D435" s="2">
        <v>25</v>
      </c>
      <c r="E435" s="2" t="s">
        <v>18</v>
      </c>
      <c r="F435" s="3">
        <v>44518</v>
      </c>
    </row>
    <row r="436" spans="1:6" x14ac:dyDescent="0.35">
      <c r="A436" s="2">
        <v>435</v>
      </c>
      <c r="B436" s="2">
        <v>272</v>
      </c>
      <c r="C436" s="2" t="s">
        <v>2061</v>
      </c>
      <c r="D436" s="2">
        <v>42</v>
      </c>
      <c r="E436" s="2" t="s">
        <v>2060</v>
      </c>
      <c r="F436" s="3">
        <v>44402</v>
      </c>
    </row>
    <row r="437" spans="1:6" x14ac:dyDescent="0.35">
      <c r="A437" s="2">
        <v>436</v>
      </c>
      <c r="B437" s="2">
        <v>617</v>
      </c>
      <c r="C437" s="2" t="s">
        <v>2058</v>
      </c>
      <c r="D437" s="2">
        <v>32</v>
      </c>
      <c r="E437" s="2" t="s">
        <v>2060</v>
      </c>
      <c r="F437" s="3">
        <v>44520</v>
      </c>
    </row>
    <row r="438" spans="1:6" x14ac:dyDescent="0.35">
      <c r="A438" s="2">
        <v>437</v>
      </c>
      <c r="B438" s="2">
        <v>415</v>
      </c>
      <c r="C438" s="2" t="s">
        <v>2057</v>
      </c>
      <c r="D438" s="2">
        <v>28</v>
      </c>
      <c r="E438" s="2" t="s">
        <v>2059</v>
      </c>
      <c r="F438" s="3">
        <v>44350</v>
      </c>
    </row>
    <row r="439" spans="1:6" x14ac:dyDescent="0.35">
      <c r="A439" s="2">
        <v>438</v>
      </c>
      <c r="B439" s="2">
        <v>784</v>
      </c>
      <c r="C439" s="2" t="s">
        <v>2057</v>
      </c>
      <c r="D439" s="2">
        <v>19</v>
      </c>
      <c r="E439" s="2" t="s">
        <v>2060</v>
      </c>
      <c r="F439" s="3">
        <v>44353</v>
      </c>
    </row>
    <row r="440" spans="1:6" x14ac:dyDescent="0.35">
      <c r="A440" s="2">
        <v>439</v>
      </c>
      <c r="B440" s="2">
        <v>407</v>
      </c>
      <c r="C440" s="2" t="s">
        <v>2057</v>
      </c>
      <c r="D440" s="2">
        <v>30</v>
      </c>
      <c r="E440" s="2" t="s">
        <v>2059</v>
      </c>
      <c r="F440" s="3">
        <v>44483</v>
      </c>
    </row>
    <row r="441" spans="1:6" x14ac:dyDescent="0.35">
      <c r="A441" s="2">
        <v>440</v>
      </c>
      <c r="B441" s="2">
        <v>373</v>
      </c>
      <c r="C441" s="2" t="s">
        <v>2058</v>
      </c>
      <c r="D441" s="2">
        <v>32</v>
      </c>
      <c r="E441" s="2" t="s">
        <v>18</v>
      </c>
      <c r="F441" s="3">
        <v>44542</v>
      </c>
    </row>
    <row r="442" spans="1:6" x14ac:dyDescent="0.35">
      <c r="A442" s="2">
        <v>441</v>
      </c>
      <c r="B442" s="2">
        <v>720</v>
      </c>
      <c r="C442" s="2" t="s">
        <v>2058</v>
      </c>
      <c r="D442" s="2">
        <v>18</v>
      </c>
      <c r="E442" s="2" t="s">
        <v>18</v>
      </c>
      <c r="F442" s="3">
        <v>44496</v>
      </c>
    </row>
    <row r="443" spans="1:6" x14ac:dyDescent="0.35">
      <c r="A443" s="2">
        <v>442</v>
      </c>
      <c r="B443" s="2">
        <v>781</v>
      </c>
      <c r="C443" s="2" t="s">
        <v>2058</v>
      </c>
      <c r="D443" s="2">
        <v>26</v>
      </c>
      <c r="E443" s="2" t="s">
        <v>18</v>
      </c>
      <c r="F443" s="3">
        <v>44520</v>
      </c>
    </row>
    <row r="444" spans="1:6" x14ac:dyDescent="0.35">
      <c r="A444" s="2">
        <v>443</v>
      </c>
      <c r="B444" s="2">
        <v>344</v>
      </c>
      <c r="C444" s="2" t="s">
        <v>2058</v>
      </c>
      <c r="D444" s="2">
        <v>23</v>
      </c>
      <c r="E444" s="2" t="s">
        <v>18</v>
      </c>
      <c r="F444" s="3">
        <v>44352</v>
      </c>
    </row>
    <row r="445" spans="1:6" x14ac:dyDescent="0.35">
      <c r="A445" s="2">
        <v>444</v>
      </c>
      <c r="B445" s="2">
        <v>469</v>
      </c>
      <c r="C445" s="2" t="s">
        <v>2058</v>
      </c>
      <c r="D445" s="2">
        <v>29</v>
      </c>
      <c r="E445" s="2" t="s">
        <v>2059</v>
      </c>
      <c r="F445" s="3">
        <v>44539</v>
      </c>
    </row>
    <row r="446" spans="1:6" x14ac:dyDescent="0.35">
      <c r="A446" s="2">
        <v>445</v>
      </c>
      <c r="B446" s="2">
        <v>200</v>
      </c>
      <c r="C446" s="2" t="s">
        <v>2058</v>
      </c>
      <c r="D446" s="2">
        <v>31</v>
      </c>
      <c r="E446" s="2" t="s">
        <v>2060</v>
      </c>
      <c r="F446" s="3">
        <v>44558</v>
      </c>
    </row>
    <row r="447" spans="1:6" x14ac:dyDescent="0.35">
      <c r="A447" s="2">
        <v>446</v>
      </c>
      <c r="B447" s="2">
        <v>527</v>
      </c>
      <c r="C447" s="2" t="s">
        <v>2061</v>
      </c>
      <c r="D447" s="2">
        <v>13</v>
      </c>
      <c r="E447" s="2" t="s">
        <v>2060</v>
      </c>
      <c r="F447" s="3">
        <v>44503</v>
      </c>
    </row>
    <row r="448" spans="1:6" x14ac:dyDescent="0.35">
      <c r="A448" s="2">
        <v>447</v>
      </c>
      <c r="B448" s="2">
        <v>605</v>
      </c>
      <c r="C448" s="2" t="s">
        <v>2061</v>
      </c>
      <c r="D448" s="2">
        <v>28</v>
      </c>
      <c r="E448" s="2" t="s">
        <v>18</v>
      </c>
      <c r="F448" s="3">
        <v>44528</v>
      </c>
    </row>
    <row r="449" spans="1:6" x14ac:dyDescent="0.35">
      <c r="A449" s="2">
        <v>448</v>
      </c>
      <c r="B449" s="2">
        <v>712</v>
      </c>
      <c r="C449" s="2" t="s">
        <v>2058</v>
      </c>
      <c r="D449" s="2">
        <v>15</v>
      </c>
      <c r="E449" s="2" t="s">
        <v>2060</v>
      </c>
      <c r="F449" s="3">
        <v>44489</v>
      </c>
    </row>
    <row r="450" spans="1:6" x14ac:dyDescent="0.35">
      <c r="A450" s="2">
        <v>449</v>
      </c>
      <c r="B450" s="2">
        <v>498</v>
      </c>
      <c r="C450" s="2" t="s">
        <v>2058</v>
      </c>
      <c r="D450" s="2">
        <v>36</v>
      </c>
      <c r="E450" s="2" t="s">
        <v>18</v>
      </c>
      <c r="F450" s="3">
        <v>44556</v>
      </c>
    </row>
    <row r="451" spans="1:6" x14ac:dyDescent="0.35">
      <c r="A451" s="2">
        <v>450</v>
      </c>
      <c r="B451" s="2">
        <v>108</v>
      </c>
      <c r="C451" s="2" t="s">
        <v>2061</v>
      </c>
      <c r="D451" s="2">
        <v>27</v>
      </c>
      <c r="E451" s="2" t="s">
        <v>2060</v>
      </c>
      <c r="F451" s="3">
        <v>44518</v>
      </c>
    </row>
    <row r="452" spans="1:6" x14ac:dyDescent="0.35">
      <c r="A452" s="2">
        <v>451</v>
      </c>
      <c r="B452" s="2">
        <v>701</v>
      </c>
      <c r="C452" s="2" t="s">
        <v>2061</v>
      </c>
      <c r="D452" s="2">
        <v>13</v>
      </c>
      <c r="E452" s="2" t="s">
        <v>18</v>
      </c>
      <c r="F452" s="3">
        <v>44363</v>
      </c>
    </row>
    <row r="453" spans="1:6" x14ac:dyDescent="0.35">
      <c r="A453" s="2">
        <v>452</v>
      </c>
      <c r="B453" s="2">
        <v>158</v>
      </c>
      <c r="C453" s="2" t="s">
        <v>2058</v>
      </c>
      <c r="D453" s="2">
        <v>42</v>
      </c>
      <c r="E453" s="2" t="s">
        <v>18</v>
      </c>
      <c r="F453" s="3">
        <v>44395</v>
      </c>
    </row>
    <row r="454" spans="1:6" x14ac:dyDescent="0.35">
      <c r="A454" s="2">
        <v>453</v>
      </c>
      <c r="B454" s="2">
        <v>450</v>
      </c>
      <c r="C454" s="2" t="s">
        <v>2057</v>
      </c>
      <c r="D454" s="2">
        <v>36</v>
      </c>
      <c r="E454" s="2" t="s">
        <v>2060</v>
      </c>
      <c r="F454" s="3">
        <v>44353</v>
      </c>
    </row>
    <row r="455" spans="1:6" x14ac:dyDescent="0.35">
      <c r="A455" s="2">
        <v>454</v>
      </c>
      <c r="B455" s="2">
        <v>541</v>
      </c>
      <c r="C455" s="2" t="s">
        <v>2057</v>
      </c>
      <c r="D455" s="2">
        <v>45</v>
      </c>
      <c r="E455" s="2" t="s">
        <v>2060</v>
      </c>
      <c r="F455" s="3">
        <v>44423</v>
      </c>
    </row>
    <row r="456" spans="1:6" x14ac:dyDescent="0.35">
      <c r="A456" s="2">
        <v>455</v>
      </c>
      <c r="B456" s="2">
        <v>134</v>
      </c>
      <c r="C456" s="2" t="s">
        <v>2058</v>
      </c>
      <c r="D456" s="2">
        <v>33</v>
      </c>
      <c r="E456" s="2" t="s">
        <v>18</v>
      </c>
      <c r="F456" s="3">
        <v>44533</v>
      </c>
    </row>
    <row r="457" spans="1:6" x14ac:dyDescent="0.35">
      <c r="A457" s="2">
        <v>456</v>
      </c>
      <c r="B457" s="2">
        <v>378</v>
      </c>
      <c r="C457" s="2" t="s">
        <v>2057</v>
      </c>
      <c r="D457" s="2">
        <v>14</v>
      </c>
      <c r="E457" s="2" t="s">
        <v>18</v>
      </c>
      <c r="F457" s="3">
        <v>44524</v>
      </c>
    </row>
    <row r="458" spans="1:6" x14ac:dyDescent="0.35">
      <c r="A458" s="2">
        <v>457</v>
      </c>
      <c r="B458" s="2">
        <v>632</v>
      </c>
      <c r="C458" s="2" t="s">
        <v>2061</v>
      </c>
      <c r="D458" s="2">
        <v>18</v>
      </c>
      <c r="E458" s="2" t="s">
        <v>2059</v>
      </c>
      <c r="F458" s="3">
        <v>44457</v>
      </c>
    </row>
    <row r="459" spans="1:6" x14ac:dyDescent="0.35">
      <c r="A459" s="2">
        <v>458</v>
      </c>
      <c r="B459" s="2">
        <v>309</v>
      </c>
      <c r="C459" s="2" t="s">
        <v>2061</v>
      </c>
      <c r="D459" s="2">
        <v>34</v>
      </c>
      <c r="E459" s="2" t="s">
        <v>2060</v>
      </c>
      <c r="F459" s="3">
        <v>44534</v>
      </c>
    </row>
    <row r="460" spans="1:6" x14ac:dyDescent="0.35">
      <c r="A460" s="2">
        <v>459</v>
      </c>
      <c r="B460" s="2">
        <v>106</v>
      </c>
      <c r="C460" s="2" t="s">
        <v>2058</v>
      </c>
      <c r="D460" s="2">
        <v>29</v>
      </c>
      <c r="E460" s="2" t="s">
        <v>2059</v>
      </c>
      <c r="F460" s="3">
        <v>44363</v>
      </c>
    </row>
    <row r="461" spans="1:6" x14ac:dyDescent="0.35">
      <c r="A461" s="2">
        <v>460</v>
      </c>
      <c r="B461" s="2">
        <v>250</v>
      </c>
      <c r="C461" s="2" t="s">
        <v>2058</v>
      </c>
      <c r="D461" s="2">
        <v>34</v>
      </c>
      <c r="E461" s="2" t="s">
        <v>2059</v>
      </c>
      <c r="F461" s="3">
        <v>44404</v>
      </c>
    </row>
    <row r="462" spans="1:6" x14ac:dyDescent="0.35">
      <c r="A462" s="2">
        <v>461</v>
      </c>
      <c r="B462" s="2">
        <v>295</v>
      </c>
      <c r="C462" s="2" t="s">
        <v>2058</v>
      </c>
      <c r="D462" s="2">
        <v>18</v>
      </c>
      <c r="E462" s="2" t="s">
        <v>2060</v>
      </c>
      <c r="F462" s="3">
        <v>44400</v>
      </c>
    </row>
    <row r="463" spans="1:6" x14ac:dyDescent="0.35">
      <c r="A463" s="2">
        <v>462</v>
      </c>
      <c r="B463" s="2">
        <v>10</v>
      </c>
      <c r="C463" s="2" t="s">
        <v>2057</v>
      </c>
      <c r="D463" s="2">
        <v>16</v>
      </c>
      <c r="E463" s="2" t="s">
        <v>2059</v>
      </c>
      <c r="F463" s="3">
        <v>44429</v>
      </c>
    </row>
    <row r="464" spans="1:6" x14ac:dyDescent="0.35">
      <c r="A464" s="2">
        <v>463</v>
      </c>
      <c r="B464" s="2">
        <v>951</v>
      </c>
      <c r="C464" s="2" t="s">
        <v>2061</v>
      </c>
      <c r="D464" s="2">
        <v>43</v>
      </c>
      <c r="E464" s="2" t="s">
        <v>18</v>
      </c>
      <c r="F464" s="3">
        <v>44541</v>
      </c>
    </row>
    <row r="465" spans="1:6" x14ac:dyDescent="0.35">
      <c r="A465" s="2">
        <v>464</v>
      </c>
      <c r="B465" s="2">
        <v>819</v>
      </c>
      <c r="C465" s="2" t="s">
        <v>2061</v>
      </c>
      <c r="D465" s="2">
        <v>15</v>
      </c>
      <c r="E465" s="2" t="s">
        <v>2060</v>
      </c>
      <c r="F465" s="3">
        <v>44472</v>
      </c>
    </row>
    <row r="466" spans="1:6" x14ac:dyDescent="0.35">
      <c r="A466" s="2">
        <v>465</v>
      </c>
      <c r="B466" s="2">
        <v>541</v>
      </c>
      <c r="C466" s="2" t="s">
        <v>2061</v>
      </c>
      <c r="D466" s="2">
        <v>34</v>
      </c>
      <c r="E466" s="2" t="s">
        <v>2059</v>
      </c>
      <c r="F466" s="3">
        <v>44382</v>
      </c>
    </row>
    <row r="467" spans="1:6" x14ac:dyDescent="0.35">
      <c r="A467" s="2">
        <v>466</v>
      </c>
      <c r="B467" s="2">
        <v>520</v>
      </c>
      <c r="C467" s="2" t="s">
        <v>2058</v>
      </c>
      <c r="D467" s="2">
        <v>46</v>
      </c>
      <c r="E467" s="2" t="s">
        <v>2059</v>
      </c>
      <c r="F467" s="3">
        <v>44480</v>
      </c>
    </row>
    <row r="468" spans="1:6" x14ac:dyDescent="0.35">
      <c r="A468" s="2">
        <v>467</v>
      </c>
      <c r="B468" s="2">
        <v>412</v>
      </c>
      <c r="C468" s="2" t="s">
        <v>2058</v>
      </c>
      <c r="D468" s="2">
        <v>24</v>
      </c>
      <c r="E468" s="2" t="s">
        <v>2060</v>
      </c>
      <c r="F468" s="3">
        <v>44513</v>
      </c>
    </row>
    <row r="469" spans="1:6" x14ac:dyDescent="0.35">
      <c r="A469" s="2">
        <v>468</v>
      </c>
      <c r="B469" s="2">
        <v>125</v>
      </c>
      <c r="C469" s="2" t="s">
        <v>2061</v>
      </c>
      <c r="D469" s="2">
        <v>42</v>
      </c>
      <c r="E469" s="2" t="s">
        <v>2059</v>
      </c>
      <c r="F469" s="3">
        <v>44458</v>
      </c>
    </row>
    <row r="470" spans="1:6" x14ac:dyDescent="0.35">
      <c r="A470" s="2">
        <v>469</v>
      </c>
      <c r="B470" s="2">
        <v>809</v>
      </c>
      <c r="C470" s="2" t="s">
        <v>2057</v>
      </c>
      <c r="D470" s="2">
        <v>12</v>
      </c>
      <c r="E470" s="2" t="s">
        <v>2060</v>
      </c>
      <c r="F470" s="3">
        <v>44378</v>
      </c>
    </row>
    <row r="471" spans="1:6" x14ac:dyDescent="0.35">
      <c r="A471" s="2">
        <v>470</v>
      </c>
      <c r="B471" s="2">
        <v>747</v>
      </c>
      <c r="C471" s="2" t="s">
        <v>2058</v>
      </c>
      <c r="D471" s="2">
        <v>37</v>
      </c>
      <c r="E471" s="2" t="s">
        <v>18</v>
      </c>
      <c r="F471" s="3">
        <v>44389</v>
      </c>
    </row>
    <row r="472" spans="1:6" x14ac:dyDescent="0.35">
      <c r="A472" s="2">
        <v>471</v>
      </c>
      <c r="B472" s="2">
        <v>154</v>
      </c>
      <c r="C472" s="2" t="s">
        <v>2061</v>
      </c>
      <c r="D472" s="2">
        <v>11</v>
      </c>
      <c r="E472" s="2" t="s">
        <v>2059</v>
      </c>
      <c r="F472" s="3">
        <v>44526</v>
      </c>
    </row>
    <row r="473" spans="1:6" x14ac:dyDescent="0.35">
      <c r="A473" s="2">
        <v>472</v>
      </c>
      <c r="B473" s="2">
        <v>489</v>
      </c>
      <c r="C473" s="2" t="s">
        <v>2058</v>
      </c>
      <c r="D473" s="2">
        <v>13</v>
      </c>
      <c r="E473" s="2" t="s">
        <v>18</v>
      </c>
      <c r="F473" s="3">
        <v>44431</v>
      </c>
    </row>
    <row r="474" spans="1:6" x14ac:dyDescent="0.35">
      <c r="A474" s="2">
        <v>473</v>
      </c>
      <c r="B474" s="2">
        <v>536</v>
      </c>
      <c r="C474" s="2" t="s">
        <v>2061</v>
      </c>
      <c r="D474" s="2">
        <v>13</v>
      </c>
      <c r="E474" s="2" t="s">
        <v>18</v>
      </c>
      <c r="F474" s="3">
        <v>44348</v>
      </c>
    </row>
    <row r="475" spans="1:6" x14ac:dyDescent="0.35">
      <c r="A475" s="2">
        <v>474</v>
      </c>
      <c r="B475" s="2">
        <v>674</v>
      </c>
      <c r="C475" s="2" t="s">
        <v>2058</v>
      </c>
      <c r="D475" s="2">
        <v>42</v>
      </c>
      <c r="E475" s="2" t="s">
        <v>2060</v>
      </c>
      <c r="F475" s="3">
        <v>44366</v>
      </c>
    </row>
    <row r="476" spans="1:6" x14ac:dyDescent="0.35">
      <c r="A476" s="2">
        <v>475</v>
      </c>
      <c r="B476" s="2">
        <v>995</v>
      </c>
      <c r="C476" s="2" t="s">
        <v>2057</v>
      </c>
      <c r="D476" s="2">
        <v>21</v>
      </c>
      <c r="E476" s="2" t="s">
        <v>2059</v>
      </c>
      <c r="F476" s="3">
        <v>44482</v>
      </c>
    </row>
    <row r="477" spans="1:6" x14ac:dyDescent="0.35">
      <c r="A477" s="2">
        <v>476</v>
      </c>
      <c r="B477" s="2">
        <v>686</v>
      </c>
      <c r="C477" s="2" t="s">
        <v>2061</v>
      </c>
      <c r="D477" s="2">
        <v>37</v>
      </c>
      <c r="E477" s="2" t="s">
        <v>18</v>
      </c>
      <c r="F477" s="3">
        <v>44525</v>
      </c>
    </row>
    <row r="478" spans="1:6" x14ac:dyDescent="0.35">
      <c r="A478" s="2">
        <v>477</v>
      </c>
      <c r="B478" s="2">
        <v>625</v>
      </c>
      <c r="C478" s="2" t="s">
        <v>2058</v>
      </c>
      <c r="D478" s="2">
        <v>26</v>
      </c>
      <c r="E478" s="2" t="s">
        <v>18</v>
      </c>
      <c r="F478" s="3">
        <v>44555</v>
      </c>
    </row>
    <row r="479" spans="1:6" x14ac:dyDescent="0.35">
      <c r="A479" s="2">
        <v>478</v>
      </c>
      <c r="B479" s="2">
        <v>551</v>
      </c>
      <c r="C479" s="2" t="s">
        <v>2057</v>
      </c>
      <c r="D479" s="2">
        <v>32</v>
      </c>
      <c r="E479" s="2" t="s">
        <v>2059</v>
      </c>
      <c r="F479" s="3">
        <v>44511</v>
      </c>
    </row>
    <row r="480" spans="1:6" x14ac:dyDescent="0.35">
      <c r="A480" s="2">
        <v>479</v>
      </c>
      <c r="B480" s="2">
        <v>686</v>
      </c>
      <c r="C480" s="2" t="s">
        <v>2057</v>
      </c>
      <c r="D480" s="2">
        <v>40</v>
      </c>
      <c r="E480" s="2" t="s">
        <v>18</v>
      </c>
      <c r="F480" s="3">
        <v>44504</v>
      </c>
    </row>
    <row r="481" spans="1:6" x14ac:dyDescent="0.35">
      <c r="A481" s="2">
        <v>480</v>
      </c>
      <c r="B481" s="2">
        <v>744</v>
      </c>
      <c r="C481" s="2" t="s">
        <v>2057</v>
      </c>
      <c r="D481" s="2">
        <v>35</v>
      </c>
      <c r="E481" s="2" t="s">
        <v>18</v>
      </c>
      <c r="F481" s="3">
        <v>44423</v>
      </c>
    </row>
    <row r="482" spans="1:6" x14ac:dyDescent="0.35">
      <c r="A482" s="2">
        <v>481</v>
      </c>
      <c r="B482" s="2">
        <v>752</v>
      </c>
      <c r="C482" s="2" t="s">
        <v>2061</v>
      </c>
      <c r="D482" s="2">
        <v>20</v>
      </c>
      <c r="E482" s="2" t="s">
        <v>2060</v>
      </c>
      <c r="F482" s="3">
        <v>44388</v>
      </c>
    </row>
    <row r="483" spans="1:6" x14ac:dyDescent="0.35">
      <c r="A483" s="2">
        <v>482</v>
      </c>
      <c r="B483" s="2">
        <v>558</v>
      </c>
      <c r="C483" s="2" t="s">
        <v>2057</v>
      </c>
      <c r="D483" s="2">
        <v>24</v>
      </c>
      <c r="E483" s="2" t="s">
        <v>18</v>
      </c>
      <c r="F483" s="3">
        <v>44518</v>
      </c>
    </row>
    <row r="484" spans="1:6" x14ac:dyDescent="0.35">
      <c r="A484" s="2">
        <v>483</v>
      </c>
      <c r="B484" s="2">
        <v>966</v>
      </c>
      <c r="C484" s="2" t="s">
        <v>2061</v>
      </c>
      <c r="D484" s="2">
        <v>10</v>
      </c>
      <c r="E484" s="2" t="s">
        <v>18</v>
      </c>
      <c r="F484" s="3">
        <v>44457</v>
      </c>
    </row>
    <row r="485" spans="1:6" x14ac:dyDescent="0.35">
      <c r="A485" s="2">
        <v>484</v>
      </c>
      <c r="B485" s="2">
        <v>921</v>
      </c>
      <c r="C485" s="2" t="s">
        <v>2061</v>
      </c>
      <c r="D485" s="2">
        <v>38</v>
      </c>
      <c r="E485" s="2" t="s">
        <v>2060</v>
      </c>
      <c r="F485" s="3">
        <v>44447</v>
      </c>
    </row>
    <row r="486" spans="1:6" x14ac:dyDescent="0.35">
      <c r="A486" s="2">
        <v>485</v>
      </c>
      <c r="B486" s="2">
        <v>698</v>
      </c>
      <c r="C486" s="2" t="s">
        <v>2057</v>
      </c>
      <c r="D486" s="2">
        <v>11</v>
      </c>
      <c r="E486" s="2" t="s">
        <v>18</v>
      </c>
      <c r="F486" s="3">
        <v>44397</v>
      </c>
    </row>
    <row r="487" spans="1:6" x14ac:dyDescent="0.35">
      <c r="A487" s="2">
        <v>486</v>
      </c>
      <c r="B487" s="2">
        <v>173</v>
      </c>
      <c r="C487" s="2" t="s">
        <v>2057</v>
      </c>
      <c r="D487" s="2">
        <v>49</v>
      </c>
      <c r="E487" s="2" t="s">
        <v>18</v>
      </c>
      <c r="F487" s="3">
        <v>44422</v>
      </c>
    </row>
    <row r="488" spans="1:6" x14ac:dyDescent="0.35">
      <c r="A488" s="2">
        <v>487</v>
      </c>
      <c r="B488" s="2">
        <v>100</v>
      </c>
      <c r="C488" s="2" t="s">
        <v>2061</v>
      </c>
      <c r="D488" s="2">
        <v>46</v>
      </c>
      <c r="E488" s="2" t="s">
        <v>2059</v>
      </c>
      <c r="F488" s="3">
        <v>44491</v>
      </c>
    </row>
    <row r="489" spans="1:6" x14ac:dyDescent="0.35">
      <c r="A489" s="2">
        <v>488</v>
      </c>
      <c r="B489" s="2">
        <v>444</v>
      </c>
      <c r="C489" s="2" t="s">
        <v>2058</v>
      </c>
      <c r="D489" s="2">
        <v>34</v>
      </c>
      <c r="E489" s="2" t="s">
        <v>2059</v>
      </c>
      <c r="F489" s="3">
        <v>44430</v>
      </c>
    </row>
    <row r="490" spans="1:6" x14ac:dyDescent="0.35">
      <c r="A490" s="2">
        <v>489</v>
      </c>
      <c r="B490" s="2">
        <v>633</v>
      </c>
      <c r="C490" s="2" t="s">
        <v>2057</v>
      </c>
      <c r="D490" s="2">
        <v>39</v>
      </c>
      <c r="E490" s="2" t="s">
        <v>18</v>
      </c>
      <c r="F490" s="3">
        <v>44551</v>
      </c>
    </row>
    <row r="491" spans="1:6" x14ac:dyDescent="0.35">
      <c r="A491" s="2">
        <v>490</v>
      </c>
      <c r="B491" s="2">
        <v>932</v>
      </c>
      <c r="C491" s="2" t="s">
        <v>2061</v>
      </c>
      <c r="D491" s="2">
        <v>11</v>
      </c>
      <c r="E491" s="2" t="s">
        <v>18</v>
      </c>
      <c r="F491" s="3">
        <v>44516</v>
      </c>
    </row>
    <row r="492" spans="1:6" x14ac:dyDescent="0.35">
      <c r="A492" s="2">
        <v>491</v>
      </c>
      <c r="B492" s="2">
        <v>612</v>
      </c>
      <c r="C492" s="2" t="s">
        <v>2061</v>
      </c>
      <c r="D492" s="2">
        <v>32</v>
      </c>
      <c r="E492" s="2" t="s">
        <v>2060</v>
      </c>
      <c r="F492" s="3">
        <v>44447</v>
      </c>
    </row>
    <row r="493" spans="1:6" x14ac:dyDescent="0.35">
      <c r="A493" s="2">
        <v>492</v>
      </c>
      <c r="B493" s="2">
        <v>119</v>
      </c>
      <c r="C493" s="2" t="s">
        <v>2061</v>
      </c>
      <c r="D493" s="2">
        <v>31</v>
      </c>
      <c r="E493" s="2" t="s">
        <v>2059</v>
      </c>
      <c r="F493" s="3">
        <v>44363</v>
      </c>
    </row>
    <row r="494" spans="1:6" x14ac:dyDescent="0.35">
      <c r="A494" s="2">
        <v>493</v>
      </c>
      <c r="B494" s="2">
        <v>570</v>
      </c>
      <c r="C494" s="2" t="s">
        <v>2061</v>
      </c>
      <c r="D494" s="2">
        <v>16</v>
      </c>
      <c r="E494" s="2" t="s">
        <v>2059</v>
      </c>
      <c r="F494" s="3">
        <v>44398</v>
      </c>
    </row>
    <row r="495" spans="1:6" x14ac:dyDescent="0.35">
      <c r="A495" s="2">
        <v>494</v>
      </c>
      <c r="B495" s="2">
        <v>800</v>
      </c>
      <c r="C495" s="2" t="s">
        <v>2057</v>
      </c>
      <c r="D495" s="2">
        <v>23</v>
      </c>
      <c r="E495" s="2" t="s">
        <v>18</v>
      </c>
      <c r="F495" s="3">
        <v>44391</v>
      </c>
    </row>
    <row r="496" spans="1:6" x14ac:dyDescent="0.35">
      <c r="A496" s="2">
        <v>495</v>
      </c>
      <c r="B496" s="2">
        <v>430</v>
      </c>
      <c r="C496" s="2" t="s">
        <v>2061</v>
      </c>
      <c r="D496" s="2">
        <v>25</v>
      </c>
      <c r="E496" s="2" t="s">
        <v>18</v>
      </c>
      <c r="F496" s="3">
        <v>44481</v>
      </c>
    </row>
    <row r="497" spans="1:6" x14ac:dyDescent="0.35">
      <c r="A497" s="2">
        <v>496</v>
      </c>
      <c r="B497" s="2">
        <v>490</v>
      </c>
      <c r="C497" s="2" t="s">
        <v>2057</v>
      </c>
      <c r="D497" s="2">
        <v>35</v>
      </c>
      <c r="E497" s="2" t="s">
        <v>2060</v>
      </c>
      <c r="F497" s="3">
        <v>44424</v>
      </c>
    </row>
    <row r="498" spans="1:6" x14ac:dyDescent="0.35">
      <c r="A498" s="2">
        <v>497</v>
      </c>
      <c r="B498" s="2">
        <v>724</v>
      </c>
      <c r="C498" s="2" t="s">
        <v>2061</v>
      </c>
      <c r="D498" s="2">
        <v>14</v>
      </c>
      <c r="E498" s="2" t="s">
        <v>18</v>
      </c>
      <c r="F498" s="3">
        <v>44481</v>
      </c>
    </row>
    <row r="499" spans="1:6" x14ac:dyDescent="0.35">
      <c r="A499" s="2">
        <v>498</v>
      </c>
      <c r="B499" s="2">
        <v>327</v>
      </c>
      <c r="C499" s="2" t="s">
        <v>2061</v>
      </c>
      <c r="D499" s="2">
        <v>30</v>
      </c>
      <c r="E499" s="2" t="s">
        <v>18</v>
      </c>
      <c r="F499" s="3">
        <v>44465</v>
      </c>
    </row>
    <row r="500" spans="1:6" x14ac:dyDescent="0.35">
      <c r="A500" s="2">
        <v>499</v>
      </c>
      <c r="B500" s="2">
        <v>300</v>
      </c>
      <c r="C500" s="2" t="s">
        <v>2057</v>
      </c>
      <c r="D500" s="2">
        <v>34</v>
      </c>
      <c r="E500" s="2" t="s">
        <v>2060</v>
      </c>
      <c r="F500" s="3">
        <v>44354</v>
      </c>
    </row>
    <row r="501" spans="1:6" x14ac:dyDescent="0.35">
      <c r="A501" s="2">
        <v>500</v>
      </c>
      <c r="B501" s="2">
        <v>603</v>
      </c>
      <c r="C501" s="2" t="s">
        <v>2061</v>
      </c>
      <c r="D501" s="2">
        <v>35</v>
      </c>
      <c r="E501" s="2" t="s">
        <v>2060</v>
      </c>
      <c r="F501" s="3">
        <v>44500</v>
      </c>
    </row>
    <row r="502" spans="1:6" x14ac:dyDescent="0.35">
      <c r="A502" s="2">
        <v>501</v>
      </c>
      <c r="B502" s="2">
        <v>54</v>
      </c>
      <c r="C502" s="2" t="s">
        <v>2061</v>
      </c>
      <c r="D502" s="2">
        <v>26</v>
      </c>
      <c r="E502" s="2" t="s">
        <v>18</v>
      </c>
      <c r="F502" s="3">
        <v>44479</v>
      </c>
    </row>
    <row r="503" spans="1:6" x14ac:dyDescent="0.35">
      <c r="A503" s="2">
        <v>502</v>
      </c>
      <c r="B503" s="2">
        <v>409</v>
      </c>
      <c r="C503" s="2" t="s">
        <v>2057</v>
      </c>
      <c r="D503" s="2">
        <v>12</v>
      </c>
      <c r="E503" s="2" t="s">
        <v>2059</v>
      </c>
      <c r="F503" s="3">
        <v>44548</v>
      </c>
    </row>
    <row r="504" spans="1:6" x14ac:dyDescent="0.35">
      <c r="A504" s="2">
        <v>503</v>
      </c>
      <c r="B504" s="2">
        <v>800</v>
      </c>
      <c r="C504" s="2" t="s">
        <v>2058</v>
      </c>
      <c r="D504" s="2">
        <v>49</v>
      </c>
      <c r="E504" s="2" t="s">
        <v>18</v>
      </c>
      <c r="F504" s="3">
        <v>44392</v>
      </c>
    </row>
    <row r="505" spans="1:6" x14ac:dyDescent="0.35">
      <c r="A505" s="2">
        <v>504</v>
      </c>
      <c r="B505" s="2">
        <v>795</v>
      </c>
      <c r="C505" s="2" t="s">
        <v>2061</v>
      </c>
      <c r="D505" s="2">
        <v>42</v>
      </c>
      <c r="E505" s="2" t="s">
        <v>2059</v>
      </c>
      <c r="F505" s="3">
        <v>44500</v>
      </c>
    </row>
    <row r="506" spans="1:6" x14ac:dyDescent="0.35">
      <c r="A506" s="2">
        <v>505</v>
      </c>
      <c r="B506" s="2">
        <v>676</v>
      </c>
      <c r="C506" s="2" t="s">
        <v>2058</v>
      </c>
      <c r="D506" s="2">
        <v>23</v>
      </c>
      <c r="E506" s="2" t="s">
        <v>2059</v>
      </c>
      <c r="F506" s="3">
        <v>44419</v>
      </c>
    </row>
    <row r="507" spans="1:6" x14ac:dyDescent="0.35">
      <c r="A507" s="2">
        <v>506</v>
      </c>
      <c r="B507" s="2">
        <v>624</v>
      </c>
      <c r="C507" s="2" t="s">
        <v>2057</v>
      </c>
      <c r="D507" s="2">
        <v>37</v>
      </c>
      <c r="E507" s="2" t="s">
        <v>18</v>
      </c>
      <c r="F507" s="3">
        <v>44447</v>
      </c>
    </row>
    <row r="508" spans="1:6" x14ac:dyDescent="0.35">
      <c r="A508" s="2">
        <v>507</v>
      </c>
      <c r="B508" s="2">
        <v>500</v>
      </c>
      <c r="C508" s="2" t="s">
        <v>2061</v>
      </c>
      <c r="D508" s="2">
        <v>16</v>
      </c>
      <c r="E508" s="2" t="s">
        <v>2059</v>
      </c>
      <c r="F508" s="3">
        <v>44392</v>
      </c>
    </row>
    <row r="509" spans="1:6" x14ac:dyDescent="0.35">
      <c r="A509" s="2">
        <v>508</v>
      </c>
      <c r="B509" s="2">
        <v>50</v>
      </c>
      <c r="C509" s="2" t="s">
        <v>2058</v>
      </c>
      <c r="D509" s="2">
        <v>10</v>
      </c>
      <c r="E509" s="2" t="s">
        <v>18</v>
      </c>
      <c r="F509" s="3">
        <v>44419</v>
      </c>
    </row>
    <row r="510" spans="1:6" x14ac:dyDescent="0.35">
      <c r="A510" s="2">
        <v>509</v>
      </c>
      <c r="B510" s="2">
        <v>496</v>
      </c>
      <c r="C510" s="2" t="s">
        <v>2057</v>
      </c>
      <c r="D510" s="2">
        <v>23</v>
      </c>
      <c r="E510" s="2" t="s">
        <v>2059</v>
      </c>
      <c r="F510" s="3">
        <v>44414</v>
      </c>
    </row>
    <row r="511" spans="1:6" x14ac:dyDescent="0.35">
      <c r="A511" s="2">
        <v>510</v>
      </c>
      <c r="B511" s="2">
        <v>31</v>
      </c>
      <c r="C511" s="2" t="s">
        <v>2061</v>
      </c>
      <c r="D511" s="2">
        <v>44</v>
      </c>
      <c r="E511" s="2" t="s">
        <v>2060</v>
      </c>
      <c r="F511" s="3">
        <v>44367</v>
      </c>
    </row>
    <row r="512" spans="1:6" x14ac:dyDescent="0.35">
      <c r="A512" s="2">
        <v>511</v>
      </c>
      <c r="B512" s="2">
        <v>79</v>
      </c>
      <c r="C512" s="2" t="s">
        <v>2058</v>
      </c>
      <c r="D512" s="2">
        <v>35</v>
      </c>
      <c r="E512" s="2" t="s">
        <v>2060</v>
      </c>
      <c r="F512" s="3">
        <v>44379</v>
      </c>
    </row>
    <row r="513" spans="1:6" x14ac:dyDescent="0.35">
      <c r="A513" s="2">
        <v>512</v>
      </c>
      <c r="B513" s="2">
        <v>747</v>
      </c>
      <c r="C513" s="2" t="s">
        <v>2058</v>
      </c>
      <c r="D513" s="2">
        <v>18</v>
      </c>
      <c r="E513" s="2" t="s">
        <v>18</v>
      </c>
      <c r="F513" s="3">
        <v>44431</v>
      </c>
    </row>
    <row r="514" spans="1:6" x14ac:dyDescent="0.35">
      <c r="A514" s="2">
        <v>513</v>
      </c>
      <c r="B514" s="2">
        <v>143</v>
      </c>
      <c r="C514" s="2" t="s">
        <v>2057</v>
      </c>
      <c r="D514" s="2">
        <v>21</v>
      </c>
      <c r="E514" s="2" t="s">
        <v>2059</v>
      </c>
      <c r="F514" s="3">
        <v>44525</v>
      </c>
    </row>
    <row r="515" spans="1:6" x14ac:dyDescent="0.35">
      <c r="A515" s="2">
        <v>514</v>
      </c>
      <c r="B515" s="2">
        <v>873</v>
      </c>
      <c r="C515" s="2" t="s">
        <v>2058</v>
      </c>
      <c r="D515" s="2">
        <v>22</v>
      </c>
      <c r="E515" s="2" t="s">
        <v>18</v>
      </c>
      <c r="F515" s="3">
        <v>44511</v>
      </c>
    </row>
    <row r="516" spans="1:6" x14ac:dyDescent="0.35">
      <c r="A516" s="2">
        <v>515</v>
      </c>
      <c r="B516" s="2">
        <v>506</v>
      </c>
      <c r="C516" s="2" t="s">
        <v>2058</v>
      </c>
      <c r="D516" s="2">
        <v>44</v>
      </c>
      <c r="E516" s="2" t="s">
        <v>2059</v>
      </c>
      <c r="F516" s="3">
        <v>44526</v>
      </c>
    </row>
    <row r="517" spans="1:6" x14ac:dyDescent="0.35">
      <c r="A517" s="2">
        <v>516</v>
      </c>
      <c r="B517" s="2">
        <v>443</v>
      </c>
      <c r="C517" s="2" t="s">
        <v>2057</v>
      </c>
      <c r="D517" s="2">
        <v>46</v>
      </c>
      <c r="E517" s="2" t="s">
        <v>18</v>
      </c>
      <c r="F517" s="3">
        <v>44487</v>
      </c>
    </row>
    <row r="518" spans="1:6" x14ac:dyDescent="0.35">
      <c r="A518" s="2">
        <v>517</v>
      </c>
      <c r="B518" s="2">
        <v>231</v>
      </c>
      <c r="C518" s="2" t="s">
        <v>2061</v>
      </c>
      <c r="D518" s="2">
        <v>24</v>
      </c>
      <c r="E518" s="2" t="s">
        <v>2059</v>
      </c>
      <c r="F518" s="3">
        <v>44478</v>
      </c>
    </row>
    <row r="519" spans="1:6" x14ac:dyDescent="0.35">
      <c r="A519" s="2">
        <v>518</v>
      </c>
      <c r="B519" s="2">
        <v>621</v>
      </c>
      <c r="C519" s="2" t="s">
        <v>2058</v>
      </c>
      <c r="D519" s="2">
        <v>44</v>
      </c>
      <c r="E519" s="2" t="s">
        <v>2059</v>
      </c>
      <c r="F519" s="3">
        <v>44355</v>
      </c>
    </row>
    <row r="520" spans="1:6" x14ac:dyDescent="0.35">
      <c r="A520" s="2">
        <v>519</v>
      </c>
      <c r="B520" s="2">
        <v>39</v>
      </c>
      <c r="C520" s="2" t="s">
        <v>2061</v>
      </c>
      <c r="D520" s="2">
        <v>47</v>
      </c>
      <c r="E520" s="2" t="s">
        <v>18</v>
      </c>
      <c r="F520" s="3">
        <v>44417</v>
      </c>
    </row>
    <row r="521" spans="1:6" x14ac:dyDescent="0.35">
      <c r="A521" s="2">
        <v>520</v>
      </c>
      <c r="B521" s="2">
        <v>501</v>
      </c>
      <c r="C521" s="2" t="s">
        <v>2058</v>
      </c>
      <c r="D521" s="2">
        <v>11</v>
      </c>
      <c r="E521" s="2" t="s">
        <v>18</v>
      </c>
      <c r="F521" s="3">
        <v>44446</v>
      </c>
    </row>
    <row r="522" spans="1:6" x14ac:dyDescent="0.35">
      <c r="A522" s="2">
        <v>521</v>
      </c>
      <c r="B522" s="2">
        <v>828</v>
      </c>
      <c r="C522" s="2" t="s">
        <v>2057</v>
      </c>
      <c r="D522" s="2">
        <v>36</v>
      </c>
      <c r="E522" s="2" t="s">
        <v>2059</v>
      </c>
      <c r="F522" s="3">
        <v>44553</v>
      </c>
    </row>
    <row r="523" spans="1:6" x14ac:dyDescent="0.35">
      <c r="A523" s="2">
        <v>522</v>
      </c>
      <c r="B523" s="2">
        <v>730</v>
      </c>
      <c r="C523" s="2" t="s">
        <v>2061</v>
      </c>
      <c r="D523" s="2">
        <v>33</v>
      </c>
      <c r="E523" s="2" t="s">
        <v>2060</v>
      </c>
      <c r="F523" s="3">
        <v>44474</v>
      </c>
    </row>
    <row r="524" spans="1:6" x14ac:dyDescent="0.35">
      <c r="A524" s="2">
        <v>523</v>
      </c>
      <c r="B524" s="2">
        <v>822</v>
      </c>
      <c r="C524" s="2" t="s">
        <v>2057</v>
      </c>
      <c r="D524" s="2">
        <v>46</v>
      </c>
      <c r="E524" s="2" t="s">
        <v>2060</v>
      </c>
      <c r="F524" s="3">
        <v>44520</v>
      </c>
    </row>
    <row r="525" spans="1:6" x14ac:dyDescent="0.35">
      <c r="A525" s="2">
        <v>524</v>
      </c>
      <c r="B525" s="2">
        <v>261</v>
      </c>
      <c r="C525" s="2" t="s">
        <v>2061</v>
      </c>
      <c r="D525" s="2">
        <v>49</v>
      </c>
      <c r="E525" s="2" t="s">
        <v>2060</v>
      </c>
      <c r="F525" s="3">
        <v>44367</v>
      </c>
    </row>
    <row r="526" spans="1:6" x14ac:dyDescent="0.35">
      <c r="A526" s="2">
        <v>525</v>
      </c>
      <c r="B526" s="2">
        <v>950</v>
      </c>
      <c r="C526" s="2" t="s">
        <v>2061</v>
      </c>
      <c r="D526" s="2">
        <v>40</v>
      </c>
      <c r="E526" s="2" t="s">
        <v>18</v>
      </c>
      <c r="F526" s="3">
        <v>44406</v>
      </c>
    </row>
    <row r="527" spans="1:6" x14ac:dyDescent="0.35">
      <c r="A527" s="2">
        <v>526</v>
      </c>
      <c r="B527" s="2">
        <v>280</v>
      </c>
      <c r="C527" s="2" t="s">
        <v>2058</v>
      </c>
      <c r="D527" s="2">
        <v>10</v>
      </c>
      <c r="E527" s="2" t="s">
        <v>2060</v>
      </c>
      <c r="F527" s="3">
        <v>44384</v>
      </c>
    </row>
    <row r="528" spans="1:6" x14ac:dyDescent="0.35">
      <c r="A528" s="2">
        <v>527</v>
      </c>
      <c r="B528" s="2">
        <v>32</v>
      </c>
      <c r="C528" s="2" t="s">
        <v>2061</v>
      </c>
      <c r="D528" s="2">
        <v>48</v>
      </c>
      <c r="E528" s="2" t="s">
        <v>2060</v>
      </c>
      <c r="F528" s="3">
        <v>44392</v>
      </c>
    </row>
    <row r="529" spans="1:6" x14ac:dyDescent="0.35">
      <c r="A529" s="2">
        <v>528</v>
      </c>
      <c r="B529" s="2">
        <v>274</v>
      </c>
      <c r="C529" s="2" t="s">
        <v>2058</v>
      </c>
      <c r="D529" s="2">
        <v>17</v>
      </c>
      <c r="E529" s="2" t="s">
        <v>2059</v>
      </c>
      <c r="F529" s="3">
        <v>44492</v>
      </c>
    </row>
    <row r="530" spans="1:6" x14ac:dyDescent="0.35">
      <c r="A530" s="2">
        <v>529</v>
      </c>
      <c r="B530" s="2">
        <v>342</v>
      </c>
      <c r="C530" s="2" t="s">
        <v>2061</v>
      </c>
      <c r="D530" s="2">
        <v>28</v>
      </c>
      <c r="E530" s="2" t="s">
        <v>18</v>
      </c>
      <c r="F530" s="3">
        <v>44499</v>
      </c>
    </row>
    <row r="531" spans="1:6" x14ac:dyDescent="0.35">
      <c r="A531" s="2">
        <v>530</v>
      </c>
      <c r="B531" s="2">
        <v>317</v>
      </c>
      <c r="C531" s="2" t="s">
        <v>2058</v>
      </c>
      <c r="D531" s="2">
        <v>26</v>
      </c>
      <c r="E531" s="2" t="s">
        <v>18</v>
      </c>
      <c r="F531" s="3">
        <v>44481</v>
      </c>
    </row>
    <row r="532" spans="1:6" x14ac:dyDescent="0.35">
      <c r="A532" s="2">
        <v>531</v>
      </c>
      <c r="B532" s="2">
        <v>884</v>
      </c>
      <c r="C532" s="2" t="s">
        <v>2057</v>
      </c>
      <c r="D532" s="2">
        <v>20</v>
      </c>
      <c r="E532" s="2" t="s">
        <v>2059</v>
      </c>
      <c r="F532" s="3">
        <v>44475</v>
      </c>
    </row>
    <row r="533" spans="1:6" x14ac:dyDescent="0.35">
      <c r="A533" s="2">
        <v>532</v>
      </c>
      <c r="B533" s="2">
        <v>828</v>
      </c>
      <c r="C533" s="2" t="s">
        <v>2058</v>
      </c>
      <c r="D533" s="2">
        <v>14</v>
      </c>
      <c r="E533" s="2" t="s">
        <v>18</v>
      </c>
      <c r="F533" s="3">
        <v>44543</v>
      </c>
    </row>
    <row r="534" spans="1:6" x14ac:dyDescent="0.35">
      <c r="A534" s="2">
        <v>533</v>
      </c>
      <c r="B534" s="2">
        <v>35</v>
      </c>
      <c r="C534" s="2" t="s">
        <v>2058</v>
      </c>
      <c r="D534" s="2">
        <v>27</v>
      </c>
      <c r="E534" s="2" t="s">
        <v>2059</v>
      </c>
      <c r="F534" s="3">
        <v>44402</v>
      </c>
    </row>
    <row r="535" spans="1:6" x14ac:dyDescent="0.35">
      <c r="A535" s="2">
        <v>534</v>
      </c>
      <c r="B535" s="2">
        <v>64</v>
      </c>
      <c r="C535" s="2" t="s">
        <v>2061</v>
      </c>
      <c r="D535" s="2">
        <v>45</v>
      </c>
      <c r="E535" s="2" t="s">
        <v>18</v>
      </c>
      <c r="F535" s="3">
        <v>44350</v>
      </c>
    </row>
    <row r="536" spans="1:6" x14ac:dyDescent="0.35">
      <c r="A536" s="2">
        <v>535</v>
      </c>
      <c r="B536" s="2">
        <v>776</v>
      </c>
      <c r="C536" s="2" t="s">
        <v>2057</v>
      </c>
      <c r="D536" s="2">
        <v>41</v>
      </c>
      <c r="E536" s="2" t="s">
        <v>2059</v>
      </c>
      <c r="F536" s="3">
        <v>44547</v>
      </c>
    </row>
    <row r="537" spans="1:6" x14ac:dyDescent="0.35">
      <c r="A537" s="2">
        <v>536</v>
      </c>
      <c r="B537" s="2">
        <v>734</v>
      </c>
      <c r="C537" s="2" t="s">
        <v>2058</v>
      </c>
      <c r="D537" s="2">
        <v>18</v>
      </c>
      <c r="E537" s="2" t="s">
        <v>18</v>
      </c>
      <c r="F537" s="3">
        <v>44465</v>
      </c>
    </row>
    <row r="538" spans="1:6" x14ac:dyDescent="0.35">
      <c r="A538" s="2">
        <v>537</v>
      </c>
      <c r="B538" s="2">
        <v>884</v>
      </c>
      <c r="C538" s="2" t="s">
        <v>2057</v>
      </c>
      <c r="D538" s="2">
        <v>44</v>
      </c>
      <c r="E538" s="2" t="s">
        <v>2059</v>
      </c>
      <c r="F538" s="3">
        <v>44489</v>
      </c>
    </row>
    <row r="539" spans="1:6" x14ac:dyDescent="0.35">
      <c r="A539" s="2">
        <v>538</v>
      </c>
      <c r="B539" s="2">
        <v>458</v>
      </c>
      <c r="C539" s="2" t="s">
        <v>2061</v>
      </c>
      <c r="D539" s="2">
        <v>38</v>
      </c>
      <c r="E539" s="2" t="s">
        <v>2060</v>
      </c>
      <c r="F539" s="3">
        <v>44509</v>
      </c>
    </row>
    <row r="540" spans="1:6" x14ac:dyDescent="0.35">
      <c r="A540" s="2">
        <v>539</v>
      </c>
      <c r="B540" s="2">
        <v>193</v>
      </c>
      <c r="C540" s="2" t="s">
        <v>2057</v>
      </c>
      <c r="D540" s="2">
        <v>44</v>
      </c>
      <c r="E540" s="2" t="s">
        <v>2060</v>
      </c>
      <c r="F540" s="3">
        <v>44349</v>
      </c>
    </row>
    <row r="541" spans="1:6" x14ac:dyDescent="0.35">
      <c r="A541" s="2">
        <v>540</v>
      </c>
      <c r="B541" s="2">
        <v>648</v>
      </c>
      <c r="C541" s="2" t="s">
        <v>2061</v>
      </c>
      <c r="D541" s="2">
        <v>29</v>
      </c>
      <c r="E541" s="2" t="s">
        <v>18</v>
      </c>
      <c r="F541" s="3">
        <v>44414</v>
      </c>
    </row>
    <row r="542" spans="1:6" x14ac:dyDescent="0.35">
      <c r="A542" s="2">
        <v>541</v>
      </c>
      <c r="B542" s="2">
        <v>191</v>
      </c>
      <c r="C542" s="2" t="s">
        <v>2058</v>
      </c>
      <c r="D542" s="2">
        <v>22</v>
      </c>
      <c r="E542" s="2" t="s">
        <v>2059</v>
      </c>
      <c r="F542" s="3">
        <v>44532</v>
      </c>
    </row>
    <row r="543" spans="1:6" x14ac:dyDescent="0.35">
      <c r="A543" s="2">
        <v>542</v>
      </c>
      <c r="B543" s="2">
        <v>27</v>
      </c>
      <c r="C543" s="2" t="s">
        <v>2058</v>
      </c>
      <c r="D543" s="2">
        <v>14</v>
      </c>
      <c r="E543" s="2" t="s">
        <v>2059</v>
      </c>
      <c r="F543" s="3">
        <v>44420</v>
      </c>
    </row>
    <row r="544" spans="1:6" x14ac:dyDescent="0.35">
      <c r="A544" s="2">
        <v>543</v>
      </c>
      <c r="B544" s="2">
        <v>992</v>
      </c>
      <c r="C544" s="2" t="s">
        <v>2058</v>
      </c>
      <c r="D544" s="2">
        <v>26</v>
      </c>
      <c r="E544" s="2" t="s">
        <v>18</v>
      </c>
      <c r="F544" s="3">
        <v>44475</v>
      </c>
    </row>
    <row r="545" spans="1:6" x14ac:dyDescent="0.35">
      <c r="A545" s="2">
        <v>544</v>
      </c>
      <c r="B545" s="2">
        <v>2</v>
      </c>
      <c r="C545" s="2" t="s">
        <v>2061</v>
      </c>
      <c r="D545" s="2">
        <v>44</v>
      </c>
      <c r="E545" s="2" t="s">
        <v>2059</v>
      </c>
      <c r="F545" s="3">
        <v>44389</v>
      </c>
    </row>
    <row r="546" spans="1:6" x14ac:dyDescent="0.35">
      <c r="A546" s="2">
        <v>545</v>
      </c>
      <c r="B546" s="2">
        <v>31</v>
      </c>
      <c r="C546" s="2" t="s">
        <v>2058</v>
      </c>
      <c r="D546" s="2">
        <v>26</v>
      </c>
      <c r="E546" s="2" t="s">
        <v>2059</v>
      </c>
      <c r="F546" s="3">
        <v>44534</v>
      </c>
    </row>
    <row r="547" spans="1:6" x14ac:dyDescent="0.35">
      <c r="A547" s="2">
        <v>546</v>
      </c>
      <c r="B547" s="2">
        <v>578</v>
      </c>
      <c r="C547" s="2" t="s">
        <v>2057</v>
      </c>
      <c r="D547" s="2">
        <v>43</v>
      </c>
      <c r="E547" s="2" t="s">
        <v>2059</v>
      </c>
      <c r="F547" s="3">
        <v>44353</v>
      </c>
    </row>
    <row r="548" spans="1:6" x14ac:dyDescent="0.35">
      <c r="A548" s="2">
        <v>547</v>
      </c>
      <c r="B548" s="2">
        <v>634</v>
      </c>
      <c r="C548" s="2" t="s">
        <v>2058</v>
      </c>
      <c r="D548" s="2">
        <v>33</v>
      </c>
      <c r="E548" s="2" t="s">
        <v>2059</v>
      </c>
      <c r="F548" s="3">
        <v>44500</v>
      </c>
    </row>
    <row r="549" spans="1:6" x14ac:dyDescent="0.35">
      <c r="A549" s="2">
        <v>548</v>
      </c>
      <c r="B549" s="2">
        <v>900</v>
      </c>
      <c r="C549" s="2" t="s">
        <v>2058</v>
      </c>
      <c r="D549" s="2">
        <v>16</v>
      </c>
      <c r="E549" s="2" t="s">
        <v>2059</v>
      </c>
      <c r="F549" s="3">
        <v>44523</v>
      </c>
    </row>
    <row r="550" spans="1:6" x14ac:dyDescent="0.35">
      <c r="A550" s="2">
        <v>549</v>
      </c>
      <c r="B550" s="2">
        <v>688</v>
      </c>
      <c r="C550" s="2" t="s">
        <v>2061</v>
      </c>
      <c r="D550" s="2">
        <v>44</v>
      </c>
      <c r="E550" s="2" t="s">
        <v>18</v>
      </c>
      <c r="F550" s="3">
        <v>44493</v>
      </c>
    </row>
    <row r="551" spans="1:6" x14ac:dyDescent="0.35">
      <c r="A551" s="2">
        <v>550</v>
      </c>
      <c r="B551" s="2">
        <v>125</v>
      </c>
      <c r="C551" s="2" t="s">
        <v>2058</v>
      </c>
      <c r="D551" s="2">
        <v>49</v>
      </c>
      <c r="E551" s="2" t="s">
        <v>2060</v>
      </c>
      <c r="F551" s="3">
        <v>44440</v>
      </c>
    </row>
    <row r="552" spans="1:6" x14ac:dyDescent="0.35">
      <c r="A552" s="2">
        <v>551</v>
      </c>
      <c r="B552" s="2">
        <v>886</v>
      </c>
      <c r="C552" s="2" t="s">
        <v>2058</v>
      </c>
      <c r="D552" s="2">
        <v>44</v>
      </c>
      <c r="E552" s="2" t="s">
        <v>2059</v>
      </c>
      <c r="F552" s="3">
        <v>44387</v>
      </c>
    </row>
    <row r="553" spans="1:6" x14ac:dyDescent="0.35">
      <c r="A553" s="2">
        <v>552</v>
      </c>
      <c r="B553" s="2">
        <v>757</v>
      </c>
      <c r="C553" s="2" t="s">
        <v>2061</v>
      </c>
      <c r="D553" s="2">
        <v>17</v>
      </c>
      <c r="E553" s="2" t="s">
        <v>18</v>
      </c>
      <c r="F553" s="3">
        <v>44537</v>
      </c>
    </row>
    <row r="554" spans="1:6" x14ac:dyDescent="0.35">
      <c r="A554" s="2">
        <v>553</v>
      </c>
      <c r="B554" s="2">
        <v>721</v>
      </c>
      <c r="C554" s="2" t="s">
        <v>2061</v>
      </c>
      <c r="D554" s="2">
        <v>27</v>
      </c>
      <c r="E554" s="2" t="s">
        <v>2059</v>
      </c>
      <c r="F554" s="3">
        <v>44488</v>
      </c>
    </row>
    <row r="555" spans="1:6" x14ac:dyDescent="0.35">
      <c r="A555" s="2">
        <v>554</v>
      </c>
      <c r="B555" s="2">
        <v>859</v>
      </c>
      <c r="C555" s="2" t="s">
        <v>2058</v>
      </c>
      <c r="D555" s="2">
        <v>33</v>
      </c>
      <c r="E555" s="2" t="s">
        <v>2060</v>
      </c>
      <c r="F555" s="3">
        <v>44505</v>
      </c>
    </row>
    <row r="556" spans="1:6" x14ac:dyDescent="0.35">
      <c r="A556" s="2">
        <v>555</v>
      </c>
      <c r="B556" s="2">
        <v>868</v>
      </c>
      <c r="C556" s="2" t="s">
        <v>2058</v>
      </c>
      <c r="D556" s="2">
        <v>40</v>
      </c>
      <c r="E556" s="2" t="s">
        <v>2060</v>
      </c>
      <c r="F556" s="3">
        <v>44445</v>
      </c>
    </row>
    <row r="557" spans="1:6" x14ac:dyDescent="0.35">
      <c r="A557" s="2">
        <v>556</v>
      </c>
      <c r="B557" s="2">
        <v>387</v>
      </c>
      <c r="C557" s="2" t="s">
        <v>2058</v>
      </c>
      <c r="D557" s="2">
        <v>23</v>
      </c>
      <c r="E557" s="2" t="s">
        <v>2060</v>
      </c>
      <c r="F557" s="3">
        <v>44491</v>
      </c>
    </row>
    <row r="558" spans="1:6" x14ac:dyDescent="0.35">
      <c r="A558" s="2">
        <v>557</v>
      </c>
      <c r="B558" s="2">
        <v>251</v>
      </c>
      <c r="C558" s="2" t="s">
        <v>2057</v>
      </c>
      <c r="D558" s="2">
        <v>17</v>
      </c>
      <c r="E558" s="2" t="s">
        <v>2059</v>
      </c>
      <c r="F558" s="3">
        <v>44472</v>
      </c>
    </row>
    <row r="559" spans="1:6" x14ac:dyDescent="0.35">
      <c r="A559" s="2">
        <v>558</v>
      </c>
      <c r="B559" s="2">
        <v>276</v>
      </c>
      <c r="C559" s="2" t="s">
        <v>2061</v>
      </c>
      <c r="D559" s="2">
        <v>32</v>
      </c>
      <c r="E559" s="2" t="s">
        <v>2060</v>
      </c>
      <c r="F559" s="3">
        <v>44413</v>
      </c>
    </row>
    <row r="560" spans="1:6" x14ac:dyDescent="0.35">
      <c r="A560" s="2">
        <v>559</v>
      </c>
      <c r="B560" s="2">
        <v>582</v>
      </c>
      <c r="C560" s="2" t="s">
        <v>2057</v>
      </c>
      <c r="D560" s="2">
        <v>39</v>
      </c>
      <c r="E560" s="2" t="s">
        <v>2060</v>
      </c>
      <c r="F560" s="3">
        <v>44434</v>
      </c>
    </row>
    <row r="561" spans="1:6" x14ac:dyDescent="0.35">
      <c r="A561" s="2">
        <v>560</v>
      </c>
      <c r="B561" s="2">
        <v>858</v>
      </c>
      <c r="C561" s="2" t="s">
        <v>2058</v>
      </c>
      <c r="D561" s="2">
        <v>28</v>
      </c>
      <c r="E561" s="2" t="s">
        <v>18</v>
      </c>
      <c r="F561" s="3">
        <v>44491</v>
      </c>
    </row>
    <row r="562" spans="1:6" x14ac:dyDescent="0.35">
      <c r="A562" s="2">
        <v>561</v>
      </c>
      <c r="B562" s="2">
        <v>320</v>
      </c>
      <c r="C562" s="2" t="s">
        <v>2057</v>
      </c>
      <c r="D562" s="2">
        <v>23</v>
      </c>
      <c r="E562" s="2" t="s">
        <v>2060</v>
      </c>
      <c r="F562" s="3">
        <v>44379</v>
      </c>
    </row>
    <row r="563" spans="1:6" x14ac:dyDescent="0.35">
      <c r="A563" s="2">
        <v>562</v>
      </c>
      <c r="B563" s="2">
        <v>504</v>
      </c>
      <c r="C563" s="2" t="s">
        <v>2057</v>
      </c>
      <c r="D563" s="2">
        <v>22</v>
      </c>
      <c r="E563" s="2" t="s">
        <v>18</v>
      </c>
      <c r="F563" s="3">
        <v>44541</v>
      </c>
    </row>
    <row r="564" spans="1:6" x14ac:dyDescent="0.35">
      <c r="A564" s="2">
        <v>563</v>
      </c>
      <c r="B564" s="2">
        <v>333</v>
      </c>
      <c r="C564" s="2" t="s">
        <v>2058</v>
      </c>
      <c r="D564" s="2">
        <v>35</v>
      </c>
      <c r="E564" s="2" t="s">
        <v>18</v>
      </c>
      <c r="F564" s="3">
        <v>44424</v>
      </c>
    </row>
    <row r="565" spans="1:6" x14ac:dyDescent="0.35">
      <c r="A565" s="2">
        <v>564</v>
      </c>
      <c r="B565" s="2">
        <v>916</v>
      </c>
      <c r="C565" s="2" t="s">
        <v>2058</v>
      </c>
      <c r="D565" s="2">
        <v>22</v>
      </c>
      <c r="E565" s="2" t="s">
        <v>2059</v>
      </c>
      <c r="F565" s="3">
        <v>44452</v>
      </c>
    </row>
    <row r="566" spans="1:6" x14ac:dyDescent="0.35">
      <c r="A566" s="2">
        <v>565</v>
      </c>
      <c r="B566" s="2">
        <v>641</v>
      </c>
      <c r="C566" s="2" t="s">
        <v>2057</v>
      </c>
      <c r="D566" s="2">
        <v>32</v>
      </c>
      <c r="E566" s="2" t="s">
        <v>2059</v>
      </c>
      <c r="F566" s="3">
        <v>44458</v>
      </c>
    </row>
    <row r="567" spans="1:6" x14ac:dyDescent="0.35">
      <c r="A567" s="2">
        <v>566</v>
      </c>
      <c r="B567" s="2">
        <v>358</v>
      </c>
      <c r="C567" s="2" t="s">
        <v>2058</v>
      </c>
      <c r="D567" s="2">
        <v>24</v>
      </c>
      <c r="E567" s="2" t="s">
        <v>2059</v>
      </c>
      <c r="F567" s="3">
        <v>44497</v>
      </c>
    </row>
    <row r="568" spans="1:6" x14ac:dyDescent="0.35">
      <c r="A568" s="2">
        <v>567</v>
      </c>
      <c r="B568" s="2">
        <v>378</v>
      </c>
      <c r="C568" s="2" t="s">
        <v>2061</v>
      </c>
      <c r="D568" s="2">
        <v>28</v>
      </c>
      <c r="E568" s="2" t="s">
        <v>18</v>
      </c>
      <c r="F568" s="3">
        <v>44419</v>
      </c>
    </row>
    <row r="569" spans="1:6" x14ac:dyDescent="0.35">
      <c r="A569" s="2">
        <v>568</v>
      </c>
      <c r="B569" s="2">
        <v>618</v>
      </c>
      <c r="C569" s="2" t="s">
        <v>2061</v>
      </c>
      <c r="D569" s="2">
        <v>14</v>
      </c>
      <c r="E569" s="2" t="s">
        <v>2059</v>
      </c>
      <c r="F569" s="3">
        <v>44538</v>
      </c>
    </row>
    <row r="570" spans="1:6" x14ac:dyDescent="0.35">
      <c r="A570" s="2">
        <v>569</v>
      </c>
      <c r="B570" s="2">
        <v>68</v>
      </c>
      <c r="C570" s="2" t="s">
        <v>2057</v>
      </c>
      <c r="D570" s="2">
        <v>21</v>
      </c>
      <c r="E570" s="2" t="s">
        <v>2060</v>
      </c>
      <c r="F570" s="3">
        <v>44554</v>
      </c>
    </row>
    <row r="571" spans="1:6" x14ac:dyDescent="0.35">
      <c r="A571" s="2">
        <v>570</v>
      </c>
      <c r="B571" s="2">
        <v>943</v>
      </c>
      <c r="C571" s="2" t="s">
        <v>2061</v>
      </c>
      <c r="D571" s="2">
        <v>25</v>
      </c>
      <c r="E571" s="2" t="s">
        <v>18</v>
      </c>
      <c r="F571" s="3">
        <v>44470</v>
      </c>
    </row>
    <row r="572" spans="1:6" x14ac:dyDescent="0.35">
      <c r="A572" s="2">
        <v>571</v>
      </c>
      <c r="B572" s="2">
        <v>481</v>
      </c>
      <c r="C572" s="2" t="s">
        <v>2061</v>
      </c>
      <c r="D572" s="2">
        <v>44</v>
      </c>
      <c r="E572" s="2" t="s">
        <v>2059</v>
      </c>
      <c r="F572" s="3">
        <v>44425</v>
      </c>
    </row>
    <row r="573" spans="1:6" x14ac:dyDescent="0.35">
      <c r="A573" s="2">
        <v>572</v>
      </c>
      <c r="B573" s="2">
        <v>435</v>
      </c>
      <c r="C573" s="2" t="s">
        <v>2058</v>
      </c>
      <c r="D573" s="2">
        <v>26</v>
      </c>
      <c r="E573" s="2" t="s">
        <v>2060</v>
      </c>
      <c r="F573" s="3">
        <v>44542</v>
      </c>
    </row>
    <row r="574" spans="1:6" x14ac:dyDescent="0.35">
      <c r="A574" s="2">
        <v>573</v>
      </c>
      <c r="B574" s="2">
        <v>463</v>
      </c>
      <c r="C574" s="2" t="s">
        <v>2061</v>
      </c>
      <c r="D574" s="2">
        <v>35</v>
      </c>
      <c r="E574" s="2" t="s">
        <v>18</v>
      </c>
      <c r="F574" s="3">
        <v>44386</v>
      </c>
    </row>
    <row r="575" spans="1:6" x14ac:dyDescent="0.35">
      <c r="A575" s="2">
        <v>574</v>
      </c>
      <c r="B575" s="2">
        <v>813</v>
      </c>
      <c r="C575" s="2" t="s">
        <v>2061</v>
      </c>
      <c r="D575" s="2">
        <v>49</v>
      </c>
      <c r="E575" s="2" t="s">
        <v>2059</v>
      </c>
      <c r="F575" s="3">
        <v>44384</v>
      </c>
    </row>
    <row r="576" spans="1:6" x14ac:dyDescent="0.35">
      <c r="A576" s="2">
        <v>575</v>
      </c>
      <c r="B576" s="2">
        <v>823</v>
      </c>
      <c r="C576" s="2" t="s">
        <v>2057</v>
      </c>
      <c r="D576" s="2">
        <v>46</v>
      </c>
      <c r="E576" s="2" t="s">
        <v>18</v>
      </c>
      <c r="F576" s="3">
        <v>44489</v>
      </c>
    </row>
    <row r="577" spans="1:6" x14ac:dyDescent="0.35">
      <c r="A577" s="2">
        <v>576</v>
      </c>
      <c r="B577" s="2">
        <v>696</v>
      </c>
      <c r="C577" s="2" t="s">
        <v>2058</v>
      </c>
      <c r="D577" s="2">
        <v>23</v>
      </c>
      <c r="E577" s="2" t="s">
        <v>18</v>
      </c>
      <c r="F577" s="3">
        <v>44462</v>
      </c>
    </row>
    <row r="578" spans="1:6" x14ac:dyDescent="0.35">
      <c r="A578" s="2">
        <v>577</v>
      </c>
      <c r="B578" s="2">
        <v>669</v>
      </c>
      <c r="C578" s="2" t="s">
        <v>2061</v>
      </c>
      <c r="D578" s="2">
        <v>10</v>
      </c>
      <c r="E578" s="2" t="s">
        <v>18</v>
      </c>
      <c r="F578" s="3">
        <v>44504</v>
      </c>
    </row>
    <row r="579" spans="1:6" x14ac:dyDescent="0.35">
      <c r="A579" s="2">
        <v>578</v>
      </c>
      <c r="B579" s="2">
        <v>926</v>
      </c>
      <c r="C579" s="2" t="s">
        <v>2061</v>
      </c>
      <c r="D579" s="2">
        <v>40</v>
      </c>
      <c r="E579" s="2" t="s">
        <v>2059</v>
      </c>
      <c r="F579" s="3">
        <v>44437</v>
      </c>
    </row>
    <row r="580" spans="1:6" x14ac:dyDescent="0.35">
      <c r="A580" s="2">
        <v>579</v>
      </c>
      <c r="B580" s="2">
        <v>491</v>
      </c>
      <c r="C580" s="2" t="s">
        <v>2058</v>
      </c>
      <c r="D580" s="2">
        <v>10</v>
      </c>
      <c r="E580" s="2" t="s">
        <v>2060</v>
      </c>
      <c r="F580" s="3">
        <v>44353</v>
      </c>
    </row>
    <row r="581" spans="1:6" x14ac:dyDescent="0.35">
      <c r="A581" s="2">
        <v>580</v>
      </c>
      <c r="B581" s="2">
        <v>426</v>
      </c>
      <c r="C581" s="2" t="s">
        <v>2061</v>
      </c>
      <c r="D581" s="2">
        <v>32</v>
      </c>
      <c r="E581" s="2" t="s">
        <v>2060</v>
      </c>
      <c r="F581" s="3">
        <v>44501</v>
      </c>
    </row>
    <row r="582" spans="1:6" x14ac:dyDescent="0.35">
      <c r="A582" s="2">
        <v>581</v>
      </c>
      <c r="B582" s="2">
        <v>686</v>
      </c>
      <c r="C582" s="2" t="s">
        <v>2058</v>
      </c>
      <c r="D582" s="2">
        <v>19</v>
      </c>
      <c r="E582" s="2" t="s">
        <v>18</v>
      </c>
      <c r="F582" s="3">
        <v>44546</v>
      </c>
    </row>
    <row r="583" spans="1:6" x14ac:dyDescent="0.35">
      <c r="A583" s="2">
        <v>582</v>
      </c>
      <c r="B583" s="2">
        <v>137</v>
      </c>
      <c r="C583" s="2" t="s">
        <v>2058</v>
      </c>
      <c r="D583" s="2">
        <v>42</v>
      </c>
      <c r="E583" s="2" t="s">
        <v>2059</v>
      </c>
      <c r="F583" s="3">
        <v>44530</v>
      </c>
    </row>
    <row r="584" spans="1:6" x14ac:dyDescent="0.35">
      <c r="A584" s="2">
        <v>583</v>
      </c>
      <c r="B584" s="2">
        <v>714</v>
      </c>
      <c r="C584" s="2" t="s">
        <v>2061</v>
      </c>
      <c r="D584" s="2">
        <v>42</v>
      </c>
      <c r="E584" s="2" t="s">
        <v>2060</v>
      </c>
      <c r="F584" s="3">
        <v>44468</v>
      </c>
    </row>
    <row r="585" spans="1:6" x14ac:dyDescent="0.35">
      <c r="A585" s="2">
        <v>584</v>
      </c>
      <c r="B585" s="2">
        <v>545</v>
      </c>
      <c r="C585" s="2" t="s">
        <v>2061</v>
      </c>
      <c r="D585" s="2">
        <v>36</v>
      </c>
      <c r="E585" s="2" t="s">
        <v>2059</v>
      </c>
      <c r="F585" s="3">
        <v>44522</v>
      </c>
    </row>
    <row r="586" spans="1:6" x14ac:dyDescent="0.35">
      <c r="A586" s="2">
        <v>585</v>
      </c>
      <c r="B586" s="2">
        <v>208</v>
      </c>
      <c r="C586" s="2" t="s">
        <v>2058</v>
      </c>
      <c r="D586" s="2">
        <v>41</v>
      </c>
      <c r="E586" s="2" t="s">
        <v>2059</v>
      </c>
      <c r="F586" s="3">
        <v>44428</v>
      </c>
    </row>
    <row r="587" spans="1:6" x14ac:dyDescent="0.35">
      <c r="A587" s="2">
        <v>586</v>
      </c>
      <c r="B587" s="2">
        <v>720</v>
      </c>
      <c r="C587" s="2" t="s">
        <v>2057</v>
      </c>
      <c r="D587" s="2">
        <v>18</v>
      </c>
      <c r="E587" s="2" t="s">
        <v>2059</v>
      </c>
      <c r="F587" s="3">
        <v>44432</v>
      </c>
    </row>
    <row r="588" spans="1:6" x14ac:dyDescent="0.35">
      <c r="A588" s="2">
        <v>587</v>
      </c>
      <c r="B588" s="2">
        <v>413</v>
      </c>
      <c r="C588" s="2" t="s">
        <v>2057</v>
      </c>
      <c r="D588" s="2">
        <v>26</v>
      </c>
      <c r="E588" s="2" t="s">
        <v>18</v>
      </c>
      <c r="F588" s="3">
        <v>44391</v>
      </c>
    </row>
    <row r="589" spans="1:6" x14ac:dyDescent="0.35">
      <c r="A589" s="2">
        <v>588</v>
      </c>
      <c r="B589" s="2">
        <v>813</v>
      </c>
      <c r="C589" s="2" t="s">
        <v>2057</v>
      </c>
      <c r="D589" s="2">
        <v>49</v>
      </c>
      <c r="E589" s="2" t="s">
        <v>2060</v>
      </c>
      <c r="F589" s="3">
        <v>44406</v>
      </c>
    </row>
    <row r="590" spans="1:6" x14ac:dyDescent="0.35">
      <c r="A590" s="2">
        <v>589</v>
      </c>
      <c r="B590" s="2">
        <v>279</v>
      </c>
      <c r="C590" s="2" t="s">
        <v>2057</v>
      </c>
      <c r="D590" s="2">
        <v>15</v>
      </c>
      <c r="E590" s="2" t="s">
        <v>2059</v>
      </c>
      <c r="F590" s="3">
        <v>44558</v>
      </c>
    </row>
    <row r="591" spans="1:6" x14ac:dyDescent="0.35">
      <c r="A591" s="2">
        <v>590</v>
      </c>
      <c r="B591" s="2">
        <v>769</v>
      </c>
      <c r="C591" s="2" t="s">
        <v>2057</v>
      </c>
      <c r="D591" s="2">
        <v>28</v>
      </c>
      <c r="E591" s="2" t="s">
        <v>2060</v>
      </c>
      <c r="F591" s="3">
        <v>44445</v>
      </c>
    </row>
    <row r="592" spans="1:6" x14ac:dyDescent="0.35">
      <c r="A592" s="2">
        <v>591</v>
      </c>
      <c r="B592" s="2">
        <v>765</v>
      </c>
      <c r="C592" s="2" t="s">
        <v>2057</v>
      </c>
      <c r="D592" s="2">
        <v>24</v>
      </c>
      <c r="E592" s="2" t="s">
        <v>18</v>
      </c>
      <c r="F592" s="3">
        <v>44464</v>
      </c>
    </row>
    <row r="593" spans="1:6" x14ac:dyDescent="0.35">
      <c r="A593" s="2">
        <v>592</v>
      </c>
      <c r="B593" s="2">
        <v>614</v>
      </c>
      <c r="C593" s="2" t="s">
        <v>2057</v>
      </c>
      <c r="D593" s="2">
        <v>37</v>
      </c>
      <c r="E593" s="2" t="s">
        <v>2060</v>
      </c>
      <c r="F593" s="3">
        <v>44511</v>
      </c>
    </row>
    <row r="594" spans="1:6" x14ac:dyDescent="0.35">
      <c r="A594" s="2">
        <v>593</v>
      </c>
      <c r="B594" s="2">
        <v>598</v>
      </c>
      <c r="C594" s="2" t="s">
        <v>2057</v>
      </c>
      <c r="D594" s="2">
        <v>24</v>
      </c>
      <c r="E594" s="2" t="s">
        <v>18</v>
      </c>
      <c r="F594" s="3">
        <v>44454</v>
      </c>
    </row>
    <row r="595" spans="1:6" x14ac:dyDescent="0.35">
      <c r="A595" s="2">
        <v>594</v>
      </c>
      <c r="B595" s="2">
        <v>476</v>
      </c>
      <c r="C595" s="2" t="s">
        <v>2061</v>
      </c>
      <c r="D595" s="2">
        <v>19</v>
      </c>
      <c r="E595" s="2" t="s">
        <v>18</v>
      </c>
      <c r="F595" s="3">
        <v>44420</v>
      </c>
    </row>
    <row r="596" spans="1:6" x14ac:dyDescent="0.35">
      <c r="A596" s="2">
        <v>595</v>
      </c>
      <c r="B596" s="2">
        <v>561</v>
      </c>
      <c r="C596" s="2" t="s">
        <v>2061</v>
      </c>
      <c r="D596" s="2">
        <v>36</v>
      </c>
      <c r="E596" s="2" t="s">
        <v>2060</v>
      </c>
      <c r="F596" s="3">
        <v>44370</v>
      </c>
    </row>
    <row r="597" spans="1:6" x14ac:dyDescent="0.35">
      <c r="A597" s="2">
        <v>596</v>
      </c>
      <c r="B597" s="2">
        <v>31</v>
      </c>
      <c r="C597" s="2" t="s">
        <v>2057</v>
      </c>
      <c r="D597" s="2">
        <v>31</v>
      </c>
      <c r="E597" s="2" t="s">
        <v>2059</v>
      </c>
      <c r="F597" s="3">
        <v>44377</v>
      </c>
    </row>
    <row r="598" spans="1:6" x14ac:dyDescent="0.35">
      <c r="A598" s="2">
        <v>597</v>
      </c>
      <c r="B598" s="2">
        <v>225</v>
      </c>
      <c r="C598" s="2" t="s">
        <v>2058</v>
      </c>
      <c r="D598" s="2">
        <v>45</v>
      </c>
      <c r="E598" s="2" t="s">
        <v>2060</v>
      </c>
      <c r="F598" s="3">
        <v>44375</v>
      </c>
    </row>
    <row r="599" spans="1:6" x14ac:dyDescent="0.35">
      <c r="A599" s="2">
        <v>598</v>
      </c>
      <c r="B599" s="2">
        <v>220</v>
      </c>
      <c r="C599" s="2" t="s">
        <v>2058</v>
      </c>
      <c r="D599" s="2">
        <v>19</v>
      </c>
      <c r="E599" s="2" t="s">
        <v>18</v>
      </c>
      <c r="F599" s="3">
        <v>44481</v>
      </c>
    </row>
    <row r="600" spans="1:6" x14ac:dyDescent="0.35">
      <c r="A600" s="2">
        <v>599</v>
      </c>
      <c r="B600" s="2">
        <v>472</v>
      </c>
      <c r="C600" s="2" t="s">
        <v>2057</v>
      </c>
      <c r="D600" s="2">
        <v>10</v>
      </c>
      <c r="E600" s="2" t="s">
        <v>2060</v>
      </c>
      <c r="F600" s="3">
        <v>44514</v>
      </c>
    </row>
    <row r="601" spans="1:6" x14ac:dyDescent="0.35">
      <c r="A601" s="2">
        <v>600</v>
      </c>
      <c r="B601" s="2">
        <v>942</v>
      </c>
      <c r="C601" s="2" t="s">
        <v>2057</v>
      </c>
      <c r="D601" s="2">
        <v>11</v>
      </c>
      <c r="E601" s="2" t="s">
        <v>18</v>
      </c>
      <c r="F601" s="3">
        <v>44435</v>
      </c>
    </row>
    <row r="602" spans="1:6" x14ac:dyDescent="0.35">
      <c r="A602" s="2">
        <v>601</v>
      </c>
      <c r="B602" s="2">
        <v>208</v>
      </c>
      <c r="C602" s="2" t="s">
        <v>2061</v>
      </c>
      <c r="D602" s="2">
        <v>48</v>
      </c>
      <c r="E602" s="2" t="s">
        <v>2060</v>
      </c>
      <c r="F602" s="3">
        <v>44558</v>
      </c>
    </row>
    <row r="603" spans="1:6" x14ac:dyDescent="0.35">
      <c r="A603" s="2">
        <v>602</v>
      </c>
      <c r="B603" s="2">
        <v>942</v>
      </c>
      <c r="C603" s="2" t="s">
        <v>2057</v>
      </c>
      <c r="D603" s="2">
        <v>15</v>
      </c>
      <c r="E603" s="2" t="s">
        <v>18</v>
      </c>
      <c r="F603" s="3">
        <v>44528</v>
      </c>
    </row>
    <row r="604" spans="1:6" x14ac:dyDescent="0.35">
      <c r="A604" s="2">
        <v>603</v>
      </c>
      <c r="B604" s="2">
        <v>289</v>
      </c>
      <c r="C604" s="2" t="s">
        <v>2061</v>
      </c>
      <c r="D604" s="2">
        <v>43</v>
      </c>
      <c r="E604" s="2" t="s">
        <v>18</v>
      </c>
      <c r="F604" s="3">
        <v>44552</v>
      </c>
    </row>
    <row r="605" spans="1:6" x14ac:dyDescent="0.35">
      <c r="A605" s="2">
        <v>604</v>
      </c>
      <c r="B605" s="2">
        <v>503</v>
      </c>
      <c r="C605" s="2" t="s">
        <v>2057</v>
      </c>
      <c r="D605" s="2">
        <v>16</v>
      </c>
      <c r="E605" s="2" t="s">
        <v>2060</v>
      </c>
      <c r="F605" s="3">
        <v>44400</v>
      </c>
    </row>
    <row r="606" spans="1:6" x14ac:dyDescent="0.35">
      <c r="A606" s="2">
        <v>605</v>
      </c>
      <c r="B606" s="2">
        <v>30</v>
      </c>
      <c r="C606" s="2" t="s">
        <v>2057</v>
      </c>
      <c r="D606" s="2">
        <v>32</v>
      </c>
      <c r="E606" s="2" t="s">
        <v>18</v>
      </c>
      <c r="F606" s="3">
        <v>44410</v>
      </c>
    </row>
    <row r="607" spans="1:6" x14ac:dyDescent="0.35">
      <c r="A607" s="2">
        <v>606</v>
      </c>
      <c r="B607" s="2">
        <v>70</v>
      </c>
      <c r="C607" s="2" t="s">
        <v>2058</v>
      </c>
      <c r="D607" s="2">
        <v>30</v>
      </c>
      <c r="E607" s="2" t="s">
        <v>2059</v>
      </c>
      <c r="F607" s="3">
        <v>44358</v>
      </c>
    </row>
    <row r="608" spans="1:6" x14ac:dyDescent="0.35">
      <c r="A608" s="2">
        <v>607</v>
      </c>
      <c r="B608" s="2">
        <v>516</v>
      </c>
      <c r="C608" s="2" t="s">
        <v>2061</v>
      </c>
      <c r="D608" s="2">
        <v>10</v>
      </c>
      <c r="E608" s="2" t="s">
        <v>18</v>
      </c>
      <c r="F608" s="3">
        <v>44489</v>
      </c>
    </row>
    <row r="609" spans="1:6" x14ac:dyDescent="0.35">
      <c r="A609" s="2">
        <v>608</v>
      </c>
      <c r="B609" s="2">
        <v>841</v>
      </c>
      <c r="C609" s="2" t="s">
        <v>2061</v>
      </c>
      <c r="D609" s="2">
        <v>29</v>
      </c>
      <c r="E609" s="2" t="s">
        <v>18</v>
      </c>
      <c r="F609" s="3">
        <v>44418</v>
      </c>
    </row>
    <row r="610" spans="1:6" x14ac:dyDescent="0.35">
      <c r="A610" s="2">
        <v>609</v>
      </c>
      <c r="B610" s="2">
        <v>490</v>
      </c>
      <c r="C610" s="2" t="s">
        <v>2057</v>
      </c>
      <c r="D610" s="2">
        <v>11</v>
      </c>
      <c r="E610" s="2" t="s">
        <v>18</v>
      </c>
      <c r="F610" s="3">
        <v>44371</v>
      </c>
    </row>
    <row r="611" spans="1:6" x14ac:dyDescent="0.35">
      <c r="A611" s="2">
        <v>610</v>
      </c>
      <c r="B611" s="2">
        <v>721</v>
      </c>
      <c r="C611" s="2" t="s">
        <v>2061</v>
      </c>
      <c r="D611" s="2">
        <v>32</v>
      </c>
      <c r="E611" s="2" t="s">
        <v>2060</v>
      </c>
      <c r="F611" s="3">
        <v>44465</v>
      </c>
    </row>
    <row r="612" spans="1:6" x14ac:dyDescent="0.35">
      <c r="A612" s="2">
        <v>611</v>
      </c>
      <c r="B612" s="2">
        <v>876</v>
      </c>
      <c r="C612" s="2" t="s">
        <v>2057</v>
      </c>
      <c r="D612" s="2">
        <v>43</v>
      </c>
      <c r="E612" s="2" t="s">
        <v>18</v>
      </c>
      <c r="F612" s="3">
        <v>44521</v>
      </c>
    </row>
    <row r="613" spans="1:6" x14ac:dyDescent="0.35">
      <c r="A613" s="2">
        <v>612</v>
      </c>
      <c r="B613" s="2">
        <v>517</v>
      </c>
      <c r="C613" s="2" t="s">
        <v>2057</v>
      </c>
      <c r="D613" s="2">
        <v>25</v>
      </c>
      <c r="E613" s="2" t="s">
        <v>2059</v>
      </c>
      <c r="F613" s="3">
        <v>44375</v>
      </c>
    </row>
    <row r="614" spans="1:6" x14ac:dyDescent="0.35">
      <c r="A614" s="2">
        <v>613</v>
      </c>
      <c r="B614" s="2">
        <v>429</v>
      </c>
      <c r="C614" s="2" t="s">
        <v>2057</v>
      </c>
      <c r="D614" s="2">
        <v>46</v>
      </c>
      <c r="E614" s="2" t="s">
        <v>18</v>
      </c>
      <c r="F614" s="3">
        <v>44385</v>
      </c>
    </row>
    <row r="615" spans="1:6" x14ac:dyDescent="0.35">
      <c r="A615" s="2">
        <v>614</v>
      </c>
      <c r="B615" s="2">
        <v>41</v>
      </c>
      <c r="C615" s="2" t="s">
        <v>2057</v>
      </c>
      <c r="D615" s="2">
        <v>45</v>
      </c>
      <c r="E615" s="2" t="s">
        <v>18</v>
      </c>
      <c r="F615" s="3">
        <v>44409</v>
      </c>
    </row>
    <row r="616" spans="1:6" x14ac:dyDescent="0.35">
      <c r="A616" s="2">
        <v>615</v>
      </c>
      <c r="B616" s="2">
        <v>340</v>
      </c>
      <c r="C616" s="2" t="s">
        <v>2061</v>
      </c>
      <c r="D616" s="2">
        <v>49</v>
      </c>
      <c r="E616" s="2" t="s">
        <v>2059</v>
      </c>
      <c r="F616" s="3">
        <v>44434</v>
      </c>
    </row>
    <row r="617" spans="1:6" x14ac:dyDescent="0.35">
      <c r="A617" s="2">
        <v>616</v>
      </c>
      <c r="B617" s="2">
        <v>947</v>
      </c>
      <c r="C617" s="2" t="s">
        <v>2057</v>
      </c>
      <c r="D617" s="2">
        <v>13</v>
      </c>
      <c r="E617" s="2" t="s">
        <v>2059</v>
      </c>
      <c r="F617" s="3">
        <v>44475</v>
      </c>
    </row>
    <row r="618" spans="1:6" x14ac:dyDescent="0.35">
      <c r="A618" s="2">
        <v>617</v>
      </c>
      <c r="B618" s="2">
        <v>148</v>
      </c>
      <c r="C618" s="2" t="s">
        <v>2057</v>
      </c>
      <c r="D618" s="2">
        <v>31</v>
      </c>
      <c r="E618" s="2" t="s">
        <v>2059</v>
      </c>
      <c r="F618" s="3">
        <v>44557</v>
      </c>
    </row>
    <row r="619" spans="1:6" x14ac:dyDescent="0.35">
      <c r="A619" s="2">
        <v>618</v>
      </c>
      <c r="B619" s="2">
        <v>151</v>
      </c>
      <c r="C619" s="2" t="s">
        <v>2058</v>
      </c>
      <c r="D619" s="2">
        <v>16</v>
      </c>
      <c r="E619" s="2" t="s">
        <v>2059</v>
      </c>
      <c r="F619" s="3">
        <v>44372</v>
      </c>
    </row>
    <row r="620" spans="1:6" x14ac:dyDescent="0.35">
      <c r="A620" s="2">
        <v>619</v>
      </c>
      <c r="B620" s="2">
        <v>959</v>
      </c>
      <c r="C620" s="2" t="s">
        <v>2057</v>
      </c>
      <c r="D620" s="2">
        <v>47</v>
      </c>
      <c r="E620" s="2" t="s">
        <v>18</v>
      </c>
      <c r="F620" s="3">
        <v>44518</v>
      </c>
    </row>
    <row r="621" spans="1:6" x14ac:dyDescent="0.35">
      <c r="A621" s="2">
        <v>620</v>
      </c>
      <c r="B621" s="2">
        <v>419</v>
      </c>
      <c r="C621" s="2" t="s">
        <v>2058</v>
      </c>
      <c r="D621" s="2">
        <v>49</v>
      </c>
      <c r="E621" s="2" t="s">
        <v>18</v>
      </c>
      <c r="F621" s="3">
        <v>44474</v>
      </c>
    </row>
    <row r="622" spans="1:6" x14ac:dyDescent="0.35">
      <c r="A622" s="2">
        <v>621</v>
      </c>
      <c r="B622" s="2">
        <v>657</v>
      </c>
      <c r="C622" s="2" t="s">
        <v>2061</v>
      </c>
      <c r="D622" s="2">
        <v>41</v>
      </c>
      <c r="E622" s="2" t="s">
        <v>18</v>
      </c>
      <c r="F622" s="3">
        <v>44371</v>
      </c>
    </row>
    <row r="623" spans="1:6" x14ac:dyDescent="0.35">
      <c r="A623" s="2">
        <v>622</v>
      </c>
      <c r="B623" s="2">
        <v>796</v>
      </c>
      <c r="C623" s="2" t="s">
        <v>2057</v>
      </c>
      <c r="D623" s="2">
        <v>38</v>
      </c>
      <c r="E623" s="2" t="s">
        <v>2060</v>
      </c>
      <c r="F623" s="3">
        <v>44400</v>
      </c>
    </row>
    <row r="624" spans="1:6" x14ac:dyDescent="0.35">
      <c r="A624" s="2">
        <v>623</v>
      </c>
      <c r="B624" s="2">
        <v>744</v>
      </c>
      <c r="C624" s="2" t="s">
        <v>2057</v>
      </c>
      <c r="D624" s="2">
        <v>35</v>
      </c>
      <c r="E624" s="2" t="s">
        <v>2060</v>
      </c>
      <c r="F624" s="3">
        <v>44500</v>
      </c>
    </row>
    <row r="625" spans="1:6" x14ac:dyDescent="0.35">
      <c r="A625" s="2">
        <v>624</v>
      </c>
      <c r="B625" s="2">
        <v>679</v>
      </c>
      <c r="C625" s="2" t="s">
        <v>2057</v>
      </c>
      <c r="D625" s="2">
        <v>36</v>
      </c>
      <c r="E625" s="2" t="s">
        <v>2059</v>
      </c>
      <c r="F625" s="3">
        <v>44486</v>
      </c>
    </row>
    <row r="626" spans="1:6" x14ac:dyDescent="0.35">
      <c r="A626" s="2">
        <v>625</v>
      </c>
      <c r="B626" s="2">
        <v>613</v>
      </c>
      <c r="C626" s="2" t="s">
        <v>2061</v>
      </c>
      <c r="D626" s="2">
        <v>10</v>
      </c>
      <c r="E626" s="2" t="s">
        <v>18</v>
      </c>
      <c r="F626" s="3">
        <v>44485</v>
      </c>
    </row>
    <row r="627" spans="1:6" x14ac:dyDescent="0.35">
      <c r="A627" s="2">
        <v>626</v>
      </c>
      <c r="B627" s="2">
        <v>301</v>
      </c>
      <c r="C627" s="2" t="s">
        <v>2061</v>
      </c>
      <c r="D627" s="2">
        <v>12</v>
      </c>
      <c r="E627" s="2" t="s">
        <v>2059</v>
      </c>
      <c r="F627" s="3">
        <v>44373</v>
      </c>
    </row>
    <row r="628" spans="1:6" x14ac:dyDescent="0.35">
      <c r="A628" s="2">
        <v>627</v>
      </c>
      <c r="B628" s="2">
        <v>644</v>
      </c>
      <c r="C628" s="2" t="s">
        <v>2058</v>
      </c>
      <c r="D628" s="2">
        <v>43</v>
      </c>
      <c r="E628" s="2" t="s">
        <v>2060</v>
      </c>
      <c r="F628" s="3">
        <v>44450</v>
      </c>
    </row>
    <row r="629" spans="1:6" x14ac:dyDescent="0.35">
      <c r="A629" s="2">
        <v>628</v>
      </c>
      <c r="B629" s="2">
        <v>353</v>
      </c>
      <c r="C629" s="2" t="s">
        <v>2058</v>
      </c>
      <c r="D629" s="2">
        <v>47</v>
      </c>
      <c r="E629" s="2" t="s">
        <v>2060</v>
      </c>
      <c r="F629" s="3">
        <v>44419</v>
      </c>
    </row>
    <row r="630" spans="1:6" x14ac:dyDescent="0.35">
      <c r="A630" s="2">
        <v>629</v>
      </c>
      <c r="B630" s="2">
        <v>377</v>
      </c>
      <c r="C630" s="2" t="s">
        <v>2057</v>
      </c>
      <c r="D630" s="2">
        <v>17</v>
      </c>
      <c r="E630" s="2" t="s">
        <v>2059</v>
      </c>
      <c r="F630" s="3">
        <v>44523</v>
      </c>
    </row>
    <row r="631" spans="1:6" x14ac:dyDescent="0.35">
      <c r="A631" s="2">
        <v>630</v>
      </c>
      <c r="B631" s="2">
        <v>722</v>
      </c>
      <c r="C631" s="2" t="s">
        <v>2057</v>
      </c>
      <c r="D631" s="2">
        <v>35</v>
      </c>
      <c r="E631" s="2" t="s">
        <v>18</v>
      </c>
      <c r="F631" s="3">
        <v>44483</v>
      </c>
    </row>
    <row r="632" spans="1:6" x14ac:dyDescent="0.35">
      <c r="A632" s="2">
        <v>631</v>
      </c>
      <c r="B632" s="2">
        <v>978</v>
      </c>
      <c r="C632" s="2" t="s">
        <v>2061</v>
      </c>
      <c r="D632" s="2">
        <v>47</v>
      </c>
      <c r="E632" s="2" t="s">
        <v>18</v>
      </c>
      <c r="F632" s="3">
        <v>44367</v>
      </c>
    </row>
    <row r="633" spans="1:6" x14ac:dyDescent="0.35">
      <c r="A633" s="2">
        <v>632</v>
      </c>
      <c r="B633" s="2">
        <v>886</v>
      </c>
      <c r="C633" s="2" t="s">
        <v>2057</v>
      </c>
      <c r="D633" s="2">
        <v>14</v>
      </c>
      <c r="E633" s="2" t="s">
        <v>2060</v>
      </c>
      <c r="F633" s="3">
        <v>44349</v>
      </c>
    </row>
    <row r="634" spans="1:6" x14ac:dyDescent="0.35">
      <c r="A634" s="2">
        <v>633</v>
      </c>
      <c r="B634" s="2">
        <v>761</v>
      </c>
      <c r="C634" s="2" t="s">
        <v>2057</v>
      </c>
      <c r="D634" s="2">
        <v>15</v>
      </c>
      <c r="E634" s="2" t="s">
        <v>18</v>
      </c>
      <c r="F634" s="3">
        <v>44528</v>
      </c>
    </row>
    <row r="635" spans="1:6" x14ac:dyDescent="0.35">
      <c r="A635" s="2">
        <v>634</v>
      </c>
      <c r="B635" s="2">
        <v>980</v>
      </c>
      <c r="C635" s="2" t="s">
        <v>2058</v>
      </c>
      <c r="D635" s="2">
        <v>28</v>
      </c>
      <c r="E635" s="2" t="s">
        <v>2059</v>
      </c>
      <c r="F635" s="3">
        <v>44561</v>
      </c>
    </row>
    <row r="636" spans="1:6" x14ac:dyDescent="0.35">
      <c r="A636" s="2">
        <v>635</v>
      </c>
      <c r="B636" s="2">
        <v>931</v>
      </c>
      <c r="C636" s="2" t="s">
        <v>2058</v>
      </c>
      <c r="D636" s="2">
        <v>37</v>
      </c>
      <c r="E636" s="2" t="s">
        <v>18</v>
      </c>
      <c r="F636" s="3">
        <v>44378</v>
      </c>
    </row>
    <row r="637" spans="1:6" x14ac:dyDescent="0.35">
      <c r="A637" s="2">
        <v>636</v>
      </c>
      <c r="B637" s="2">
        <v>40</v>
      </c>
      <c r="C637" s="2" t="s">
        <v>2061</v>
      </c>
      <c r="D637" s="2">
        <v>45</v>
      </c>
      <c r="E637" s="2" t="s">
        <v>2060</v>
      </c>
      <c r="F637" s="3">
        <v>44484</v>
      </c>
    </row>
    <row r="638" spans="1:6" x14ac:dyDescent="0.35">
      <c r="A638" s="2">
        <v>637</v>
      </c>
      <c r="B638" s="2">
        <v>584</v>
      </c>
      <c r="C638" s="2" t="s">
        <v>2061</v>
      </c>
      <c r="D638" s="2">
        <v>11</v>
      </c>
      <c r="E638" s="2" t="s">
        <v>18</v>
      </c>
      <c r="F638" s="3">
        <v>44413</v>
      </c>
    </row>
    <row r="639" spans="1:6" x14ac:dyDescent="0.35">
      <c r="A639" s="2">
        <v>638</v>
      </c>
      <c r="B639" s="2">
        <v>618</v>
      </c>
      <c r="C639" s="2" t="s">
        <v>2058</v>
      </c>
      <c r="D639" s="2">
        <v>31</v>
      </c>
      <c r="E639" s="2" t="s">
        <v>2059</v>
      </c>
      <c r="F639" s="3">
        <v>44396</v>
      </c>
    </row>
    <row r="640" spans="1:6" x14ac:dyDescent="0.35">
      <c r="A640" s="2">
        <v>639</v>
      </c>
      <c r="B640" s="2">
        <v>357</v>
      </c>
      <c r="C640" s="2" t="s">
        <v>2058</v>
      </c>
      <c r="D640" s="2">
        <v>38</v>
      </c>
      <c r="E640" s="2" t="s">
        <v>2059</v>
      </c>
      <c r="F640" s="3">
        <v>44441</v>
      </c>
    </row>
    <row r="641" spans="1:6" x14ac:dyDescent="0.35">
      <c r="A641" s="2">
        <v>640</v>
      </c>
      <c r="B641" s="2">
        <v>37</v>
      </c>
      <c r="C641" s="2" t="s">
        <v>2061</v>
      </c>
      <c r="D641" s="2">
        <v>28</v>
      </c>
      <c r="E641" s="2" t="s">
        <v>2059</v>
      </c>
      <c r="F641" s="3">
        <v>44471</v>
      </c>
    </row>
    <row r="642" spans="1:6" x14ac:dyDescent="0.35">
      <c r="A642" s="2">
        <v>641</v>
      </c>
      <c r="B642" s="2">
        <v>798</v>
      </c>
      <c r="C642" s="2" t="s">
        <v>2061</v>
      </c>
      <c r="D642" s="2">
        <v>48</v>
      </c>
      <c r="E642" s="2" t="s">
        <v>18</v>
      </c>
      <c r="F642" s="3">
        <v>44433</v>
      </c>
    </row>
    <row r="643" spans="1:6" x14ac:dyDescent="0.35">
      <c r="A643" s="2">
        <v>642</v>
      </c>
      <c r="B643" s="2">
        <v>954</v>
      </c>
      <c r="C643" s="2" t="s">
        <v>2058</v>
      </c>
      <c r="D643" s="2">
        <v>32</v>
      </c>
      <c r="E643" s="2" t="s">
        <v>2059</v>
      </c>
      <c r="F643" s="3">
        <v>44423</v>
      </c>
    </row>
    <row r="644" spans="1:6" x14ac:dyDescent="0.35">
      <c r="A644" s="2">
        <v>643</v>
      </c>
      <c r="B644" s="2">
        <v>162</v>
      </c>
      <c r="C644" s="2" t="s">
        <v>2058</v>
      </c>
      <c r="D644" s="2">
        <v>10</v>
      </c>
      <c r="E644" s="2" t="s">
        <v>2059</v>
      </c>
      <c r="F644" s="3">
        <v>44382</v>
      </c>
    </row>
    <row r="645" spans="1:6" x14ac:dyDescent="0.35">
      <c r="A645" s="2">
        <v>644</v>
      </c>
      <c r="B645" s="2">
        <v>157</v>
      </c>
      <c r="C645" s="2" t="s">
        <v>2057</v>
      </c>
      <c r="D645" s="2">
        <v>27</v>
      </c>
      <c r="E645" s="2" t="s">
        <v>18</v>
      </c>
      <c r="F645" s="3">
        <v>44422</v>
      </c>
    </row>
    <row r="646" spans="1:6" x14ac:dyDescent="0.35">
      <c r="A646" s="2">
        <v>645</v>
      </c>
      <c r="B646" s="2">
        <v>304</v>
      </c>
      <c r="C646" s="2" t="s">
        <v>2058</v>
      </c>
      <c r="D646" s="2">
        <v>10</v>
      </c>
      <c r="E646" s="2" t="s">
        <v>2059</v>
      </c>
      <c r="F646" s="3">
        <v>44359</v>
      </c>
    </row>
    <row r="647" spans="1:6" x14ac:dyDescent="0.35">
      <c r="A647" s="2">
        <v>646</v>
      </c>
      <c r="B647" s="2">
        <v>484</v>
      </c>
      <c r="C647" s="2" t="s">
        <v>2061</v>
      </c>
      <c r="D647" s="2">
        <v>46</v>
      </c>
      <c r="E647" s="2" t="s">
        <v>18</v>
      </c>
      <c r="F647" s="3">
        <v>44475</v>
      </c>
    </row>
    <row r="648" spans="1:6" x14ac:dyDescent="0.35">
      <c r="A648" s="2">
        <v>647</v>
      </c>
      <c r="B648" s="2">
        <v>633</v>
      </c>
      <c r="C648" s="2" t="s">
        <v>2057</v>
      </c>
      <c r="D648" s="2">
        <v>44</v>
      </c>
      <c r="E648" s="2" t="s">
        <v>18</v>
      </c>
      <c r="F648" s="3">
        <v>44449</v>
      </c>
    </row>
    <row r="649" spans="1:6" x14ac:dyDescent="0.35">
      <c r="A649" s="2">
        <v>648</v>
      </c>
      <c r="B649" s="2">
        <v>359</v>
      </c>
      <c r="C649" s="2" t="s">
        <v>2057</v>
      </c>
      <c r="D649" s="2">
        <v>17</v>
      </c>
      <c r="E649" s="2" t="s">
        <v>2060</v>
      </c>
      <c r="F649" s="3">
        <v>44506</v>
      </c>
    </row>
    <row r="650" spans="1:6" x14ac:dyDescent="0.35">
      <c r="A650" s="2">
        <v>649</v>
      </c>
      <c r="B650" s="2">
        <v>995</v>
      </c>
      <c r="C650" s="2" t="s">
        <v>2061</v>
      </c>
      <c r="D650" s="2">
        <v>17</v>
      </c>
      <c r="E650" s="2" t="s">
        <v>18</v>
      </c>
      <c r="F650" s="3">
        <v>44510</v>
      </c>
    </row>
    <row r="651" spans="1:6" x14ac:dyDescent="0.35">
      <c r="A651" s="2">
        <v>650</v>
      </c>
      <c r="B651" s="2">
        <v>722</v>
      </c>
      <c r="C651" s="2" t="s">
        <v>2057</v>
      </c>
      <c r="D651" s="2">
        <v>44</v>
      </c>
      <c r="E651" s="2" t="s">
        <v>18</v>
      </c>
      <c r="F651" s="3">
        <v>44400</v>
      </c>
    </row>
    <row r="652" spans="1:6" x14ac:dyDescent="0.35">
      <c r="A652" s="2">
        <v>651</v>
      </c>
      <c r="B652" s="2">
        <v>139</v>
      </c>
      <c r="C652" s="2" t="s">
        <v>2061</v>
      </c>
      <c r="D652" s="2">
        <v>39</v>
      </c>
      <c r="E652" s="2" t="s">
        <v>18</v>
      </c>
      <c r="F652" s="3">
        <v>44366</v>
      </c>
    </row>
    <row r="653" spans="1:6" x14ac:dyDescent="0.35">
      <c r="A653" s="2">
        <v>652</v>
      </c>
      <c r="B653" s="2">
        <v>790</v>
      </c>
      <c r="C653" s="2" t="s">
        <v>2058</v>
      </c>
      <c r="D653" s="2">
        <v>23</v>
      </c>
      <c r="E653" s="2" t="s">
        <v>2060</v>
      </c>
      <c r="F653" s="3">
        <v>44457</v>
      </c>
    </row>
    <row r="654" spans="1:6" x14ac:dyDescent="0.35">
      <c r="A654" s="2">
        <v>653</v>
      </c>
      <c r="B654" s="2">
        <v>473</v>
      </c>
      <c r="C654" s="2" t="s">
        <v>2058</v>
      </c>
      <c r="D654" s="2">
        <v>33</v>
      </c>
      <c r="E654" s="2" t="s">
        <v>2059</v>
      </c>
      <c r="F654" s="3">
        <v>44463</v>
      </c>
    </row>
    <row r="655" spans="1:6" x14ac:dyDescent="0.35">
      <c r="A655" s="2">
        <v>654</v>
      </c>
      <c r="B655" s="2">
        <v>487</v>
      </c>
      <c r="C655" s="2" t="s">
        <v>2061</v>
      </c>
      <c r="D655" s="2">
        <v>41</v>
      </c>
      <c r="E655" s="2" t="s">
        <v>2060</v>
      </c>
      <c r="F655" s="3">
        <v>44537</v>
      </c>
    </row>
    <row r="656" spans="1:6" x14ac:dyDescent="0.35">
      <c r="A656" s="2">
        <v>655</v>
      </c>
      <c r="B656" s="2">
        <v>21</v>
      </c>
      <c r="C656" s="2" t="s">
        <v>2061</v>
      </c>
      <c r="D656" s="2">
        <v>23</v>
      </c>
      <c r="E656" s="2" t="s">
        <v>2059</v>
      </c>
      <c r="F656" s="3">
        <v>44512</v>
      </c>
    </row>
    <row r="657" spans="1:6" x14ac:dyDescent="0.35">
      <c r="A657" s="2">
        <v>656</v>
      </c>
      <c r="B657" s="2">
        <v>11</v>
      </c>
      <c r="C657" s="2" t="s">
        <v>2061</v>
      </c>
      <c r="D657" s="2">
        <v>10</v>
      </c>
      <c r="E657" s="2" t="s">
        <v>2060</v>
      </c>
      <c r="F657" s="3">
        <v>44457</v>
      </c>
    </row>
    <row r="658" spans="1:6" x14ac:dyDescent="0.35">
      <c r="A658" s="2">
        <v>657</v>
      </c>
      <c r="B658" s="2">
        <v>792</v>
      </c>
      <c r="C658" s="2" t="s">
        <v>2058</v>
      </c>
      <c r="D658" s="2">
        <v>19</v>
      </c>
      <c r="E658" s="2" t="s">
        <v>18</v>
      </c>
      <c r="F658" s="3">
        <v>44507</v>
      </c>
    </row>
    <row r="659" spans="1:6" x14ac:dyDescent="0.35">
      <c r="A659" s="2">
        <v>658</v>
      </c>
      <c r="B659" s="2">
        <v>122</v>
      </c>
      <c r="C659" s="2" t="s">
        <v>2057</v>
      </c>
      <c r="D659" s="2">
        <v>43</v>
      </c>
      <c r="E659" s="2" t="s">
        <v>2059</v>
      </c>
      <c r="F659" s="3">
        <v>44431</v>
      </c>
    </row>
    <row r="660" spans="1:6" x14ac:dyDescent="0.35">
      <c r="A660" s="2">
        <v>659</v>
      </c>
      <c r="B660" s="2">
        <v>77</v>
      </c>
      <c r="C660" s="2" t="s">
        <v>2058</v>
      </c>
      <c r="D660" s="2">
        <v>41</v>
      </c>
      <c r="E660" s="2" t="s">
        <v>2060</v>
      </c>
      <c r="F660" s="3">
        <v>44484</v>
      </c>
    </row>
    <row r="661" spans="1:6" x14ac:dyDescent="0.35">
      <c r="A661" s="2">
        <v>660</v>
      </c>
      <c r="B661" s="2">
        <v>646</v>
      </c>
      <c r="C661" s="2" t="s">
        <v>2061</v>
      </c>
      <c r="D661" s="2">
        <v>39</v>
      </c>
      <c r="E661" s="2" t="s">
        <v>18</v>
      </c>
      <c r="F661" s="3">
        <v>44505</v>
      </c>
    </row>
    <row r="662" spans="1:6" x14ac:dyDescent="0.35">
      <c r="A662" s="2">
        <v>661</v>
      </c>
      <c r="B662" s="2">
        <v>545</v>
      </c>
      <c r="C662" s="2" t="s">
        <v>2057</v>
      </c>
      <c r="D662" s="2">
        <v>45</v>
      </c>
      <c r="E662" s="2" t="s">
        <v>2059</v>
      </c>
      <c r="F662" s="3">
        <v>44526</v>
      </c>
    </row>
    <row r="663" spans="1:6" x14ac:dyDescent="0.35">
      <c r="A663" s="2">
        <v>662</v>
      </c>
      <c r="B663" s="2">
        <v>278</v>
      </c>
      <c r="C663" s="2" t="s">
        <v>2058</v>
      </c>
      <c r="D663" s="2">
        <v>10</v>
      </c>
      <c r="E663" s="2" t="s">
        <v>2059</v>
      </c>
      <c r="F663" s="3">
        <v>44548</v>
      </c>
    </row>
    <row r="664" spans="1:6" x14ac:dyDescent="0.35">
      <c r="A664" s="2">
        <v>663</v>
      </c>
      <c r="B664" s="2">
        <v>878</v>
      </c>
      <c r="C664" s="2" t="s">
        <v>2061</v>
      </c>
      <c r="D664" s="2">
        <v>36</v>
      </c>
      <c r="E664" s="2" t="s">
        <v>2059</v>
      </c>
      <c r="F664" s="3">
        <v>44463</v>
      </c>
    </row>
    <row r="665" spans="1:6" x14ac:dyDescent="0.35">
      <c r="A665" s="2">
        <v>664</v>
      </c>
      <c r="B665" s="2">
        <v>920</v>
      </c>
      <c r="C665" s="2" t="s">
        <v>2058</v>
      </c>
      <c r="D665" s="2">
        <v>15</v>
      </c>
      <c r="E665" s="2" t="s">
        <v>2060</v>
      </c>
      <c r="F665" s="3">
        <v>44425</v>
      </c>
    </row>
    <row r="666" spans="1:6" x14ac:dyDescent="0.35">
      <c r="A666" s="2">
        <v>665</v>
      </c>
      <c r="B666" s="2">
        <v>979</v>
      </c>
      <c r="C666" s="2" t="s">
        <v>2057</v>
      </c>
      <c r="D666" s="2">
        <v>11</v>
      </c>
      <c r="E666" s="2" t="s">
        <v>18</v>
      </c>
      <c r="F666" s="3">
        <v>44503</v>
      </c>
    </row>
    <row r="667" spans="1:6" x14ac:dyDescent="0.35">
      <c r="A667" s="2">
        <v>666</v>
      </c>
      <c r="B667" s="2">
        <v>742</v>
      </c>
      <c r="C667" s="2" t="s">
        <v>2061</v>
      </c>
      <c r="D667" s="2">
        <v>44</v>
      </c>
      <c r="E667" s="2" t="s">
        <v>2060</v>
      </c>
      <c r="F667" s="3">
        <v>44363</v>
      </c>
    </row>
    <row r="668" spans="1:6" x14ac:dyDescent="0.35">
      <c r="A668" s="2">
        <v>667</v>
      </c>
      <c r="B668" s="2">
        <v>917</v>
      </c>
      <c r="C668" s="2" t="s">
        <v>2058</v>
      </c>
      <c r="D668" s="2">
        <v>19</v>
      </c>
      <c r="E668" s="2" t="s">
        <v>2059</v>
      </c>
      <c r="F668" s="3">
        <v>44555</v>
      </c>
    </row>
    <row r="669" spans="1:6" x14ac:dyDescent="0.35">
      <c r="A669" s="2">
        <v>668</v>
      </c>
      <c r="B669" s="2">
        <v>431</v>
      </c>
      <c r="C669" s="2" t="s">
        <v>2061</v>
      </c>
      <c r="D669" s="2">
        <v>18</v>
      </c>
      <c r="E669" s="2" t="s">
        <v>2059</v>
      </c>
      <c r="F669" s="3">
        <v>44412</v>
      </c>
    </row>
    <row r="670" spans="1:6" x14ac:dyDescent="0.35">
      <c r="A670" s="2">
        <v>669</v>
      </c>
      <c r="B670" s="2">
        <v>413</v>
      </c>
      <c r="C670" s="2" t="s">
        <v>2061</v>
      </c>
      <c r="D670" s="2">
        <v>41</v>
      </c>
      <c r="E670" s="2" t="s">
        <v>18</v>
      </c>
      <c r="F670" s="3">
        <v>44455</v>
      </c>
    </row>
    <row r="671" spans="1:6" x14ac:dyDescent="0.35">
      <c r="A671" s="2">
        <v>670</v>
      </c>
      <c r="B671" s="2">
        <v>156</v>
      </c>
      <c r="C671" s="2" t="s">
        <v>2057</v>
      </c>
      <c r="D671" s="2">
        <v>40</v>
      </c>
      <c r="E671" s="2" t="s">
        <v>18</v>
      </c>
      <c r="F671" s="3">
        <v>44495</v>
      </c>
    </row>
    <row r="672" spans="1:6" x14ac:dyDescent="0.35">
      <c r="A672" s="2">
        <v>671</v>
      </c>
      <c r="B672" s="2">
        <v>920</v>
      </c>
      <c r="C672" s="2" t="s">
        <v>2057</v>
      </c>
      <c r="D672" s="2">
        <v>44</v>
      </c>
      <c r="E672" s="2" t="s">
        <v>2059</v>
      </c>
      <c r="F672" s="3">
        <v>44483</v>
      </c>
    </row>
    <row r="673" spans="1:6" x14ac:dyDescent="0.35">
      <c r="A673" s="2">
        <v>672</v>
      </c>
      <c r="B673" s="2">
        <v>344</v>
      </c>
      <c r="C673" s="2" t="s">
        <v>2057</v>
      </c>
      <c r="D673" s="2">
        <v>49</v>
      </c>
      <c r="E673" s="2" t="s">
        <v>2059</v>
      </c>
      <c r="F673" s="3">
        <v>44417</v>
      </c>
    </row>
    <row r="674" spans="1:6" x14ac:dyDescent="0.35">
      <c r="A674" s="2">
        <v>673</v>
      </c>
      <c r="B674" s="2">
        <v>499</v>
      </c>
      <c r="C674" s="2" t="s">
        <v>2058</v>
      </c>
      <c r="D674" s="2">
        <v>16</v>
      </c>
      <c r="E674" s="2" t="s">
        <v>2060</v>
      </c>
      <c r="F674" s="3">
        <v>44369</v>
      </c>
    </row>
    <row r="675" spans="1:6" x14ac:dyDescent="0.35">
      <c r="A675" s="2">
        <v>674</v>
      </c>
      <c r="B675" s="2">
        <v>342</v>
      </c>
      <c r="C675" s="2" t="s">
        <v>2058</v>
      </c>
      <c r="D675" s="2">
        <v>20</v>
      </c>
      <c r="E675" s="2" t="s">
        <v>2060</v>
      </c>
      <c r="F675" s="3">
        <v>44385</v>
      </c>
    </row>
    <row r="676" spans="1:6" x14ac:dyDescent="0.35">
      <c r="A676" s="2">
        <v>675</v>
      </c>
      <c r="B676" s="2">
        <v>881</v>
      </c>
      <c r="C676" s="2" t="s">
        <v>2061</v>
      </c>
      <c r="D676" s="2">
        <v>10</v>
      </c>
      <c r="E676" s="2" t="s">
        <v>2059</v>
      </c>
      <c r="F676" s="3">
        <v>44427</v>
      </c>
    </row>
    <row r="677" spans="1:6" x14ac:dyDescent="0.35">
      <c r="A677" s="2">
        <v>676</v>
      </c>
      <c r="B677" s="2">
        <v>789</v>
      </c>
      <c r="C677" s="2" t="s">
        <v>2061</v>
      </c>
      <c r="D677" s="2">
        <v>41</v>
      </c>
      <c r="E677" s="2" t="s">
        <v>2060</v>
      </c>
      <c r="F677" s="3">
        <v>44537</v>
      </c>
    </row>
    <row r="678" spans="1:6" x14ac:dyDescent="0.35">
      <c r="A678" s="2">
        <v>677</v>
      </c>
      <c r="B678" s="2">
        <v>637</v>
      </c>
      <c r="C678" s="2" t="s">
        <v>2061</v>
      </c>
      <c r="D678" s="2">
        <v>13</v>
      </c>
      <c r="E678" s="2" t="s">
        <v>18</v>
      </c>
      <c r="F678" s="3">
        <v>44361</v>
      </c>
    </row>
    <row r="679" spans="1:6" x14ac:dyDescent="0.35">
      <c r="A679" s="2">
        <v>678</v>
      </c>
      <c r="B679" s="2">
        <v>563</v>
      </c>
      <c r="C679" s="2" t="s">
        <v>2061</v>
      </c>
      <c r="D679" s="2">
        <v>33</v>
      </c>
      <c r="E679" s="2" t="s">
        <v>2059</v>
      </c>
      <c r="F679" s="3">
        <v>44422</v>
      </c>
    </row>
    <row r="680" spans="1:6" x14ac:dyDescent="0.35">
      <c r="A680" s="2">
        <v>679</v>
      </c>
      <c r="B680" s="2">
        <v>780</v>
      </c>
      <c r="C680" s="2" t="s">
        <v>2058</v>
      </c>
      <c r="D680" s="2">
        <v>44</v>
      </c>
      <c r="E680" s="2" t="s">
        <v>18</v>
      </c>
      <c r="F680" s="3">
        <v>44514</v>
      </c>
    </row>
    <row r="681" spans="1:6" x14ac:dyDescent="0.35">
      <c r="A681" s="2">
        <v>680</v>
      </c>
      <c r="B681" s="2">
        <v>490</v>
      </c>
      <c r="C681" s="2" t="s">
        <v>2057</v>
      </c>
      <c r="D681" s="2">
        <v>31</v>
      </c>
      <c r="E681" s="2" t="s">
        <v>18</v>
      </c>
      <c r="F681" s="3">
        <v>44531</v>
      </c>
    </row>
    <row r="682" spans="1:6" x14ac:dyDescent="0.35">
      <c r="A682" s="2">
        <v>681</v>
      </c>
      <c r="B682" s="2">
        <v>393</v>
      </c>
      <c r="C682" s="2" t="s">
        <v>2057</v>
      </c>
      <c r="D682" s="2">
        <v>24</v>
      </c>
      <c r="E682" s="2" t="s">
        <v>2059</v>
      </c>
      <c r="F682" s="3">
        <v>44376</v>
      </c>
    </row>
    <row r="683" spans="1:6" x14ac:dyDescent="0.35">
      <c r="A683" s="2">
        <v>682</v>
      </c>
      <c r="B683" s="2">
        <v>165</v>
      </c>
      <c r="C683" s="2" t="s">
        <v>2061</v>
      </c>
      <c r="D683" s="2">
        <v>19</v>
      </c>
      <c r="E683" s="2" t="s">
        <v>2060</v>
      </c>
      <c r="F683" s="3">
        <v>44517</v>
      </c>
    </row>
    <row r="684" spans="1:6" x14ac:dyDescent="0.35">
      <c r="A684" s="2">
        <v>683</v>
      </c>
      <c r="B684" s="2">
        <v>914</v>
      </c>
      <c r="C684" s="2" t="s">
        <v>2057</v>
      </c>
      <c r="D684" s="2">
        <v>26</v>
      </c>
      <c r="E684" s="2" t="s">
        <v>2060</v>
      </c>
      <c r="F684" s="3">
        <v>44486</v>
      </c>
    </row>
    <row r="685" spans="1:6" x14ac:dyDescent="0.35">
      <c r="A685" s="2">
        <v>684</v>
      </c>
      <c r="B685" s="2">
        <v>380</v>
      </c>
      <c r="C685" s="2" t="s">
        <v>2058</v>
      </c>
      <c r="D685" s="2">
        <v>28</v>
      </c>
      <c r="E685" s="2" t="s">
        <v>2059</v>
      </c>
      <c r="F685" s="3">
        <v>44380</v>
      </c>
    </row>
    <row r="686" spans="1:6" x14ac:dyDescent="0.35">
      <c r="A686" s="2">
        <v>685</v>
      </c>
      <c r="B686" s="2">
        <v>685</v>
      </c>
      <c r="C686" s="2" t="s">
        <v>2058</v>
      </c>
      <c r="D686" s="2">
        <v>46</v>
      </c>
      <c r="E686" s="2" t="s">
        <v>2059</v>
      </c>
      <c r="F686" s="3">
        <v>44415</v>
      </c>
    </row>
    <row r="687" spans="1:6" x14ac:dyDescent="0.35">
      <c r="A687" s="2">
        <v>686</v>
      </c>
      <c r="B687" s="2">
        <v>897</v>
      </c>
      <c r="C687" s="2" t="s">
        <v>2058</v>
      </c>
      <c r="D687" s="2">
        <v>34</v>
      </c>
      <c r="E687" s="2" t="s">
        <v>18</v>
      </c>
      <c r="F687" s="3">
        <v>44443</v>
      </c>
    </row>
    <row r="688" spans="1:6" x14ac:dyDescent="0.35">
      <c r="A688" s="2">
        <v>687</v>
      </c>
      <c r="B688" s="2">
        <v>135</v>
      </c>
      <c r="C688" s="2" t="s">
        <v>2057</v>
      </c>
      <c r="D688" s="2">
        <v>20</v>
      </c>
      <c r="E688" s="2" t="s">
        <v>18</v>
      </c>
      <c r="F688" s="3">
        <v>44451</v>
      </c>
    </row>
    <row r="689" spans="1:6" x14ac:dyDescent="0.35">
      <c r="A689" s="2">
        <v>688</v>
      </c>
      <c r="B689" s="2">
        <v>842</v>
      </c>
      <c r="C689" s="2" t="s">
        <v>2061</v>
      </c>
      <c r="D689" s="2">
        <v>10</v>
      </c>
      <c r="E689" s="2" t="s">
        <v>2059</v>
      </c>
      <c r="F689" s="3">
        <v>44389</v>
      </c>
    </row>
    <row r="690" spans="1:6" x14ac:dyDescent="0.35">
      <c r="A690" s="2">
        <v>689</v>
      </c>
      <c r="B690" s="2">
        <v>207</v>
      </c>
      <c r="C690" s="2" t="s">
        <v>2057</v>
      </c>
      <c r="D690" s="2">
        <v>25</v>
      </c>
      <c r="E690" s="2" t="s">
        <v>2060</v>
      </c>
      <c r="F690" s="3">
        <v>44413</v>
      </c>
    </row>
    <row r="691" spans="1:6" x14ac:dyDescent="0.35">
      <c r="A691" s="2">
        <v>690</v>
      </c>
      <c r="B691" s="2">
        <v>739</v>
      </c>
      <c r="C691" s="2" t="s">
        <v>2061</v>
      </c>
      <c r="D691" s="2">
        <v>38</v>
      </c>
      <c r="E691" s="2" t="s">
        <v>2059</v>
      </c>
      <c r="F691" s="3">
        <v>44397</v>
      </c>
    </row>
    <row r="692" spans="1:6" x14ac:dyDescent="0.35">
      <c r="A692" s="2">
        <v>691</v>
      </c>
      <c r="B692" s="2">
        <v>896</v>
      </c>
      <c r="C692" s="2" t="s">
        <v>2058</v>
      </c>
      <c r="D692" s="2">
        <v>42</v>
      </c>
      <c r="E692" s="2" t="s">
        <v>2059</v>
      </c>
      <c r="F692" s="3">
        <v>44398</v>
      </c>
    </row>
    <row r="693" spans="1:6" x14ac:dyDescent="0.35">
      <c r="A693" s="2">
        <v>692</v>
      </c>
      <c r="B693" s="2">
        <v>4</v>
      </c>
      <c r="C693" s="2" t="s">
        <v>2058</v>
      </c>
      <c r="D693" s="2">
        <v>37</v>
      </c>
      <c r="E693" s="2" t="s">
        <v>2059</v>
      </c>
      <c r="F693" s="3">
        <v>44443</v>
      </c>
    </row>
    <row r="694" spans="1:6" x14ac:dyDescent="0.35">
      <c r="A694" s="2">
        <v>693</v>
      </c>
      <c r="B694" s="2">
        <v>604</v>
      </c>
      <c r="C694" s="2" t="s">
        <v>2061</v>
      </c>
      <c r="D694" s="2">
        <v>26</v>
      </c>
      <c r="E694" s="2" t="s">
        <v>18</v>
      </c>
      <c r="F694" s="3">
        <v>44507</v>
      </c>
    </row>
    <row r="695" spans="1:6" x14ac:dyDescent="0.35">
      <c r="A695" s="2">
        <v>694</v>
      </c>
      <c r="B695" s="2">
        <v>7</v>
      </c>
      <c r="C695" s="2" t="s">
        <v>2058</v>
      </c>
      <c r="D695" s="2">
        <v>15</v>
      </c>
      <c r="E695" s="2" t="s">
        <v>18</v>
      </c>
      <c r="F695" s="3">
        <v>44422</v>
      </c>
    </row>
    <row r="696" spans="1:6" x14ac:dyDescent="0.35">
      <c r="A696" s="2">
        <v>695</v>
      </c>
      <c r="B696" s="2">
        <v>302</v>
      </c>
      <c r="C696" s="2" t="s">
        <v>2061</v>
      </c>
      <c r="D696" s="2">
        <v>25</v>
      </c>
      <c r="E696" s="2" t="s">
        <v>2060</v>
      </c>
      <c r="F696" s="3">
        <v>44492</v>
      </c>
    </row>
    <row r="697" spans="1:6" x14ac:dyDescent="0.35">
      <c r="A697" s="2">
        <v>696</v>
      </c>
      <c r="B697" s="2">
        <v>315</v>
      </c>
      <c r="C697" s="2" t="s">
        <v>2058</v>
      </c>
      <c r="D697" s="2">
        <v>31</v>
      </c>
      <c r="E697" s="2" t="s">
        <v>2059</v>
      </c>
      <c r="F697" s="3">
        <v>44496</v>
      </c>
    </row>
    <row r="698" spans="1:6" x14ac:dyDescent="0.35">
      <c r="A698" s="2">
        <v>697</v>
      </c>
      <c r="B698" s="2">
        <v>213</v>
      </c>
      <c r="C698" s="2" t="s">
        <v>2057</v>
      </c>
      <c r="D698" s="2">
        <v>37</v>
      </c>
      <c r="E698" s="2" t="s">
        <v>18</v>
      </c>
      <c r="F698" s="3">
        <v>44542</v>
      </c>
    </row>
    <row r="699" spans="1:6" x14ac:dyDescent="0.35">
      <c r="A699" s="2">
        <v>698</v>
      </c>
      <c r="B699" s="2">
        <v>246</v>
      </c>
      <c r="C699" s="2" t="s">
        <v>2057</v>
      </c>
      <c r="D699" s="2">
        <v>42</v>
      </c>
      <c r="E699" s="2" t="s">
        <v>2059</v>
      </c>
      <c r="F699" s="3">
        <v>44551</v>
      </c>
    </row>
    <row r="700" spans="1:6" x14ac:dyDescent="0.35">
      <c r="A700" s="2">
        <v>699</v>
      </c>
      <c r="B700" s="2">
        <v>463</v>
      </c>
      <c r="C700" s="2" t="s">
        <v>2061</v>
      </c>
      <c r="D700" s="2">
        <v>10</v>
      </c>
      <c r="E700" s="2" t="s">
        <v>18</v>
      </c>
      <c r="F700" s="3">
        <v>44348</v>
      </c>
    </row>
    <row r="701" spans="1:6" x14ac:dyDescent="0.35">
      <c r="A701" s="2">
        <v>700</v>
      </c>
      <c r="B701" s="2">
        <v>974</v>
      </c>
      <c r="C701" s="2" t="s">
        <v>2057</v>
      </c>
      <c r="D701" s="2">
        <v>20</v>
      </c>
      <c r="E701" s="2" t="s">
        <v>18</v>
      </c>
      <c r="F701" s="3">
        <v>44447</v>
      </c>
    </row>
    <row r="702" spans="1:6" x14ac:dyDescent="0.35">
      <c r="A702" s="2">
        <v>701</v>
      </c>
      <c r="B702" s="2">
        <v>533</v>
      </c>
      <c r="C702" s="2" t="s">
        <v>2058</v>
      </c>
      <c r="D702" s="2">
        <v>20</v>
      </c>
      <c r="E702" s="2" t="s">
        <v>2059</v>
      </c>
      <c r="F702" s="3">
        <v>44369</v>
      </c>
    </row>
    <row r="703" spans="1:6" x14ac:dyDescent="0.35">
      <c r="A703" s="2">
        <v>702</v>
      </c>
      <c r="B703" s="2">
        <v>821</v>
      </c>
      <c r="C703" s="2" t="s">
        <v>2057</v>
      </c>
      <c r="D703" s="2">
        <v>39</v>
      </c>
      <c r="E703" s="2" t="s">
        <v>18</v>
      </c>
      <c r="F703" s="3">
        <v>44504</v>
      </c>
    </row>
    <row r="704" spans="1:6" x14ac:dyDescent="0.35">
      <c r="A704" s="2">
        <v>703</v>
      </c>
      <c r="B704" s="2">
        <v>217</v>
      </c>
      <c r="C704" s="2" t="s">
        <v>2061</v>
      </c>
      <c r="D704" s="2">
        <v>25</v>
      </c>
      <c r="E704" s="2" t="s">
        <v>2060</v>
      </c>
      <c r="F704" s="3">
        <v>44379</v>
      </c>
    </row>
    <row r="705" spans="1:6" x14ac:dyDescent="0.35">
      <c r="A705" s="2">
        <v>704</v>
      </c>
      <c r="B705" s="2">
        <v>244</v>
      </c>
      <c r="C705" s="2" t="s">
        <v>2057</v>
      </c>
      <c r="D705" s="2">
        <v>26</v>
      </c>
      <c r="E705" s="2" t="s">
        <v>2059</v>
      </c>
      <c r="F705" s="3">
        <v>44409</v>
      </c>
    </row>
    <row r="706" spans="1:6" x14ac:dyDescent="0.35">
      <c r="A706" s="2">
        <v>705</v>
      </c>
      <c r="B706" s="2">
        <v>608</v>
      </c>
      <c r="C706" s="2" t="s">
        <v>2061</v>
      </c>
      <c r="D706" s="2">
        <v>23</v>
      </c>
      <c r="E706" s="2" t="s">
        <v>2060</v>
      </c>
      <c r="F706" s="3">
        <v>44373</v>
      </c>
    </row>
    <row r="707" spans="1:6" x14ac:dyDescent="0.35">
      <c r="A707" s="2">
        <v>706</v>
      </c>
      <c r="B707" s="2">
        <v>687</v>
      </c>
      <c r="C707" s="2" t="s">
        <v>2057</v>
      </c>
      <c r="D707" s="2">
        <v>20</v>
      </c>
      <c r="E707" s="2" t="s">
        <v>2060</v>
      </c>
      <c r="F707" s="3">
        <v>44412</v>
      </c>
    </row>
    <row r="708" spans="1:6" x14ac:dyDescent="0.35">
      <c r="A708" s="2">
        <v>707</v>
      </c>
      <c r="B708" s="2">
        <v>538</v>
      </c>
      <c r="C708" s="2" t="s">
        <v>2057</v>
      </c>
      <c r="D708" s="2">
        <v>15</v>
      </c>
      <c r="E708" s="2" t="s">
        <v>2059</v>
      </c>
      <c r="F708" s="3">
        <v>44476</v>
      </c>
    </row>
    <row r="709" spans="1:6" x14ac:dyDescent="0.35">
      <c r="A709" s="2">
        <v>708</v>
      </c>
      <c r="B709" s="2">
        <v>748</v>
      </c>
      <c r="C709" s="2" t="s">
        <v>2058</v>
      </c>
      <c r="D709" s="2">
        <v>27</v>
      </c>
      <c r="E709" s="2" t="s">
        <v>2060</v>
      </c>
      <c r="F709" s="3">
        <v>44420</v>
      </c>
    </row>
    <row r="710" spans="1:6" x14ac:dyDescent="0.35">
      <c r="A710" s="2">
        <v>709</v>
      </c>
      <c r="B710" s="2">
        <v>476</v>
      </c>
      <c r="C710" s="2" t="s">
        <v>2061</v>
      </c>
      <c r="D710" s="2">
        <v>26</v>
      </c>
      <c r="E710" s="2" t="s">
        <v>2060</v>
      </c>
      <c r="F710" s="3">
        <v>44491</v>
      </c>
    </row>
    <row r="711" spans="1:6" x14ac:dyDescent="0.35">
      <c r="A711" s="2">
        <v>710</v>
      </c>
      <c r="B711" s="2">
        <v>306</v>
      </c>
      <c r="C711" s="2" t="s">
        <v>2061</v>
      </c>
      <c r="D711" s="2">
        <v>42</v>
      </c>
      <c r="E711" s="2" t="s">
        <v>2060</v>
      </c>
      <c r="F711" s="3">
        <v>44389</v>
      </c>
    </row>
    <row r="712" spans="1:6" x14ac:dyDescent="0.35">
      <c r="A712" s="2">
        <v>711</v>
      </c>
      <c r="B712" s="2">
        <v>77</v>
      </c>
      <c r="C712" s="2" t="s">
        <v>2057</v>
      </c>
      <c r="D712" s="2">
        <v>45</v>
      </c>
      <c r="E712" s="2" t="s">
        <v>2059</v>
      </c>
      <c r="F712" s="3">
        <v>44376</v>
      </c>
    </row>
    <row r="713" spans="1:6" x14ac:dyDescent="0.35">
      <c r="A713" s="2">
        <v>712</v>
      </c>
      <c r="B713" s="2">
        <v>349</v>
      </c>
      <c r="C713" s="2" t="s">
        <v>2058</v>
      </c>
      <c r="D713" s="2">
        <v>26</v>
      </c>
      <c r="E713" s="2" t="s">
        <v>2059</v>
      </c>
      <c r="F713" s="3">
        <v>44357</v>
      </c>
    </row>
    <row r="714" spans="1:6" x14ac:dyDescent="0.35">
      <c r="A714" s="2">
        <v>713</v>
      </c>
      <c r="B714" s="2">
        <v>3</v>
      </c>
      <c r="C714" s="2" t="s">
        <v>2061</v>
      </c>
      <c r="D714" s="2">
        <v>43</v>
      </c>
      <c r="E714" s="2" t="s">
        <v>18</v>
      </c>
      <c r="F714" s="3">
        <v>44440</v>
      </c>
    </row>
    <row r="715" spans="1:6" x14ac:dyDescent="0.35">
      <c r="A715" s="2">
        <v>714</v>
      </c>
      <c r="B715" s="2">
        <v>703</v>
      </c>
      <c r="C715" s="2" t="s">
        <v>2057</v>
      </c>
      <c r="D715" s="2">
        <v>19</v>
      </c>
      <c r="E715" s="2" t="s">
        <v>2060</v>
      </c>
      <c r="F715" s="3">
        <v>44353</v>
      </c>
    </row>
    <row r="716" spans="1:6" x14ac:dyDescent="0.35">
      <c r="A716" s="2">
        <v>715</v>
      </c>
      <c r="B716" s="2">
        <v>875</v>
      </c>
      <c r="C716" s="2" t="s">
        <v>2057</v>
      </c>
      <c r="D716" s="2">
        <v>36</v>
      </c>
      <c r="E716" s="2" t="s">
        <v>2060</v>
      </c>
      <c r="F716" s="3">
        <v>44392</v>
      </c>
    </row>
    <row r="717" spans="1:6" x14ac:dyDescent="0.35">
      <c r="A717" s="2">
        <v>716</v>
      </c>
      <c r="B717" s="2">
        <v>88</v>
      </c>
      <c r="C717" s="2" t="s">
        <v>2058</v>
      </c>
      <c r="D717" s="2">
        <v>32</v>
      </c>
      <c r="E717" s="2" t="s">
        <v>18</v>
      </c>
      <c r="F717" s="3">
        <v>44385</v>
      </c>
    </row>
    <row r="718" spans="1:6" x14ac:dyDescent="0.35">
      <c r="A718" s="2">
        <v>717</v>
      </c>
      <c r="B718" s="2">
        <v>715</v>
      </c>
      <c r="C718" s="2" t="s">
        <v>2061</v>
      </c>
      <c r="D718" s="2">
        <v>48</v>
      </c>
      <c r="E718" s="2" t="s">
        <v>2060</v>
      </c>
      <c r="F718" s="3">
        <v>44378</v>
      </c>
    </row>
    <row r="719" spans="1:6" x14ac:dyDescent="0.35">
      <c r="A719" s="2">
        <v>718</v>
      </c>
      <c r="B719" s="2">
        <v>315</v>
      </c>
      <c r="C719" s="2" t="s">
        <v>2057</v>
      </c>
      <c r="D719" s="2">
        <v>19</v>
      </c>
      <c r="E719" s="2" t="s">
        <v>2060</v>
      </c>
      <c r="F719" s="3">
        <v>44552</v>
      </c>
    </row>
    <row r="720" spans="1:6" x14ac:dyDescent="0.35">
      <c r="A720" s="2">
        <v>719</v>
      </c>
      <c r="B720" s="2">
        <v>930</v>
      </c>
      <c r="C720" s="2" t="s">
        <v>2058</v>
      </c>
      <c r="D720" s="2">
        <v>37</v>
      </c>
      <c r="E720" s="2" t="s">
        <v>2059</v>
      </c>
      <c r="F720" s="3">
        <v>44444</v>
      </c>
    </row>
    <row r="721" spans="1:6" x14ac:dyDescent="0.35">
      <c r="A721" s="2">
        <v>720</v>
      </c>
      <c r="B721" s="2">
        <v>484</v>
      </c>
      <c r="C721" s="2" t="s">
        <v>2058</v>
      </c>
      <c r="D721" s="2">
        <v>38</v>
      </c>
      <c r="E721" s="2" t="s">
        <v>18</v>
      </c>
      <c r="F721" s="3">
        <v>44395</v>
      </c>
    </row>
    <row r="722" spans="1:6" x14ac:dyDescent="0.35">
      <c r="A722" s="2">
        <v>721</v>
      </c>
      <c r="B722" s="2">
        <v>730</v>
      </c>
      <c r="C722" s="2" t="s">
        <v>2057</v>
      </c>
      <c r="D722" s="2">
        <v>40</v>
      </c>
      <c r="E722" s="2" t="s">
        <v>18</v>
      </c>
      <c r="F722" s="3">
        <v>44463</v>
      </c>
    </row>
    <row r="723" spans="1:6" x14ac:dyDescent="0.35">
      <c r="A723" s="2">
        <v>722</v>
      </c>
      <c r="B723" s="2">
        <v>403</v>
      </c>
      <c r="C723" s="2" t="s">
        <v>2058</v>
      </c>
      <c r="D723" s="2">
        <v>31</v>
      </c>
      <c r="E723" s="2" t="s">
        <v>2060</v>
      </c>
      <c r="F723" s="3">
        <v>44391</v>
      </c>
    </row>
    <row r="724" spans="1:6" x14ac:dyDescent="0.35">
      <c r="A724" s="2">
        <v>723</v>
      </c>
      <c r="B724" s="2">
        <v>267</v>
      </c>
      <c r="C724" s="2" t="s">
        <v>2057</v>
      </c>
      <c r="D724" s="2">
        <v>43</v>
      </c>
      <c r="E724" s="2" t="s">
        <v>18</v>
      </c>
      <c r="F724" s="3">
        <v>44498</v>
      </c>
    </row>
    <row r="725" spans="1:6" x14ac:dyDescent="0.35">
      <c r="A725" s="2">
        <v>724</v>
      </c>
      <c r="B725" s="2">
        <v>125</v>
      </c>
      <c r="C725" s="2" t="s">
        <v>2057</v>
      </c>
      <c r="D725" s="2">
        <v>28</v>
      </c>
      <c r="E725" s="2" t="s">
        <v>2059</v>
      </c>
      <c r="F725" s="3">
        <v>44458</v>
      </c>
    </row>
    <row r="726" spans="1:6" x14ac:dyDescent="0.35">
      <c r="A726" s="2">
        <v>725</v>
      </c>
      <c r="B726" s="2">
        <v>412</v>
      </c>
      <c r="C726" s="2" t="s">
        <v>2058</v>
      </c>
      <c r="D726" s="2">
        <v>39</v>
      </c>
      <c r="E726" s="2" t="s">
        <v>2059</v>
      </c>
      <c r="F726" s="3">
        <v>44500</v>
      </c>
    </row>
    <row r="727" spans="1:6" x14ac:dyDescent="0.35">
      <c r="A727" s="2">
        <v>726</v>
      </c>
      <c r="B727" s="2">
        <v>828</v>
      </c>
      <c r="C727" s="2" t="s">
        <v>2061</v>
      </c>
      <c r="D727" s="2">
        <v>43</v>
      </c>
      <c r="E727" s="2" t="s">
        <v>2060</v>
      </c>
      <c r="F727" s="3">
        <v>44425</v>
      </c>
    </row>
    <row r="728" spans="1:6" x14ac:dyDescent="0.35">
      <c r="A728" s="2">
        <v>727</v>
      </c>
      <c r="B728" s="2">
        <v>877</v>
      </c>
      <c r="C728" s="2" t="s">
        <v>2061</v>
      </c>
      <c r="D728" s="2">
        <v>46</v>
      </c>
      <c r="E728" s="2" t="s">
        <v>2060</v>
      </c>
      <c r="F728" s="3">
        <v>44458</v>
      </c>
    </row>
    <row r="729" spans="1:6" x14ac:dyDescent="0.35">
      <c r="A729" s="2">
        <v>728</v>
      </c>
      <c r="B729" s="2">
        <v>394</v>
      </c>
      <c r="C729" s="2" t="s">
        <v>2057</v>
      </c>
      <c r="D729" s="2">
        <v>26</v>
      </c>
      <c r="E729" s="2" t="s">
        <v>18</v>
      </c>
      <c r="F729" s="3">
        <v>44493</v>
      </c>
    </row>
    <row r="730" spans="1:6" x14ac:dyDescent="0.35">
      <c r="A730" s="2">
        <v>729</v>
      </c>
      <c r="B730" s="2">
        <v>509</v>
      </c>
      <c r="C730" s="2" t="s">
        <v>2061</v>
      </c>
      <c r="D730" s="2">
        <v>14</v>
      </c>
      <c r="E730" s="2" t="s">
        <v>2060</v>
      </c>
      <c r="F730" s="3">
        <v>44445</v>
      </c>
    </row>
    <row r="731" spans="1:6" x14ac:dyDescent="0.35">
      <c r="A731" s="2">
        <v>730</v>
      </c>
      <c r="B731" s="2">
        <v>73</v>
      </c>
      <c r="C731" s="2" t="s">
        <v>2061</v>
      </c>
      <c r="D731" s="2">
        <v>33</v>
      </c>
      <c r="E731" s="2" t="s">
        <v>18</v>
      </c>
      <c r="F731" s="3">
        <v>44515</v>
      </c>
    </row>
    <row r="732" spans="1:6" x14ac:dyDescent="0.35">
      <c r="A732" s="2">
        <v>731</v>
      </c>
      <c r="B732" s="2">
        <v>612</v>
      </c>
      <c r="C732" s="2" t="s">
        <v>2061</v>
      </c>
      <c r="D732" s="2">
        <v>20</v>
      </c>
      <c r="E732" s="2" t="s">
        <v>2059</v>
      </c>
      <c r="F732" s="3">
        <v>44437</v>
      </c>
    </row>
    <row r="733" spans="1:6" x14ac:dyDescent="0.35">
      <c r="A733" s="2">
        <v>732</v>
      </c>
      <c r="B733" s="2">
        <v>281</v>
      </c>
      <c r="C733" s="2" t="s">
        <v>2058</v>
      </c>
      <c r="D733" s="2">
        <v>38</v>
      </c>
      <c r="E733" s="2" t="s">
        <v>2060</v>
      </c>
      <c r="F733" s="3">
        <v>44359</v>
      </c>
    </row>
    <row r="734" spans="1:6" x14ac:dyDescent="0.35">
      <c r="A734" s="2">
        <v>733</v>
      </c>
      <c r="B734" s="2">
        <v>406</v>
      </c>
      <c r="C734" s="2" t="s">
        <v>2058</v>
      </c>
      <c r="D734" s="2">
        <v>13</v>
      </c>
      <c r="E734" s="2" t="s">
        <v>2060</v>
      </c>
      <c r="F734" s="3">
        <v>44360</v>
      </c>
    </row>
    <row r="735" spans="1:6" x14ac:dyDescent="0.35">
      <c r="A735" s="2">
        <v>734</v>
      </c>
      <c r="B735" s="2">
        <v>49</v>
      </c>
      <c r="C735" s="2" t="s">
        <v>2058</v>
      </c>
      <c r="D735" s="2">
        <v>36</v>
      </c>
      <c r="E735" s="2" t="s">
        <v>18</v>
      </c>
      <c r="F735" s="3">
        <v>44481</v>
      </c>
    </row>
    <row r="736" spans="1:6" x14ac:dyDescent="0.35">
      <c r="A736" s="2">
        <v>735</v>
      </c>
      <c r="B736" s="2">
        <v>260</v>
      </c>
      <c r="C736" s="2" t="s">
        <v>2057</v>
      </c>
      <c r="D736" s="2">
        <v>42</v>
      </c>
      <c r="E736" s="2" t="s">
        <v>2059</v>
      </c>
      <c r="F736" s="3">
        <v>44390</v>
      </c>
    </row>
    <row r="737" spans="1:6" x14ac:dyDescent="0.35">
      <c r="A737" s="2">
        <v>736</v>
      </c>
      <c r="B737" s="2">
        <v>438</v>
      </c>
      <c r="C737" s="2" t="s">
        <v>2061</v>
      </c>
      <c r="D737" s="2">
        <v>43</v>
      </c>
      <c r="E737" s="2" t="s">
        <v>2059</v>
      </c>
      <c r="F737" s="3">
        <v>44350</v>
      </c>
    </row>
    <row r="738" spans="1:6" x14ac:dyDescent="0.35">
      <c r="A738" s="2">
        <v>737</v>
      </c>
      <c r="B738" s="2">
        <v>441</v>
      </c>
      <c r="C738" s="2" t="s">
        <v>2057</v>
      </c>
      <c r="D738" s="2">
        <v>11</v>
      </c>
      <c r="E738" s="2" t="s">
        <v>2060</v>
      </c>
      <c r="F738" s="3">
        <v>44356</v>
      </c>
    </row>
    <row r="739" spans="1:6" x14ac:dyDescent="0.35">
      <c r="A739" s="2">
        <v>738</v>
      </c>
      <c r="B739" s="2">
        <v>280</v>
      </c>
      <c r="C739" s="2" t="s">
        <v>2058</v>
      </c>
      <c r="D739" s="2">
        <v>23</v>
      </c>
      <c r="E739" s="2" t="s">
        <v>2060</v>
      </c>
      <c r="F739" s="3">
        <v>44413</v>
      </c>
    </row>
    <row r="740" spans="1:6" x14ac:dyDescent="0.35">
      <c r="A740" s="2">
        <v>739</v>
      </c>
      <c r="B740" s="2">
        <v>59</v>
      </c>
      <c r="C740" s="2" t="s">
        <v>2057</v>
      </c>
      <c r="D740" s="2">
        <v>18</v>
      </c>
      <c r="E740" s="2" t="s">
        <v>18</v>
      </c>
      <c r="F740" s="3">
        <v>44361</v>
      </c>
    </row>
    <row r="741" spans="1:6" x14ac:dyDescent="0.35">
      <c r="A741" s="2">
        <v>740</v>
      </c>
      <c r="B741" s="2">
        <v>451</v>
      </c>
      <c r="C741" s="2" t="s">
        <v>2058</v>
      </c>
      <c r="D741" s="2">
        <v>41</v>
      </c>
      <c r="E741" s="2" t="s">
        <v>2059</v>
      </c>
      <c r="F741" s="3">
        <v>44414</v>
      </c>
    </row>
    <row r="742" spans="1:6" x14ac:dyDescent="0.35">
      <c r="A742" s="2">
        <v>741</v>
      </c>
      <c r="B742" s="2">
        <v>705</v>
      </c>
      <c r="C742" s="2" t="s">
        <v>2058</v>
      </c>
      <c r="D742" s="2">
        <v>13</v>
      </c>
      <c r="E742" s="2" t="s">
        <v>2060</v>
      </c>
      <c r="F742" s="3">
        <v>44460</v>
      </c>
    </row>
    <row r="743" spans="1:6" x14ac:dyDescent="0.35">
      <c r="A743" s="2">
        <v>742</v>
      </c>
      <c r="B743" s="2">
        <v>873</v>
      </c>
      <c r="C743" s="2" t="s">
        <v>2061</v>
      </c>
      <c r="D743" s="2">
        <v>37</v>
      </c>
      <c r="E743" s="2" t="s">
        <v>2060</v>
      </c>
      <c r="F743" s="3">
        <v>44450</v>
      </c>
    </row>
    <row r="744" spans="1:6" x14ac:dyDescent="0.35">
      <c r="A744" s="2">
        <v>743</v>
      </c>
      <c r="B744" s="2">
        <v>547</v>
      </c>
      <c r="C744" s="2" t="s">
        <v>2058</v>
      </c>
      <c r="D744" s="2">
        <v>10</v>
      </c>
      <c r="E744" s="2" t="s">
        <v>18</v>
      </c>
      <c r="F744" s="3">
        <v>44549</v>
      </c>
    </row>
    <row r="745" spans="1:6" x14ac:dyDescent="0.35">
      <c r="A745" s="2">
        <v>744</v>
      </c>
      <c r="B745" s="2">
        <v>793</v>
      </c>
      <c r="C745" s="2" t="s">
        <v>2057</v>
      </c>
      <c r="D745" s="2">
        <v>38</v>
      </c>
      <c r="E745" s="2" t="s">
        <v>2059</v>
      </c>
      <c r="F745" s="3">
        <v>44398</v>
      </c>
    </row>
    <row r="746" spans="1:6" x14ac:dyDescent="0.35">
      <c r="A746" s="2">
        <v>745</v>
      </c>
      <c r="B746" s="2">
        <v>725</v>
      </c>
      <c r="C746" s="2" t="s">
        <v>2061</v>
      </c>
      <c r="D746" s="2">
        <v>38</v>
      </c>
      <c r="E746" s="2" t="s">
        <v>2060</v>
      </c>
      <c r="F746" s="3">
        <v>44453</v>
      </c>
    </row>
    <row r="747" spans="1:6" x14ac:dyDescent="0.35">
      <c r="A747" s="2">
        <v>746</v>
      </c>
      <c r="B747" s="2">
        <v>810</v>
      </c>
      <c r="C747" s="2" t="s">
        <v>2057</v>
      </c>
      <c r="D747" s="2">
        <v>49</v>
      </c>
      <c r="E747" s="2" t="s">
        <v>2059</v>
      </c>
      <c r="F747" s="3">
        <v>44405</v>
      </c>
    </row>
    <row r="748" spans="1:6" x14ac:dyDescent="0.35">
      <c r="A748" s="2">
        <v>747</v>
      </c>
      <c r="B748" s="2">
        <v>326</v>
      </c>
      <c r="C748" s="2" t="s">
        <v>2061</v>
      </c>
      <c r="D748" s="2">
        <v>27</v>
      </c>
      <c r="E748" s="2" t="s">
        <v>18</v>
      </c>
      <c r="F748" s="3">
        <v>44545</v>
      </c>
    </row>
    <row r="749" spans="1:6" x14ac:dyDescent="0.35">
      <c r="A749" s="2">
        <v>748</v>
      </c>
      <c r="B749" s="2">
        <v>316</v>
      </c>
      <c r="C749" s="2" t="s">
        <v>2061</v>
      </c>
      <c r="D749" s="2">
        <v>17</v>
      </c>
      <c r="E749" s="2" t="s">
        <v>2059</v>
      </c>
      <c r="F749" s="3">
        <v>44384</v>
      </c>
    </row>
    <row r="750" spans="1:6" x14ac:dyDescent="0.35">
      <c r="A750" s="2">
        <v>749</v>
      </c>
      <c r="B750" s="2">
        <v>447</v>
      </c>
      <c r="C750" s="2" t="s">
        <v>2061</v>
      </c>
      <c r="D750" s="2">
        <v>14</v>
      </c>
      <c r="E750" s="2" t="s">
        <v>2059</v>
      </c>
      <c r="F750" s="3">
        <v>44409</v>
      </c>
    </row>
    <row r="751" spans="1:6" x14ac:dyDescent="0.35">
      <c r="A751" s="2">
        <v>750</v>
      </c>
      <c r="B751" s="2">
        <v>364</v>
      </c>
      <c r="C751" s="2" t="s">
        <v>2061</v>
      </c>
      <c r="D751" s="2">
        <v>37</v>
      </c>
      <c r="E751" s="2" t="s">
        <v>2060</v>
      </c>
      <c r="F751" s="3">
        <v>44348</v>
      </c>
    </row>
    <row r="752" spans="1:6" x14ac:dyDescent="0.35">
      <c r="A752" s="2">
        <v>751</v>
      </c>
      <c r="B752" s="2">
        <v>500</v>
      </c>
      <c r="C752" s="2" t="s">
        <v>2057</v>
      </c>
      <c r="D752" s="2">
        <v>28</v>
      </c>
      <c r="E752" s="2" t="s">
        <v>2059</v>
      </c>
      <c r="F752" s="3">
        <v>44452</v>
      </c>
    </row>
    <row r="753" spans="1:6" x14ac:dyDescent="0.35">
      <c r="A753" s="2">
        <v>752</v>
      </c>
      <c r="B753" s="2">
        <v>762</v>
      </c>
      <c r="C753" s="2" t="s">
        <v>2061</v>
      </c>
      <c r="D753" s="2">
        <v>20</v>
      </c>
      <c r="E753" s="2" t="s">
        <v>2059</v>
      </c>
      <c r="F753" s="3">
        <v>44526</v>
      </c>
    </row>
    <row r="754" spans="1:6" x14ac:dyDescent="0.35">
      <c r="A754" s="2">
        <v>753</v>
      </c>
      <c r="B754" s="2">
        <v>55</v>
      </c>
      <c r="C754" s="2" t="s">
        <v>2057</v>
      </c>
      <c r="D754" s="2">
        <v>33</v>
      </c>
      <c r="E754" s="2" t="s">
        <v>2059</v>
      </c>
      <c r="F754" s="3">
        <v>44348</v>
      </c>
    </row>
    <row r="755" spans="1:6" x14ac:dyDescent="0.35">
      <c r="A755" s="2">
        <v>754</v>
      </c>
      <c r="B755" s="2">
        <v>750</v>
      </c>
      <c r="C755" s="2" t="s">
        <v>2061</v>
      </c>
      <c r="D755" s="2">
        <v>21</v>
      </c>
      <c r="E755" s="2" t="s">
        <v>2059</v>
      </c>
      <c r="F755" s="3">
        <v>44450</v>
      </c>
    </row>
    <row r="756" spans="1:6" x14ac:dyDescent="0.35">
      <c r="A756" s="2">
        <v>755</v>
      </c>
      <c r="B756" s="2">
        <v>483</v>
      </c>
      <c r="C756" s="2" t="s">
        <v>2058</v>
      </c>
      <c r="D756" s="2">
        <v>47</v>
      </c>
      <c r="E756" s="2" t="s">
        <v>18</v>
      </c>
      <c r="F756" s="3">
        <v>44552</v>
      </c>
    </row>
    <row r="757" spans="1:6" x14ac:dyDescent="0.35">
      <c r="A757" s="2">
        <v>756</v>
      </c>
      <c r="B757" s="2">
        <v>533</v>
      </c>
      <c r="C757" s="2" t="s">
        <v>2057</v>
      </c>
      <c r="D757" s="2">
        <v>30</v>
      </c>
      <c r="E757" s="2" t="s">
        <v>2059</v>
      </c>
      <c r="F757" s="3">
        <v>44463</v>
      </c>
    </row>
    <row r="758" spans="1:6" x14ac:dyDescent="0.35">
      <c r="A758" s="2">
        <v>757</v>
      </c>
      <c r="B758" s="2">
        <v>734</v>
      </c>
      <c r="C758" s="2" t="s">
        <v>2058</v>
      </c>
      <c r="D758" s="2">
        <v>15</v>
      </c>
      <c r="E758" s="2" t="s">
        <v>2059</v>
      </c>
      <c r="F758" s="3">
        <v>44529</v>
      </c>
    </row>
    <row r="759" spans="1:6" x14ac:dyDescent="0.35">
      <c r="A759" s="2">
        <v>758</v>
      </c>
      <c r="B759" s="2">
        <v>112</v>
      </c>
      <c r="C759" s="2" t="s">
        <v>2061</v>
      </c>
      <c r="D759" s="2">
        <v>31</v>
      </c>
      <c r="E759" s="2" t="s">
        <v>18</v>
      </c>
      <c r="F759" s="3">
        <v>44437</v>
      </c>
    </row>
    <row r="760" spans="1:6" x14ac:dyDescent="0.35">
      <c r="A760" s="2">
        <v>759</v>
      </c>
      <c r="B760" s="2">
        <v>265</v>
      </c>
      <c r="C760" s="2" t="s">
        <v>2057</v>
      </c>
      <c r="D760" s="2">
        <v>32</v>
      </c>
      <c r="E760" s="2" t="s">
        <v>2060</v>
      </c>
      <c r="F760" s="3">
        <v>44351</v>
      </c>
    </row>
    <row r="761" spans="1:6" x14ac:dyDescent="0.35">
      <c r="A761" s="2">
        <v>760</v>
      </c>
      <c r="B761" s="2">
        <v>106</v>
      </c>
      <c r="C761" s="2" t="s">
        <v>2058</v>
      </c>
      <c r="D761" s="2">
        <v>45</v>
      </c>
      <c r="E761" s="2" t="s">
        <v>2059</v>
      </c>
      <c r="F761" s="3">
        <v>44444</v>
      </c>
    </row>
    <row r="762" spans="1:6" x14ac:dyDescent="0.35">
      <c r="A762" s="2">
        <v>761</v>
      </c>
      <c r="B762" s="2">
        <v>848</v>
      </c>
      <c r="C762" s="2" t="s">
        <v>2057</v>
      </c>
      <c r="D762" s="2">
        <v>42</v>
      </c>
      <c r="E762" s="2" t="s">
        <v>2059</v>
      </c>
      <c r="F762" s="3">
        <v>44527</v>
      </c>
    </row>
    <row r="763" spans="1:6" x14ac:dyDescent="0.35">
      <c r="A763" s="2">
        <v>762</v>
      </c>
      <c r="B763" s="2">
        <v>975</v>
      </c>
      <c r="C763" s="2" t="s">
        <v>2061</v>
      </c>
      <c r="D763" s="2">
        <v>36</v>
      </c>
      <c r="E763" s="2" t="s">
        <v>18</v>
      </c>
      <c r="F763" s="3">
        <v>44357</v>
      </c>
    </row>
    <row r="764" spans="1:6" x14ac:dyDescent="0.35">
      <c r="A764" s="2">
        <v>763</v>
      </c>
      <c r="B764" s="2">
        <v>655</v>
      </c>
      <c r="C764" s="2" t="s">
        <v>2061</v>
      </c>
      <c r="D764" s="2">
        <v>17</v>
      </c>
      <c r="E764" s="2" t="s">
        <v>18</v>
      </c>
      <c r="F764" s="3">
        <v>44412</v>
      </c>
    </row>
    <row r="765" spans="1:6" x14ac:dyDescent="0.35">
      <c r="A765" s="2">
        <v>764</v>
      </c>
      <c r="B765" s="2">
        <v>819</v>
      </c>
      <c r="C765" s="2" t="s">
        <v>2061</v>
      </c>
      <c r="D765" s="2">
        <v>13</v>
      </c>
      <c r="E765" s="2" t="s">
        <v>2059</v>
      </c>
      <c r="F765" s="3">
        <v>44504</v>
      </c>
    </row>
    <row r="766" spans="1:6" x14ac:dyDescent="0.35">
      <c r="A766" s="2">
        <v>765</v>
      </c>
      <c r="B766" s="2">
        <v>630</v>
      </c>
      <c r="C766" s="2" t="s">
        <v>2058</v>
      </c>
      <c r="D766" s="2">
        <v>48</v>
      </c>
      <c r="E766" s="2" t="s">
        <v>2059</v>
      </c>
      <c r="F766" s="3">
        <v>44365</v>
      </c>
    </row>
    <row r="767" spans="1:6" x14ac:dyDescent="0.35">
      <c r="A767" s="2">
        <v>766</v>
      </c>
      <c r="B767" s="2">
        <v>686</v>
      </c>
      <c r="C767" s="2" t="s">
        <v>2061</v>
      </c>
      <c r="D767" s="2">
        <v>17</v>
      </c>
      <c r="E767" s="2" t="s">
        <v>2060</v>
      </c>
      <c r="F767" s="3">
        <v>44528</v>
      </c>
    </row>
    <row r="768" spans="1:6" x14ac:dyDescent="0.35">
      <c r="A768" s="2">
        <v>767</v>
      </c>
      <c r="B768" s="2">
        <v>97</v>
      </c>
      <c r="C768" s="2" t="s">
        <v>2057</v>
      </c>
      <c r="D768" s="2">
        <v>43</v>
      </c>
      <c r="E768" s="2" t="s">
        <v>2059</v>
      </c>
      <c r="F768" s="3">
        <v>44419</v>
      </c>
    </row>
    <row r="769" spans="1:6" x14ac:dyDescent="0.35">
      <c r="A769" s="2">
        <v>768</v>
      </c>
      <c r="B769" s="2">
        <v>917</v>
      </c>
      <c r="C769" s="2" t="s">
        <v>2058</v>
      </c>
      <c r="D769" s="2">
        <v>10</v>
      </c>
      <c r="E769" s="2" t="s">
        <v>2060</v>
      </c>
      <c r="F769" s="3">
        <v>44399</v>
      </c>
    </row>
    <row r="770" spans="1:6" x14ac:dyDescent="0.35">
      <c r="A770" s="2">
        <v>769</v>
      </c>
      <c r="B770" s="2">
        <v>124</v>
      </c>
      <c r="C770" s="2" t="s">
        <v>2061</v>
      </c>
      <c r="D770" s="2">
        <v>35</v>
      </c>
      <c r="E770" s="2" t="s">
        <v>2059</v>
      </c>
      <c r="F770" s="3">
        <v>44545</v>
      </c>
    </row>
    <row r="771" spans="1:6" x14ac:dyDescent="0.35">
      <c r="A771" s="2">
        <v>770</v>
      </c>
      <c r="B771" s="2">
        <v>758</v>
      </c>
      <c r="C771" s="2" t="s">
        <v>2057</v>
      </c>
      <c r="D771" s="2">
        <v>31</v>
      </c>
      <c r="E771" s="2" t="s">
        <v>2059</v>
      </c>
      <c r="F771" s="3">
        <v>44377</v>
      </c>
    </row>
    <row r="772" spans="1:6" x14ac:dyDescent="0.35">
      <c r="A772" s="2">
        <v>771</v>
      </c>
      <c r="B772" s="2">
        <v>601</v>
      </c>
      <c r="C772" s="2" t="s">
        <v>2058</v>
      </c>
      <c r="D772" s="2">
        <v>15</v>
      </c>
      <c r="E772" s="2" t="s">
        <v>2059</v>
      </c>
      <c r="F772" s="3">
        <v>44515</v>
      </c>
    </row>
    <row r="773" spans="1:6" x14ac:dyDescent="0.35">
      <c r="A773" s="2">
        <v>772</v>
      </c>
      <c r="B773" s="2">
        <v>850</v>
      </c>
      <c r="C773" s="2" t="s">
        <v>2057</v>
      </c>
      <c r="D773" s="2">
        <v>10</v>
      </c>
      <c r="E773" s="2" t="s">
        <v>18</v>
      </c>
      <c r="F773" s="3">
        <v>44554</v>
      </c>
    </row>
    <row r="774" spans="1:6" x14ac:dyDescent="0.35">
      <c r="A774" s="2">
        <v>773</v>
      </c>
      <c r="B774" s="2">
        <v>950</v>
      </c>
      <c r="C774" s="2" t="s">
        <v>2057</v>
      </c>
      <c r="D774" s="2">
        <v>33</v>
      </c>
      <c r="E774" s="2" t="s">
        <v>18</v>
      </c>
      <c r="F774" s="3">
        <v>44387</v>
      </c>
    </row>
    <row r="775" spans="1:6" x14ac:dyDescent="0.35">
      <c r="A775" s="2">
        <v>774</v>
      </c>
      <c r="B775" s="2">
        <v>750</v>
      </c>
      <c r="C775" s="2" t="s">
        <v>2057</v>
      </c>
      <c r="D775" s="2">
        <v>12</v>
      </c>
      <c r="E775" s="2" t="s">
        <v>2059</v>
      </c>
      <c r="F775" s="3">
        <v>44554</v>
      </c>
    </row>
    <row r="776" spans="1:6" x14ac:dyDescent="0.35">
      <c r="A776" s="2">
        <v>775</v>
      </c>
      <c r="B776" s="2">
        <v>285</v>
      </c>
      <c r="C776" s="2" t="s">
        <v>2057</v>
      </c>
      <c r="D776" s="2">
        <v>14</v>
      </c>
      <c r="E776" s="2" t="s">
        <v>18</v>
      </c>
      <c r="F776" s="3">
        <v>44362</v>
      </c>
    </row>
    <row r="777" spans="1:6" x14ac:dyDescent="0.35">
      <c r="A777" s="2">
        <v>776</v>
      </c>
      <c r="B777" s="2">
        <v>643</v>
      </c>
      <c r="C777" s="2" t="s">
        <v>2061</v>
      </c>
      <c r="D777" s="2">
        <v>21</v>
      </c>
      <c r="E777" s="2" t="s">
        <v>2059</v>
      </c>
      <c r="F777" s="3">
        <v>44533</v>
      </c>
    </row>
    <row r="778" spans="1:6" x14ac:dyDescent="0.35">
      <c r="A778" s="2">
        <v>777</v>
      </c>
      <c r="B778" s="2">
        <v>705</v>
      </c>
      <c r="C778" s="2" t="s">
        <v>2061</v>
      </c>
      <c r="D778" s="2">
        <v>11</v>
      </c>
      <c r="E778" s="2" t="s">
        <v>18</v>
      </c>
      <c r="F778" s="3">
        <v>44382</v>
      </c>
    </row>
    <row r="779" spans="1:6" x14ac:dyDescent="0.35">
      <c r="A779" s="2">
        <v>778</v>
      </c>
      <c r="B779" s="2">
        <v>12</v>
      </c>
      <c r="C779" s="2" t="s">
        <v>2061</v>
      </c>
      <c r="D779" s="2">
        <v>41</v>
      </c>
      <c r="E779" s="2" t="s">
        <v>18</v>
      </c>
      <c r="F779" s="3">
        <v>44391</v>
      </c>
    </row>
    <row r="780" spans="1:6" x14ac:dyDescent="0.35">
      <c r="A780" s="2">
        <v>779</v>
      </c>
      <c r="B780" s="2">
        <v>592</v>
      </c>
      <c r="C780" s="2" t="s">
        <v>2058</v>
      </c>
      <c r="D780" s="2">
        <v>44</v>
      </c>
      <c r="E780" s="2" t="s">
        <v>18</v>
      </c>
      <c r="F780" s="3">
        <v>44393</v>
      </c>
    </row>
    <row r="781" spans="1:6" x14ac:dyDescent="0.35">
      <c r="A781" s="2">
        <v>780</v>
      </c>
      <c r="B781" s="2">
        <v>917</v>
      </c>
      <c r="C781" s="2" t="s">
        <v>2058</v>
      </c>
      <c r="D781" s="2">
        <v>20</v>
      </c>
      <c r="E781" s="2" t="s">
        <v>2059</v>
      </c>
      <c r="F781" s="3">
        <v>44450</v>
      </c>
    </row>
    <row r="782" spans="1:6" x14ac:dyDescent="0.35">
      <c r="A782" s="2">
        <v>781</v>
      </c>
      <c r="B782" s="2">
        <v>359</v>
      </c>
      <c r="C782" s="2" t="s">
        <v>2057</v>
      </c>
      <c r="D782" s="2">
        <v>30</v>
      </c>
      <c r="E782" s="2" t="s">
        <v>18</v>
      </c>
      <c r="F782" s="3">
        <v>44529</v>
      </c>
    </row>
    <row r="783" spans="1:6" x14ac:dyDescent="0.35">
      <c r="A783" s="2">
        <v>782</v>
      </c>
      <c r="B783" s="2">
        <v>448</v>
      </c>
      <c r="C783" s="2" t="s">
        <v>2058</v>
      </c>
      <c r="D783" s="2">
        <v>44</v>
      </c>
      <c r="E783" s="2" t="s">
        <v>18</v>
      </c>
      <c r="F783" s="3">
        <v>44534</v>
      </c>
    </row>
    <row r="784" spans="1:6" x14ac:dyDescent="0.35">
      <c r="A784" s="2">
        <v>783</v>
      </c>
      <c r="B784" s="2">
        <v>982</v>
      </c>
      <c r="C784" s="2" t="s">
        <v>2058</v>
      </c>
      <c r="D784" s="2">
        <v>33</v>
      </c>
      <c r="E784" s="2" t="s">
        <v>2060</v>
      </c>
      <c r="F784" s="3">
        <v>44428</v>
      </c>
    </row>
    <row r="785" spans="1:6" x14ac:dyDescent="0.35">
      <c r="A785" s="2">
        <v>784</v>
      </c>
      <c r="B785" s="2">
        <v>75</v>
      </c>
      <c r="C785" s="2" t="s">
        <v>2058</v>
      </c>
      <c r="D785" s="2">
        <v>14</v>
      </c>
      <c r="E785" s="2" t="s">
        <v>18</v>
      </c>
      <c r="F785" s="3">
        <v>44504</v>
      </c>
    </row>
    <row r="786" spans="1:6" x14ac:dyDescent="0.35">
      <c r="A786" s="2">
        <v>785</v>
      </c>
      <c r="B786" s="2">
        <v>449</v>
      </c>
      <c r="C786" s="2" t="s">
        <v>2057</v>
      </c>
      <c r="D786" s="2">
        <v>39</v>
      </c>
      <c r="E786" s="2" t="s">
        <v>2060</v>
      </c>
      <c r="F786" s="3">
        <v>44362</v>
      </c>
    </row>
    <row r="787" spans="1:6" x14ac:dyDescent="0.35">
      <c r="A787" s="2">
        <v>786</v>
      </c>
      <c r="B787" s="2">
        <v>937</v>
      </c>
      <c r="C787" s="2" t="s">
        <v>2061</v>
      </c>
      <c r="D787" s="2">
        <v>30</v>
      </c>
      <c r="E787" s="2" t="s">
        <v>18</v>
      </c>
      <c r="F787" s="3">
        <v>44515</v>
      </c>
    </row>
    <row r="788" spans="1:6" x14ac:dyDescent="0.35">
      <c r="A788" s="2">
        <v>787</v>
      </c>
      <c r="B788" s="2">
        <v>449</v>
      </c>
      <c r="C788" s="2" t="s">
        <v>2057</v>
      </c>
      <c r="D788" s="2">
        <v>32</v>
      </c>
      <c r="E788" s="2" t="s">
        <v>2059</v>
      </c>
      <c r="F788" s="3">
        <v>44501</v>
      </c>
    </row>
    <row r="789" spans="1:6" x14ac:dyDescent="0.35">
      <c r="A789" s="2">
        <v>788</v>
      </c>
      <c r="B789" s="2">
        <v>30</v>
      </c>
      <c r="C789" s="2" t="s">
        <v>2061</v>
      </c>
      <c r="D789" s="2">
        <v>39</v>
      </c>
      <c r="E789" s="2" t="s">
        <v>2059</v>
      </c>
      <c r="F789" s="3">
        <v>44431</v>
      </c>
    </row>
    <row r="790" spans="1:6" x14ac:dyDescent="0.35">
      <c r="A790" s="2">
        <v>789</v>
      </c>
      <c r="B790" s="2">
        <v>952</v>
      </c>
      <c r="C790" s="2" t="s">
        <v>2057</v>
      </c>
      <c r="D790" s="2">
        <v>18</v>
      </c>
      <c r="E790" s="2" t="s">
        <v>18</v>
      </c>
      <c r="F790" s="3">
        <v>44530</v>
      </c>
    </row>
    <row r="791" spans="1:6" x14ac:dyDescent="0.35">
      <c r="A791" s="2">
        <v>790</v>
      </c>
      <c r="B791" s="2">
        <v>18</v>
      </c>
      <c r="C791" s="2" t="s">
        <v>2057</v>
      </c>
      <c r="D791" s="2">
        <v>24</v>
      </c>
      <c r="E791" s="2" t="s">
        <v>18</v>
      </c>
      <c r="F791" s="3">
        <v>44529</v>
      </c>
    </row>
    <row r="792" spans="1:6" x14ac:dyDescent="0.35">
      <c r="A792" s="2">
        <v>791</v>
      </c>
      <c r="B792" s="2">
        <v>893</v>
      </c>
      <c r="C792" s="2" t="s">
        <v>2058</v>
      </c>
      <c r="D792" s="2">
        <v>32</v>
      </c>
      <c r="E792" s="2" t="s">
        <v>2059</v>
      </c>
      <c r="F792" s="3">
        <v>44455</v>
      </c>
    </row>
    <row r="793" spans="1:6" x14ac:dyDescent="0.35">
      <c r="A793" s="2">
        <v>792</v>
      </c>
      <c r="B793" s="2">
        <v>716</v>
      </c>
      <c r="C793" s="2" t="s">
        <v>2061</v>
      </c>
      <c r="D793" s="2">
        <v>13</v>
      </c>
      <c r="E793" s="2" t="s">
        <v>2059</v>
      </c>
      <c r="F793" s="3">
        <v>44443</v>
      </c>
    </row>
    <row r="794" spans="1:6" x14ac:dyDescent="0.35">
      <c r="A794" s="2">
        <v>793</v>
      </c>
      <c r="B794" s="2">
        <v>341</v>
      </c>
      <c r="C794" s="2" t="s">
        <v>2058</v>
      </c>
      <c r="D794" s="2">
        <v>43</v>
      </c>
      <c r="E794" s="2" t="s">
        <v>18</v>
      </c>
      <c r="F794" s="3">
        <v>44359</v>
      </c>
    </row>
    <row r="795" spans="1:6" x14ac:dyDescent="0.35">
      <c r="A795" s="2">
        <v>794</v>
      </c>
      <c r="B795" s="2">
        <v>241</v>
      </c>
      <c r="C795" s="2" t="s">
        <v>2061</v>
      </c>
      <c r="D795" s="2">
        <v>34</v>
      </c>
      <c r="E795" s="2" t="s">
        <v>2060</v>
      </c>
      <c r="F795" s="3">
        <v>44375</v>
      </c>
    </row>
    <row r="796" spans="1:6" x14ac:dyDescent="0.35">
      <c r="A796" s="2">
        <v>795</v>
      </c>
      <c r="B796" s="2">
        <v>815</v>
      </c>
      <c r="C796" s="2" t="s">
        <v>2061</v>
      </c>
      <c r="D796" s="2">
        <v>44</v>
      </c>
      <c r="E796" s="2" t="s">
        <v>2059</v>
      </c>
      <c r="F796" s="3">
        <v>44512</v>
      </c>
    </row>
    <row r="797" spans="1:6" x14ac:dyDescent="0.35">
      <c r="A797" s="2">
        <v>796</v>
      </c>
      <c r="B797" s="2">
        <v>293</v>
      </c>
      <c r="C797" s="2" t="s">
        <v>2058</v>
      </c>
      <c r="D797" s="2">
        <v>41</v>
      </c>
      <c r="E797" s="2" t="s">
        <v>2060</v>
      </c>
      <c r="F797" s="3">
        <v>44383</v>
      </c>
    </row>
    <row r="798" spans="1:6" x14ac:dyDescent="0.35">
      <c r="A798" s="2">
        <v>797</v>
      </c>
      <c r="B798" s="2">
        <v>183</v>
      </c>
      <c r="C798" s="2" t="s">
        <v>2057</v>
      </c>
      <c r="D798" s="2">
        <v>10</v>
      </c>
      <c r="E798" s="2" t="s">
        <v>18</v>
      </c>
      <c r="F798" s="3">
        <v>44431</v>
      </c>
    </row>
    <row r="799" spans="1:6" x14ac:dyDescent="0.35">
      <c r="A799" s="2">
        <v>798</v>
      </c>
      <c r="B799" s="2">
        <v>556</v>
      </c>
      <c r="C799" s="2" t="s">
        <v>2061</v>
      </c>
      <c r="D799" s="2">
        <v>29</v>
      </c>
      <c r="E799" s="2" t="s">
        <v>2060</v>
      </c>
      <c r="F799" s="3">
        <v>44464</v>
      </c>
    </row>
    <row r="800" spans="1:6" x14ac:dyDescent="0.35">
      <c r="A800" s="2">
        <v>799</v>
      </c>
      <c r="B800" s="2">
        <v>312</v>
      </c>
      <c r="C800" s="2" t="s">
        <v>2061</v>
      </c>
      <c r="D800" s="2">
        <v>49</v>
      </c>
      <c r="E800" s="2" t="s">
        <v>2059</v>
      </c>
      <c r="F800" s="3">
        <v>44443</v>
      </c>
    </row>
    <row r="801" spans="1:6" x14ac:dyDescent="0.35">
      <c r="A801" s="2">
        <v>800</v>
      </c>
      <c r="B801" s="2">
        <v>363</v>
      </c>
      <c r="C801" s="2" t="s">
        <v>2061</v>
      </c>
      <c r="D801" s="2">
        <v>24</v>
      </c>
      <c r="E801" s="2" t="s">
        <v>2059</v>
      </c>
      <c r="F801" s="3">
        <v>44440</v>
      </c>
    </row>
    <row r="802" spans="1:6" x14ac:dyDescent="0.35">
      <c r="A802" s="2">
        <v>801</v>
      </c>
      <c r="B802" s="2">
        <v>715</v>
      </c>
      <c r="C802" s="2" t="s">
        <v>2057</v>
      </c>
      <c r="D802" s="2">
        <v>19</v>
      </c>
      <c r="E802" s="2" t="s">
        <v>18</v>
      </c>
      <c r="F802" s="3">
        <v>44556</v>
      </c>
    </row>
    <row r="803" spans="1:6" x14ac:dyDescent="0.35">
      <c r="A803" s="2">
        <v>802</v>
      </c>
      <c r="B803" s="2">
        <v>256</v>
      </c>
      <c r="C803" s="2" t="s">
        <v>2058</v>
      </c>
      <c r="D803" s="2">
        <v>41</v>
      </c>
      <c r="E803" s="2" t="s">
        <v>2060</v>
      </c>
      <c r="F803" s="3">
        <v>44384</v>
      </c>
    </row>
    <row r="804" spans="1:6" x14ac:dyDescent="0.35">
      <c r="A804" s="2">
        <v>803</v>
      </c>
      <c r="B804" s="2">
        <v>578</v>
      </c>
      <c r="C804" s="2" t="s">
        <v>2057</v>
      </c>
      <c r="D804" s="2">
        <v>14</v>
      </c>
      <c r="E804" s="2" t="s">
        <v>2060</v>
      </c>
      <c r="F804" s="3">
        <v>44462</v>
      </c>
    </row>
    <row r="805" spans="1:6" x14ac:dyDescent="0.35">
      <c r="A805" s="2">
        <v>804</v>
      </c>
      <c r="B805" s="2">
        <v>386</v>
      </c>
      <c r="C805" s="2" t="s">
        <v>2057</v>
      </c>
      <c r="D805" s="2">
        <v>48</v>
      </c>
      <c r="E805" s="2" t="s">
        <v>18</v>
      </c>
      <c r="F805" s="3">
        <v>44537</v>
      </c>
    </row>
    <row r="806" spans="1:6" x14ac:dyDescent="0.35">
      <c r="A806" s="2">
        <v>805</v>
      </c>
      <c r="B806" s="2">
        <v>63</v>
      </c>
      <c r="C806" s="2" t="s">
        <v>2061</v>
      </c>
      <c r="D806" s="2">
        <v>26</v>
      </c>
      <c r="E806" s="2" t="s">
        <v>2059</v>
      </c>
      <c r="F806" s="3">
        <v>44507</v>
      </c>
    </row>
    <row r="807" spans="1:6" x14ac:dyDescent="0.35">
      <c r="A807" s="2">
        <v>806</v>
      </c>
      <c r="B807" s="2">
        <v>666</v>
      </c>
      <c r="C807" s="2" t="s">
        <v>2057</v>
      </c>
      <c r="D807" s="2">
        <v>10</v>
      </c>
      <c r="E807" s="2" t="s">
        <v>18</v>
      </c>
      <c r="F807" s="3">
        <v>44551</v>
      </c>
    </row>
    <row r="808" spans="1:6" x14ac:dyDescent="0.35">
      <c r="A808" s="2">
        <v>807</v>
      </c>
      <c r="B808" s="2">
        <v>37</v>
      </c>
      <c r="C808" s="2" t="s">
        <v>2061</v>
      </c>
      <c r="D808" s="2">
        <v>24</v>
      </c>
      <c r="E808" s="2" t="s">
        <v>2060</v>
      </c>
      <c r="F808" s="3">
        <v>44555</v>
      </c>
    </row>
    <row r="809" spans="1:6" x14ac:dyDescent="0.35">
      <c r="A809" s="2">
        <v>808</v>
      </c>
      <c r="B809" s="2">
        <v>585</v>
      </c>
      <c r="C809" s="2" t="s">
        <v>2061</v>
      </c>
      <c r="D809" s="2">
        <v>18</v>
      </c>
      <c r="E809" s="2" t="s">
        <v>2059</v>
      </c>
      <c r="F809" s="3">
        <v>44528</v>
      </c>
    </row>
    <row r="810" spans="1:6" x14ac:dyDescent="0.35">
      <c r="A810" s="2">
        <v>809</v>
      </c>
      <c r="B810" s="2">
        <v>814</v>
      </c>
      <c r="C810" s="2" t="s">
        <v>2058</v>
      </c>
      <c r="D810" s="2">
        <v>28</v>
      </c>
      <c r="E810" s="2" t="s">
        <v>18</v>
      </c>
      <c r="F810" s="3">
        <v>44447</v>
      </c>
    </row>
    <row r="811" spans="1:6" x14ac:dyDescent="0.35">
      <c r="A811" s="2">
        <v>810</v>
      </c>
      <c r="B811" s="2">
        <v>829</v>
      </c>
      <c r="C811" s="2" t="s">
        <v>2057</v>
      </c>
      <c r="D811" s="2">
        <v>21</v>
      </c>
      <c r="E811" s="2" t="s">
        <v>2059</v>
      </c>
      <c r="F811" s="3">
        <v>44556</v>
      </c>
    </row>
    <row r="812" spans="1:6" x14ac:dyDescent="0.35">
      <c r="A812" s="2">
        <v>811</v>
      </c>
      <c r="B812" s="2">
        <v>41</v>
      </c>
      <c r="C812" s="2" t="s">
        <v>2058</v>
      </c>
      <c r="D812" s="2">
        <v>23</v>
      </c>
      <c r="E812" s="2" t="s">
        <v>2059</v>
      </c>
      <c r="F812" s="3">
        <v>44517</v>
      </c>
    </row>
    <row r="813" spans="1:6" x14ac:dyDescent="0.35">
      <c r="A813" s="2">
        <v>812</v>
      </c>
      <c r="B813" s="2">
        <v>396</v>
      </c>
      <c r="C813" s="2" t="s">
        <v>2057</v>
      </c>
      <c r="D813" s="2">
        <v>45</v>
      </c>
      <c r="E813" s="2" t="s">
        <v>2059</v>
      </c>
      <c r="F813" s="3">
        <v>44352</v>
      </c>
    </row>
    <row r="814" spans="1:6" x14ac:dyDescent="0.35">
      <c r="A814" s="2">
        <v>813</v>
      </c>
      <c r="B814" s="2">
        <v>776</v>
      </c>
      <c r="C814" s="2" t="s">
        <v>2057</v>
      </c>
      <c r="D814" s="2">
        <v>14</v>
      </c>
      <c r="E814" s="2" t="s">
        <v>18</v>
      </c>
      <c r="F814" s="3">
        <v>44366</v>
      </c>
    </row>
    <row r="815" spans="1:6" x14ac:dyDescent="0.35">
      <c r="A815" s="2">
        <v>814</v>
      </c>
      <c r="B815" s="2">
        <v>622</v>
      </c>
      <c r="C815" s="2" t="s">
        <v>2058</v>
      </c>
      <c r="D815" s="2">
        <v>19</v>
      </c>
      <c r="E815" s="2" t="s">
        <v>2059</v>
      </c>
      <c r="F815" s="3">
        <v>44385</v>
      </c>
    </row>
    <row r="816" spans="1:6" x14ac:dyDescent="0.35">
      <c r="A816" s="2">
        <v>815</v>
      </c>
      <c r="B816" s="2">
        <v>193</v>
      </c>
      <c r="C816" s="2" t="s">
        <v>2058</v>
      </c>
      <c r="D816" s="2">
        <v>20</v>
      </c>
      <c r="E816" s="2" t="s">
        <v>2059</v>
      </c>
      <c r="F816" s="3">
        <v>44425</v>
      </c>
    </row>
    <row r="817" spans="1:6" x14ac:dyDescent="0.35">
      <c r="A817" s="2">
        <v>816</v>
      </c>
      <c r="B817" s="2">
        <v>364</v>
      </c>
      <c r="C817" s="2" t="s">
        <v>2057</v>
      </c>
      <c r="D817" s="2">
        <v>42</v>
      </c>
      <c r="E817" s="2" t="s">
        <v>2060</v>
      </c>
      <c r="F817" s="3">
        <v>44560</v>
      </c>
    </row>
    <row r="818" spans="1:6" x14ac:dyDescent="0.35">
      <c r="A818" s="2">
        <v>817</v>
      </c>
      <c r="B818" s="2">
        <v>906</v>
      </c>
      <c r="C818" s="2" t="s">
        <v>2061</v>
      </c>
      <c r="D818" s="2">
        <v>30</v>
      </c>
      <c r="E818" s="2" t="s">
        <v>18</v>
      </c>
      <c r="F818" s="3">
        <v>44429</v>
      </c>
    </row>
    <row r="819" spans="1:6" x14ac:dyDescent="0.35">
      <c r="A819" s="2">
        <v>818</v>
      </c>
      <c r="B819" s="2">
        <v>884</v>
      </c>
      <c r="C819" s="2" t="s">
        <v>2057</v>
      </c>
      <c r="D819" s="2">
        <v>12</v>
      </c>
      <c r="E819" s="2" t="s">
        <v>18</v>
      </c>
      <c r="F819" s="3">
        <v>44503</v>
      </c>
    </row>
    <row r="820" spans="1:6" x14ac:dyDescent="0.35">
      <c r="A820" s="2">
        <v>819</v>
      </c>
      <c r="B820" s="2">
        <v>224</v>
      </c>
      <c r="C820" s="2" t="s">
        <v>2058</v>
      </c>
      <c r="D820" s="2">
        <v>37</v>
      </c>
      <c r="E820" s="2" t="s">
        <v>2059</v>
      </c>
      <c r="F820" s="3">
        <v>44551</v>
      </c>
    </row>
    <row r="821" spans="1:6" x14ac:dyDescent="0.35">
      <c r="A821" s="2">
        <v>820</v>
      </c>
      <c r="B821" s="2">
        <v>55</v>
      </c>
      <c r="C821" s="2" t="s">
        <v>2061</v>
      </c>
      <c r="D821" s="2">
        <v>22</v>
      </c>
      <c r="E821" s="2" t="s">
        <v>18</v>
      </c>
      <c r="F821" s="3">
        <v>44351</v>
      </c>
    </row>
    <row r="822" spans="1:6" x14ac:dyDescent="0.35">
      <c r="A822" s="2">
        <v>821</v>
      </c>
      <c r="B822" s="2">
        <v>800</v>
      </c>
      <c r="C822" s="2" t="s">
        <v>2061</v>
      </c>
      <c r="D822" s="2">
        <v>38</v>
      </c>
      <c r="E822" s="2" t="s">
        <v>18</v>
      </c>
      <c r="F822" s="3">
        <v>44483</v>
      </c>
    </row>
    <row r="823" spans="1:6" x14ac:dyDescent="0.35">
      <c r="A823" s="2">
        <v>822</v>
      </c>
      <c r="B823" s="2">
        <v>239</v>
      </c>
      <c r="C823" s="2" t="s">
        <v>2061</v>
      </c>
      <c r="D823" s="2">
        <v>19</v>
      </c>
      <c r="E823" s="2" t="s">
        <v>2060</v>
      </c>
      <c r="F823" s="3">
        <v>44506</v>
      </c>
    </row>
    <row r="824" spans="1:6" x14ac:dyDescent="0.35">
      <c r="A824" s="2">
        <v>823</v>
      </c>
      <c r="B824" s="2">
        <v>693</v>
      </c>
      <c r="C824" s="2" t="s">
        <v>2058</v>
      </c>
      <c r="D824" s="2">
        <v>28</v>
      </c>
      <c r="E824" s="2" t="s">
        <v>2059</v>
      </c>
      <c r="F824" s="3">
        <v>44450</v>
      </c>
    </row>
    <row r="825" spans="1:6" x14ac:dyDescent="0.35">
      <c r="A825" s="2">
        <v>824</v>
      </c>
      <c r="B825" s="2">
        <v>889</v>
      </c>
      <c r="C825" s="2" t="s">
        <v>2058</v>
      </c>
      <c r="D825" s="2">
        <v>31</v>
      </c>
      <c r="E825" s="2" t="s">
        <v>2060</v>
      </c>
      <c r="F825" s="3">
        <v>44387</v>
      </c>
    </row>
    <row r="826" spans="1:6" x14ac:dyDescent="0.35">
      <c r="A826" s="2">
        <v>825</v>
      </c>
      <c r="B826" s="2">
        <v>768</v>
      </c>
      <c r="C826" s="2" t="s">
        <v>2058</v>
      </c>
      <c r="D826" s="2">
        <v>13</v>
      </c>
      <c r="E826" s="2" t="s">
        <v>18</v>
      </c>
      <c r="F826" s="3">
        <v>44436</v>
      </c>
    </row>
    <row r="827" spans="1:6" x14ac:dyDescent="0.35">
      <c r="A827" s="2">
        <v>826</v>
      </c>
      <c r="B827" s="2">
        <v>919</v>
      </c>
      <c r="C827" s="2" t="s">
        <v>2058</v>
      </c>
      <c r="D827" s="2">
        <v>24</v>
      </c>
      <c r="E827" s="2" t="s">
        <v>2060</v>
      </c>
      <c r="F827" s="3">
        <v>44419</v>
      </c>
    </row>
    <row r="828" spans="1:6" x14ac:dyDescent="0.35">
      <c r="A828" s="2">
        <v>827</v>
      </c>
      <c r="B828" s="2">
        <v>212</v>
      </c>
      <c r="C828" s="2" t="s">
        <v>2057</v>
      </c>
      <c r="D828" s="2">
        <v>46</v>
      </c>
      <c r="E828" s="2" t="s">
        <v>18</v>
      </c>
      <c r="F828" s="3">
        <v>44361</v>
      </c>
    </row>
    <row r="829" spans="1:6" x14ac:dyDescent="0.35">
      <c r="A829" s="2">
        <v>828</v>
      </c>
      <c r="B829" s="2">
        <v>290</v>
      </c>
      <c r="C829" s="2" t="s">
        <v>2061</v>
      </c>
      <c r="D829" s="2">
        <v>13</v>
      </c>
      <c r="E829" s="2" t="s">
        <v>18</v>
      </c>
      <c r="F829" s="3">
        <v>44534</v>
      </c>
    </row>
    <row r="830" spans="1:6" x14ac:dyDescent="0.35">
      <c r="A830" s="2">
        <v>829</v>
      </c>
      <c r="B830" s="2">
        <v>698</v>
      </c>
      <c r="C830" s="2" t="s">
        <v>2061</v>
      </c>
      <c r="D830" s="2">
        <v>47</v>
      </c>
      <c r="E830" s="2" t="s">
        <v>18</v>
      </c>
      <c r="F830" s="3">
        <v>44543</v>
      </c>
    </row>
    <row r="831" spans="1:6" x14ac:dyDescent="0.35">
      <c r="A831" s="2">
        <v>830</v>
      </c>
      <c r="B831" s="2">
        <v>462</v>
      </c>
      <c r="C831" s="2" t="s">
        <v>2061</v>
      </c>
      <c r="D831" s="2">
        <v>16</v>
      </c>
      <c r="E831" s="2" t="s">
        <v>2059</v>
      </c>
      <c r="F831" s="3">
        <v>44447</v>
      </c>
    </row>
    <row r="832" spans="1:6" x14ac:dyDescent="0.35">
      <c r="A832" s="2">
        <v>831</v>
      </c>
      <c r="B832" s="2">
        <v>569</v>
      </c>
      <c r="C832" s="2" t="s">
        <v>2057</v>
      </c>
      <c r="D832" s="2">
        <v>46</v>
      </c>
      <c r="E832" s="2" t="s">
        <v>18</v>
      </c>
      <c r="F832" s="3">
        <v>44457</v>
      </c>
    </row>
    <row r="833" spans="1:6" x14ac:dyDescent="0.35">
      <c r="A833" s="2">
        <v>832</v>
      </c>
      <c r="B833" s="2">
        <v>84</v>
      </c>
      <c r="C833" s="2" t="s">
        <v>2061</v>
      </c>
      <c r="D833" s="2">
        <v>23</v>
      </c>
      <c r="E833" s="2" t="s">
        <v>2060</v>
      </c>
      <c r="F833" s="3">
        <v>44436</v>
      </c>
    </row>
    <row r="834" spans="1:6" x14ac:dyDescent="0.35">
      <c r="A834" s="2">
        <v>833</v>
      </c>
      <c r="B834" s="2">
        <v>421</v>
      </c>
      <c r="C834" s="2" t="s">
        <v>2057</v>
      </c>
      <c r="D834" s="2">
        <v>33</v>
      </c>
      <c r="E834" s="2" t="s">
        <v>2059</v>
      </c>
      <c r="F834" s="3">
        <v>44509</v>
      </c>
    </row>
    <row r="835" spans="1:6" x14ac:dyDescent="0.35">
      <c r="A835" s="2">
        <v>834</v>
      </c>
      <c r="B835" s="2">
        <v>740</v>
      </c>
      <c r="C835" s="2" t="s">
        <v>2061</v>
      </c>
      <c r="D835" s="2">
        <v>35</v>
      </c>
      <c r="E835" s="2" t="s">
        <v>18</v>
      </c>
      <c r="F835" s="3">
        <v>44348</v>
      </c>
    </row>
    <row r="836" spans="1:6" x14ac:dyDescent="0.35">
      <c r="A836" s="2">
        <v>835</v>
      </c>
      <c r="B836" s="2">
        <v>507</v>
      </c>
      <c r="C836" s="2" t="s">
        <v>2061</v>
      </c>
      <c r="D836" s="2">
        <v>44</v>
      </c>
      <c r="E836" s="2" t="s">
        <v>2059</v>
      </c>
      <c r="F836" s="3">
        <v>44376</v>
      </c>
    </row>
    <row r="837" spans="1:6" x14ac:dyDescent="0.35">
      <c r="A837" s="2">
        <v>836</v>
      </c>
      <c r="B837" s="2">
        <v>51</v>
      </c>
      <c r="C837" s="2" t="s">
        <v>2057</v>
      </c>
      <c r="D837" s="2">
        <v>47</v>
      </c>
      <c r="E837" s="2" t="s">
        <v>2059</v>
      </c>
      <c r="F837" s="3">
        <v>44399</v>
      </c>
    </row>
    <row r="838" spans="1:6" x14ac:dyDescent="0.35">
      <c r="A838" s="2">
        <v>837</v>
      </c>
      <c r="B838" s="2">
        <v>212</v>
      </c>
      <c r="C838" s="2" t="s">
        <v>2057</v>
      </c>
      <c r="D838" s="2">
        <v>21</v>
      </c>
      <c r="E838" s="2" t="s">
        <v>2059</v>
      </c>
      <c r="F838" s="3">
        <v>44495</v>
      </c>
    </row>
    <row r="839" spans="1:6" x14ac:dyDescent="0.35">
      <c r="A839" s="2">
        <v>838</v>
      </c>
      <c r="B839" s="2">
        <v>15</v>
      </c>
      <c r="C839" s="2" t="s">
        <v>2057</v>
      </c>
      <c r="D839" s="2">
        <v>40</v>
      </c>
      <c r="E839" s="2" t="s">
        <v>2059</v>
      </c>
      <c r="F839" s="3">
        <v>44443</v>
      </c>
    </row>
    <row r="840" spans="1:6" x14ac:dyDescent="0.35">
      <c r="A840" s="2">
        <v>839</v>
      </c>
      <c r="B840" s="2">
        <v>484</v>
      </c>
      <c r="C840" s="2" t="s">
        <v>2061</v>
      </c>
      <c r="D840" s="2">
        <v>17</v>
      </c>
      <c r="E840" s="2" t="s">
        <v>18</v>
      </c>
      <c r="F840" s="3">
        <v>44402</v>
      </c>
    </row>
    <row r="841" spans="1:6" x14ac:dyDescent="0.35">
      <c r="A841" s="2">
        <v>840</v>
      </c>
      <c r="B841" s="2">
        <v>463</v>
      </c>
      <c r="C841" s="2" t="s">
        <v>2057</v>
      </c>
      <c r="D841" s="2">
        <v>37</v>
      </c>
      <c r="E841" s="2" t="s">
        <v>2059</v>
      </c>
      <c r="F841" s="3">
        <v>44463</v>
      </c>
    </row>
    <row r="842" spans="1:6" x14ac:dyDescent="0.35">
      <c r="A842" s="2">
        <v>841</v>
      </c>
      <c r="B842" s="2">
        <v>826</v>
      </c>
      <c r="C842" s="2" t="s">
        <v>2058</v>
      </c>
      <c r="D842" s="2">
        <v>25</v>
      </c>
      <c r="E842" s="2" t="s">
        <v>18</v>
      </c>
      <c r="F842" s="3">
        <v>44506</v>
      </c>
    </row>
    <row r="843" spans="1:6" x14ac:dyDescent="0.35">
      <c r="A843" s="2">
        <v>842</v>
      </c>
      <c r="B843" s="2">
        <v>616</v>
      </c>
      <c r="C843" s="2" t="s">
        <v>2057</v>
      </c>
      <c r="D843" s="2">
        <v>28</v>
      </c>
      <c r="E843" s="2" t="s">
        <v>18</v>
      </c>
      <c r="F843" s="3">
        <v>44550</v>
      </c>
    </row>
    <row r="844" spans="1:6" x14ac:dyDescent="0.35">
      <c r="A844" s="2">
        <v>843</v>
      </c>
      <c r="B844" s="2">
        <v>81</v>
      </c>
      <c r="C844" s="2" t="s">
        <v>2058</v>
      </c>
      <c r="D844" s="2">
        <v>40</v>
      </c>
      <c r="E844" s="2" t="s">
        <v>18</v>
      </c>
      <c r="F844" s="3">
        <v>44386</v>
      </c>
    </row>
    <row r="845" spans="1:6" x14ac:dyDescent="0.35">
      <c r="A845" s="2">
        <v>844</v>
      </c>
      <c r="B845" s="2">
        <v>389</v>
      </c>
      <c r="C845" s="2" t="s">
        <v>2058</v>
      </c>
      <c r="D845" s="2">
        <v>12</v>
      </c>
      <c r="E845" s="2" t="s">
        <v>2060</v>
      </c>
      <c r="F845" s="3">
        <v>44554</v>
      </c>
    </row>
    <row r="846" spans="1:6" x14ac:dyDescent="0.35">
      <c r="A846" s="2">
        <v>845</v>
      </c>
      <c r="B846" s="2">
        <v>853</v>
      </c>
      <c r="C846" s="2" t="s">
        <v>2058</v>
      </c>
      <c r="D846" s="2">
        <v>16</v>
      </c>
      <c r="E846" s="2" t="s">
        <v>2060</v>
      </c>
      <c r="F846" s="3">
        <v>44386</v>
      </c>
    </row>
    <row r="847" spans="1:6" x14ac:dyDescent="0.35">
      <c r="A847" s="2">
        <v>846</v>
      </c>
      <c r="B847" s="2">
        <v>620</v>
      </c>
      <c r="C847" s="2" t="s">
        <v>2058</v>
      </c>
      <c r="D847" s="2">
        <v>17</v>
      </c>
      <c r="E847" s="2" t="s">
        <v>2059</v>
      </c>
      <c r="F847" s="3">
        <v>44355</v>
      </c>
    </row>
    <row r="848" spans="1:6" x14ac:dyDescent="0.35">
      <c r="A848" s="2">
        <v>847</v>
      </c>
      <c r="B848" s="2">
        <v>850</v>
      </c>
      <c r="C848" s="2" t="s">
        <v>2058</v>
      </c>
      <c r="D848" s="2">
        <v>31</v>
      </c>
      <c r="E848" s="2" t="s">
        <v>2059</v>
      </c>
      <c r="F848" s="3">
        <v>44456</v>
      </c>
    </row>
    <row r="849" spans="1:6" x14ac:dyDescent="0.35">
      <c r="A849" s="2">
        <v>848</v>
      </c>
      <c r="B849" s="2">
        <v>596</v>
      </c>
      <c r="C849" s="2" t="s">
        <v>2061</v>
      </c>
      <c r="D849" s="2">
        <v>34</v>
      </c>
      <c r="E849" s="2" t="s">
        <v>2059</v>
      </c>
      <c r="F849" s="3">
        <v>44424</v>
      </c>
    </row>
    <row r="850" spans="1:6" x14ac:dyDescent="0.35">
      <c r="A850" s="2">
        <v>849</v>
      </c>
      <c r="B850" s="2">
        <v>46</v>
      </c>
      <c r="C850" s="2" t="s">
        <v>2061</v>
      </c>
      <c r="D850" s="2">
        <v>41</v>
      </c>
      <c r="E850" s="2" t="s">
        <v>2059</v>
      </c>
      <c r="F850" s="3">
        <v>44445</v>
      </c>
    </row>
    <row r="851" spans="1:6" x14ac:dyDescent="0.35">
      <c r="A851" s="2">
        <v>850</v>
      </c>
      <c r="B851" s="2">
        <v>777</v>
      </c>
      <c r="C851" s="2" t="s">
        <v>2057</v>
      </c>
      <c r="D851" s="2">
        <v>15</v>
      </c>
      <c r="E851" s="2" t="s">
        <v>18</v>
      </c>
      <c r="F851" s="3">
        <v>44474</v>
      </c>
    </row>
    <row r="852" spans="1:6" x14ac:dyDescent="0.35">
      <c r="A852" s="2">
        <v>851</v>
      </c>
      <c r="B852" s="2">
        <v>339</v>
      </c>
      <c r="C852" s="2" t="s">
        <v>2057</v>
      </c>
      <c r="D852" s="2">
        <v>37</v>
      </c>
      <c r="E852" s="2" t="s">
        <v>18</v>
      </c>
      <c r="F852" s="3">
        <v>44380</v>
      </c>
    </row>
    <row r="853" spans="1:6" x14ac:dyDescent="0.35">
      <c r="A853" s="2">
        <v>852</v>
      </c>
      <c r="B853" s="2">
        <v>888</v>
      </c>
      <c r="C853" s="2" t="s">
        <v>2061</v>
      </c>
      <c r="D853" s="2">
        <v>35</v>
      </c>
      <c r="E853" s="2" t="s">
        <v>2059</v>
      </c>
      <c r="F853" s="3">
        <v>44396</v>
      </c>
    </row>
    <row r="854" spans="1:6" x14ac:dyDescent="0.35">
      <c r="A854" s="2">
        <v>853</v>
      </c>
      <c r="B854" s="2">
        <v>144</v>
      </c>
      <c r="C854" s="2" t="s">
        <v>2058</v>
      </c>
      <c r="D854" s="2">
        <v>35</v>
      </c>
      <c r="E854" s="2" t="s">
        <v>2059</v>
      </c>
      <c r="F854" s="3">
        <v>44461</v>
      </c>
    </row>
    <row r="855" spans="1:6" x14ac:dyDescent="0.35">
      <c r="A855" s="2">
        <v>854</v>
      </c>
      <c r="B855" s="2">
        <v>477</v>
      </c>
      <c r="C855" s="2" t="s">
        <v>2058</v>
      </c>
      <c r="D855" s="2">
        <v>17</v>
      </c>
      <c r="E855" s="2" t="s">
        <v>2060</v>
      </c>
      <c r="F855" s="3">
        <v>44375</v>
      </c>
    </row>
    <row r="856" spans="1:6" x14ac:dyDescent="0.35">
      <c r="A856" s="2">
        <v>855</v>
      </c>
      <c r="B856" s="2">
        <v>87</v>
      </c>
      <c r="C856" s="2" t="s">
        <v>2058</v>
      </c>
      <c r="D856" s="2">
        <v>18</v>
      </c>
      <c r="E856" s="2" t="s">
        <v>2059</v>
      </c>
      <c r="F856" s="3">
        <v>44496</v>
      </c>
    </row>
    <row r="857" spans="1:6" x14ac:dyDescent="0.35">
      <c r="A857" s="2">
        <v>856</v>
      </c>
      <c r="B857" s="2">
        <v>364</v>
      </c>
      <c r="C857" s="2" t="s">
        <v>2058</v>
      </c>
      <c r="D857" s="2">
        <v>32</v>
      </c>
      <c r="E857" s="2" t="s">
        <v>18</v>
      </c>
      <c r="F857" s="3">
        <v>44502</v>
      </c>
    </row>
    <row r="858" spans="1:6" x14ac:dyDescent="0.35">
      <c r="A858" s="2">
        <v>857</v>
      </c>
      <c r="B858" s="2">
        <v>671</v>
      </c>
      <c r="C858" s="2" t="s">
        <v>2061</v>
      </c>
      <c r="D858" s="2">
        <v>29</v>
      </c>
      <c r="E858" s="2" t="s">
        <v>2060</v>
      </c>
      <c r="F858" s="3">
        <v>44390</v>
      </c>
    </row>
    <row r="859" spans="1:6" x14ac:dyDescent="0.35">
      <c r="A859" s="2">
        <v>858</v>
      </c>
      <c r="B859" s="2">
        <v>168</v>
      </c>
      <c r="C859" s="2" t="s">
        <v>2057</v>
      </c>
      <c r="D859" s="2">
        <v>22</v>
      </c>
      <c r="E859" s="2" t="s">
        <v>2059</v>
      </c>
      <c r="F859" s="3">
        <v>44537</v>
      </c>
    </row>
    <row r="860" spans="1:6" x14ac:dyDescent="0.35">
      <c r="A860" s="2">
        <v>859</v>
      </c>
      <c r="B860" s="2">
        <v>782</v>
      </c>
      <c r="C860" s="2" t="s">
        <v>2058</v>
      </c>
      <c r="D860" s="2">
        <v>37</v>
      </c>
      <c r="E860" s="2" t="s">
        <v>2060</v>
      </c>
      <c r="F860" s="3">
        <v>44496</v>
      </c>
    </row>
    <row r="861" spans="1:6" x14ac:dyDescent="0.35">
      <c r="A861" s="2">
        <v>860</v>
      </c>
      <c r="B861" s="2">
        <v>891</v>
      </c>
      <c r="C861" s="2" t="s">
        <v>2061</v>
      </c>
      <c r="D861" s="2">
        <v>13</v>
      </c>
      <c r="E861" s="2" t="s">
        <v>2059</v>
      </c>
      <c r="F861" s="3">
        <v>44541</v>
      </c>
    </row>
    <row r="862" spans="1:6" x14ac:dyDescent="0.35">
      <c r="A862" s="2">
        <v>861</v>
      </c>
      <c r="B862" s="2">
        <v>885</v>
      </c>
      <c r="C862" s="2" t="s">
        <v>2061</v>
      </c>
      <c r="D862" s="2">
        <v>11</v>
      </c>
      <c r="E862" s="2" t="s">
        <v>2060</v>
      </c>
      <c r="F862" s="3">
        <v>44526</v>
      </c>
    </row>
    <row r="863" spans="1:6" x14ac:dyDescent="0.35">
      <c r="A863" s="2">
        <v>862</v>
      </c>
      <c r="B863" s="2">
        <v>954</v>
      </c>
      <c r="C863" s="2" t="s">
        <v>2061</v>
      </c>
      <c r="D863" s="2">
        <v>24</v>
      </c>
      <c r="E863" s="2" t="s">
        <v>2060</v>
      </c>
      <c r="F863" s="3">
        <v>44393</v>
      </c>
    </row>
    <row r="864" spans="1:6" x14ac:dyDescent="0.35">
      <c r="A864" s="2">
        <v>863</v>
      </c>
      <c r="B864" s="2">
        <v>523</v>
      </c>
      <c r="C864" s="2" t="s">
        <v>2058</v>
      </c>
      <c r="D864" s="2">
        <v>25</v>
      </c>
      <c r="E864" s="2" t="s">
        <v>2059</v>
      </c>
      <c r="F864" s="3">
        <v>44495</v>
      </c>
    </row>
    <row r="865" spans="1:6" x14ac:dyDescent="0.35">
      <c r="A865" s="2">
        <v>864</v>
      </c>
      <c r="B865" s="2">
        <v>60</v>
      </c>
      <c r="C865" s="2" t="s">
        <v>2061</v>
      </c>
      <c r="D865" s="2">
        <v>46</v>
      </c>
      <c r="E865" s="2" t="s">
        <v>2060</v>
      </c>
      <c r="F865" s="3">
        <v>44489</v>
      </c>
    </row>
    <row r="866" spans="1:6" x14ac:dyDescent="0.35">
      <c r="A866" s="2">
        <v>865</v>
      </c>
      <c r="B866" s="2">
        <v>268</v>
      </c>
      <c r="C866" s="2" t="s">
        <v>2058</v>
      </c>
      <c r="D866" s="2">
        <v>25</v>
      </c>
      <c r="E866" s="2" t="s">
        <v>2059</v>
      </c>
      <c r="F866" s="3">
        <v>44416</v>
      </c>
    </row>
    <row r="867" spans="1:6" x14ac:dyDescent="0.35">
      <c r="A867" s="2">
        <v>866</v>
      </c>
      <c r="B867" s="2">
        <v>771</v>
      </c>
      <c r="C867" s="2" t="s">
        <v>2057</v>
      </c>
      <c r="D867" s="2">
        <v>17</v>
      </c>
      <c r="E867" s="2" t="s">
        <v>18</v>
      </c>
      <c r="F867" s="3">
        <v>44359</v>
      </c>
    </row>
    <row r="868" spans="1:6" x14ac:dyDescent="0.35">
      <c r="A868" s="2">
        <v>867</v>
      </c>
      <c r="B868" s="2">
        <v>408</v>
      </c>
      <c r="C868" s="2" t="s">
        <v>2057</v>
      </c>
      <c r="D868" s="2">
        <v>32</v>
      </c>
      <c r="E868" s="2" t="s">
        <v>18</v>
      </c>
      <c r="F868" s="3">
        <v>44520</v>
      </c>
    </row>
    <row r="869" spans="1:6" x14ac:dyDescent="0.35">
      <c r="A869" s="2">
        <v>868</v>
      </c>
      <c r="B869" s="2">
        <v>145</v>
      </c>
      <c r="C869" s="2" t="s">
        <v>2061</v>
      </c>
      <c r="D869" s="2">
        <v>14</v>
      </c>
      <c r="E869" s="2" t="s">
        <v>2059</v>
      </c>
      <c r="F869" s="3">
        <v>44493</v>
      </c>
    </row>
    <row r="870" spans="1:6" x14ac:dyDescent="0.35">
      <c r="A870" s="2">
        <v>869</v>
      </c>
      <c r="B870" s="2">
        <v>578</v>
      </c>
      <c r="C870" s="2" t="s">
        <v>2057</v>
      </c>
      <c r="D870" s="2">
        <v>36</v>
      </c>
      <c r="E870" s="2" t="s">
        <v>2060</v>
      </c>
      <c r="F870" s="3">
        <v>44555</v>
      </c>
    </row>
    <row r="871" spans="1:6" x14ac:dyDescent="0.35">
      <c r="A871" s="2">
        <v>870</v>
      </c>
      <c r="B871" s="2">
        <v>608</v>
      </c>
      <c r="C871" s="2" t="s">
        <v>2057</v>
      </c>
      <c r="D871" s="2">
        <v>20</v>
      </c>
      <c r="E871" s="2" t="s">
        <v>18</v>
      </c>
      <c r="F871" s="3">
        <v>44473</v>
      </c>
    </row>
    <row r="872" spans="1:6" x14ac:dyDescent="0.35">
      <c r="A872" s="2">
        <v>871</v>
      </c>
      <c r="B872" s="2">
        <v>412</v>
      </c>
      <c r="C872" s="2" t="s">
        <v>2061</v>
      </c>
      <c r="D872" s="2">
        <v>27</v>
      </c>
      <c r="E872" s="2" t="s">
        <v>2059</v>
      </c>
      <c r="F872" s="3">
        <v>44528</v>
      </c>
    </row>
    <row r="873" spans="1:6" x14ac:dyDescent="0.35">
      <c r="A873" s="2">
        <v>872</v>
      </c>
      <c r="B873" s="2">
        <v>832</v>
      </c>
      <c r="C873" s="2" t="s">
        <v>2057</v>
      </c>
      <c r="D873" s="2">
        <v>16</v>
      </c>
      <c r="E873" s="2" t="s">
        <v>18</v>
      </c>
      <c r="F873" s="3">
        <v>44378</v>
      </c>
    </row>
    <row r="874" spans="1:6" x14ac:dyDescent="0.35">
      <c r="A874" s="2">
        <v>873</v>
      </c>
      <c r="B874" s="2">
        <v>52</v>
      </c>
      <c r="C874" s="2" t="s">
        <v>2061</v>
      </c>
      <c r="D874" s="2">
        <v>16</v>
      </c>
      <c r="E874" s="2" t="s">
        <v>2059</v>
      </c>
      <c r="F874" s="3">
        <v>44398</v>
      </c>
    </row>
    <row r="875" spans="1:6" x14ac:dyDescent="0.35">
      <c r="A875" s="2">
        <v>874</v>
      </c>
      <c r="B875" s="2">
        <v>969</v>
      </c>
      <c r="C875" s="2" t="s">
        <v>2057</v>
      </c>
      <c r="D875" s="2">
        <v>28</v>
      </c>
      <c r="E875" s="2" t="s">
        <v>18</v>
      </c>
      <c r="F875" s="3">
        <v>44480</v>
      </c>
    </row>
    <row r="876" spans="1:6" x14ac:dyDescent="0.35">
      <c r="A876" s="2">
        <v>875</v>
      </c>
      <c r="B876" s="2">
        <v>191</v>
      </c>
      <c r="C876" s="2" t="s">
        <v>2058</v>
      </c>
      <c r="D876" s="2">
        <v>31</v>
      </c>
      <c r="E876" s="2" t="s">
        <v>18</v>
      </c>
      <c r="F876" s="3">
        <v>44534</v>
      </c>
    </row>
    <row r="877" spans="1:6" x14ac:dyDescent="0.35">
      <c r="A877" s="2">
        <v>876</v>
      </c>
      <c r="B877" s="2">
        <v>791</v>
      </c>
      <c r="C877" s="2" t="s">
        <v>2061</v>
      </c>
      <c r="D877" s="2">
        <v>35</v>
      </c>
      <c r="E877" s="2" t="s">
        <v>2059</v>
      </c>
      <c r="F877" s="3">
        <v>44518</v>
      </c>
    </row>
    <row r="878" spans="1:6" x14ac:dyDescent="0.35">
      <c r="A878" s="2">
        <v>877</v>
      </c>
      <c r="B878" s="2">
        <v>519</v>
      </c>
      <c r="C878" s="2" t="s">
        <v>2057</v>
      </c>
      <c r="D878" s="2">
        <v>14</v>
      </c>
      <c r="E878" s="2" t="s">
        <v>18</v>
      </c>
      <c r="F878" s="3">
        <v>44470</v>
      </c>
    </row>
    <row r="879" spans="1:6" x14ac:dyDescent="0.35">
      <c r="A879" s="2">
        <v>878</v>
      </c>
      <c r="B879" s="2">
        <v>664</v>
      </c>
      <c r="C879" s="2" t="s">
        <v>2061</v>
      </c>
      <c r="D879" s="2">
        <v>12</v>
      </c>
      <c r="E879" s="2" t="s">
        <v>2060</v>
      </c>
      <c r="F879" s="3">
        <v>44462</v>
      </c>
    </row>
    <row r="880" spans="1:6" x14ac:dyDescent="0.35">
      <c r="A880" s="2">
        <v>879</v>
      </c>
      <c r="B880" s="2">
        <v>17</v>
      </c>
      <c r="C880" s="2" t="s">
        <v>2057</v>
      </c>
      <c r="D880" s="2">
        <v>25</v>
      </c>
      <c r="E880" s="2" t="s">
        <v>2060</v>
      </c>
      <c r="F880" s="3">
        <v>44397</v>
      </c>
    </row>
    <row r="881" spans="1:6" x14ac:dyDescent="0.35">
      <c r="A881" s="2">
        <v>880</v>
      </c>
      <c r="B881" s="2">
        <v>994</v>
      </c>
      <c r="C881" s="2" t="s">
        <v>2058</v>
      </c>
      <c r="D881" s="2">
        <v>30</v>
      </c>
      <c r="E881" s="2" t="s">
        <v>18</v>
      </c>
      <c r="F881" s="3">
        <v>44559</v>
      </c>
    </row>
    <row r="882" spans="1:6" x14ac:dyDescent="0.35">
      <c r="A882" s="2">
        <v>881</v>
      </c>
      <c r="B882" s="2">
        <v>581</v>
      </c>
      <c r="C882" s="2" t="s">
        <v>2061</v>
      </c>
      <c r="D882" s="2">
        <v>11</v>
      </c>
      <c r="E882" s="2" t="s">
        <v>2060</v>
      </c>
      <c r="F882" s="3">
        <v>44461</v>
      </c>
    </row>
    <row r="883" spans="1:6" x14ac:dyDescent="0.35">
      <c r="A883" s="2">
        <v>882</v>
      </c>
      <c r="B883" s="2">
        <v>410</v>
      </c>
      <c r="C883" s="2" t="s">
        <v>2058</v>
      </c>
      <c r="D883" s="2">
        <v>22</v>
      </c>
      <c r="E883" s="2" t="s">
        <v>2059</v>
      </c>
      <c r="F883" s="3">
        <v>44495</v>
      </c>
    </row>
    <row r="884" spans="1:6" x14ac:dyDescent="0.35">
      <c r="A884" s="2">
        <v>883</v>
      </c>
      <c r="B884" s="2">
        <v>146</v>
      </c>
      <c r="C884" s="2" t="s">
        <v>2061</v>
      </c>
      <c r="D884" s="2">
        <v>29</v>
      </c>
      <c r="E884" s="2" t="s">
        <v>2060</v>
      </c>
      <c r="F884" s="3">
        <v>44421</v>
      </c>
    </row>
    <row r="885" spans="1:6" x14ac:dyDescent="0.35">
      <c r="A885" s="2">
        <v>884</v>
      </c>
      <c r="B885" s="2">
        <v>351</v>
      </c>
      <c r="C885" s="2" t="s">
        <v>2061</v>
      </c>
      <c r="D885" s="2">
        <v>23</v>
      </c>
      <c r="E885" s="2" t="s">
        <v>2059</v>
      </c>
      <c r="F885" s="3">
        <v>44359</v>
      </c>
    </row>
    <row r="886" spans="1:6" x14ac:dyDescent="0.35">
      <c r="A886" s="2">
        <v>885</v>
      </c>
      <c r="B886" s="2">
        <v>792</v>
      </c>
      <c r="C886" s="2" t="s">
        <v>2061</v>
      </c>
      <c r="D886" s="2">
        <v>16</v>
      </c>
      <c r="E886" s="2" t="s">
        <v>2060</v>
      </c>
      <c r="F886" s="3">
        <v>44368</v>
      </c>
    </row>
    <row r="887" spans="1:6" x14ac:dyDescent="0.35">
      <c r="A887" s="2">
        <v>886</v>
      </c>
      <c r="B887" s="2">
        <v>593</v>
      </c>
      <c r="C887" s="2" t="s">
        <v>2058</v>
      </c>
      <c r="D887" s="2">
        <v>40</v>
      </c>
      <c r="E887" s="2" t="s">
        <v>2060</v>
      </c>
      <c r="F887" s="3">
        <v>44430</v>
      </c>
    </row>
    <row r="888" spans="1:6" x14ac:dyDescent="0.35">
      <c r="A888" s="2">
        <v>887</v>
      </c>
      <c r="B888" s="2">
        <v>940</v>
      </c>
      <c r="C888" s="2" t="s">
        <v>2061</v>
      </c>
      <c r="D888" s="2">
        <v>23</v>
      </c>
      <c r="E888" s="2" t="s">
        <v>2059</v>
      </c>
      <c r="F888" s="3">
        <v>44537</v>
      </c>
    </row>
    <row r="889" spans="1:6" x14ac:dyDescent="0.35">
      <c r="A889" s="2">
        <v>888</v>
      </c>
      <c r="B889" s="2">
        <v>26</v>
      </c>
      <c r="C889" s="2" t="s">
        <v>2057</v>
      </c>
      <c r="D889" s="2">
        <v>30</v>
      </c>
      <c r="E889" s="2" t="s">
        <v>2059</v>
      </c>
      <c r="F889" s="3">
        <v>44460</v>
      </c>
    </row>
    <row r="890" spans="1:6" x14ac:dyDescent="0.35">
      <c r="A890" s="2">
        <v>889</v>
      </c>
      <c r="B890" s="2">
        <v>244</v>
      </c>
      <c r="C890" s="2" t="s">
        <v>2061</v>
      </c>
      <c r="D890" s="2">
        <v>20</v>
      </c>
      <c r="E890" s="2" t="s">
        <v>2060</v>
      </c>
      <c r="F890" s="3">
        <v>44561</v>
      </c>
    </row>
    <row r="891" spans="1:6" x14ac:dyDescent="0.35">
      <c r="A891" s="2">
        <v>890</v>
      </c>
      <c r="B891" s="2">
        <v>257</v>
      </c>
      <c r="C891" s="2" t="s">
        <v>2057</v>
      </c>
      <c r="D891" s="2">
        <v>38</v>
      </c>
      <c r="E891" s="2" t="s">
        <v>18</v>
      </c>
      <c r="F891" s="3">
        <v>44480</v>
      </c>
    </row>
    <row r="892" spans="1:6" x14ac:dyDescent="0.35">
      <c r="A892" s="2">
        <v>891</v>
      </c>
      <c r="B892" s="2">
        <v>257</v>
      </c>
      <c r="C892" s="2" t="s">
        <v>2061</v>
      </c>
      <c r="D892" s="2">
        <v>39</v>
      </c>
      <c r="E892" s="2" t="s">
        <v>2059</v>
      </c>
      <c r="F892" s="3">
        <v>44527</v>
      </c>
    </row>
    <row r="893" spans="1:6" x14ac:dyDescent="0.35">
      <c r="A893" s="2">
        <v>892</v>
      </c>
      <c r="B893" s="2">
        <v>663</v>
      </c>
      <c r="C893" s="2" t="s">
        <v>2058</v>
      </c>
      <c r="D893" s="2">
        <v>12</v>
      </c>
      <c r="E893" s="2" t="s">
        <v>2059</v>
      </c>
      <c r="F893" s="3">
        <v>44541</v>
      </c>
    </row>
    <row r="894" spans="1:6" x14ac:dyDescent="0.35">
      <c r="A894" s="2">
        <v>893</v>
      </c>
      <c r="B894" s="2">
        <v>635</v>
      </c>
      <c r="C894" s="2" t="s">
        <v>2058</v>
      </c>
      <c r="D894" s="2">
        <v>26</v>
      </c>
      <c r="E894" s="2" t="s">
        <v>2059</v>
      </c>
      <c r="F894" s="3">
        <v>44361</v>
      </c>
    </row>
    <row r="895" spans="1:6" x14ac:dyDescent="0.35">
      <c r="A895" s="2">
        <v>894</v>
      </c>
      <c r="B895" s="2">
        <v>705</v>
      </c>
      <c r="C895" s="2" t="s">
        <v>2061</v>
      </c>
      <c r="D895" s="2">
        <v>43</v>
      </c>
      <c r="E895" s="2" t="s">
        <v>2060</v>
      </c>
      <c r="F895" s="3">
        <v>44363</v>
      </c>
    </row>
    <row r="896" spans="1:6" x14ac:dyDescent="0.35">
      <c r="A896" s="2">
        <v>895</v>
      </c>
      <c r="B896" s="2">
        <v>997</v>
      </c>
      <c r="C896" s="2" t="s">
        <v>2057</v>
      </c>
      <c r="D896" s="2">
        <v>28</v>
      </c>
      <c r="E896" s="2" t="s">
        <v>18</v>
      </c>
      <c r="F896" s="3">
        <v>44395</v>
      </c>
    </row>
    <row r="897" spans="1:6" x14ac:dyDescent="0.35">
      <c r="A897" s="2">
        <v>896</v>
      </c>
      <c r="B897" s="2">
        <v>370</v>
      </c>
      <c r="C897" s="2" t="s">
        <v>2061</v>
      </c>
      <c r="D897" s="2">
        <v>27</v>
      </c>
      <c r="E897" s="2" t="s">
        <v>2060</v>
      </c>
      <c r="F897" s="3">
        <v>44403</v>
      </c>
    </row>
    <row r="898" spans="1:6" x14ac:dyDescent="0.35">
      <c r="A898" s="2">
        <v>897</v>
      </c>
      <c r="B898" s="2">
        <v>282</v>
      </c>
      <c r="C898" s="2" t="s">
        <v>2061</v>
      </c>
      <c r="D898" s="2">
        <v>12</v>
      </c>
      <c r="E898" s="2" t="s">
        <v>2059</v>
      </c>
      <c r="F898" s="3">
        <v>44360</v>
      </c>
    </row>
    <row r="899" spans="1:6" x14ac:dyDescent="0.35">
      <c r="A899" s="2">
        <v>898</v>
      </c>
      <c r="B899" s="2">
        <v>697</v>
      </c>
      <c r="C899" s="2" t="s">
        <v>2058</v>
      </c>
      <c r="D899" s="2">
        <v>21</v>
      </c>
      <c r="E899" s="2" t="s">
        <v>18</v>
      </c>
      <c r="F899" s="3">
        <v>44534</v>
      </c>
    </row>
    <row r="900" spans="1:6" x14ac:dyDescent="0.35">
      <c r="A900" s="2">
        <v>899</v>
      </c>
      <c r="B900" s="2">
        <v>753</v>
      </c>
      <c r="C900" s="2" t="s">
        <v>2061</v>
      </c>
      <c r="D900" s="2">
        <v>14</v>
      </c>
      <c r="E900" s="2" t="s">
        <v>18</v>
      </c>
      <c r="F900" s="3">
        <v>44409</v>
      </c>
    </row>
    <row r="901" spans="1:6" x14ac:dyDescent="0.35">
      <c r="A901" s="2">
        <v>900</v>
      </c>
      <c r="B901" s="2">
        <v>638</v>
      </c>
      <c r="C901" s="2" t="s">
        <v>2057</v>
      </c>
      <c r="D901" s="2">
        <v>20</v>
      </c>
      <c r="E901" s="2" t="s">
        <v>18</v>
      </c>
      <c r="F901" s="3">
        <v>44431</v>
      </c>
    </row>
    <row r="902" spans="1:6" x14ac:dyDescent="0.35">
      <c r="A902" s="2">
        <v>901</v>
      </c>
      <c r="B902" s="2">
        <v>555</v>
      </c>
      <c r="C902" s="2" t="s">
        <v>2061</v>
      </c>
      <c r="D902" s="2">
        <v>10</v>
      </c>
      <c r="E902" s="2" t="s">
        <v>2060</v>
      </c>
      <c r="F902" s="3">
        <v>44458</v>
      </c>
    </row>
    <row r="903" spans="1:6" x14ac:dyDescent="0.35">
      <c r="A903" s="2">
        <v>902</v>
      </c>
      <c r="B903" s="2">
        <v>59</v>
      </c>
      <c r="C903" s="2" t="s">
        <v>2061</v>
      </c>
      <c r="D903" s="2">
        <v>10</v>
      </c>
      <c r="E903" s="2" t="s">
        <v>2060</v>
      </c>
      <c r="F903" s="3">
        <v>44510</v>
      </c>
    </row>
    <row r="904" spans="1:6" x14ac:dyDescent="0.35">
      <c r="A904" s="2">
        <v>903</v>
      </c>
      <c r="B904" s="2">
        <v>967</v>
      </c>
      <c r="C904" s="2" t="s">
        <v>2061</v>
      </c>
      <c r="D904" s="2">
        <v>19</v>
      </c>
      <c r="E904" s="2" t="s">
        <v>2060</v>
      </c>
      <c r="F904" s="3">
        <v>44436</v>
      </c>
    </row>
    <row r="905" spans="1:6" x14ac:dyDescent="0.35">
      <c r="A905" s="2">
        <v>904</v>
      </c>
      <c r="B905" s="2">
        <v>773</v>
      </c>
      <c r="C905" s="2" t="s">
        <v>2061</v>
      </c>
      <c r="D905" s="2">
        <v>20</v>
      </c>
      <c r="E905" s="2" t="s">
        <v>18</v>
      </c>
      <c r="F905" s="3">
        <v>44426</v>
      </c>
    </row>
    <row r="906" spans="1:6" x14ac:dyDescent="0.35">
      <c r="A906" s="2">
        <v>905</v>
      </c>
      <c r="B906" s="2">
        <v>801</v>
      </c>
      <c r="C906" s="2" t="s">
        <v>2058</v>
      </c>
      <c r="D906" s="2">
        <v>36</v>
      </c>
      <c r="E906" s="2" t="s">
        <v>2060</v>
      </c>
      <c r="F906" s="3">
        <v>44432</v>
      </c>
    </row>
    <row r="907" spans="1:6" x14ac:dyDescent="0.35">
      <c r="A907" s="2">
        <v>906</v>
      </c>
      <c r="B907" s="2">
        <v>887</v>
      </c>
      <c r="C907" s="2" t="s">
        <v>2057</v>
      </c>
      <c r="D907" s="2">
        <v>33</v>
      </c>
      <c r="E907" s="2" t="s">
        <v>2060</v>
      </c>
      <c r="F907" s="3">
        <v>44360</v>
      </c>
    </row>
    <row r="908" spans="1:6" x14ac:dyDescent="0.35">
      <c r="A908" s="2">
        <v>907</v>
      </c>
      <c r="B908" s="2">
        <v>325</v>
      </c>
      <c r="C908" s="2" t="s">
        <v>2058</v>
      </c>
      <c r="D908" s="2">
        <v>11</v>
      </c>
      <c r="E908" s="2" t="s">
        <v>2059</v>
      </c>
      <c r="F908" s="3">
        <v>44422</v>
      </c>
    </row>
    <row r="909" spans="1:6" x14ac:dyDescent="0.35">
      <c r="A909" s="2">
        <v>908</v>
      </c>
      <c r="B909" s="2">
        <v>556</v>
      </c>
      <c r="C909" s="2" t="s">
        <v>2057</v>
      </c>
      <c r="D909" s="2">
        <v>39</v>
      </c>
      <c r="E909" s="2" t="s">
        <v>2059</v>
      </c>
      <c r="F909" s="3">
        <v>44482</v>
      </c>
    </row>
    <row r="910" spans="1:6" x14ac:dyDescent="0.35">
      <c r="A910" s="2">
        <v>909</v>
      </c>
      <c r="B910" s="2">
        <v>8</v>
      </c>
      <c r="C910" s="2" t="s">
        <v>2058</v>
      </c>
      <c r="D910" s="2">
        <v>10</v>
      </c>
      <c r="E910" s="2" t="s">
        <v>2060</v>
      </c>
      <c r="F910" s="3">
        <v>44448</v>
      </c>
    </row>
    <row r="911" spans="1:6" x14ac:dyDescent="0.35">
      <c r="A911" s="2">
        <v>910</v>
      </c>
      <c r="B911" s="2">
        <v>619</v>
      </c>
      <c r="C911" s="2" t="s">
        <v>2058</v>
      </c>
      <c r="D911" s="2">
        <v>45</v>
      </c>
      <c r="E911" s="2" t="s">
        <v>2060</v>
      </c>
      <c r="F911" s="3">
        <v>44510</v>
      </c>
    </row>
    <row r="912" spans="1:6" x14ac:dyDescent="0.35">
      <c r="A912" s="2">
        <v>911</v>
      </c>
      <c r="B912" s="2">
        <v>148</v>
      </c>
      <c r="C912" s="2" t="s">
        <v>2058</v>
      </c>
      <c r="D912" s="2">
        <v>38</v>
      </c>
      <c r="E912" s="2" t="s">
        <v>2059</v>
      </c>
      <c r="F912" s="3">
        <v>44472</v>
      </c>
    </row>
    <row r="913" spans="1:6" x14ac:dyDescent="0.35">
      <c r="A913" s="2">
        <v>912</v>
      </c>
      <c r="B913" s="2">
        <v>298</v>
      </c>
      <c r="C913" s="2" t="s">
        <v>2057</v>
      </c>
      <c r="D913" s="2">
        <v>11</v>
      </c>
      <c r="E913" s="2" t="s">
        <v>2059</v>
      </c>
      <c r="F913" s="3">
        <v>44514</v>
      </c>
    </row>
    <row r="914" spans="1:6" x14ac:dyDescent="0.35">
      <c r="A914" s="2">
        <v>913</v>
      </c>
      <c r="B914" s="2">
        <v>619</v>
      </c>
      <c r="C914" s="2" t="s">
        <v>2057</v>
      </c>
      <c r="D914" s="2">
        <v>26</v>
      </c>
      <c r="E914" s="2" t="s">
        <v>2060</v>
      </c>
      <c r="F914" s="3">
        <v>44420</v>
      </c>
    </row>
    <row r="915" spans="1:6" x14ac:dyDescent="0.35">
      <c r="A915" s="2">
        <v>914</v>
      </c>
      <c r="B915" s="2">
        <v>250</v>
      </c>
      <c r="C915" s="2" t="s">
        <v>2057</v>
      </c>
      <c r="D915" s="2">
        <v>49</v>
      </c>
      <c r="E915" s="2" t="s">
        <v>2060</v>
      </c>
      <c r="F915" s="3">
        <v>44456</v>
      </c>
    </row>
    <row r="916" spans="1:6" x14ac:dyDescent="0.35">
      <c r="A916" s="2">
        <v>915</v>
      </c>
      <c r="B916" s="2">
        <v>6</v>
      </c>
      <c r="C916" s="2" t="s">
        <v>2061</v>
      </c>
      <c r="D916" s="2">
        <v>36</v>
      </c>
      <c r="E916" s="2" t="s">
        <v>2060</v>
      </c>
      <c r="F916" s="3">
        <v>44554</v>
      </c>
    </row>
    <row r="917" spans="1:6" x14ac:dyDescent="0.35">
      <c r="A917" s="2">
        <v>916</v>
      </c>
      <c r="B917" s="2">
        <v>463</v>
      </c>
      <c r="C917" s="2" t="s">
        <v>2058</v>
      </c>
      <c r="D917" s="2">
        <v>41</v>
      </c>
      <c r="E917" s="2" t="s">
        <v>2059</v>
      </c>
      <c r="F917" s="3">
        <v>44381</v>
      </c>
    </row>
    <row r="918" spans="1:6" x14ac:dyDescent="0.35">
      <c r="A918" s="2">
        <v>917</v>
      </c>
      <c r="B918" s="2">
        <v>335</v>
      </c>
      <c r="C918" s="2" t="s">
        <v>2057</v>
      </c>
      <c r="D918" s="2">
        <v>22</v>
      </c>
      <c r="E918" s="2" t="s">
        <v>2059</v>
      </c>
      <c r="F918" s="3">
        <v>44399</v>
      </c>
    </row>
    <row r="919" spans="1:6" x14ac:dyDescent="0.35">
      <c r="A919" s="2">
        <v>918</v>
      </c>
      <c r="B919" s="2">
        <v>223</v>
      </c>
      <c r="C919" s="2" t="s">
        <v>2057</v>
      </c>
      <c r="D919" s="2">
        <v>35</v>
      </c>
      <c r="E919" s="2" t="s">
        <v>2060</v>
      </c>
      <c r="F919" s="3">
        <v>44461</v>
      </c>
    </row>
    <row r="920" spans="1:6" x14ac:dyDescent="0.35">
      <c r="A920" s="2">
        <v>919</v>
      </c>
      <c r="B920" s="2">
        <v>449</v>
      </c>
      <c r="C920" s="2" t="s">
        <v>2058</v>
      </c>
      <c r="D920" s="2">
        <v>26</v>
      </c>
      <c r="E920" s="2" t="s">
        <v>2059</v>
      </c>
      <c r="F920" s="3">
        <v>44423</v>
      </c>
    </row>
    <row r="921" spans="1:6" x14ac:dyDescent="0.35">
      <c r="A921" s="2">
        <v>920</v>
      </c>
      <c r="B921" s="2">
        <v>855</v>
      </c>
      <c r="C921" s="2" t="s">
        <v>2061</v>
      </c>
      <c r="D921" s="2">
        <v>34</v>
      </c>
      <c r="E921" s="2" t="s">
        <v>2059</v>
      </c>
      <c r="F921" s="3">
        <v>44379</v>
      </c>
    </row>
    <row r="922" spans="1:6" x14ac:dyDescent="0.35">
      <c r="A922" s="2">
        <v>921</v>
      </c>
      <c r="B922" s="2">
        <v>954</v>
      </c>
      <c r="C922" s="2" t="s">
        <v>2061</v>
      </c>
      <c r="D922" s="2">
        <v>31</v>
      </c>
      <c r="E922" s="2" t="s">
        <v>2059</v>
      </c>
      <c r="F922" s="3">
        <v>44551</v>
      </c>
    </row>
    <row r="923" spans="1:6" x14ac:dyDescent="0.35">
      <c r="A923" s="2">
        <v>922</v>
      </c>
      <c r="B923" s="2">
        <v>258</v>
      </c>
      <c r="C923" s="2" t="s">
        <v>2057</v>
      </c>
      <c r="D923" s="2">
        <v>29</v>
      </c>
      <c r="E923" s="2" t="s">
        <v>2060</v>
      </c>
      <c r="F923" s="3">
        <v>44362</v>
      </c>
    </row>
    <row r="924" spans="1:6" x14ac:dyDescent="0.35">
      <c r="A924" s="2">
        <v>923</v>
      </c>
      <c r="B924" s="2">
        <v>843</v>
      </c>
      <c r="C924" s="2" t="s">
        <v>2057</v>
      </c>
      <c r="D924" s="2">
        <v>25</v>
      </c>
      <c r="E924" s="2" t="s">
        <v>2059</v>
      </c>
      <c r="F924" s="3">
        <v>44523</v>
      </c>
    </row>
    <row r="925" spans="1:6" x14ac:dyDescent="0.35">
      <c r="A925" s="2">
        <v>924</v>
      </c>
      <c r="B925" s="2">
        <v>848</v>
      </c>
      <c r="C925" s="2" t="s">
        <v>2058</v>
      </c>
      <c r="D925" s="2">
        <v>29</v>
      </c>
      <c r="E925" s="2" t="s">
        <v>2059</v>
      </c>
      <c r="F925" s="3">
        <v>44434</v>
      </c>
    </row>
    <row r="926" spans="1:6" x14ac:dyDescent="0.35">
      <c r="A926" s="2">
        <v>925</v>
      </c>
      <c r="B926" s="2">
        <v>406</v>
      </c>
      <c r="C926" s="2" t="s">
        <v>2061</v>
      </c>
      <c r="D926" s="2">
        <v>39</v>
      </c>
      <c r="E926" s="2" t="s">
        <v>2059</v>
      </c>
      <c r="F926" s="3">
        <v>44475</v>
      </c>
    </row>
    <row r="927" spans="1:6" x14ac:dyDescent="0.35">
      <c r="A927" s="2">
        <v>926</v>
      </c>
      <c r="B927" s="2">
        <v>305</v>
      </c>
      <c r="C927" s="2" t="s">
        <v>2058</v>
      </c>
      <c r="D927" s="2">
        <v>27</v>
      </c>
      <c r="E927" s="2" t="s">
        <v>2059</v>
      </c>
      <c r="F927" s="3">
        <v>44480</v>
      </c>
    </row>
    <row r="928" spans="1:6" x14ac:dyDescent="0.35">
      <c r="A928" s="2">
        <v>927</v>
      </c>
      <c r="B928" s="2">
        <v>153</v>
      </c>
      <c r="C928" s="2" t="s">
        <v>2061</v>
      </c>
      <c r="D928" s="2">
        <v>41</v>
      </c>
      <c r="E928" s="2" t="s">
        <v>18</v>
      </c>
      <c r="F928" s="3">
        <v>44496</v>
      </c>
    </row>
    <row r="929" spans="1:6" x14ac:dyDescent="0.35">
      <c r="A929" s="2">
        <v>928</v>
      </c>
      <c r="B929" s="2">
        <v>165</v>
      </c>
      <c r="C929" s="2" t="s">
        <v>2061</v>
      </c>
      <c r="D929" s="2">
        <v>25</v>
      </c>
      <c r="E929" s="2" t="s">
        <v>2060</v>
      </c>
      <c r="F929" s="3">
        <v>44552</v>
      </c>
    </row>
    <row r="930" spans="1:6" x14ac:dyDescent="0.35">
      <c r="A930" s="2">
        <v>929</v>
      </c>
      <c r="B930" s="2">
        <v>475</v>
      </c>
      <c r="C930" s="2" t="s">
        <v>2058</v>
      </c>
      <c r="D930" s="2">
        <v>22</v>
      </c>
      <c r="E930" s="2" t="s">
        <v>2059</v>
      </c>
      <c r="F930" s="3">
        <v>44482</v>
      </c>
    </row>
    <row r="931" spans="1:6" x14ac:dyDescent="0.35">
      <c r="A931" s="2">
        <v>930</v>
      </c>
      <c r="B931" s="2">
        <v>424</v>
      </c>
      <c r="C931" s="2" t="s">
        <v>2061</v>
      </c>
      <c r="D931" s="2">
        <v>43</v>
      </c>
      <c r="E931" s="2" t="s">
        <v>2060</v>
      </c>
      <c r="F931" s="3">
        <v>44402</v>
      </c>
    </row>
    <row r="932" spans="1:6" x14ac:dyDescent="0.35">
      <c r="A932" s="2">
        <v>931</v>
      </c>
      <c r="B932" s="2">
        <v>707</v>
      </c>
      <c r="C932" s="2" t="s">
        <v>2058</v>
      </c>
      <c r="D932" s="2">
        <v>47</v>
      </c>
      <c r="E932" s="2" t="s">
        <v>2060</v>
      </c>
      <c r="F932" s="3">
        <v>44520</v>
      </c>
    </row>
    <row r="933" spans="1:6" x14ac:dyDescent="0.35">
      <c r="A933" s="2">
        <v>932</v>
      </c>
      <c r="B933" s="2">
        <v>285</v>
      </c>
      <c r="C933" s="2" t="s">
        <v>2058</v>
      </c>
      <c r="D933" s="2">
        <v>32</v>
      </c>
      <c r="E933" s="2" t="s">
        <v>2060</v>
      </c>
      <c r="F933" s="3">
        <v>44392</v>
      </c>
    </row>
    <row r="934" spans="1:6" x14ac:dyDescent="0.35">
      <c r="A934" s="2">
        <v>933</v>
      </c>
      <c r="B934" s="2">
        <v>518</v>
      </c>
      <c r="C934" s="2" t="s">
        <v>2058</v>
      </c>
      <c r="D934" s="2">
        <v>38</v>
      </c>
      <c r="E934" s="2" t="s">
        <v>2060</v>
      </c>
      <c r="F934" s="3">
        <v>44420</v>
      </c>
    </row>
    <row r="935" spans="1:6" x14ac:dyDescent="0.35">
      <c r="A935" s="2">
        <v>934</v>
      </c>
      <c r="B935" s="2">
        <v>186</v>
      </c>
      <c r="C935" s="2" t="s">
        <v>2057</v>
      </c>
      <c r="D935" s="2">
        <v>14</v>
      </c>
      <c r="E935" s="2" t="s">
        <v>18</v>
      </c>
      <c r="F935" s="3">
        <v>44557</v>
      </c>
    </row>
    <row r="936" spans="1:6" x14ac:dyDescent="0.35">
      <c r="A936" s="2">
        <v>935</v>
      </c>
      <c r="B936" s="2">
        <v>940</v>
      </c>
      <c r="C936" s="2" t="s">
        <v>2061</v>
      </c>
      <c r="D936" s="2">
        <v>14</v>
      </c>
      <c r="E936" s="2" t="s">
        <v>2060</v>
      </c>
      <c r="F936" s="3">
        <v>44538</v>
      </c>
    </row>
    <row r="937" spans="1:6" x14ac:dyDescent="0.35">
      <c r="A937" s="2">
        <v>936</v>
      </c>
      <c r="B937" s="2">
        <v>981</v>
      </c>
      <c r="C937" s="2" t="s">
        <v>2061</v>
      </c>
      <c r="D937" s="2">
        <v>26</v>
      </c>
      <c r="E937" s="2" t="s">
        <v>2059</v>
      </c>
      <c r="F937" s="3">
        <v>44384</v>
      </c>
    </row>
    <row r="938" spans="1:6" x14ac:dyDescent="0.35">
      <c r="A938" s="2">
        <v>937</v>
      </c>
      <c r="B938" s="2">
        <v>689</v>
      </c>
      <c r="C938" s="2" t="s">
        <v>2058</v>
      </c>
      <c r="D938" s="2">
        <v>12</v>
      </c>
      <c r="E938" s="2" t="s">
        <v>2060</v>
      </c>
      <c r="F938" s="3">
        <v>44393</v>
      </c>
    </row>
    <row r="939" spans="1:6" x14ac:dyDescent="0.35">
      <c r="A939" s="2">
        <v>938</v>
      </c>
      <c r="B939" s="2">
        <v>687</v>
      </c>
      <c r="C939" s="2" t="s">
        <v>2057</v>
      </c>
      <c r="D939" s="2">
        <v>45</v>
      </c>
      <c r="E939" s="2" t="s">
        <v>18</v>
      </c>
      <c r="F939" s="3">
        <v>44399</v>
      </c>
    </row>
    <row r="940" spans="1:6" x14ac:dyDescent="0.35">
      <c r="A940" s="2">
        <v>939</v>
      </c>
      <c r="B940" s="2">
        <v>795</v>
      </c>
      <c r="C940" s="2" t="s">
        <v>2057</v>
      </c>
      <c r="D940" s="2">
        <v>16</v>
      </c>
      <c r="E940" s="2" t="s">
        <v>2060</v>
      </c>
      <c r="F940" s="3">
        <v>44436</v>
      </c>
    </row>
    <row r="941" spans="1:6" x14ac:dyDescent="0.35">
      <c r="A941" s="2">
        <v>940</v>
      </c>
      <c r="B941" s="2">
        <v>988</v>
      </c>
      <c r="C941" s="2" t="s">
        <v>2061</v>
      </c>
      <c r="D941" s="2">
        <v>40</v>
      </c>
      <c r="E941" s="2" t="s">
        <v>2059</v>
      </c>
      <c r="F941" s="3">
        <v>44480</v>
      </c>
    </row>
    <row r="942" spans="1:6" x14ac:dyDescent="0.35">
      <c r="A942" s="2">
        <v>941</v>
      </c>
      <c r="B942" s="2">
        <v>850</v>
      </c>
      <c r="C942" s="2" t="s">
        <v>2058</v>
      </c>
      <c r="D942" s="2">
        <v>25</v>
      </c>
      <c r="E942" s="2" t="s">
        <v>2059</v>
      </c>
      <c r="F942" s="3">
        <v>44375</v>
      </c>
    </row>
    <row r="943" spans="1:6" x14ac:dyDescent="0.35">
      <c r="A943" s="2">
        <v>942</v>
      </c>
      <c r="B943" s="2">
        <v>354</v>
      </c>
      <c r="C943" s="2" t="s">
        <v>2061</v>
      </c>
      <c r="D943" s="2">
        <v>33</v>
      </c>
      <c r="E943" s="2" t="s">
        <v>2060</v>
      </c>
      <c r="F943" s="3">
        <v>44499</v>
      </c>
    </row>
    <row r="944" spans="1:6" x14ac:dyDescent="0.35">
      <c r="A944" s="2">
        <v>943</v>
      </c>
      <c r="B944" s="2">
        <v>31</v>
      </c>
      <c r="C944" s="2" t="s">
        <v>2057</v>
      </c>
      <c r="D944" s="2">
        <v>20</v>
      </c>
      <c r="E944" s="2" t="s">
        <v>18</v>
      </c>
      <c r="F944" s="3">
        <v>44436</v>
      </c>
    </row>
    <row r="945" spans="1:6" x14ac:dyDescent="0.35">
      <c r="A945" s="2">
        <v>944</v>
      </c>
      <c r="B945" s="2">
        <v>534</v>
      </c>
      <c r="C945" s="2" t="s">
        <v>2061</v>
      </c>
      <c r="D945" s="2">
        <v>11</v>
      </c>
      <c r="E945" s="2" t="s">
        <v>2060</v>
      </c>
      <c r="F945" s="3">
        <v>44546</v>
      </c>
    </row>
    <row r="946" spans="1:6" x14ac:dyDescent="0.35">
      <c r="A946" s="2">
        <v>945</v>
      </c>
      <c r="B946" s="2">
        <v>558</v>
      </c>
      <c r="C946" s="2" t="s">
        <v>2058</v>
      </c>
      <c r="D946" s="2">
        <v>36</v>
      </c>
      <c r="E946" s="2" t="s">
        <v>2059</v>
      </c>
      <c r="F946" s="3">
        <v>44514</v>
      </c>
    </row>
    <row r="947" spans="1:6" x14ac:dyDescent="0.35">
      <c r="A947" s="2">
        <v>946</v>
      </c>
      <c r="B947" s="2">
        <v>768</v>
      </c>
      <c r="C947" s="2" t="s">
        <v>2058</v>
      </c>
      <c r="D947" s="2">
        <v>46</v>
      </c>
      <c r="E947" s="2" t="s">
        <v>18</v>
      </c>
      <c r="F947" s="3">
        <v>44443</v>
      </c>
    </row>
    <row r="948" spans="1:6" x14ac:dyDescent="0.35">
      <c r="A948" s="2">
        <v>947</v>
      </c>
      <c r="B948" s="2">
        <v>800</v>
      </c>
      <c r="C948" s="2" t="s">
        <v>2057</v>
      </c>
      <c r="D948" s="2">
        <v>46</v>
      </c>
      <c r="E948" s="2" t="s">
        <v>2059</v>
      </c>
      <c r="F948" s="3">
        <v>44359</v>
      </c>
    </row>
    <row r="949" spans="1:6" x14ac:dyDescent="0.35">
      <c r="A949" s="2">
        <v>948</v>
      </c>
      <c r="B949" s="2">
        <v>193</v>
      </c>
      <c r="C949" s="2" t="s">
        <v>2058</v>
      </c>
      <c r="D949" s="2">
        <v>22</v>
      </c>
      <c r="E949" s="2" t="s">
        <v>2059</v>
      </c>
      <c r="F949" s="3">
        <v>44404</v>
      </c>
    </row>
    <row r="950" spans="1:6" x14ac:dyDescent="0.35">
      <c r="A950" s="2">
        <v>949</v>
      </c>
      <c r="B950" s="2">
        <v>196</v>
      </c>
      <c r="C950" s="2" t="s">
        <v>2058</v>
      </c>
      <c r="D950" s="2">
        <v>11</v>
      </c>
      <c r="E950" s="2" t="s">
        <v>2060</v>
      </c>
      <c r="F950" s="3">
        <v>44540</v>
      </c>
    </row>
    <row r="951" spans="1:6" x14ac:dyDescent="0.35">
      <c r="A951" s="2">
        <v>950</v>
      </c>
      <c r="B951" s="2">
        <v>631</v>
      </c>
      <c r="C951" s="2" t="s">
        <v>2057</v>
      </c>
      <c r="D951" s="2">
        <v>43</v>
      </c>
      <c r="E951" s="2" t="s">
        <v>18</v>
      </c>
      <c r="F951" s="3">
        <v>44365</v>
      </c>
    </row>
    <row r="952" spans="1:6" x14ac:dyDescent="0.35">
      <c r="A952" s="2">
        <v>951</v>
      </c>
      <c r="B952" s="2">
        <v>608</v>
      </c>
      <c r="C952" s="2" t="s">
        <v>2058</v>
      </c>
      <c r="D952" s="2">
        <v>41</v>
      </c>
      <c r="E952" s="2" t="s">
        <v>2060</v>
      </c>
      <c r="F952" s="3">
        <v>44557</v>
      </c>
    </row>
    <row r="953" spans="1:6" x14ac:dyDescent="0.35">
      <c r="A953" s="2">
        <v>952</v>
      </c>
      <c r="B953" s="2">
        <v>556</v>
      </c>
      <c r="C953" s="2" t="s">
        <v>2061</v>
      </c>
      <c r="D953" s="2">
        <v>27</v>
      </c>
      <c r="E953" s="2" t="s">
        <v>2059</v>
      </c>
      <c r="F953" s="3">
        <v>44357</v>
      </c>
    </row>
    <row r="954" spans="1:6" x14ac:dyDescent="0.35">
      <c r="A954" s="2">
        <v>953</v>
      </c>
      <c r="B954" s="2">
        <v>444</v>
      </c>
      <c r="C954" s="2" t="s">
        <v>2061</v>
      </c>
      <c r="D954" s="2">
        <v>32</v>
      </c>
      <c r="E954" s="2" t="s">
        <v>2060</v>
      </c>
      <c r="F954" s="3">
        <v>44434</v>
      </c>
    </row>
    <row r="955" spans="1:6" x14ac:dyDescent="0.35">
      <c r="A955" s="2">
        <v>954</v>
      </c>
      <c r="B955" s="2">
        <v>666</v>
      </c>
      <c r="C955" s="2" t="s">
        <v>2057</v>
      </c>
      <c r="D955" s="2">
        <v>12</v>
      </c>
      <c r="E955" s="2" t="s">
        <v>18</v>
      </c>
      <c r="F955" s="3">
        <v>44416</v>
      </c>
    </row>
    <row r="956" spans="1:6" x14ac:dyDescent="0.35">
      <c r="A956" s="2">
        <v>955</v>
      </c>
      <c r="B956" s="2">
        <v>111</v>
      </c>
      <c r="C956" s="2" t="s">
        <v>2058</v>
      </c>
      <c r="D956" s="2">
        <v>49</v>
      </c>
      <c r="E956" s="2" t="s">
        <v>18</v>
      </c>
      <c r="F956" s="3">
        <v>44548</v>
      </c>
    </row>
    <row r="957" spans="1:6" x14ac:dyDescent="0.35">
      <c r="A957" s="2">
        <v>956</v>
      </c>
      <c r="B957" s="2">
        <v>513</v>
      </c>
      <c r="C957" s="2" t="s">
        <v>2057</v>
      </c>
      <c r="D957" s="2">
        <v>28</v>
      </c>
      <c r="E957" s="2" t="s">
        <v>2060</v>
      </c>
      <c r="F957" s="3">
        <v>44478</v>
      </c>
    </row>
    <row r="958" spans="1:6" x14ac:dyDescent="0.35">
      <c r="A958" s="2">
        <v>957</v>
      </c>
      <c r="B958" s="2">
        <v>826</v>
      </c>
      <c r="C958" s="2" t="s">
        <v>2061</v>
      </c>
      <c r="D958" s="2">
        <v>13</v>
      </c>
      <c r="E958" s="2" t="s">
        <v>2059</v>
      </c>
      <c r="F958" s="3">
        <v>44400</v>
      </c>
    </row>
    <row r="959" spans="1:6" x14ac:dyDescent="0.35">
      <c r="A959" s="2">
        <v>958</v>
      </c>
      <c r="B959" s="2">
        <v>387</v>
      </c>
      <c r="C959" s="2" t="s">
        <v>2058</v>
      </c>
      <c r="D959" s="2">
        <v>19</v>
      </c>
      <c r="E959" s="2" t="s">
        <v>2060</v>
      </c>
      <c r="F959" s="3">
        <v>44452</v>
      </c>
    </row>
    <row r="960" spans="1:6" x14ac:dyDescent="0.35">
      <c r="A960" s="2">
        <v>959</v>
      </c>
      <c r="B960" s="2">
        <v>552</v>
      </c>
      <c r="C960" s="2" t="s">
        <v>2057</v>
      </c>
      <c r="D960" s="2">
        <v>31</v>
      </c>
      <c r="E960" s="2" t="s">
        <v>2059</v>
      </c>
      <c r="F960" s="3">
        <v>44505</v>
      </c>
    </row>
    <row r="961" spans="1:6" x14ac:dyDescent="0.35">
      <c r="A961" s="2">
        <v>960</v>
      </c>
      <c r="B961" s="2">
        <v>341</v>
      </c>
      <c r="C961" s="2" t="s">
        <v>2061</v>
      </c>
      <c r="D961" s="2">
        <v>16</v>
      </c>
      <c r="E961" s="2" t="s">
        <v>18</v>
      </c>
      <c r="F961" s="3">
        <v>44501</v>
      </c>
    </row>
    <row r="962" spans="1:6" x14ac:dyDescent="0.35">
      <c r="A962" s="2">
        <v>961</v>
      </c>
      <c r="B962" s="2">
        <v>200</v>
      </c>
      <c r="C962" s="2" t="s">
        <v>2057</v>
      </c>
      <c r="D962" s="2">
        <v>37</v>
      </c>
      <c r="E962" s="2" t="s">
        <v>18</v>
      </c>
      <c r="F962" s="3">
        <v>44354</v>
      </c>
    </row>
    <row r="963" spans="1:6" x14ac:dyDescent="0.35">
      <c r="A963" s="2">
        <v>962</v>
      </c>
      <c r="B963" s="2">
        <v>967</v>
      </c>
      <c r="C963" s="2" t="s">
        <v>2061</v>
      </c>
      <c r="D963" s="2">
        <v>24</v>
      </c>
      <c r="E963" s="2" t="s">
        <v>18</v>
      </c>
      <c r="F963" s="3">
        <v>44384</v>
      </c>
    </row>
    <row r="964" spans="1:6" x14ac:dyDescent="0.35">
      <c r="A964" s="2">
        <v>963</v>
      </c>
      <c r="B964" s="2">
        <v>692</v>
      </c>
      <c r="C964" s="2" t="s">
        <v>2061</v>
      </c>
      <c r="D964" s="2">
        <v>22</v>
      </c>
      <c r="E964" s="2" t="s">
        <v>2059</v>
      </c>
      <c r="F964" s="3">
        <v>44432</v>
      </c>
    </row>
    <row r="965" spans="1:6" x14ac:dyDescent="0.35">
      <c r="A965" s="2">
        <v>964</v>
      </c>
      <c r="B965" s="2">
        <v>332</v>
      </c>
      <c r="C965" s="2" t="s">
        <v>2057</v>
      </c>
      <c r="D965" s="2">
        <v>42</v>
      </c>
      <c r="E965" s="2" t="s">
        <v>2060</v>
      </c>
      <c r="F965" s="3">
        <v>44474</v>
      </c>
    </row>
    <row r="966" spans="1:6" x14ac:dyDescent="0.35">
      <c r="A966" s="2">
        <v>965</v>
      </c>
      <c r="B966" s="2">
        <v>138</v>
      </c>
      <c r="C966" s="2" t="s">
        <v>2061</v>
      </c>
      <c r="D966" s="2">
        <v>11</v>
      </c>
      <c r="E966" s="2" t="s">
        <v>2059</v>
      </c>
      <c r="F966" s="3">
        <v>44509</v>
      </c>
    </row>
    <row r="967" spans="1:6" x14ac:dyDescent="0.35">
      <c r="A967" s="2">
        <v>966</v>
      </c>
      <c r="B967" s="2">
        <v>560</v>
      </c>
      <c r="C967" s="2" t="s">
        <v>2058</v>
      </c>
      <c r="D967" s="2">
        <v>22</v>
      </c>
      <c r="E967" s="2" t="s">
        <v>2060</v>
      </c>
      <c r="F967" s="3">
        <v>44367</v>
      </c>
    </row>
    <row r="968" spans="1:6" x14ac:dyDescent="0.35">
      <c r="A968" s="2">
        <v>967</v>
      </c>
      <c r="B968" s="2">
        <v>756</v>
      </c>
      <c r="C968" s="2" t="s">
        <v>2057</v>
      </c>
      <c r="D968" s="2">
        <v>19</v>
      </c>
      <c r="E968" s="2" t="s">
        <v>2060</v>
      </c>
      <c r="F968" s="3">
        <v>44524</v>
      </c>
    </row>
    <row r="969" spans="1:6" x14ac:dyDescent="0.35">
      <c r="A969" s="2">
        <v>968</v>
      </c>
      <c r="B969" s="2">
        <v>415</v>
      </c>
      <c r="C969" s="2" t="s">
        <v>2061</v>
      </c>
      <c r="D969" s="2">
        <v>17</v>
      </c>
      <c r="E969" s="2" t="s">
        <v>2059</v>
      </c>
      <c r="F969" s="3">
        <v>44431</v>
      </c>
    </row>
    <row r="970" spans="1:6" x14ac:dyDescent="0.35">
      <c r="A970" s="2">
        <v>969</v>
      </c>
      <c r="B970" s="2">
        <v>872</v>
      </c>
      <c r="C970" s="2" t="s">
        <v>2057</v>
      </c>
      <c r="D970" s="2">
        <v>12</v>
      </c>
      <c r="E970" s="2" t="s">
        <v>2059</v>
      </c>
      <c r="F970" s="3">
        <v>44476</v>
      </c>
    </row>
    <row r="971" spans="1:6" x14ac:dyDescent="0.35">
      <c r="A971" s="2">
        <v>970</v>
      </c>
      <c r="B971" s="2">
        <v>792</v>
      </c>
      <c r="C971" s="2" t="s">
        <v>2058</v>
      </c>
      <c r="D971" s="2">
        <v>37</v>
      </c>
      <c r="E971" s="2" t="s">
        <v>2059</v>
      </c>
      <c r="F971" s="3">
        <v>44455</v>
      </c>
    </row>
    <row r="972" spans="1:6" x14ac:dyDescent="0.35">
      <c r="A972" s="2">
        <v>971</v>
      </c>
      <c r="B972" s="2">
        <v>975</v>
      </c>
      <c r="C972" s="2" t="s">
        <v>2058</v>
      </c>
      <c r="D972" s="2">
        <v>13</v>
      </c>
      <c r="E972" s="2" t="s">
        <v>18</v>
      </c>
      <c r="F972" s="3">
        <v>44460</v>
      </c>
    </row>
    <row r="973" spans="1:6" x14ac:dyDescent="0.35">
      <c r="A973" s="2">
        <v>972</v>
      </c>
      <c r="B973" s="2">
        <v>274</v>
      </c>
      <c r="C973" s="2" t="s">
        <v>2057</v>
      </c>
      <c r="D973" s="2">
        <v>48</v>
      </c>
      <c r="E973" s="2" t="s">
        <v>2060</v>
      </c>
      <c r="F973" s="3">
        <v>44450</v>
      </c>
    </row>
    <row r="974" spans="1:6" x14ac:dyDescent="0.35">
      <c r="A974" s="2">
        <v>973</v>
      </c>
      <c r="B974" s="2">
        <v>342</v>
      </c>
      <c r="C974" s="2" t="s">
        <v>2058</v>
      </c>
      <c r="D974" s="2">
        <v>20</v>
      </c>
      <c r="E974" s="2" t="s">
        <v>2060</v>
      </c>
      <c r="F974" s="3">
        <v>44505</v>
      </c>
    </row>
    <row r="975" spans="1:6" x14ac:dyDescent="0.35">
      <c r="A975" s="2">
        <v>974</v>
      </c>
      <c r="B975" s="2">
        <v>127</v>
      </c>
      <c r="C975" s="2" t="s">
        <v>2057</v>
      </c>
      <c r="D975" s="2">
        <v>22</v>
      </c>
      <c r="E975" s="2" t="s">
        <v>2060</v>
      </c>
      <c r="F975" s="3">
        <v>44394</v>
      </c>
    </row>
    <row r="976" spans="1:6" x14ac:dyDescent="0.35">
      <c r="A976" s="2">
        <v>975</v>
      </c>
      <c r="B976" s="2">
        <v>350</v>
      </c>
      <c r="C976" s="2" t="s">
        <v>2057</v>
      </c>
      <c r="D976" s="2">
        <v>24</v>
      </c>
      <c r="E976" s="2" t="s">
        <v>2060</v>
      </c>
      <c r="F976" s="3">
        <v>44359</v>
      </c>
    </row>
    <row r="977" spans="1:6" x14ac:dyDescent="0.35">
      <c r="A977" s="2">
        <v>976</v>
      </c>
      <c r="B977" s="2">
        <v>353</v>
      </c>
      <c r="C977" s="2" t="s">
        <v>2058</v>
      </c>
      <c r="D977" s="2">
        <v>49</v>
      </c>
      <c r="E977" s="2" t="s">
        <v>18</v>
      </c>
      <c r="F977" s="3">
        <v>44391</v>
      </c>
    </row>
    <row r="978" spans="1:6" x14ac:dyDescent="0.35">
      <c r="A978" s="2">
        <v>977</v>
      </c>
      <c r="B978" s="2">
        <v>230</v>
      </c>
      <c r="C978" s="2" t="s">
        <v>2058</v>
      </c>
      <c r="D978" s="2">
        <v>29</v>
      </c>
      <c r="E978" s="2" t="s">
        <v>2060</v>
      </c>
      <c r="F978" s="3">
        <v>44458</v>
      </c>
    </row>
    <row r="979" spans="1:6" x14ac:dyDescent="0.35">
      <c r="A979" s="2">
        <v>978</v>
      </c>
      <c r="B979" s="2">
        <v>202</v>
      </c>
      <c r="C979" s="2" t="s">
        <v>2061</v>
      </c>
      <c r="D979" s="2">
        <v>30</v>
      </c>
      <c r="E979" s="2" t="s">
        <v>18</v>
      </c>
      <c r="F979" s="3">
        <v>44526</v>
      </c>
    </row>
    <row r="980" spans="1:6" x14ac:dyDescent="0.35">
      <c r="A980" s="2">
        <v>979</v>
      </c>
      <c r="B980" s="2">
        <v>833</v>
      </c>
      <c r="C980" s="2" t="s">
        <v>2061</v>
      </c>
      <c r="D980" s="2">
        <v>16</v>
      </c>
      <c r="E980" s="2" t="s">
        <v>2060</v>
      </c>
      <c r="F980" s="3">
        <v>44452</v>
      </c>
    </row>
    <row r="981" spans="1:6" x14ac:dyDescent="0.35">
      <c r="A981" s="2">
        <v>980</v>
      </c>
      <c r="B981" s="2">
        <v>101</v>
      </c>
      <c r="C981" s="2" t="s">
        <v>2061</v>
      </c>
      <c r="D981" s="2">
        <v>41</v>
      </c>
      <c r="E981" s="2" t="s">
        <v>2059</v>
      </c>
      <c r="F981" s="3">
        <v>44348</v>
      </c>
    </row>
    <row r="982" spans="1:6" x14ac:dyDescent="0.35">
      <c r="A982" s="2">
        <v>981</v>
      </c>
      <c r="B982" s="2">
        <v>875</v>
      </c>
      <c r="C982" s="2" t="s">
        <v>2057</v>
      </c>
      <c r="D982" s="2">
        <v>30</v>
      </c>
      <c r="E982" s="2" t="s">
        <v>2059</v>
      </c>
      <c r="F982" s="3">
        <v>44393</v>
      </c>
    </row>
    <row r="983" spans="1:6" x14ac:dyDescent="0.35">
      <c r="A983" s="2">
        <v>982</v>
      </c>
      <c r="B983" s="2">
        <v>333</v>
      </c>
      <c r="C983" s="2" t="s">
        <v>2058</v>
      </c>
      <c r="D983" s="2">
        <v>12</v>
      </c>
      <c r="E983" s="2" t="s">
        <v>18</v>
      </c>
      <c r="F983" s="3">
        <v>44477</v>
      </c>
    </row>
    <row r="984" spans="1:6" x14ac:dyDescent="0.35">
      <c r="A984" s="2">
        <v>983</v>
      </c>
      <c r="B984" s="2">
        <v>897</v>
      </c>
      <c r="C984" s="2" t="s">
        <v>2057</v>
      </c>
      <c r="D984" s="2">
        <v>18</v>
      </c>
      <c r="E984" s="2" t="s">
        <v>18</v>
      </c>
      <c r="F984" s="3">
        <v>44407</v>
      </c>
    </row>
    <row r="985" spans="1:6" x14ac:dyDescent="0.35">
      <c r="A985" s="2">
        <v>984</v>
      </c>
      <c r="B985" s="2">
        <v>648</v>
      </c>
      <c r="C985" s="2" t="s">
        <v>2061</v>
      </c>
      <c r="D985" s="2">
        <v>36</v>
      </c>
      <c r="E985" s="2" t="s">
        <v>2059</v>
      </c>
      <c r="F985" s="3">
        <v>44359</v>
      </c>
    </row>
    <row r="986" spans="1:6" x14ac:dyDescent="0.35">
      <c r="A986" s="2">
        <v>985</v>
      </c>
      <c r="B986" s="2">
        <v>702</v>
      </c>
      <c r="C986" s="2" t="s">
        <v>2058</v>
      </c>
      <c r="D986" s="2">
        <v>14</v>
      </c>
      <c r="E986" s="2" t="s">
        <v>2059</v>
      </c>
      <c r="F986" s="3">
        <v>44489</v>
      </c>
    </row>
    <row r="987" spans="1:6" x14ac:dyDescent="0.35">
      <c r="A987" s="2">
        <v>986</v>
      </c>
      <c r="B987" s="2">
        <v>491</v>
      </c>
      <c r="C987" s="2" t="s">
        <v>2061</v>
      </c>
      <c r="D987" s="2">
        <v>24</v>
      </c>
      <c r="E987" s="2" t="s">
        <v>2060</v>
      </c>
      <c r="F987" s="3">
        <v>44548</v>
      </c>
    </row>
    <row r="988" spans="1:6" x14ac:dyDescent="0.35">
      <c r="A988" s="2">
        <v>987</v>
      </c>
      <c r="B988" s="2">
        <v>109</v>
      </c>
      <c r="C988" s="2" t="s">
        <v>2057</v>
      </c>
      <c r="D988" s="2">
        <v>16</v>
      </c>
      <c r="E988" s="2" t="s">
        <v>18</v>
      </c>
      <c r="F988" s="3">
        <v>44353</v>
      </c>
    </row>
    <row r="989" spans="1:6" x14ac:dyDescent="0.35">
      <c r="A989" s="2">
        <v>988</v>
      </c>
      <c r="B989" s="2">
        <v>510</v>
      </c>
      <c r="C989" s="2" t="s">
        <v>2058</v>
      </c>
      <c r="D989" s="2">
        <v>17</v>
      </c>
      <c r="E989" s="2" t="s">
        <v>18</v>
      </c>
      <c r="F989" s="3">
        <v>44500</v>
      </c>
    </row>
    <row r="990" spans="1:6" x14ac:dyDescent="0.35">
      <c r="A990" s="2">
        <v>989</v>
      </c>
      <c r="B990" s="2">
        <v>421</v>
      </c>
      <c r="C990" s="2" t="s">
        <v>2058</v>
      </c>
      <c r="D990" s="2">
        <v>39</v>
      </c>
      <c r="E990" s="2" t="s">
        <v>2059</v>
      </c>
      <c r="F990" s="3">
        <v>44424</v>
      </c>
    </row>
    <row r="991" spans="1:6" x14ac:dyDescent="0.35">
      <c r="A991" s="2">
        <v>990</v>
      </c>
      <c r="B991" s="2">
        <v>332</v>
      </c>
      <c r="C991" s="2" t="s">
        <v>2061</v>
      </c>
      <c r="D991" s="2">
        <v>26</v>
      </c>
      <c r="E991" s="2" t="s">
        <v>2060</v>
      </c>
      <c r="F991" s="3">
        <v>44437</v>
      </c>
    </row>
    <row r="992" spans="1:6" x14ac:dyDescent="0.35">
      <c r="A992" s="2">
        <v>991</v>
      </c>
      <c r="B992" s="2">
        <v>380</v>
      </c>
      <c r="C992" s="2" t="s">
        <v>2057</v>
      </c>
      <c r="D992" s="2">
        <v>26</v>
      </c>
      <c r="E992" s="2" t="s">
        <v>2059</v>
      </c>
      <c r="F992" s="3">
        <v>44365</v>
      </c>
    </row>
    <row r="993" spans="1:6" x14ac:dyDescent="0.35">
      <c r="A993" s="2">
        <v>992</v>
      </c>
      <c r="B993" s="2">
        <v>836</v>
      </c>
      <c r="C993" s="2" t="s">
        <v>2058</v>
      </c>
      <c r="D993" s="2">
        <v>17</v>
      </c>
      <c r="E993" s="2" t="s">
        <v>2060</v>
      </c>
      <c r="F993" s="3">
        <v>44492</v>
      </c>
    </row>
    <row r="994" spans="1:6" x14ac:dyDescent="0.35">
      <c r="A994" s="2">
        <v>993</v>
      </c>
      <c r="B994" s="2">
        <v>412</v>
      </c>
      <c r="C994" s="2" t="s">
        <v>2057</v>
      </c>
      <c r="D994" s="2">
        <v>45</v>
      </c>
      <c r="E994" s="2" t="s">
        <v>2060</v>
      </c>
      <c r="F994" s="3">
        <v>44400</v>
      </c>
    </row>
    <row r="995" spans="1:6" x14ac:dyDescent="0.35">
      <c r="A995" s="2">
        <v>994</v>
      </c>
      <c r="B995" s="2">
        <v>824</v>
      </c>
      <c r="C995" s="2" t="s">
        <v>2058</v>
      </c>
      <c r="D995" s="2">
        <v>41</v>
      </c>
      <c r="E995" s="2" t="s">
        <v>2060</v>
      </c>
      <c r="F995" s="3">
        <v>44363</v>
      </c>
    </row>
    <row r="996" spans="1:6" x14ac:dyDescent="0.35">
      <c r="A996" s="2">
        <v>995</v>
      </c>
      <c r="B996" s="2">
        <v>241</v>
      </c>
      <c r="C996" s="2" t="s">
        <v>2061</v>
      </c>
      <c r="D996" s="2">
        <v>49</v>
      </c>
      <c r="E996" s="2" t="s">
        <v>2059</v>
      </c>
      <c r="F996" s="3">
        <v>44468</v>
      </c>
    </row>
    <row r="997" spans="1:6" x14ac:dyDescent="0.35">
      <c r="A997" s="2">
        <v>996</v>
      </c>
      <c r="B997" s="2">
        <v>465</v>
      </c>
      <c r="C997" s="2" t="s">
        <v>2057</v>
      </c>
      <c r="D997" s="2">
        <v>25</v>
      </c>
      <c r="E997" s="2" t="s">
        <v>2059</v>
      </c>
      <c r="F997" s="3">
        <v>44498</v>
      </c>
    </row>
    <row r="998" spans="1:6" x14ac:dyDescent="0.35">
      <c r="A998" s="2">
        <v>997</v>
      </c>
      <c r="B998" s="2">
        <v>438</v>
      </c>
      <c r="C998" s="2" t="s">
        <v>2058</v>
      </c>
      <c r="D998" s="2">
        <v>35</v>
      </c>
      <c r="E998" s="2" t="s">
        <v>18</v>
      </c>
      <c r="F998" s="3">
        <v>44385</v>
      </c>
    </row>
    <row r="999" spans="1:6" x14ac:dyDescent="0.35">
      <c r="A999" s="2">
        <v>998</v>
      </c>
      <c r="B999" s="2">
        <v>707</v>
      </c>
      <c r="C999" s="2" t="s">
        <v>2061</v>
      </c>
      <c r="D999" s="2">
        <v>21</v>
      </c>
      <c r="E999" s="2" t="s">
        <v>18</v>
      </c>
      <c r="F999" s="3">
        <v>44414</v>
      </c>
    </row>
    <row r="1000" spans="1:6" x14ac:dyDescent="0.35">
      <c r="A1000" s="2">
        <v>999</v>
      </c>
      <c r="B1000" s="2">
        <v>789</v>
      </c>
      <c r="C1000" s="2" t="s">
        <v>2058</v>
      </c>
      <c r="D1000" s="2">
        <v>26</v>
      </c>
      <c r="E1000" s="2" t="s">
        <v>18</v>
      </c>
      <c r="F1000" s="3">
        <v>44392</v>
      </c>
    </row>
    <row r="1001" spans="1:6" x14ac:dyDescent="0.35">
      <c r="A1001" s="2">
        <v>1000</v>
      </c>
      <c r="B1001" s="2">
        <v>276</v>
      </c>
      <c r="C1001" s="2" t="s">
        <v>2058</v>
      </c>
      <c r="D1001" s="2">
        <v>32</v>
      </c>
      <c r="E1001" s="2" t="s">
        <v>2060</v>
      </c>
      <c r="F1001" s="3">
        <v>44391</v>
      </c>
    </row>
  </sheetData>
  <autoFilter ref="A1:F1001" xr:uid="{79A6CD5B-C3A6-4F8A-B18F-084401D0B88D}"/>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453FC0-2C60-4E56-B20C-5AD2793E9ED7}">
  <dimension ref="A1:S2001"/>
  <sheetViews>
    <sheetView zoomScale="67" zoomScaleNormal="67" workbookViewId="0">
      <selection activeCell="B4" sqref="B4"/>
    </sheetView>
  </sheetViews>
  <sheetFormatPr defaultRowHeight="14.5" x14ac:dyDescent="0.35"/>
  <cols>
    <col min="1" max="1" width="10.81640625" style="5" bestFit="1" customWidth="1"/>
    <col min="2" max="2" width="7" style="5" bestFit="1" customWidth="1"/>
    <col min="3" max="3" width="13.1796875" style="5" bestFit="1" customWidth="1"/>
    <col min="4" max="4" width="16" style="5" bestFit="1" customWidth="1"/>
    <col min="5" max="5" width="14.54296875" style="5" bestFit="1" customWidth="1"/>
    <col min="6" max="6" width="16" style="5" bestFit="1" customWidth="1"/>
    <col min="7" max="7" width="13.7265625" style="6" bestFit="1" customWidth="1"/>
    <col min="8" max="8" width="10" style="6" bestFit="1" customWidth="1"/>
    <col min="9" max="9" width="13.1796875" style="5" bestFit="1" customWidth="1"/>
    <col min="10" max="10" width="9.1796875" style="5" bestFit="1" customWidth="1"/>
    <col min="11" max="11" width="9.54296875" style="5" bestFit="1" customWidth="1"/>
    <col min="12" max="12" width="10" style="5" bestFit="1" customWidth="1"/>
    <col min="13" max="13" width="7" style="5" bestFit="1" customWidth="1"/>
    <col min="14" max="14" width="15.81640625" style="5" bestFit="1" customWidth="1"/>
    <col min="15" max="15" width="14.08984375" style="5" bestFit="1" customWidth="1"/>
    <col min="16" max="16" width="19.6328125" style="5" bestFit="1" customWidth="1"/>
    <col min="17" max="18" width="10.81640625" style="5" bestFit="1" customWidth="1"/>
    <col min="19" max="19" width="20.54296875" style="11" bestFit="1" customWidth="1"/>
    <col min="20" max="16384" width="8.7265625" style="5"/>
  </cols>
  <sheetData>
    <row r="1" spans="1:19" x14ac:dyDescent="0.35">
      <c r="A1" s="1" t="s">
        <v>10</v>
      </c>
      <c r="B1" s="1" t="s">
        <v>11</v>
      </c>
      <c r="C1" s="1" t="s">
        <v>12</v>
      </c>
      <c r="D1" s="1" t="s">
        <v>13</v>
      </c>
      <c r="E1" s="1" t="s">
        <v>14</v>
      </c>
      <c r="F1" s="1" t="s">
        <v>15</v>
      </c>
      <c r="G1" s="4" t="s">
        <v>2062</v>
      </c>
      <c r="H1" s="4" t="s">
        <v>2063</v>
      </c>
      <c r="I1" s="1" t="s">
        <v>1</v>
      </c>
      <c r="J1" s="1" t="s">
        <v>2</v>
      </c>
      <c r="K1" s="1" t="s">
        <v>2088</v>
      </c>
      <c r="L1" s="1" t="s">
        <v>26</v>
      </c>
      <c r="M1" s="1" t="s">
        <v>27</v>
      </c>
      <c r="N1" s="1" t="s">
        <v>28</v>
      </c>
      <c r="O1" s="1" t="s">
        <v>29</v>
      </c>
      <c r="P1" s="1" t="s">
        <v>2053</v>
      </c>
      <c r="Q1" s="1" t="s">
        <v>2054</v>
      </c>
      <c r="R1" s="1" t="s">
        <v>2055</v>
      </c>
      <c r="S1" s="10" t="s">
        <v>2056</v>
      </c>
    </row>
    <row r="2" spans="1:19" x14ac:dyDescent="0.35">
      <c r="A2" s="2">
        <v>1</v>
      </c>
      <c r="B2" s="2">
        <v>525</v>
      </c>
      <c r="C2" s="3">
        <v>44315</v>
      </c>
      <c r="D2" s="2">
        <v>4499.99</v>
      </c>
      <c r="E2" s="2" t="s">
        <v>16</v>
      </c>
      <c r="F2" s="2" t="s">
        <v>17</v>
      </c>
      <c r="G2" s="6">
        <f>_xlfn.XLOOKUP(B2,Users!$A$2:$A$1001,Users!$K$2:$K$1001)</f>
        <v>1</v>
      </c>
      <c r="H2" s="6" t="str">
        <f>_xlfn.XLOOKUP(B2,Users!$A$2:$A$1001,Users!$B$2:$B$1001)</f>
        <v>User 525</v>
      </c>
      <c r="I2" s="5" t="str" cm="1">
        <f t="array" ref="I2:J2">_xlfn.XLOOKUP(G2,Plans!$A$2:$A$3,Plans!$B$2:$C$3)</f>
        <v>6-month plan</v>
      </c>
      <c r="J2" s="5" t="str">
        <v>6-month</v>
      </c>
      <c r="K2" s="5" cm="1">
        <f t="array" ref="K2:O2">_xlfn.XLOOKUP(B2,Users!$A$2:$A$1001,Users!$F$2:$J$1001)</f>
        <v>56</v>
      </c>
      <c r="L2" s="5" t="str">
        <v>Chennai</v>
      </c>
      <c r="M2" s="5" t="str">
        <v>Female</v>
      </c>
      <c r="N2" s="5" t="str">
        <v>Obesity</v>
      </c>
      <c r="O2" s="5" t="str">
        <v>Google Ads</v>
      </c>
      <c r="P2" s="5" t="str" cm="1">
        <f t="array" ref="P2:S2">IFERROR(_xlfn.XLOOKUP(B2,'Health Goals'!$B$2:$B$1001,'Health Goals'!$C$2:$F$1001),"")</f>
        <v>Stamina Improvement</v>
      </c>
      <c r="Q2" s="5">
        <v>22</v>
      </c>
      <c r="R2" s="5" t="str">
        <v>Failed</v>
      </c>
      <c r="S2" s="11">
        <v>44396</v>
      </c>
    </row>
    <row r="3" spans="1:19" x14ac:dyDescent="0.35">
      <c r="A3" s="2">
        <v>2</v>
      </c>
      <c r="B3" s="2">
        <v>932</v>
      </c>
      <c r="C3" s="3">
        <v>44303</v>
      </c>
      <c r="D3" s="2">
        <v>4499.99</v>
      </c>
      <c r="E3" s="2" t="s">
        <v>18</v>
      </c>
      <c r="F3" s="2" t="s">
        <v>17</v>
      </c>
      <c r="G3" s="6">
        <f>_xlfn.XLOOKUP(B3,Users!$A$2:$A$1001,Users!$K$2:$K$1001)</f>
        <v>1</v>
      </c>
      <c r="H3" s="6" t="str">
        <f>_xlfn.XLOOKUP(B3,Users!$A$2:$A$1001,Users!$B$2:$B$1001)</f>
        <v>User 932</v>
      </c>
      <c r="I3" s="5" t="str" cm="1">
        <f t="array" ref="I3:J3">_xlfn.XLOOKUP(G3,Plans!$A$2:$A$3,Plans!$B$2:$C$3)</f>
        <v>6-month plan</v>
      </c>
      <c r="J3" s="5" t="str">
        <v>6-month</v>
      </c>
      <c r="K3" s="5" cm="1">
        <f t="array" ref="K3:O3">_xlfn.XLOOKUP(B3,Users!$A$2:$A$1001,Users!$F$2:$J$1001)</f>
        <v>23</v>
      </c>
      <c r="L3" s="5" t="str">
        <v>Delhi</v>
      </c>
      <c r="M3" s="5" t="str">
        <v>Female</v>
      </c>
      <c r="N3" s="5" t="str">
        <v>Hypertension</v>
      </c>
      <c r="O3" s="5" t="str">
        <v>Social Media</v>
      </c>
      <c r="P3" s="5" t="str" cm="1">
        <f t="array" ref="P3:S3">IFERROR(_xlfn.XLOOKUP(B3,'Health Goals'!$B$2:$B$1001,'Health Goals'!$C$2:$F$1001),"")</f>
        <v>Muscle Gain</v>
      </c>
      <c r="Q3" s="5">
        <v>11</v>
      </c>
      <c r="R3" s="5" t="str">
        <v>Failed</v>
      </c>
      <c r="S3" s="11">
        <v>44516</v>
      </c>
    </row>
    <row r="4" spans="1:19" x14ac:dyDescent="0.35">
      <c r="A4" s="2">
        <v>3</v>
      </c>
      <c r="B4" s="2">
        <v>488</v>
      </c>
      <c r="C4" s="3">
        <v>44527</v>
      </c>
      <c r="D4" s="2">
        <v>2499.9899999999998</v>
      </c>
      <c r="E4" s="2" t="s">
        <v>16</v>
      </c>
      <c r="F4" s="2" t="s">
        <v>17</v>
      </c>
      <c r="G4" s="6">
        <f>_xlfn.XLOOKUP(B4,Users!$A$2:$A$1001,Users!$K$2:$K$1001)</f>
        <v>1</v>
      </c>
      <c r="H4" s="6" t="str">
        <f>_xlfn.XLOOKUP(B4,Users!$A$2:$A$1001,Users!$B$2:$B$1001)</f>
        <v>User 488</v>
      </c>
      <c r="I4" s="5" t="str" cm="1">
        <f t="array" ref="I4:J4">_xlfn.XLOOKUP(G4,Plans!$A$2:$A$3,Plans!$B$2:$C$3)</f>
        <v>6-month plan</v>
      </c>
      <c r="J4" s="5" t="str">
        <v>6-month</v>
      </c>
      <c r="K4" s="5" cm="1">
        <f t="array" ref="K4:O4">_xlfn.XLOOKUP(B4,Users!$A$2:$A$1001,Users!$F$2:$J$1001)</f>
        <v>59</v>
      </c>
      <c r="L4" s="5" t="str">
        <v>Bangalore</v>
      </c>
      <c r="M4" s="5" t="str">
        <v>Female</v>
      </c>
      <c r="N4" s="5" t="str">
        <v>Obesity</v>
      </c>
      <c r="O4" s="5" t="str">
        <v>Google Ads</v>
      </c>
      <c r="P4" s="5" t="str" cm="1">
        <f t="array" ref="P4">IFERROR(_xlfn.XLOOKUP(B4,'Health Goals'!$B$2:$B$1001,'Health Goals'!$C$2:$F$1001),"")</f>
        <v/>
      </c>
    </row>
    <row r="5" spans="1:19" x14ac:dyDescent="0.35">
      <c r="A5" s="2">
        <v>4</v>
      </c>
      <c r="B5" s="2">
        <v>327</v>
      </c>
      <c r="C5" s="3">
        <v>44287</v>
      </c>
      <c r="D5" s="2">
        <v>2499.9899999999998</v>
      </c>
      <c r="E5" s="2" t="s">
        <v>16</v>
      </c>
      <c r="F5" s="2" t="s">
        <v>19</v>
      </c>
      <c r="G5" s="6">
        <f>_xlfn.XLOOKUP(B5,Users!$A$2:$A$1001,Users!$K$2:$K$1001)</f>
        <v>2</v>
      </c>
      <c r="H5" s="6" t="str">
        <f>_xlfn.XLOOKUP(B5,Users!$A$2:$A$1001,Users!$B$2:$B$1001)</f>
        <v>User 327</v>
      </c>
      <c r="I5" s="5" t="str" cm="1">
        <f t="array" ref="I5:J5">_xlfn.XLOOKUP(G5,Plans!$A$2:$A$3,Plans!$B$2:$C$3)</f>
        <v>12-month plan</v>
      </c>
      <c r="J5" s="5" t="str">
        <v>12-month</v>
      </c>
      <c r="K5" s="5" cm="1">
        <f t="array" ref="K5:O5">_xlfn.XLOOKUP(B5,Users!$A$2:$A$1001,Users!$F$2:$J$1001)</f>
        <v>57</v>
      </c>
      <c r="L5" s="5" t="str">
        <v>Bangalore</v>
      </c>
      <c r="M5" s="5" t="str">
        <v>Male</v>
      </c>
      <c r="N5" s="5" t="str">
        <v>Hypertension</v>
      </c>
      <c r="O5" s="5" t="str">
        <v>Google Ads</v>
      </c>
      <c r="P5" s="5" t="str" cm="1">
        <f t="array" ref="P5:S5">IFERROR(_xlfn.XLOOKUP(B5,'Health Goals'!$B$2:$B$1001,'Health Goals'!$C$2:$F$1001),"")</f>
        <v>Muscle Gain</v>
      </c>
      <c r="Q5" s="5">
        <v>30</v>
      </c>
      <c r="R5" s="5" t="str">
        <v>Failed</v>
      </c>
      <c r="S5" s="11">
        <v>44465</v>
      </c>
    </row>
    <row r="6" spans="1:19" x14ac:dyDescent="0.35">
      <c r="A6" s="2">
        <v>5</v>
      </c>
      <c r="B6" s="2">
        <v>280</v>
      </c>
      <c r="C6" s="3">
        <v>44220</v>
      </c>
      <c r="D6" s="2">
        <v>4499.99</v>
      </c>
      <c r="E6" s="2" t="s">
        <v>16</v>
      </c>
      <c r="F6" s="2" t="s">
        <v>19</v>
      </c>
      <c r="G6" s="6">
        <f>_xlfn.XLOOKUP(B6,Users!$A$2:$A$1001,Users!$K$2:$K$1001)</f>
        <v>1</v>
      </c>
      <c r="H6" s="6" t="str">
        <f>_xlfn.XLOOKUP(B6,Users!$A$2:$A$1001,Users!$B$2:$B$1001)</f>
        <v>User 280</v>
      </c>
      <c r="I6" s="5" t="str" cm="1">
        <f t="array" ref="I6:J6">_xlfn.XLOOKUP(G6,Plans!$A$2:$A$3,Plans!$B$2:$C$3)</f>
        <v>6-month plan</v>
      </c>
      <c r="J6" s="5" t="str">
        <v>6-month</v>
      </c>
      <c r="K6" s="5" cm="1">
        <f t="array" ref="K6:O6">_xlfn.XLOOKUP(B6,Users!$A$2:$A$1001,Users!$F$2:$J$1001)</f>
        <v>64</v>
      </c>
      <c r="L6" s="5" t="str">
        <v>Delhi</v>
      </c>
      <c r="M6" s="5" t="str">
        <v>Female</v>
      </c>
      <c r="N6" s="5" t="str">
        <v>Healthy</v>
      </c>
      <c r="O6" s="5" t="str">
        <v>Google Ads</v>
      </c>
      <c r="P6" s="5" t="str" cm="1">
        <f t="array" ref="P6:S6">IFERROR(_xlfn.XLOOKUP(B6,'Health Goals'!$B$2:$B$1001,'Health Goals'!$C$2:$F$1001),"")</f>
        <v>Stamina Improvement</v>
      </c>
      <c r="Q6" s="5">
        <v>10</v>
      </c>
      <c r="R6" s="5" t="str">
        <v>Completed</v>
      </c>
      <c r="S6" s="11">
        <v>44384</v>
      </c>
    </row>
    <row r="7" spans="1:19" x14ac:dyDescent="0.35">
      <c r="A7" s="2">
        <v>6</v>
      </c>
      <c r="B7" s="2">
        <v>113</v>
      </c>
      <c r="C7" s="3">
        <v>44465</v>
      </c>
      <c r="D7" s="2">
        <v>2499.9899999999998</v>
      </c>
      <c r="E7" s="2" t="s">
        <v>18</v>
      </c>
      <c r="F7" s="2" t="s">
        <v>19</v>
      </c>
      <c r="G7" s="6">
        <f>_xlfn.XLOOKUP(B7,Users!$A$2:$A$1001,Users!$K$2:$K$1001)</f>
        <v>2</v>
      </c>
      <c r="H7" s="6" t="str">
        <f>_xlfn.XLOOKUP(B7,Users!$A$2:$A$1001,Users!$B$2:$B$1001)</f>
        <v>User 113</v>
      </c>
      <c r="I7" s="5" t="str" cm="1">
        <f t="array" ref="I7:J7">_xlfn.XLOOKUP(G7,Plans!$A$2:$A$3,Plans!$B$2:$C$3)</f>
        <v>12-month plan</v>
      </c>
      <c r="J7" s="5" t="str">
        <v>12-month</v>
      </c>
      <c r="K7" s="5" cm="1">
        <f t="array" ref="K7:O7">_xlfn.XLOOKUP(B7,Users!$A$2:$A$1001,Users!$F$2:$J$1001)</f>
        <v>57</v>
      </c>
      <c r="L7" s="5" t="str">
        <v>Delhi</v>
      </c>
      <c r="M7" s="5" t="str">
        <v>Male</v>
      </c>
      <c r="N7" s="5" t="str">
        <v>Hypertension</v>
      </c>
      <c r="O7" s="5" t="str">
        <v>Google Ads</v>
      </c>
      <c r="P7" s="5" t="str" cm="1">
        <f t="array" ref="P7">IFERROR(_xlfn.XLOOKUP(B7,'Health Goals'!$B$2:$B$1001,'Health Goals'!$C$2:$F$1001),"")</f>
        <v/>
      </c>
    </row>
    <row r="8" spans="1:19" x14ac:dyDescent="0.35">
      <c r="A8" s="2">
        <v>7</v>
      </c>
      <c r="B8" s="2">
        <v>357</v>
      </c>
      <c r="C8" s="3">
        <v>44450</v>
      </c>
      <c r="D8" s="2">
        <v>2499.9899999999998</v>
      </c>
      <c r="E8" s="2" t="s">
        <v>18</v>
      </c>
      <c r="F8" s="2" t="s">
        <v>19</v>
      </c>
      <c r="G8" s="6">
        <f>_xlfn.XLOOKUP(B8,Users!$A$2:$A$1001,Users!$K$2:$K$1001)</f>
        <v>1</v>
      </c>
      <c r="H8" s="6" t="str">
        <f>_xlfn.XLOOKUP(B8,Users!$A$2:$A$1001,Users!$B$2:$B$1001)</f>
        <v>User 357</v>
      </c>
      <c r="I8" s="5" t="str" cm="1">
        <f t="array" ref="I8:J8">_xlfn.XLOOKUP(G8,Plans!$A$2:$A$3,Plans!$B$2:$C$3)</f>
        <v>6-month plan</v>
      </c>
      <c r="J8" s="5" t="str">
        <v>6-month</v>
      </c>
      <c r="K8" s="5" cm="1">
        <f t="array" ref="K8:O8">_xlfn.XLOOKUP(B8,Users!$A$2:$A$1001,Users!$F$2:$J$1001)</f>
        <v>54</v>
      </c>
      <c r="L8" s="5" t="str">
        <v>Mumbai</v>
      </c>
      <c r="M8" s="5" t="str">
        <v>Male</v>
      </c>
      <c r="N8" s="5" t="str">
        <v>Obesity</v>
      </c>
      <c r="O8" s="5" t="str">
        <v>Friend</v>
      </c>
      <c r="P8" s="5" t="str" cm="1">
        <f t="array" ref="P8:S8">IFERROR(_xlfn.XLOOKUP(B8,'Health Goals'!$B$2:$B$1001,'Health Goals'!$C$2:$F$1001),"")</f>
        <v>Stamina Improvement</v>
      </c>
      <c r="Q8" s="5">
        <v>38</v>
      </c>
      <c r="R8" s="5" t="str">
        <v>In Progress</v>
      </c>
      <c r="S8" s="11">
        <v>44441</v>
      </c>
    </row>
    <row r="9" spans="1:19" x14ac:dyDescent="0.35">
      <c r="A9" s="2">
        <v>8</v>
      </c>
      <c r="B9" s="2">
        <v>388</v>
      </c>
      <c r="C9" s="3">
        <v>44463</v>
      </c>
      <c r="D9" s="2">
        <v>2499.9899999999998</v>
      </c>
      <c r="E9" s="2" t="s">
        <v>16</v>
      </c>
      <c r="F9" s="2" t="s">
        <v>20</v>
      </c>
      <c r="G9" s="6">
        <f>_xlfn.XLOOKUP(B9,Users!$A$2:$A$1001,Users!$K$2:$K$1001)</f>
        <v>2</v>
      </c>
      <c r="H9" s="6" t="str">
        <f>_xlfn.XLOOKUP(B9,Users!$A$2:$A$1001,Users!$B$2:$B$1001)</f>
        <v>User 388</v>
      </c>
      <c r="I9" s="5" t="str" cm="1">
        <f t="array" ref="I9:J9">_xlfn.XLOOKUP(G9,Plans!$A$2:$A$3,Plans!$B$2:$C$3)</f>
        <v>12-month plan</v>
      </c>
      <c r="J9" s="5" t="str">
        <v>12-month</v>
      </c>
      <c r="K9" s="5" cm="1">
        <f t="array" ref="K9:O9">_xlfn.XLOOKUP(B9,Users!$A$2:$A$1001,Users!$F$2:$J$1001)</f>
        <v>46</v>
      </c>
      <c r="L9" s="5" t="str">
        <v>Mumbai</v>
      </c>
      <c r="M9" s="5" t="str">
        <v>Male</v>
      </c>
      <c r="N9" s="5" t="str">
        <v>Obesity</v>
      </c>
      <c r="O9" s="5" t="str">
        <v>Social Media</v>
      </c>
      <c r="P9" s="5" t="str" cm="1">
        <f t="array" ref="P9">IFERROR(_xlfn.XLOOKUP(B9,'Health Goals'!$B$2:$B$1001,'Health Goals'!$C$2:$F$1001),"")</f>
        <v/>
      </c>
    </row>
    <row r="10" spans="1:19" x14ac:dyDescent="0.35">
      <c r="A10" s="2">
        <v>9</v>
      </c>
      <c r="B10" s="2">
        <v>145</v>
      </c>
      <c r="C10" s="3">
        <v>44476</v>
      </c>
      <c r="D10" s="2">
        <v>2499.9899999999998</v>
      </c>
      <c r="E10" s="2" t="s">
        <v>18</v>
      </c>
      <c r="F10" s="2" t="s">
        <v>19</v>
      </c>
      <c r="G10" s="6">
        <f>_xlfn.XLOOKUP(B10,Users!$A$2:$A$1001,Users!$K$2:$K$1001)</f>
        <v>2</v>
      </c>
      <c r="H10" s="6" t="str">
        <f>_xlfn.XLOOKUP(B10,Users!$A$2:$A$1001,Users!$B$2:$B$1001)</f>
        <v>User 145</v>
      </c>
      <c r="I10" s="5" t="str" cm="1">
        <f t="array" ref="I10:J10">_xlfn.XLOOKUP(G10,Plans!$A$2:$A$3,Plans!$B$2:$C$3)</f>
        <v>12-month plan</v>
      </c>
      <c r="J10" s="5" t="str">
        <v>12-month</v>
      </c>
      <c r="K10" s="5" cm="1">
        <f t="array" ref="K10:O10">_xlfn.XLOOKUP(B10,Users!$A$2:$A$1001,Users!$F$2:$J$1001)</f>
        <v>31</v>
      </c>
      <c r="L10" s="5" t="str">
        <v>Chennai</v>
      </c>
      <c r="M10" s="5" t="str">
        <v>Female</v>
      </c>
      <c r="N10" s="5" t="str">
        <v>Healthy</v>
      </c>
      <c r="O10" s="5" t="str">
        <v>Social Media</v>
      </c>
      <c r="P10" s="5" t="str" cm="1">
        <f t="array" ref="P10:S10">IFERROR(_xlfn.XLOOKUP(B10,'Health Goals'!$B$2:$B$1001,'Health Goals'!$C$2:$F$1001),"")</f>
        <v>Weight Loss</v>
      </c>
      <c r="Q10" s="5">
        <v>42</v>
      </c>
      <c r="R10" s="5" t="str">
        <v>Completed</v>
      </c>
      <c r="S10" s="11">
        <v>44551</v>
      </c>
    </row>
    <row r="11" spans="1:19" x14ac:dyDescent="0.35">
      <c r="A11" s="2">
        <v>10</v>
      </c>
      <c r="B11" s="2">
        <v>989</v>
      </c>
      <c r="C11" s="3">
        <v>44377</v>
      </c>
      <c r="D11" s="2">
        <v>4499.99</v>
      </c>
      <c r="E11" s="2" t="s">
        <v>18</v>
      </c>
      <c r="F11" s="2" t="s">
        <v>17</v>
      </c>
      <c r="G11" s="6">
        <f>_xlfn.XLOOKUP(B11,Users!$A$2:$A$1001,Users!$K$2:$K$1001)</f>
        <v>2</v>
      </c>
      <c r="H11" s="6" t="str">
        <f>_xlfn.XLOOKUP(B11,Users!$A$2:$A$1001,Users!$B$2:$B$1001)</f>
        <v>User 989</v>
      </c>
      <c r="I11" s="5" t="str" cm="1">
        <f t="array" ref="I11:J11">_xlfn.XLOOKUP(G11,Plans!$A$2:$A$3,Plans!$B$2:$C$3)</f>
        <v>12-month plan</v>
      </c>
      <c r="J11" s="5" t="str">
        <v>12-month</v>
      </c>
      <c r="K11" s="5" cm="1">
        <f t="array" ref="K11:O11">_xlfn.XLOOKUP(B11,Users!$A$2:$A$1001,Users!$F$2:$J$1001)</f>
        <v>40</v>
      </c>
      <c r="L11" s="5" t="str">
        <v>Bangalore</v>
      </c>
      <c r="M11" s="5" t="str">
        <v>Female</v>
      </c>
      <c r="N11" s="5" t="str">
        <v>Obesity</v>
      </c>
      <c r="O11" s="5" t="str">
        <v>Friend</v>
      </c>
      <c r="P11" s="5" t="str" cm="1">
        <f t="array" ref="P11">IFERROR(_xlfn.XLOOKUP(B11,'Health Goals'!$B$2:$B$1001,'Health Goals'!$C$2:$F$1001),"")</f>
        <v/>
      </c>
    </row>
    <row r="12" spans="1:19" x14ac:dyDescent="0.35">
      <c r="A12" s="2">
        <v>11</v>
      </c>
      <c r="B12" s="2">
        <v>589</v>
      </c>
      <c r="C12" s="3">
        <v>44289</v>
      </c>
      <c r="D12" s="2">
        <v>4499.99</v>
      </c>
      <c r="E12" s="2" t="s">
        <v>18</v>
      </c>
      <c r="F12" s="2" t="s">
        <v>20</v>
      </c>
      <c r="G12" s="6">
        <f>_xlfn.XLOOKUP(B12,Users!$A$2:$A$1001,Users!$K$2:$K$1001)</f>
        <v>2</v>
      </c>
      <c r="H12" s="6" t="str">
        <f>_xlfn.XLOOKUP(B12,Users!$A$2:$A$1001,Users!$B$2:$B$1001)</f>
        <v>User 589</v>
      </c>
      <c r="I12" s="5" t="str" cm="1">
        <f t="array" ref="I12:J12">_xlfn.XLOOKUP(G12,Plans!$A$2:$A$3,Plans!$B$2:$C$3)</f>
        <v>12-month plan</v>
      </c>
      <c r="J12" s="5" t="str">
        <v>12-month</v>
      </c>
      <c r="K12" s="5" cm="1">
        <f t="array" ref="K12:O12">_xlfn.XLOOKUP(B12,Users!$A$2:$A$1001,Users!$F$2:$J$1001)</f>
        <v>44</v>
      </c>
      <c r="L12" s="5" t="str">
        <v>Hyderabad</v>
      </c>
      <c r="M12" s="5" t="str">
        <v>Female</v>
      </c>
      <c r="N12" s="5" t="str">
        <v>Healthy</v>
      </c>
      <c r="O12" s="5" t="str">
        <v>Friend</v>
      </c>
      <c r="P12" s="5" t="str" cm="1">
        <f t="array" ref="P12">IFERROR(_xlfn.XLOOKUP(B12,'Health Goals'!$B$2:$B$1001,'Health Goals'!$C$2:$F$1001),"")</f>
        <v/>
      </c>
    </row>
    <row r="13" spans="1:19" x14ac:dyDescent="0.35">
      <c r="A13" s="2">
        <v>12</v>
      </c>
      <c r="B13" s="2">
        <v>673</v>
      </c>
      <c r="C13" s="3">
        <v>44407</v>
      </c>
      <c r="D13" s="2">
        <v>2499.9899999999998</v>
      </c>
      <c r="E13" s="2" t="s">
        <v>16</v>
      </c>
      <c r="F13" s="2" t="s">
        <v>20</v>
      </c>
      <c r="G13" s="6">
        <f>_xlfn.XLOOKUP(B13,Users!$A$2:$A$1001,Users!$K$2:$K$1001)</f>
        <v>2</v>
      </c>
      <c r="H13" s="6" t="str">
        <f>_xlfn.XLOOKUP(B13,Users!$A$2:$A$1001,Users!$B$2:$B$1001)</f>
        <v>User 673</v>
      </c>
      <c r="I13" s="5" t="str" cm="1">
        <f t="array" ref="I13:J13">_xlfn.XLOOKUP(G13,Plans!$A$2:$A$3,Plans!$B$2:$C$3)</f>
        <v>12-month plan</v>
      </c>
      <c r="J13" s="5" t="str">
        <v>12-month</v>
      </c>
      <c r="K13" s="5" cm="1">
        <f t="array" ref="K13:O13">_xlfn.XLOOKUP(B13,Users!$A$2:$A$1001,Users!$F$2:$J$1001)</f>
        <v>21</v>
      </c>
      <c r="L13" s="5" t="str">
        <v>Delhi</v>
      </c>
      <c r="M13" s="5" t="str">
        <v>Male</v>
      </c>
      <c r="N13" s="5" t="str">
        <v>Healthy</v>
      </c>
      <c r="O13" s="5" t="str">
        <v>Friend</v>
      </c>
      <c r="P13" s="5" t="str" cm="1">
        <f t="array" ref="P13">IFERROR(_xlfn.XLOOKUP(B13,'Health Goals'!$B$2:$B$1001,'Health Goals'!$C$2:$F$1001),"")</f>
        <v/>
      </c>
    </row>
    <row r="14" spans="1:19" x14ac:dyDescent="0.35">
      <c r="A14" s="2">
        <v>13</v>
      </c>
      <c r="B14" s="2">
        <v>47</v>
      </c>
      <c r="C14" s="3">
        <v>44315</v>
      </c>
      <c r="D14" s="2">
        <v>2499.9899999999998</v>
      </c>
      <c r="E14" s="2" t="s">
        <v>18</v>
      </c>
      <c r="F14" s="2" t="s">
        <v>20</v>
      </c>
      <c r="G14" s="6">
        <f>_xlfn.XLOOKUP(B14,Users!$A$2:$A$1001,Users!$K$2:$K$1001)</f>
        <v>2</v>
      </c>
      <c r="H14" s="6" t="str">
        <f>_xlfn.XLOOKUP(B14,Users!$A$2:$A$1001,Users!$B$2:$B$1001)</f>
        <v>User 47</v>
      </c>
      <c r="I14" s="5" t="str" cm="1">
        <f t="array" ref="I14:J14">_xlfn.XLOOKUP(G14,Plans!$A$2:$A$3,Plans!$B$2:$C$3)</f>
        <v>12-month plan</v>
      </c>
      <c r="J14" s="5" t="str">
        <v>12-month</v>
      </c>
      <c r="K14" s="5" cm="1">
        <f t="array" ref="K14:O14">_xlfn.XLOOKUP(B14,Users!$A$2:$A$1001,Users!$F$2:$J$1001)</f>
        <v>61</v>
      </c>
      <c r="L14" s="5" t="str">
        <v>Mumbai</v>
      </c>
      <c r="M14" s="5" t="str">
        <v>Male</v>
      </c>
      <c r="N14" s="5" t="str">
        <v>Obesity</v>
      </c>
      <c r="O14" s="5" t="str">
        <v>Friend</v>
      </c>
      <c r="P14" s="5" t="str" cm="1">
        <f t="array" ref="P14">IFERROR(_xlfn.XLOOKUP(B14,'Health Goals'!$B$2:$B$1001,'Health Goals'!$C$2:$F$1001),"")</f>
        <v/>
      </c>
    </row>
    <row r="15" spans="1:19" x14ac:dyDescent="0.35">
      <c r="A15" s="2">
        <v>14</v>
      </c>
      <c r="B15" s="2">
        <v>122</v>
      </c>
      <c r="C15" s="3">
        <v>44245</v>
      </c>
      <c r="D15" s="2">
        <v>4499.99</v>
      </c>
      <c r="E15" s="2" t="s">
        <v>18</v>
      </c>
      <c r="F15" s="2" t="s">
        <v>20</v>
      </c>
      <c r="G15" s="6">
        <f>_xlfn.XLOOKUP(B15,Users!$A$2:$A$1001,Users!$K$2:$K$1001)</f>
        <v>2</v>
      </c>
      <c r="H15" s="6" t="str">
        <f>_xlfn.XLOOKUP(B15,Users!$A$2:$A$1001,Users!$B$2:$B$1001)</f>
        <v>User 122</v>
      </c>
      <c r="I15" s="5" t="str" cm="1">
        <f t="array" ref="I15:J15">_xlfn.XLOOKUP(G15,Plans!$A$2:$A$3,Plans!$B$2:$C$3)</f>
        <v>12-month plan</v>
      </c>
      <c r="J15" s="5" t="str">
        <v>12-month</v>
      </c>
      <c r="K15" s="5" cm="1">
        <f t="array" ref="K15:O15">_xlfn.XLOOKUP(B15,Users!$A$2:$A$1001,Users!$F$2:$J$1001)</f>
        <v>32</v>
      </c>
      <c r="L15" s="5" t="str">
        <v>Hyderabad</v>
      </c>
      <c r="M15" s="5" t="str">
        <v>Female</v>
      </c>
      <c r="N15" s="5" t="str">
        <v>Healthy</v>
      </c>
      <c r="O15" s="5" t="str">
        <v>Friend</v>
      </c>
      <c r="P15" s="5" t="str" cm="1">
        <f t="array" ref="P15:S15">IFERROR(_xlfn.XLOOKUP(B15,'Health Goals'!$B$2:$B$1001,'Health Goals'!$C$2:$F$1001),"")</f>
        <v>Weight Loss</v>
      </c>
      <c r="Q15" s="5">
        <v>43</v>
      </c>
      <c r="R15" s="5" t="str">
        <v>In Progress</v>
      </c>
      <c r="S15" s="11">
        <v>44431</v>
      </c>
    </row>
    <row r="16" spans="1:19" x14ac:dyDescent="0.35">
      <c r="A16" s="2">
        <v>15</v>
      </c>
      <c r="B16" s="2">
        <v>611</v>
      </c>
      <c r="C16" s="3">
        <v>44212</v>
      </c>
      <c r="D16" s="2">
        <v>4499.99</v>
      </c>
      <c r="E16" s="2" t="s">
        <v>16</v>
      </c>
      <c r="F16" s="2" t="s">
        <v>17</v>
      </c>
      <c r="G16" s="6">
        <f>_xlfn.XLOOKUP(B16,Users!$A$2:$A$1001,Users!$K$2:$K$1001)</f>
        <v>1</v>
      </c>
      <c r="H16" s="6" t="str">
        <f>_xlfn.XLOOKUP(B16,Users!$A$2:$A$1001,Users!$B$2:$B$1001)</f>
        <v>User 611</v>
      </c>
      <c r="I16" s="5" t="str" cm="1">
        <f t="array" ref="I16:J16">_xlfn.XLOOKUP(G16,Plans!$A$2:$A$3,Plans!$B$2:$C$3)</f>
        <v>6-month plan</v>
      </c>
      <c r="J16" s="5" t="str">
        <v>6-month</v>
      </c>
      <c r="K16" s="5" cm="1">
        <f t="array" ref="K16:O16">_xlfn.XLOOKUP(B16,Users!$A$2:$A$1001,Users!$F$2:$J$1001)</f>
        <v>33</v>
      </c>
      <c r="L16" s="5" t="str">
        <v>Delhi</v>
      </c>
      <c r="M16" s="5" t="str">
        <v>Male</v>
      </c>
      <c r="N16" s="5" t="str">
        <v>Diabetes</v>
      </c>
      <c r="O16" s="5" t="str">
        <v>Google Ads</v>
      </c>
      <c r="P16" s="5" t="str" cm="1">
        <f t="array" ref="P16">IFERROR(_xlfn.XLOOKUP(B16,'Health Goals'!$B$2:$B$1001,'Health Goals'!$C$2:$F$1001),"")</f>
        <v/>
      </c>
    </row>
    <row r="17" spans="1:19" x14ac:dyDescent="0.35">
      <c r="A17" s="2">
        <v>16</v>
      </c>
      <c r="B17" s="2">
        <v>482</v>
      </c>
      <c r="C17" s="3">
        <v>44237</v>
      </c>
      <c r="D17" s="2">
        <v>2499.9899999999998</v>
      </c>
      <c r="E17" s="2" t="s">
        <v>16</v>
      </c>
      <c r="F17" s="2" t="s">
        <v>20</v>
      </c>
      <c r="G17" s="6">
        <f>_xlfn.XLOOKUP(B17,Users!$A$2:$A$1001,Users!$K$2:$K$1001)</f>
        <v>1</v>
      </c>
      <c r="H17" s="6" t="str">
        <f>_xlfn.XLOOKUP(B17,Users!$A$2:$A$1001,Users!$B$2:$B$1001)</f>
        <v>User 482</v>
      </c>
      <c r="I17" s="5" t="str" cm="1">
        <f t="array" ref="I17:J17">_xlfn.XLOOKUP(G17,Plans!$A$2:$A$3,Plans!$B$2:$C$3)</f>
        <v>6-month plan</v>
      </c>
      <c r="J17" s="5" t="str">
        <v>6-month</v>
      </c>
      <c r="K17" s="5" cm="1">
        <f t="array" ref="K17:O17">_xlfn.XLOOKUP(B17,Users!$A$2:$A$1001,Users!$F$2:$J$1001)</f>
        <v>25</v>
      </c>
      <c r="L17" s="5" t="str">
        <v>Delhi</v>
      </c>
      <c r="M17" s="5" t="str">
        <v>Male</v>
      </c>
      <c r="N17" s="5" t="str">
        <v>Hypertension</v>
      </c>
      <c r="O17" s="5" t="str">
        <v>Social Media</v>
      </c>
      <c r="P17" s="5" t="str" cm="1">
        <f t="array" ref="P17">IFERROR(_xlfn.XLOOKUP(B17,'Health Goals'!$B$2:$B$1001,'Health Goals'!$C$2:$F$1001),"")</f>
        <v/>
      </c>
    </row>
    <row r="18" spans="1:19" x14ac:dyDescent="0.35">
      <c r="A18" s="2">
        <v>17</v>
      </c>
      <c r="B18" s="2">
        <v>4</v>
      </c>
      <c r="C18" s="3">
        <v>44280</v>
      </c>
      <c r="D18" s="2">
        <v>2499.9899999999998</v>
      </c>
      <c r="E18" s="2" t="s">
        <v>18</v>
      </c>
      <c r="F18" s="2" t="s">
        <v>17</v>
      </c>
      <c r="G18" s="6">
        <f>_xlfn.XLOOKUP(B18,Users!$A$2:$A$1001,Users!$K$2:$K$1001)</f>
        <v>1</v>
      </c>
      <c r="H18" s="6" t="str">
        <f>_xlfn.XLOOKUP(B18,Users!$A$2:$A$1001,Users!$B$2:$B$1001)</f>
        <v>User 4</v>
      </c>
      <c r="I18" s="5" t="str" cm="1">
        <f t="array" ref="I18:J18">_xlfn.XLOOKUP(G18,Plans!$A$2:$A$3,Plans!$B$2:$C$3)</f>
        <v>6-month plan</v>
      </c>
      <c r="J18" s="5" t="str">
        <v>6-month</v>
      </c>
      <c r="K18" s="5" cm="1">
        <f t="array" ref="K18:O18">_xlfn.XLOOKUP(B18,Users!$A$2:$A$1001,Users!$F$2:$J$1001)</f>
        <v>35</v>
      </c>
      <c r="L18" s="5" t="str">
        <v>Mumbai</v>
      </c>
      <c r="M18" s="5" t="str">
        <v>Male</v>
      </c>
      <c r="N18" s="5" t="str">
        <v>Obesity</v>
      </c>
      <c r="O18" s="5" t="str">
        <v>Friend</v>
      </c>
      <c r="P18" s="5" t="str" cm="1">
        <f t="array" ref="P18:S18">IFERROR(_xlfn.XLOOKUP(B18,'Health Goals'!$B$2:$B$1001,'Health Goals'!$C$2:$F$1001),"")</f>
        <v>Muscle Gain</v>
      </c>
      <c r="Q18" s="5">
        <v>39</v>
      </c>
      <c r="R18" s="5" t="str">
        <v>Failed</v>
      </c>
      <c r="S18" s="11">
        <v>44429</v>
      </c>
    </row>
    <row r="19" spans="1:19" x14ac:dyDescent="0.35">
      <c r="A19" s="2">
        <v>18</v>
      </c>
      <c r="B19" s="2">
        <v>578</v>
      </c>
      <c r="C19" s="3">
        <v>44245</v>
      </c>
      <c r="D19" s="2">
        <v>4499.99</v>
      </c>
      <c r="E19" s="2" t="s">
        <v>16</v>
      </c>
      <c r="F19" s="2" t="s">
        <v>19</v>
      </c>
      <c r="G19" s="6">
        <f>_xlfn.XLOOKUP(B19,Users!$A$2:$A$1001,Users!$K$2:$K$1001)</f>
        <v>2</v>
      </c>
      <c r="H19" s="6" t="str">
        <f>_xlfn.XLOOKUP(B19,Users!$A$2:$A$1001,Users!$B$2:$B$1001)</f>
        <v>User 578</v>
      </c>
      <c r="I19" s="5" t="str" cm="1">
        <f t="array" ref="I19:J19">_xlfn.XLOOKUP(G19,Plans!$A$2:$A$3,Plans!$B$2:$C$3)</f>
        <v>12-month plan</v>
      </c>
      <c r="J19" s="5" t="str">
        <v>12-month</v>
      </c>
      <c r="K19" s="5" cm="1">
        <f t="array" ref="K19:O19">_xlfn.XLOOKUP(B19,Users!$A$2:$A$1001,Users!$F$2:$J$1001)</f>
        <v>47</v>
      </c>
      <c r="L19" s="5" t="str">
        <v>Mumbai</v>
      </c>
      <c r="M19" s="5" t="str">
        <v>Male</v>
      </c>
      <c r="N19" s="5" t="str">
        <v>Obesity</v>
      </c>
      <c r="O19" s="5" t="str">
        <v>Word of Mouth</v>
      </c>
      <c r="P19" s="5" t="str" cm="1">
        <f t="array" ref="P19:S19">IFERROR(_xlfn.XLOOKUP(B19,'Health Goals'!$B$2:$B$1001,'Health Goals'!$C$2:$F$1001),"")</f>
        <v>Weight Loss</v>
      </c>
      <c r="Q19" s="5">
        <v>38</v>
      </c>
      <c r="R19" s="5" t="str">
        <v>Failed</v>
      </c>
      <c r="S19" s="11">
        <v>44475</v>
      </c>
    </row>
    <row r="20" spans="1:19" x14ac:dyDescent="0.35">
      <c r="A20" s="2">
        <v>19</v>
      </c>
      <c r="B20" s="2">
        <v>400</v>
      </c>
      <c r="C20" s="3">
        <v>44388</v>
      </c>
      <c r="D20" s="2">
        <v>2499.9899999999998</v>
      </c>
      <c r="E20" s="2" t="s">
        <v>18</v>
      </c>
      <c r="F20" s="2" t="s">
        <v>17</v>
      </c>
      <c r="G20" s="6">
        <f>_xlfn.XLOOKUP(B20,Users!$A$2:$A$1001,Users!$K$2:$K$1001)</f>
        <v>1</v>
      </c>
      <c r="H20" s="6" t="str">
        <f>_xlfn.XLOOKUP(B20,Users!$A$2:$A$1001,Users!$B$2:$B$1001)</f>
        <v>User 400</v>
      </c>
      <c r="I20" s="5" t="str" cm="1">
        <f t="array" ref="I20:J20">_xlfn.XLOOKUP(G20,Plans!$A$2:$A$3,Plans!$B$2:$C$3)</f>
        <v>6-month plan</v>
      </c>
      <c r="J20" s="5" t="str">
        <v>6-month</v>
      </c>
      <c r="K20" s="5" cm="1">
        <f t="array" ref="K20:O20">_xlfn.XLOOKUP(B20,Users!$A$2:$A$1001,Users!$F$2:$J$1001)</f>
        <v>51</v>
      </c>
      <c r="L20" s="5" t="str">
        <v>Hyderabad</v>
      </c>
      <c r="M20" s="5" t="str">
        <v>Male</v>
      </c>
      <c r="N20" s="5" t="str">
        <v>Hypertension</v>
      </c>
      <c r="O20" s="5" t="str">
        <v>Friend</v>
      </c>
      <c r="P20" s="5" t="str" cm="1">
        <f t="array" ref="P20">IFERROR(_xlfn.XLOOKUP(B20,'Health Goals'!$B$2:$B$1001,'Health Goals'!$C$2:$F$1001),"")</f>
        <v/>
      </c>
    </row>
    <row r="21" spans="1:19" x14ac:dyDescent="0.35">
      <c r="A21" s="2">
        <v>20</v>
      </c>
      <c r="B21" s="2">
        <v>525</v>
      </c>
      <c r="C21" s="3">
        <v>44371</v>
      </c>
      <c r="D21" s="2">
        <v>2499.9899999999998</v>
      </c>
      <c r="E21" s="2" t="s">
        <v>18</v>
      </c>
      <c r="F21" s="2" t="s">
        <v>19</v>
      </c>
      <c r="G21" s="6">
        <f>_xlfn.XLOOKUP(B21,Users!$A$2:$A$1001,Users!$K$2:$K$1001)</f>
        <v>1</v>
      </c>
      <c r="H21" s="6" t="str">
        <f>_xlfn.XLOOKUP(B21,Users!$A$2:$A$1001,Users!$B$2:$B$1001)</f>
        <v>User 525</v>
      </c>
      <c r="I21" s="5" t="str" cm="1">
        <f t="array" ref="I21:J21">_xlfn.XLOOKUP(G21,Plans!$A$2:$A$3,Plans!$B$2:$C$3)</f>
        <v>6-month plan</v>
      </c>
      <c r="J21" s="5" t="str">
        <v>6-month</v>
      </c>
      <c r="K21" s="5" cm="1">
        <f t="array" ref="K21:O21">_xlfn.XLOOKUP(B21,Users!$A$2:$A$1001,Users!$F$2:$J$1001)</f>
        <v>56</v>
      </c>
      <c r="L21" s="5" t="str">
        <v>Chennai</v>
      </c>
      <c r="M21" s="5" t="str">
        <v>Female</v>
      </c>
      <c r="N21" s="5" t="str">
        <v>Obesity</v>
      </c>
      <c r="O21" s="5" t="str">
        <v>Google Ads</v>
      </c>
      <c r="P21" s="5" t="str" cm="1">
        <f t="array" ref="P21:S21">IFERROR(_xlfn.XLOOKUP(B21,'Health Goals'!$B$2:$B$1001,'Health Goals'!$C$2:$F$1001),"")</f>
        <v>Stamina Improvement</v>
      </c>
      <c r="Q21" s="5">
        <v>22</v>
      </c>
      <c r="R21" s="5" t="str">
        <v>Failed</v>
      </c>
      <c r="S21" s="11">
        <v>44396</v>
      </c>
    </row>
    <row r="22" spans="1:19" x14ac:dyDescent="0.35">
      <c r="A22" s="2">
        <v>21</v>
      </c>
      <c r="B22" s="2">
        <v>493</v>
      </c>
      <c r="C22" s="3">
        <v>44532</v>
      </c>
      <c r="D22" s="2">
        <v>2499.9899999999998</v>
      </c>
      <c r="E22" s="2" t="s">
        <v>18</v>
      </c>
      <c r="F22" s="2" t="s">
        <v>19</v>
      </c>
      <c r="G22" s="6">
        <f>_xlfn.XLOOKUP(B22,Users!$A$2:$A$1001,Users!$K$2:$K$1001)</f>
        <v>2</v>
      </c>
      <c r="H22" s="6" t="str">
        <f>_xlfn.XLOOKUP(B22,Users!$A$2:$A$1001,Users!$B$2:$B$1001)</f>
        <v>User 493</v>
      </c>
      <c r="I22" s="5" t="str" cm="1">
        <f t="array" ref="I22:J22">_xlfn.XLOOKUP(G22,Plans!$A$2:$A$3,Plans!$B$2:$C$3)</f>
        <v>12-month plan</v>
      </c>
      <c r="J22" s="5" t="str">
        <v>12-month</v>
      </c>
      <c r="K22" s="5" cm="1">
        <f t="array" ref="K22:O22">_xlfn.XLOOKUP(B22,Users!$A$2:$A$1001,Users!$F$2:$J$1001)</f>
        <v>48</v>
      </c>
      <c r="L22" s="5" t="str">
        <v>Chennai</v>
      </c>
      <c r="M22" s="5" t="str">
        <v>Female</v>
      </c>
      <c r="N22" s="5" t="str">
        <v>Healthy</v>
      </c>
      <c r="O22" s="5" t="str">
        <v>Friend</v>
      </c>
      <c r="P22" s="5" t="str" cm="1">
        <f t="array" ref="P22">IFERROR(_xlfn.XLOOKUP(B22,'Health Goals'!$B$2:$B$1001,'Health Goals'!$C$2:$F$1001),"")</f>
        <v/>
      </c>
    </row>
    <row r="23" spans="1:19" x14ac:dyDescent="0.35">
      <c r="A23" s="2">
        <v>22</v>
      </c>
      <c r="B23" s="2">
        <v>947</v>
      </c>
      <c r="C23" s="3">
        <v>44236</v>
      </c>
      <c r="D23" s="2">
        <v>4499.99</v>
      </c>
      <c r="E23" s="2" t="s">
        <v>18</v>
      </c>
      <c r="F23" s="2" t="s">
        <v>19</v>
      </c>
      <c r="G23" s="6">
        <f>_xlfn.XLOOKUP(B23,Users!$A$2:$A$1001,Users!$K$2:$K$1001)</f>
        <v>2</v>
      </c>
      <c r="H23" s="6" t="str">
        <f>_xlfn.XLOOKUP(B23,Users!$A$2:$A$1001,Users!$B$2:$B$1001)</f>
        <v>User 947</v>
      </c>
      <c r="I23" s="5" t="str" cm="1">
        <f t="array" ref="I23:J23">_xlfn.XLOOKUP(G23,Plans!$A$2:$A$3,Plans!$B$2:$C$3)</f>
        <v>12-month plan</v>
      </c>
      <c r="J23" s="5" t="str">
        <v>12-month</v>
      </c>
      <c r="K23" s="5" cm="1">
        <f t="array" ref="K23:O23">_xlfn.XLOOKUP(B23,Users!$A$2:$A$1001,Users!$F$2:$J$1001)</f>
        <v>50</v>
      </c>
      <c r="L23" s="5" t="str">
        <v>Chennai</v>
      </c>
      <c r="M23" s="5" t="str">
        <v>Male</v>
      </c>
      <c r="N23" s="5" t="str">
        <v>Hypertension</v>
      </c>
      <c r="O23" s="5" t="str">
        <v>Social Media</v>
      </c>
      <c r="P23" s="5" t="str" cm="1">
        <f t="array" ref="P23:S23">IFERROR(_xlfn.XLOOKUP(B23,'Health Goals'!$B$2:$B$1001,'Health Goals'!$C$2:$F$1001),"")</f>
        <v>Weight Loss</v>
      </c>
      <c r="Q23" s="5">
        <v>13</v>
      </c>
      <c r="R23" s="5" t="str">
        <v>In Progress</v>
      </c>
      <c r="S23" s="11">
        <v>44475</v>
      </c>
    </row>
    <row r="24" spans="1:19" x14ac:dyDescent="0.35">
      <c r="A24" s="2">
        <v>23</v>
      </c>
      <c r="B24" s="2">
        <v>972</v>
      </c>
      <c r="C24" s="3">
        <v>44243</v>
      </c>
      <c r="D24" s="2">
        <v>2499.9899999999998</v>
      </c>
      <c r="E24" s="2" t="s">
        <v>16</v>
      </c>
      <c r="F24" s="2" t="s">
        <v>17</v>
      </c>
      <c r="G24" s="6">
        <f>_xlfn.XLOOKUP(B24,Users!$A$2:$A$1001,Users!$K$2:$K$1001)</f>
        <v>1</v>
      </c>
      <c r="H24" s="6" t="str">
        <f>_xlfn.XLOOKUP(B24,Users!$A$2:$A$1001,Users!$B$2:$B$1001)</f>
        <v>User 972</v>
      </c>
      <c r="I24" s="5" t="str" cm="1">
        <f t="array" ref="I24:J24">_xlfn.XLOOKUP(G24,Plans!$A$2:$A$3,Plans!$B$2:$C$3)</f>
        <v>6-month plan</v>
      </c>
      <c r="J24" s="5" t="str">
        <v>6-month</v>
      </c>
      <c r="K24" s="5" cm="1">
        <f t="array" ref="K24:O24">_xlfn.XLOOKUP(B24,Users!$A$2:$A$1001,Users!$F$2:$J$1001)</f>
        <v>28</v>
      </c>
      <c r="L24" s="5" t="str">
        <v>Bangalore</v>
      </c>
      <c r="M24" s="5" t="str">
        <v>Female</v>
      </c>
      <c r="N24" s="5" t="str">
        <v>Hypertension</v>
      </c>
      <c r="O24" s="5" t="str">
        <v>Friend</v>
      </c>
      <c r="P24" s="5" t="str" cm="1">
        <f t="array" ref="P24:S24">IFERROR(_xlfn.XLOOKUP(B24,'Health Goals'!$B$2:$B$1001,'Health Goals'!$C$2:$F$1001),"")</f>
        <v>Muscle Gain</v>
      </c>
      <c r="Q24" s="5">
        <v>40</v>
      </c>
      <c r="R24" s="5" t="str">
        <v>Failed</v>
      </c>
      <c r="S24" s="11">
        <v>44374</v>
      </c>
    </row>
    <row r="25" spans="1:19" x14ac:dyDescent="0.35">
      <c r="A25" s="2">
        <v>24</v>
      </c>
      <c r="B25" s="2">
        <v>92</v>
      </c>
      <c r="C25" s="3">
        <v>44362</v>
      </c>
      <c r="D25" s="2">
        <v>4499.99</v>
      </c>
      <c r="E25" s="2" t="s">
        <v>16</v>
      </c>
      <c r="F25" s="2" t="s">
        <v>19</v>
      </c>
      <c r="G25" s="6">
        <f>_xlfn.XLOOKUP(B25,Users!$A$2:$A$1001,Users!$K$2:$K$1001)</f>
        <v>2</v>
      </c>
      <c r="H25" s="6" t="str">
        <f>_xlfn.XLOOKUP(B25,Users!$A$2:$A$1001,Users!$B$2:$B$1001)</f>
        <v>User 92</v>
      </c>
      <c r="I25" s="5" t="str" cm="1">
        <f t="array" ref="I25:J25">_xlfn.XLOOKUP(G25,Plans!$A$2:$A$3,Plans!$B$2:$C$3)</f>
        <v>12-month plan</v>
      </c>
      <c r="J25" s="5" t="str">
        <v>12-month</v>
      </c>
      <c r="K25" s="5" cm="1">
        <f t="array" ref="K25:O25">_xlfn.XLOOKUP(B25,Users!$A$2:$A$1001,Users!$F$2:$J$1001)</f>
        <v>38</v>
      </c>
      <c r="L25" s="5" t="str">
        <v>Bangalore</v>
      </c>
      <c r="M25" s="5" t="str">
        <v>Male</v>
      </c>
      <c r="N25" s="5" t="str">
        <v>Obesity</v>
      </c>
      <c r="O25" s="5" t="str">
        <v>Friend</v>
      </c>
      <c r="P25" s="5" t="str" cm="1">
        <f t="array" ref="P25">IFERROR(_xlfn.XLOOKUP(B25,'Health Goals'!$B$2:$B$1001,'Health Goals'!$C$2:$F$1001),"")</f>
        <v/>
      </c>
    </row>
    <row r="26" spans="1:19" x14ac:dyDescent="0.35">
      <c r="A26" s="2">
        <v>25</v>
      </c>
      <c r="B26" s="2">
        <v>717</v>
      </c>
      <c r="C26" s="3">
        <v>44210</v>
      </c>
      <c r="D26" s="2">
        <v>2499.9899999999998</v>
      </c>
      <c r="E26" s="2" t="s">
        <v>16</v>
      </c>
      <c r="F26" s="2" t="s">
        <v>20</v>
      </c>
      <c r="G26" s="6">
        <f>_xlfn.XLOOKUP(B26,Users!$A$2:$A$1001,Users!$K$2:$K$1001)</f>
        <v>2</v>
      </c>
      <c r="H26" s="6" t="str">
        <f>_xlfn.XLOOKUP(B26,Users!$A$2:$A$1001,Users!$B$2:$B$1001)</f>
        <v>User 717</v>
      </c>
      <c r="I26" s="5" t="str" cm="1">
        <f t="array" ref="I26:J26">_xlfn.XLOOKUP(G26,Plans!$A$2:$A$3,Plans!$B$2:$C$3)</f>
        <v>12-month plan</v>
      </c>
      <c r="J26" s="5" t="str">
        <v>12-month</v>
      </c>
      <c r="K26" s="5" cm="1">
        <f t="array" ref="K26:O26">_xlfn.XLOOKUP(B26,Users!$A$2:$A$1001,Users!$F$2:$J$1001)</f>
        <v>62</v>
      </c>
      <c r="L26" s="5" t="str">
        <v>Mumbai</v>
      </c>
      <c r="M26" s="5" t="str">
        <v>Male</v>
      </c>
      <c r="N26" s="5" t="str">
        <v>Healthy</v>
      </c>
      <c r="O26" s="5" t="str">
        <v>Word of Mouth</v>
      </c>
      <c r="P26" s="5" t="str" cm="1">
        <f t="array" ref="P26:S26">IFERROR(_xlfn.XLOOKUP(B26,'Health Goals'!$B$2:$B$1001,'Health Goals'!$C$2:$F$1001),"")</f>
        <v>Weight Loss</v>
      </c>
      <c r="Q26" s="5">
        <v>47</v>
      </c>
      <c r="R26" s="5" t="str">
        <v>Completed</v>
      </c>
      <c r="S26" s="11">
        <v>44363</v>
      </c>
    </row>
    <row r="27" spans="1:19" x14ac:dyDescent="0.35">
      <c r="A27" s="2">
        <v>26</v>
      </c>
      <c r="B27" s="2">
        <v>625</v>
      </c>
      <c r="C27" s="3">
        <v>44486</v>
      </c>
      <c r="D27" s="2">
        <v>4499.99</v>
      </c>
      <c r="E27" s="2" t="s">
        <v>18</v>
      </c>
      <c r="F27" s="2" t="s">
        <v>20</v>
      </c>
      <c r="G27" s="6">
        <f>_xlfn.XLOOKUP(B27,Users!$A$2:$A$1001,Users!$K$2:$K$1001)</f>
        <v>1</v>
      </c>
      <c r="H27" s="6" t="str">
        <f>_xlfn.XLOOKUP(B27,Users!$A$2:$A$1001,Users!$B$2:$B$1001)</f>
        <v>User 625</v>
      </c>
      <c r="I27" s="5" t="str" cm="1">
        <f t="array" ref="I27:J27">_xlfn.XLOOKUP(G27,Plans!$A$2:$A$3,Plans!$B$2:$C$3)</f>
        <v>6-month plan</v>
      </c>
      <c r="J27" s="5" t="str">
        <v>6-month</v>
      </c>
      <c r="K27" s="5" cm="1">
        <f t="array" ref="K27:O27">_xlfn.XLOOKUP(B27,Users!$A$2:$A$1001,Users!$F$2:$J$1001)</f>
        <v>40</v>
      </c>
      <c r="L27" s="5" t="str">
        <v>Hyderabad</v>
      </c>
      <c r="M27" s="5" t="str">
        <v>Male</v>
      </c>
      <c r="N27" s="5" t="str">
        <v>Diabetes</v>
      </c>
      <c r="O27" s="5" t="str">
        <v>Google Ads</v>
      </c>
      <c r="P27" s="5" t="str" cm="1">
        <f t="array" ref="P27:S27">IFERROR(_xlfn.XLOOKUP(B27,'Health Goals'!$B$2:$B$1001,'Health Goals'!$C$2:$F$1001),"")</f>
        <v>Weight Loss</v>
      </c>
      <c r="Q27" s="5">
        <v>36</v>
      </c>
      <c r="R27" s="5" t="str">
        <v>Completed</v>
      </c>
      <c r="S27" s="11">
        <v>44558</v>
      </c>
    </row>
    <row r="28" spans="1:19" x14ac:dyDescent="0.35">
      <c r="A28" s="2">
        <v>27</v>
      </c>
      <c r="B28" s="2">
        <v>212</v>
      </c>
      <c r="C28" s="3">
        <v>44280</v>
      </c>
      <c r="D28" s="2">
        <v>2499.9899999999998</v>
      </c>
      <c r="E28" s="2" t="s">
        <v>16</v>
      </c>
      <c r="F28" s="2" t="s">
        <v>19</v>
      </c>
      <c r="G28" s="6">
        <f>_xlfn.XLOOKUP(B28,Users!$A$2:$A$1001,Users!$K$2:$K$1001)</f>
        <v>1</v>
      </c>
      <c r="H28" s="6" t="str">
        <f>_xlfn.XLOOKUP(B28,Users!$A$2:$A$1001,Users!$B$2:$B$1001)</f>
        <v>User 212</v>
      </c>
      <c r="I28" s="5" t="str" cm="1">
        <f t="array" ref="I28:J28">_xlfn.XLOOKUP(G28,Plans!$A$2:$A$3,Plans!$B$2:$C$3)</f>
        <v>6-month plan</v>
      </c>
      <c r="J28" s="5" t="str">
        <v>6-month</v>
      </c>
      <c r="K28" s="5" cm="1">
        <f t="array" ref="K28:O28">_xlfn.XLOOKUP(B28,Users!$A$2:$A$1001,Users!$F$2:$J$1001)</f>
        <v>54</v>
      </c>
      <c r="L28" s="5" t="str">
        <v>Delhi</v>
      </c>
      <c r="M28" s="5" t="str">
        <v>Male</v>
      </c>
      <c r="N28" s="5" t="str">
        <v>Obesity</v>
      </c>
      <c r="O28" s="5" t="str">
        <v>Google Ads</v>
      </c>
      <c r="P28" s="5" t="str" cm="1">
        <f t="array" ref="P28:S28">IFERROR(_xlfn.XLOOKUP(B28,'Health Goals'!$B$2:$B$1001,'Health Goals'!$C$2:$F$1001),"")</f>
        <v>Weight Loss</v>
      </c>
      <c r="Q28" s="5">
        <v>46</v>
      </c>
      <c r="R28" s="5" t="str">
        <v>Failed</v>
      </c>
      <c r="S28" s="11">
        <v>44361</v>
      </c>
    </row>
    <row r="29" spans="1:19" x14ac:dyDescent="0.35">
      <c r="A29" s="2">
        <v>28</v>
      </c>
      <c r="B29" s="2">
        <v>52</v>
      </c>
      <c r="C29" s="3">
        <v>44557</v>
      </c>
      <c r="D29" s="2">
        <v>4499.99</v>
      </c>
      <c r="E29" s="2" t="s">
        <v>18</v>
      </c>
      <c r="F29" s="2" t="s">
        <v>17</v>
      </c>
      <c r="G29" s="6">
        <f>_xlfn.XLOOKUP(B29,Users!$A$2:$A$1001,Users!$K$2:$K$1001)</f>
        <v>1</v>
      </c>
      <c r="H29" s="6" t="str">
        <f>_xlfn.XLOOKUP(B29,Users!$A$2:$A$1001,Users!$B$2:$B$1001)</f>
        <v>User 52</v>
      </c>
      <c r="I29" s="5" t="str" cm="1">
        <f t="array" ref="I29:J29">_xlfn.XLOOKUP(G29,Plans!$A$2:$A$3,Plans!$B$2:$C$3)</f>
        <v>6-month plan</v>
      </c>
      <c r="J29" s="5" t="str">
        <v>6-month</v>
      </c>
      <c r="K29" s="5" cm="1">
        <f t="array" ref="K29:O29">_xlfn.XLOOKUP(B29,Users!$A$2:$A$1001,Users!$F$2:$J$1001)</f>
        <v>40</v>
      </c>
      <c r="L29" s="5" t="str">
        <v>Mumbai</v>
      </c>
      <c r="M29" s="5" t="str">
        <v>Male</v>
      </c>
      <c r="N29" s="5" t="str">
        <v>Healthy</v>
      </c>
      <c r="O29" s="5" t="str">
        <v>Friend</v>
      </c>
      <c r="P29" s="5" t="str" cm="1">
        <f t="array" ref="P29:S29">IFERROR(_xlfn.XLOOKUP(B29,'Health Goals'!$B$2:$B$1001,'Health Goals'!$C$2:$F$1001),"")</f>
        <v>Weight Loss</v>
      </c>
      <c r="Q29" s="5">
        <v>49</v>
      </c>
      <c r="R29" s="5" t="str">
        <v>Failed</v>
      </c>
      <c r="S29" s="11">
        <v>44441</v>
      </c>
    </row>
    <row r="30" spans="1:19" x14ac:dyDescent="0.35">
      <c r="A30" s="2">
        <v>29</v>
      </c>
      <c r="B30" s="2">
        <v>195</v>
      </c>
      <c r="C30" s="3">
        <v>44293</v>
      </c>
      <c r="D30" s="2">
        <v>2499.9899999999998</v>
      </c>
      <c r="E30" s="2" t="s">
        <v>18</v>
      </c>
      <c r="F30" s="2" t="s">
        <v>19</v>
      </c>
      <c r="G30" s="6">
        <f>_xlfn.XLOOKUP(B30,Users!$A$2:$A$1001,Users!$K$2:$K$1001)</f>
        <v>1</v>
      </c>
      <c r="H30" s="6" t="str">
        <f>_xlfn.XLOOKUP(B30,Users!$A$2:$A$1001,Users!$B$2:$B$1001)</f>
        <v>User 195</v>
      </c>
      <c r="I30" s="5" t="str" cm="1">
        <f t="array" ref="I30:J30">_xlfn.XLOOKUP(G30,Plans!$A$2:$A$3,Plans!$B$2:$C$3)</f>
        <v>6-month plan</v>
      </c>
      <c r="J30" s="5" t="str">
        <v>6-month</v>
      </c>
      <c r="K30" s="5" cm="1">
        <f t="array" ref="K30:O30">_xlfn.XLOOKUP(B30,Users!$A$2:$A$1001,Users!$F$2:$J$1001)</f>
        <v>28</v>
      </c>
      <c r="L30" s="5" t="str">
        <v>Hyderabad</v>
      </c>
      <c r="M30" s="5" t="str">
        <v>Male</v>
      </c>
      <c r="N30" s="5" t="str">
        <v>Obesity</v>
      </c>
      <c r="O30" s="5" t="str">
        <v>Google Ads</v>
      </c>
      <c r="P30" s="5" t="str" cm="1">
        <f t="array" ref="P30">IFERROR(_xlfn.XLOOKUP(B30,'Health Goals'!$B$2:$B$1001,'Health Goals'!$C$2:$F$1001),"")</f>
        <v/>
      </c>
    </row>
    <row r="31" spans="1:19" x14ac:dyDescent="0.35">
      <c r="A31" s="2">
        <v>30</v>
      </c>
      <c r="B31" s="2">
        <v>56</v>
      </c>
      <c r="C31" s="3">
        <v>44242</v>
      </c>
      <c r="D31" s="2">
        <v>2499.9899999999998</v>
      </c>
      <c r="E31" s="2" t="s">
        <v>16</v>
      </c>
      <c r="F31" s="2" t="s">
        <v>20</v>
      </c>
      <c r="G31" s="6">
        <f>_xlfn.XLOOKUP(B31,Users!$A$2:$A$1001,Users!$K$2:$K$1001)</f>
        <v>2</v>
      </c>
      <c r="H31" s="6" t="str">
        <f>_xlfn.XLOOKUP(B31,Users!$A$2:$A$1001,Users!$B$2:$B$1001)</f>
        <v>User 56</v>
      </c>
      <c r="I31" s="5" t="str" cm="1">
        <f t="array" ref="I31:J31">_xlfn.XLOOKUP(G31,Plans!$A$2:$A$3,Plans!$B$2:$C$3)</f>
        <v>12-month plan</v>
      </c>
      <c r="J31" s="5" t="str">
        <v>12-month</v>
      </c>
      <c r="K31" s="5" cm="1">
        <f t="array" ref="K31:O31">_xlfn.XLOOKUP(B31,Users!$A$2:$A$1001,Users!$F$2:$J$1001)</f>
        <v>21</v>
      </c>
      <c r="L31" s="5" t="str">
        <v>Bangalore</v>
      </c>
      <c r="M31" s="5" t="str">
        <v>Male</v>
      </c>
      <c r="N31" s="5" t="str">
        <v>Hypertension</v>
      </c>
      <c r="O31" s="5" t="str">
        <v>Friend</v>
      </c>
      <c r="P31" s="5" t="str" cm="1">
        <f t="array" ref="P31:S31">IFERROR(_xlfn.XLOOKUP(B31,'Health Goals'!$B$2:$B$1001,'Health Goals'!$C$2:$F$1001),"")</f>
        <v>Muscle Gain</v>
      </c>
      <c r="Q31" s="5">
        <v>42</v>
      </c>
      <c r="R31" s="5" t="str">
        <v>Completed</v>
      </c>
      <c r="S31" s="11">
        <v>44438</v>
      </c>
    </row>
    <row r="32" spans="1:19" x14ac:dyDescent="0.35">
      <c r="A32" s="2">
        <v>31</v>
      </c>
      <c r="B32" s="2">
        <v>84</v>
      </c>
      <c r="C32" s="3">
        <v>44208</v>
      </c>
      <c r="D32" s="2">
        <v>2499.9899999999998</v>
      </c>
      <c r="E32" s="2" t="s">
        <v>16</v>
      </c>
      <c r="F32" s="2" t="s">
        <v>19</v>
      </c>
      <c r="G32" s="6">
        <f>_xlfn.XLOOKUP(B32,Users!$A$2:$A$1001,Users!$K$2:$K$1001)</f>
        <v>1</v>
      </c>
      <c r="H32" s="6" t="str">
        <f>_xlfn.XLOOKUP(B32,Users!$A$2:$A$1001,Users!$B$2:$B$1001)</f>
        <v>User 84</v>
      </c>
      <c r="I32" s="5" t="str" cm="1">
        <f t="array" ref="I32:J32">_xlfn.XLOOKUP(G32,Plans!$A$2:$A$3,Plans!$B$2:$C$3)</f>
        <v>6-month plan</v>
      </c>
      <c r="J32" s="5" t="str">
        <v>6-month</v>
      </c>
      <c r="K32" s="5" cm="1">
        <f t="array" ref="K32:O32">_xlfn.XLOOKUP(B32,Users!$A$2:$A$1001,Users!$F$2:$J$1001)</f>
        <v>25</v>
      </c>
      <c r="L32" s="5" t="str">
        <v>Delhi</v>
      </c>
      <c r="M32" s="5" t="str">
        <v>Male</v>
      </c>
      <c r="N32" s="5" t="str">
        <v>Diabetes</v>
      </c>
      <c r="O32" s="5" t="str">
        <v>Word of Mouth</v>
      </c>
      <c r="P32" s="5" t="str" cm="1">
        <f t="array" ref="P32:S32">IFERROR(_xlfn.XLOOKUP(B32,'Health Goals'!$B$2:$B$1001,'Health Goals'!$C$2:$F$1001),"")</f>
        <v>Muscle Gain</v>
      </c>
      <c r="Q32" s="5">
        <v>49</v>
      </c>
      <c r="R32" s="5" t="str">
        <v>Failed</v>
      </c>
      <c r="S32" s="11">
        <v>44545</v>
      </c>
    </row>
    <row r="33" spans="1:19" x14ac:dyDescent="0.35">
      <c r="A33" s="2">
        <v>32</v>
      </c>
      <c r="B33" s="2">
        <v>385</v>
      </c>
      <c r="C33" s="3">
        <v>44480</v>
      </c>
      <c r="D33" s="2">
        <v>4499.99</v>
      </c>
      <c r="E33" s="2" t="s">
        <v>16</v>
      </c>
      <c r="F33" s="2" t="s">
        <v>17</v>
      </c>
      <c r="G33" s="6">
        <f>_xlfn.XLOOKUP(B33,Users!$A$2:$A$1001,Users!$K$2:$K$1001)</f>
        <v>2</v>
      </c>
      <c r="H33" s="6" t="str">
        <f>_xlfn.XLOOKUP(B33,Users!$A$2:$A$1001,Users!$B$2:$B$1001)</f>
        <v>User 385</v>
      </c>
      <c r="I33" s="5" t="str" cm="1">
        <f t="array" ref="I33:J33">_xlfn.XLOOKUP(G33,Plans!$A$2:$A$3,Plans!$B$2:$C$3)</f>
        <v>12-month plan</v>
      </c>
      <c r="J33" s="5" t="str">
        <v>12-month</v>
      </c>
      <c r="K33" s="5" cm="1">
        <f t="array" ref="K33:O33">_xlfn.XLOOKUP(B33,Users!$A$2:$A$1001,Users!$F$2:$J$1001)</f>
        <v>26</v>
      </c>
      <c r="L33" s="5" t="str">
        <v>Bangalore</v>
      </c>
      <c r="M33" s="5" t="str">
        <v>Female</v>
      </c>
      <c r="N33" s="5" t="str">
        <v>Hypertension</v>
      </c>
      <c r="O33" s="5" t="str">
        <v>Friend</v>
      </c>
      <c r="P33" s="5" t="str" cm="1">
        <f t="array" ref="P33">IFERROR(_xlfn.XLOOKUP(B33,'Health Goals'!$B$2:$B$1001,'Health Goals'!$C$2:$F$1001),"")</f>
        <v/>
      </c>
    </row>
    <row r="34" spans="1:19" x14ac:dyDescent="0.35">
      <c r="A34" s="2">
        <v>33</v>
      </c>
      <c r="B34" s="2">
        <v>316</v>
      </c>
      <c r="C34" s="3">
        <v>44294</v>
      </c>
      <c r="D34" s="2">
        <v>4499.99</v>
      </c>
      <c r="E34" s="2" t="s">
        <v>18</v>
      </c>
      <c r="F34" s="2" t="s">
        <v>17</v>
      </c>
      <c r="G34" s="6">
        <f>_xlfn.XLOOKUP(B34,Users!$A$2:$A$1001,Users!$K$2:$K$1001)</f>
        <v>1</v>
      </c>
      <c r="H34" s="6" t="str">
        <f>_xlfn.XLOOKUP(B34,Users!$A$2:$A$1001,Users!$B$2:$B$1001)</f>
        <v>User 316</v>
      </c>
      <c r="I34" s="5" t="str" cm="1">
        <f t="array" ref="I34:J34">_xlfn.XLOOKUP(G34,Plans!$A$2:$A$3,Plans!$B$2:$C$3)</f>
        <v>6-month plan</v>
      </c>
      <c r="J34" s="5" t="str">
        <v>6-month</v>
      </c>
      <c r="K34" s="5" cm="1">
        <f t="array" ref="K34:O34">_xlfn.XLOOKUP(B34,Users!$A$2:$A$1001,Users!$F$2:$J$1001)</f>
        <v>48</v>
      </c>
      <c r="L34" s="5" t="str">
        <v>Bangalore</v>
      </c>
      <c r="M34" s="5" t="str">
        <v>Female</v>
      </c>
      <c r="N34" s="5" t="str">
        <v>Diabetes</v>
      </c>
      <c r="O34" s="5" t="str">
        <v>Word of Mouth</v>
      </c>
      <c r="P34" s="5" t="str" cm="1">
        <f t="array" ref="P34:S34">IFERROR(_xlfn.XLOOKUP(B34,'Health Goals'!$B$2:$B$1001,'Health Goals'!$C$2:$F$1001),"")</f>
        <v>Stamina Improvement</v>
      </c>
      <c r="Q34" s="5">
        <v>35</v>
      </c>
      <c r="R34" s="5" t="str">
        <v>In Progress</v>
      </c>
      <c r="S34" s="11">
        <v>44391</v>
      </c>
    </row>
    <row r="35" spans="1:19" x14ac:dyDescent="0.35">
      <c r="A35" s="2">
        <v>34</v>
      </c>
      <c r="B35" s="2">
        <v>694</v>
      </c>
      <c r="C35" s="3">
        <v>44260</v>
      </c>
      <c r="D35" s="2">
        <v>2499.9899999999998</v>
      </c>
      <c r="E35" s="2" t="s">
        <v>18</v>
      </c>
      <c r="F35" s="2" t="s">
        <v>19</v>
      </c>
      <c r="G35" s="6">
        <f>_xlfn.XLOOKUP(B35,Users!$A$2:$A$1001,Users!$K$2:$K$1001)</f>
        <v>1</v>
      </c>
      <c r="H35" s="6" t="str">
        <f>_xlfn.XLOOKUP(B35,Users!$A$2:$A$1001,Users!$B$2:$B$1001)</f>
        <v>User 694</v>
      </c>
      <c r="I35" s="5" t="str" cm="1">
        <f t="array" ref="I35:J35">_xlfn.XLOOKUP(G35,Plans!$A$2:$A$3,Plans!$B$2:$C$3)</f>
        <v>6-month plan</v>
      </c>
      <c r="J35" s="5" t="str">
        <v>6-month</v>
      </c>
      <c r="K35" s="5" cm="1">
        <f t="array" ref="K35:O35">_xlfn.XLOOKUP(B35,Users!$A$2:$A$1001,Users!$F$2:$J$1001)</f>
        <v>49</v>
      </c>
      <c r="L35" s="5" t="str">
        <v>Chennai</v>
      </c>
      <c r="M35" s="5" t="str">
        <v>Male</v>
      </c>
      <c r="N35" s="5" t="str">
        <v>Hypertension</v>
      </c>
      <c r="O35" s="5" t="str">
        <v>Google Ads</v>
      </c>
      <c r="P35" s="5" t="str" cm="1">
        <f t="array" ref="P35:S35">IFERROR(_xlfn.XLOOKUP(B35,'Health Goals'!$B$2:$B$1001,'Health Goals'!$C$2:$F$1001),"")</f>
        <v>Weight Loss</v>
      </c>
      <c r="Q35" s="5">
        <v>48</v>
      </c>
      <c r="R35" s="5" t="str">
        <v>Failed</v>
      </c>
      <c r="S35" s="11">
        <v>44371</v>
      </c>
    </row>
    <row r="36" spans="1:19" x14ac:dyDescent="0.35">
      <c r="A36" s="2">
        <v>35</v>
      </c>
      <c r="B36" s="2">
        <v>908</v>
      </c>
      <c r="C36" s="3">
        <v>44393</v>
      </c>
      <c r="D36" s="2">
        <v>4499.99</v>
      </c>
      <c r="E36" s="2" t="s">
        <v>16</v>
      </c>
      <c r="F36" s="2" t="s">
        <v>20</v>
      </c>
      <c r="G36" s="6">
        <f>_xlfn.XLOOKUP(B36,Users!$A$2:$A$1001,Users!$K$2:$K$1001)</f>
        <v>2</v>
      </c>
      <c r="H36" s="6" t="str">
        <f>_xlfn.XLOOKUP(B36,Users!$A$2:$A$1001,Users!$B$2:$B$1001)</f>
        <v>User 908</v>
      </c>
      <c r="I36" s="5" t="str" cm="1">
        <f t="array" ref="I36:J36">_xlfn.XLOOKUP(G36,Plans!$A$2:$A$3,Plans!$B$2:$C$3)</f>
        <v>12-month plan</v>
      </c>
      <c r="J36" s="5" t="str">
        <v>12-month</v>
      </c>
      <c r="K36" s="5" cm="1">
        <f t="array" ref="K36:O36">_xlfn.XLOOKUP(B36,Users!$A$2:$A$1001,Users!$F$2:$J$1001)</f>
        <v>31</v>
      </c>
      <c r="L36" s="5" t="str">
        <v>Mumbai</v>
      </c>
      <c r="M36" s="5" t="str">
        <v>Male</v>
      </c>
      <c r="N36" s="5" t="str">
        <v>Diabetes</v>
      </c>
      <c r="O36" s="5" t="str">
        <v>Social Media</v>
      </c>
      <c r="P36" s="5" t="str" cm="1">
        <f t="array" ref="P36:S36">IFERROR(_xlfn.XLOOKUP(B36,'Health Goals'!$B$2:$B$1001,'Health Goals'!$C$2:$F$1001),"")</f>
        <v>Muscle Gain</v>
      </c>
      <c r="Q36" s="5">
        <v>38</v>
      </c>
      <c r="R36" s="5" t="str">
        <v>Failed</v>
      </c>
      <c r="S36" s="11">
        <v>44418</v>
      </c>
    </row>
    <row r="37" spans="1:19" x14ac:dyDescent="0.35">
      <c r="A37" s="2">
        <v>36</v>
      </c>
      <c r="B37" s="2">
        <v>46</v>
      </c>
      <c r="C37" s="3">
        <v>44394</v>
      </c>
      <c r="D37" s="2">
        <v>4499.99</v>
      </c>
      <c r="E37" s="2" t="s">
        <v>18</v>
      </c>
      <c r="F37" s="2" t="s">
        <v>19</v>
      </c>
      <c r="G37" s="6">
        <f>_xlfn.XLOOKUP(B37,Users!$A$2:$A$1001,Users!$K$2:$K$1001)</f>
        <v>1</v>
      </c>
      <c r="H37" s="6" t="str">
        <f>_xlfn.XLOOKUP(B37,Users!$A$2:$A$1001,Users!$B$2:$B$1001)</f>
        <v>User 46</v>
      </c>
      <c r="I37" s="5" t="str" cm="1">
        <f t="array" ref="I37:J37">_xlfn.XLOOKUP(G37,Plans!$A$2:$A$3,Plans!$B$2:$C$3)</f>
        <v>6-month plan</v>
      </c>
      <c r="J37" s="5" t="str">
        <v>6-month</v>
      </c>
      <c r="K37" s="5" cm="1">
        <f t="array" ref="K37:O37">_xlfn.XLOOKUP(B37,Users!$A$2:$A$1001,Users!$F$2:$J$1001)</f>
        <v>54</v>
      </c>
      <c r="L37" s="5" t="str">
        <v>Bangalore</v>
      </c>
      <c r="M37" s="5" t="str">
        <v>Male</v>
      </c>
      <c r="N37" s="5" t="str">
        <v>Hypertension</v>
      </c>
      <c r="O37" s="5" t="str">
        <v>Google Ads</v>
      </c>
      <c r="P37" s="5" t="str" cm="1">
        <f t="array" ref="P37:S37">IFERROR(_xlfn.XLOOKUP(B37,'Health Goals'!$B$2:$B$1001,'Health Goals'!$C$2:$F$1001),"")</f>
        <v>Muscle Gain</v>
      </c>
      <c r="Q37" s="5">
        <v>35</v>
      </c>
      <c r="R37" s="5" t="str">
        <v>Completed</v>
      </c>
      <c r="S37" s="11">
        <v>44518</v>
      </c>
    </row>
    <row r="38" spans="1:19" x14ac:dyDescent="0.35">
      <c r="A38" s="2">
        <v>37</v>
      </c>
      <c r="B38" s="2">
        <v>927</v>
      </c>
      <c r="C38" s="3">
        <v>44410</v>
      </c>
      <c r="D38" s="2">
        <v>4499.99</v>
      </c>
      <c r="E38" s="2" t="s">
        <v>18</v>
      </c>
      <c r="F38" s="2" t="s">
        <v>17</v>
      </c>
      <c r="G38" s="6">
        <f>_xlfn.XLOOKUP(B38,Users!$A$2:$A$1001,Users!$K$2:$K$1001)</f>
        <v>2</v>
      </c>
      <c r="H38" s="6" t="str">
        <f>_xlfn.XLOOKUP(B38,Users!$A$2:$A$1001,Users!$B$2:$B$1001)</f>
        <v>User 927</v>
      </c>
      <c r="I38" s="5" t="str" cm="1">
        <f t="array" ref="I38:J38">_xlfn.XLOOKUP(G38,Plans!$A$2:$A$3,Plans!$B$2:$C$3)</f>
        <v>12-month plan</v>
      </c>
      <c r="J38" s="5" t="str">
        <v>12-month</v>
      </c>
      <c r="K38" s="5" cm="1">
        <f t="array" ref="K38:O38">_xlfn.XLOOKUP(B38,Users!$A$2:$A$1001,Users!$F$2:$J$1001)</f>
        <v>50</v>
      </c>
      <c r="L38" s="5" t="str">
        <v>Delhi</v>
      </c>
      <c r="M38" s="5" t="str">
        <v>Female</v>
      </c>
      <c r="N38" s="5" t="str">
        <v>Healthy</v>
      </c>
      <c r="O38" s="5" t="str">
        <v>Word of Mouth</v>
      </c>
      <c r="P38" s="5" t="str" cm="1">
        <f t="array" ref="P38">IFERROR(_xlfn.XLOOKUP(B38,'Health Goals'!$B$2:$B$1001,'Health Goals'!$C$2:$F$1001),"")</f>
        <v/>
      </c>
    </row>
    <row r="39" spans="1:19" x14ac:dyDescent="0.35">
      <c r="A39" s="2">
        <v>38</v>
      </c>
      <c r="B39" s="2">
        <v>928</v>
      </c>
      <c r="C39" s="3">
        <v>44339</v>
      </c>
      <c r="D39" s="2">
        <v>4499.99</v>
      </c>
      <c r="E39" s="2" t="s">
        <v>18</v>
      </c>
      <c r="F39" s="2" t="s">
        <v>17</v>
      </c>
      <c r="G39" s="6">
        <f>_xlfn.XLOOKUP(B39,Users!$A$2:$A$1001,Users!$K$2:$K$1001)</f>
        <v>1</v>
      </c>
      <c r="H39" s="6" t="str">
        <f>_xlfn.XLOOKUP(B39,Users!$A$2:$A$1001,Users!$B$2:$B$1001)</f>
        <v>User 928</v>
      </c>
      <c r="I39" s="5" t="str" cm="1">
        <f t="array" ref="I39:J39">_xlfn.XLOOKUP(G39,Plans!$A$2:$A$3,Plans!$B$2:$C$3)</f>
        <v>6-month plan</v>
      </c>
      <c r="J39" s="5" t="str">
        <v>6-month</v>
      </c>
      <c r="K39" s="5" cm="1">
        <f t="array" ref="K39:O39">_xlfn.XLOOKUP(B39,Users!$A$2:$A$1001,Users!$F$2:$J$1001)</f>
        <v>23</v>
      </c>
      <c r="L39" s="5" t="str">
        <v>Delhi</v>
      </c>
      <c r="M39" s="5" t="str">
        <v>Male</v>
      </c>
      <c r="N39" s="5" t="str">
        <v>Diabetes</v>
      </c>
      <c r="O39" s="5" t="str">
        <v>Friend</v>
      </c>
      <c r="P39" s="5" t="str" cm="1">
        <f t="array" ref="P39">IFERROR(_xlfn.XLOOKUP(B39,'Health Goals'!$B$2:$B$1001,'Health Goals'!$C$2:$F$1001),"")</f>
        <v/>
      </c>
    </row>
    <row r="40" spans="1:19" x14ac:dyDescent="0.35">
      <c r="A40" s="2">
        <v>39</v>
      </c>
      <c r="B40" s="2">
        <v>572</v>
      </c>
      <c r="C40" s="3">
        <v>44345</v>
      </c>
      <c r="D40" s="2">
        <v>4499.99</v>
      </c>
      <c r="E40" s="2" t="s">
        <v>18</v>
      </c>
      <c r="F40" s="2" t="s">
        <v>19</v>
      </c>
      <c r="G40" s="6">
        <f>_xlfn.XLOOKUP(B40,Users!$A$2:$A$1001,Users!$K$2:$K$1001)</f>
        <v>1</v>
      </c>
      <c r="H40" s="6" t="str">
        <f>_xlfn.XLOOKUP(B40,Users!$A$2:$A$1001,Users!$B$2:$B$1001)</f>
        <v>User 572</v>
      </c>
      <c r="I40" s="5" t="str" cm="1">
        <f t="array" ref="I40:J40">_xlfn.XLOOKUP(G40,Plans!$A$2:$A$3,Plans!$B$2:$C$3)</f>
        <v>6-month plan</v>
      </c>
      <c r="J40" s="5" t="str">
        <v>6-month</v>
      </c>
      <c r="K40" s="5" cm="1">
        <f t="array" ref="K40:O40">_xlfn.XLOOKUP(B40,Users!$A$2:$A$1001,Users!$F$2:$J$1001)</f>
        <v>35</v>
      </c>
      <c r="L40" s="5" t="str">
        <v>Hyderabad</v>
      </c>
      <c r="M40" s="5" t="str">
        <v>Female</v>
      </c>
      <c r="N40" s="5" t="str">
        <v>Hypertension</v>
      </c>
      <c r="O40" s="5" t="str">
        <v>Word of Mouth</v>
      </c>
      <c r="P40" s="5" t="str" cm="1">
        <f t="array" ref="P40:S40">IFERROR(_xlfn.XLOOKUP(B40,'Health Goals'!$B$2:$B$1001,'Health Goals'!$C$2:$F$1001),"")</f>
        <v>Stamina Improvement</v>
      </c>
      <c r="Q40" s="5">
        <v>15</v>
      </c>
      <c r="R40" s="5" t="str">
        <v>In Progress</v>
      </c>
      <c r="S40" s="11">
        <v>44376</v>
      </c>
    </row>
    <row r="41" spans="1:19" x14ac:dyDescent="0.35">
      <c r="A41" s="2">
        <v>40</v>
      </c>
      <c r="B41" s="2">
        <v>373</v>
      </c>
      <c r="C41" s="3">
        <v>44212</v>
      </c>
      <c r="D41" s="2">
        <v>2499.9899999999998</v>
      </c>
      <c r="E41" s="2" t="s">
        <v>18</v>
      </c>
      <c r="F41" s="2" t="s">
        <v>17</v>
      </c>
      <c r="G41" s="6">
        <f>_xlfn.XLOOKUP(B41,Users!$A$2:$A$1001,Users!$K$2:$K$1001)</f>
        <v>1</v>
      </c>
      <c r="H41" s="6" t="str">
        <f>_xlfn.XLOOKUP(B41,Users!$A$2:$A$1001,Users!$B$2:$B$1001)</f>
        <v>User 373</v>
      </c>
      <c r="I41" s="5" t="str" cm="1">
        <f t="array" ref="I41:J41">_xlfn.XLOOKUP(G41,Plans!$A$2:$A$3,Plans!$B$2:$C$3)</f>
        <v>6-month plan</v>
      </c>
      <c r="J41" s="5" t="str">
        <v>6-month</v>
      </c>
      <c r="K41" s="5" cm="1">
        <f t="array" ref="K41:O41">_xlfn.XLOOKUP(B41,Users!$A$2:$A$1001,Users!$F$2:$J$1001)</f>
        <v>32</v>
      </c>
      <c r="L41" s="5" t="str">
        <v>Mumbai</v>
      </c>
      <c r="M41" s="5" t="str">
        <v>Male</v>
      </c>
      <c r="N41" s="5" t="str">
        <v>Obesity</v>
      </c>
      <c r="O41" s="5" t="str">
        <v>Friend</v>
      </c>
      <c r="P41" s="5" t="str" cm="1">
        <f t="array" ref="P41:S41">IFERROR(_xlfn.XLOOKUP(B41,'Health Goals'!$B$2:$B$1001,'Health Goals'!$C$2:$F$1001),"")</f>
        <v>Stamina Improvement</v>
      </c>
      <c r="Q41" s="5">
        <v>32</v>
      </c>
      <c r="R41" s="5" t="str">
        <v>Failed</v>
      </c>
      <c r="S41" s="11">
        <v>44542</v>
      </c>
    </row>
    <row r="42" spans="1:19" x14ac:dyDescent="0.35">
      <c r="A42" s="2">
        <v>41</v>
      </c>
      <c r="B42" s="2">
        <v>99</v>
      </c>
      <c r="C42" s="3">
        <v>44320</v>
      </c>
      <c r="D42" s="2">
        <v>2499.9899999999998</v>
      </c>
      <c r="E42" s="2" t="s">
        <v>16</v>
      </c>
      <c r="F42" s="2" t="s">
        <v>20</v>
      </c>
      <c r="G42" s="6">
        <f>_xlfn.XLOOKUP(B42,Users!$A$2:$A$1001,Users!$K$2:$K$1001)</f>
        <v>2</v>
      </c>
      <c r="H42" s="6" t="str">
        <f>_xlfn.XLOOKUP(B42,Users!$A$2:$A$1001,Users!$B$2:$B$1001)</f>
        <v>User 99</v>
      </c>
      <c r="I42" s="5" t="str" cm="1">
        <f t="array" ref="I42:J42">_xlfn.XLOOKUP(G42,Plans!$A$2:$A$3,Plans!$B$2:$C$3)</f>
        <v>12-month plan</v>
      </c>
      <c r="J42" s="5" t="str">
        <v>12-month</v>
      </c>
      <c r="K42" s="5" cm="1">
        <f t="array" ref="K42:O42">_xlfn.XLOOKUP(B42,Users!$A$2:$A$1001,Users!$F$2:$J$1001)</f>
        <v>38</v>
      </c>
      <c r="L42" s="5" t="str">
        <v>Mumbai</v>
      </c>
      <c r="M42" s="5" t="str">
        <v>Male</v>
      </c>
      <c r="N42" s="5" t="str">
        <v>Healthy</v>
      </c>
      <c r="O42" s="5" t="str">
        <v>Friend</v>
      </c>
      <c r="P42" s="5" t="str" cm="1">
        <f t="array" ref="P42">IFERROR(_xlfn.XLOOKUP(B42,'Health Goals'!$B$2:$B$1001,'Health Goals'!$C$2:$F$1001),"")</f>
        <v/>
      </c>
    </row>
    <row r="43" spans="1:19" x14ac:dyDescent="0.35">
      <c r="A43" s="2">
        <v>42</v>
      </c>
      <c r="B43" s="2">
        <v>673</v>
      </c>
      <c r="C43" s="3">
        <v>44489</v>
      </c>
      <c r="D43" s="2">
        <v>2499.9899999999998</v>
      </c>
      <c r="E43" s="2" t="s">
        <v>16</v>
      </c>
      <c r="F43" s="2" t="s">
        <v>19</v>
      </c>
      <c r="G43" s="6">
        <f>_xlfn.XLOOKUP(B43,Users!$A$2:$A$1001,Users!$K$2:$K$1001)</f>
        <v>2</v>
      </c>
      <c r="H43" s="6" t="str">
        <f>_xlfn.XLOOKUP(B43,Users!$A$2:$A$1001,Users!$B$2:$B$1001)</f>
        <v>User 673</v>
      </c>
      <c r="I43" s="5" t="str" cm="1">
        <f t="array" ref="I43:J43">_xlfn.XLOOKUP(G43,Plans!$A$2:$A$3,Plans!$B$2:$C$3)</f>
        <v>12-month plan</v>
      </c>
      <c r="J43" s="5" t="str">
        <v>12-month</v>
      </c>
      <c r="K43" s="5" cm="1">
        <f t="array" ref="K43:O43">_xlfn.XLOOKUP(B43,Users!$A$2:$A$1001,Users!$F$2:$J$1001)</f>
        <v>21</v>
      </c>
      <c r="L43" s="5" t="str">
        <v>Delhi</v>
      </c>
      <c r="M43" s="5" t="str">
        <v>Male</v>
      </c>
      <c r="N43" s="5" t="str">
        <v>Healthy</v>
      </c>
      <c r="O43" s="5" t="str">
        <v>Friend</v>
      </c>
      <c r="P43" s="5" t="str" cm="1">
        <f t="array" ref="P43">IFERROR(_xlfn.XLOOKUP(B43,'Health Goals'!$B$2:$B$1001,'Health Goals'!$C$2:$F$1001),"")</f>
        <v/>
      </c>
    </row>
    <row r="44" spans="1:19" x14ac:dyDescent="0.35">
      <c r="A44" s="2">
        <v>43</v>
      </c>
      <c r="B44" s="2">
        <v>448</v>
      </c>
      <c r="C44" s="3">
        <v>44426</v>
      </c>
      <c r="D44" s="2">
        <v>4499.99</v>
      </c>
      <c r="E44" s="2" t="s">
        <v>16</v>
      </c>
      <c r="F44" s="2" t="s">
        <v>20</v>
      </c>
      <c r="G44" s="6">
        <f>_xlfn.XLOOKUP(B44,Users!$A$2:$A$1001,Users!$K$2:$K$1001)</f>
        <v>1</v>
      </c>
      <c r="H44" s="6" t="str">
        <f>_xlfn.XLOOKUP(B44,Users!$A$2:$A$1001,Users!$B$2:$B$1001)</f>
        <v>User 448</v>
      </c>
      <c r="I44" s="5" t="str" cm="1">
        <f t="array" ref="I44:J44">_xlfn.XLOOKUP(G44,Plans!$A$2:$A$3,Plans!$B$2:$C$3)</f>
        <v>6-month plan</v>
      </c>
      <c r="J44" s="5" t="str">
        <v>6-month</v>
      </c>
      <c r="K44" s="5" cm="1">
        <f t="array" ref="K44:O44">_xlfn.XLOOKUP(B44,Users!$A$2:$A$1001,Users!$F$2:$J$1001)</f>
        <v>30</v>
      </c>
      <c r="L44" s="5" t="str">
        <v>Delhi</v>
      </c>
      <c r="M44" s="5" t="str">
        <v>Male</v>
      </c>
      <c r="N44" s="5" t="str">
        <v>Hypertension</v>
      </c>
      <c r="O44" s="5" t="str">
        <v>Google Ads</v>
      </c>
      <c r="P44" s="5" t="str" cm="1">
        <f t="array" ref="P44:S44">IFERROR(_xlfn.XLOOKUP(B44,'Health Goals'!$B$2:$B$1001,'Health Goals'!$C$2:$F$1001),"")</f>
        <v>Weight Loss</v>
      </c>
      <c r="Q44" s="5">
        <v>12</v>
      </c>
      <c r="R44" s="5" t="str">
        <v>Completed</v>
      </c>
      <c r="S44" s="11">
        <v>44495</v>
      </c>
    </row>
    <row r="45" spans="1:19" x14ac:dyDescent="0.35">
      <c r="A45" s="2">
        <v>44</v>
      </c>
      <c r="B45" s="2">
        <v>63</v>
      </c>
      <c r="C45" s="3">
        <v>44475</v>
      </c>
      <c r="D45" s="2">
        <v>2499.9899999999998</v>
      </c>
      <c r="E45" s="2" t="s">
        <v>18</v>
      </c>
      <c r="F45" s="2" t="s">
        <v>17</v>
      </c>
      <c r="G45" s="6">
        <f>_xlfn.XLOOKUP(B45,Users!$A$2:$A$1001,Users!$K$2:$K$1001)</f>
        <v>2</v>
      </c>
      <c r="H45" s="6" t="str">
        <f>_xlfn.XLOOKUP(B45,Users!$A$2:$A$1001,Users!$B$2:$B$1001)</f>
        <v>User 63</v>
      </c>
      <c r="I45" s="5" t="str" cm="1">
        <f t="array" ref="I45:J45">_xlfn.XLOOKUP(G45,Plans!$A$2:$A$3,Plans!$B$2:$C$3)</f>
        <v>12-month plan</v>
      </c>
      <c r="J45" s="5" t="str">
        <v>12-month</v>
      </c>
      <c r="K45" s="5" cm="1">
        <f t="array" ref="K45:O45">_xlfn.XLOOKUP(B45,Users!$A$2:$A$1001,Users!$F$2:$J$1001)</f>
        <v>53</v>
      </c>
      <c r="L45" s="5" t="str">
        <v>Mumbai</v>
      </c>
      <c r="M45" s="5" t="str">
        <v>Male</v>
      </c>
      <c r="N45" s="5" t="str">
        <v>Obesity</v>
      </c>
      <c r="O45" s="5" t="str">
        <v>Social Media</v>
      </c>
      <c r="P45" s="5" t="str" cm="1">
        <f t="array" ref="P45:S45">IFERROR(_xlfn.XLOOKUP(B45,'Health Goals'!$B$2:$B$1001,'Health Goals'!$C$2:$F$1001),"")</f>
        <v>Weight Loss</v>
      </c>
      <c r="Q45" s="5">
        <v>45</v>
      </c>
      <c r="R45" s="5" t="str">
        <v>In Progress</v>
      </c>
      <c r="S45" s="11">
        <v>44479</v>
      </c>
    </row>
    <row r="46" spans="1:19" x14ac:dyDescent="0.35">
      <c r="A46" s="2">
        <v>45</v>
      </c>
      <c r="B46" s="2">
        <v>933</v>
      </c>
      <c r="C46" s="3">
        <v>44403</v>
      </c>
      <c r="D46" s="2">
        <v>4499.99</v>
      </c>
      <c r="E46" s="2" t="s">
        <v>18</v>
      </c>
      <c r="F46" s="2" t="s">
        <v>20</v>
      </c>
      <c r="G46" s="6">
        <f>_xlfn.XLOOKUP(B46,Users!$A$2:$A$1001,Users!$K$2:$K$1001)</f>
        <v>2</v>
      </c>
      <c r="H46" s="6" t="str">
        <f>_xlfn.XLOOKUP(B46,Users!$A$2:$A$1001,Users!$B$2:$B$1001)</f>
        <v>User 933</v>
      </c>
      <c r="I46" s="5" t="str" cm="1">
        <f t="array" ref="I46:J46">_xlfn.XLOOKUP(G46,Plans!$A$2:$A$3,Plans!$B$2:$C$3)</f>
        <v>12-month plan</v>
      </c>
      <c r="J46" s="5" t="str">
        <v>12-month</v>
      </c>
      <c r="K46" s="5" cm="1">
        <f t="array" ref="K46:O46">_xlfn.XLOOKUP(B46,Users!$A$2:$A$1001,Users!$F$2:$J$1001)</f>
        <v>54</v>
      </c>
      <c r="L46" s="5" t="str">
        <v>Hyderabad</v>
      </c>
      <c r="M46" s="5" t="str">
        <v>Female</v>
      </c>
      <c r="N46" s="5" t="str">
        <v>Obesity</v>
      </c>
      <c r="O46" s="5" t="str">
        <v>Google Ads</v>
      </c>
      <c r="P46" s="5" t="str" cm="1">
        <f t="array" ref="P46:S46">IFERROR(_xlfn.XLOOKUP(B46,'Health Goals'!$B$2:$B$1001,'Health Goals'!$C$2:$F$1001),"")</f>
        <v>Muscle Gain</v>
      </c>
      <c r="Q46" s="5">
        <v>39</v>
      </c>
      <c r="R46" s="5" t="str">
        <v>In Progress</v>
      </c>
      <c r="S46" s="11">
        <v>44542</v>
      </c>
    </row>
    <row r="47" spans="1:19" x14ac:dyDescent="0.35">
      <c r="A47" s="2">
        <v>46</v>
      </c>
      <c r="B47" s="2">
        <v>542</v>
      </c>
      <c r="C47" s="3">
        <v>44258</v>
      </c>
      <c r="D47" s="2">
        <v>4499.99</v>
      </c>
      <c r="E47" s="2" t="s">
        <v>16</v>
      </c>
      <c r="F47" s="2" t="s">
        <v>17</v>
      </c>
      <c r="G47" s="6">
        <f>_xlfn.XLOOKUP(B47,Users!$A$2:$A$1001,Users!$K$2:$K$1001)</f>
        <v>2</v>
      </c>
      <c r="H47" s="6" t="str">
        <f>_xlfn.XLOOKUP(B47,Users!$A$2:$A$1001,Users!$B$2:$B$1001)</f>
        <v>User 542</v>
      </c>
      <c r="I47" s="5" t="str" cm="1">
        <f t="array" ref="I47:J47">_xlfn.XLOOKUP(G47,Plans!$A$2:$A$3,Plans!$B$2:$C$3)</f>
        <v>12-month plan</v>
      </c>
      <c r="J47" s="5" t="str">
        <v>12-month</v>
      </c>
      <c r="K47" s="5" cm="1">
        <f t="array" ref="K47:O47">_xlfn.XLOOKUP(B47,Users!$A$2:$A$1001,Users!$F$2:$J$1001)</f>
        <v>61</v>
      </c>
      <c r="L47" s="5" t="str">
        <v>Chennai</v>
      </c>
      <c r="M47" s="5" t="str">
        <v>Male</v>
      </c>
      <c r="N47" s="5" t="str">
        <v>Diabetes</v>
      </c>
      <c r="O47" s="5" t="str">
        <v>Social Media</v>
      </c>
      <c r="P47" s="5" t="str" cm="1">
        <f t="array" ref="P47">IFERROR(_xlfn.XLOOKUP(B47,'Health Goals'!$B$2:$B$1001,'Health Goals'!$C$2:$F$1001),"")</f>
        <v/>
      </c>
    </row>
    <row r="48" spans="1:19" x14ac:dyDescent="0.35">
      <c r="A48" s="2">
        <v>47</v>
      </c>
      <c r="B48" s="2">
        <v>581</v>
      </c>
      <c r="C48" s="3">
        <v>44393</v>
      </c>
      <c r="D48" s="2">
        <v>4499.99</v>
      </c>
      <c r="E48" s="2" t="s">
        <v>16</v>
      </c>
      <c r="F48" s="2" t="s">
        <v>19</v>
      </c>
      <c r="G48" s="6">
        <f>_xlfn.XLOOKUP(B48,Users!$A$2:$A$1001,Users!$K$2:$K$1001)</f>
        <v>2</v>
      </c>
      <c r="H48" s="6" t="str">
        <f>_xlfn.XLOOKUP(B48,Users!$A$2:$A$1001,Users!$B$2:$B$1001)</f>
        <v>User 581</v>
      </c>
      <c r="I48" s="5" t="str" cm="1">
        <f t="array" ref="I48:J48">_xlfn.XLOOKUP(G48,Plans!$A$2:$A$3,Plans!$B$2:$C$3)</f>
        <v>12-month plan</v>
      </c>
      <c r="J48" s="5" t="str">
        <v>12-month</v>
      </c>
      <c r="K48" s="5" cm="1">
        <f t="array" ref="K48:O48">_xlfn.XLOOKUP(B48,Users!$A$2:$A$1001,Users!$F$2:$J$1001)</f>
        <v>56</v>
      </c>
      <c r="L48" s="5" t="str">
        <v>Chennai</v>
      </c>
      <c r="M48" s="5" t="str">
        <v>Male</v>
      </c>
      <c r="N48" s="5" t="str">
        <v>Obesity</v>
      </c>
      <c r="O48" s="5" t="str">
        <v>Friend</v>
      </c>
      <c r="P48" s="5" t="str" cm="1">
        <f t="array" ref="P48:S48">IFERROR(_xlfn.XLOOKUP(B48,'Health Goals'!$B$2:$B$1001,'Health Goals'!$C$2:$F$1001),"")</f>
        <v>Muscle Gain</v>
      </c>
      <c r="Q48" s="5">
        <v>11</v>
      </c>
      <c r="R48" s="5" t="str">
        <v>Completed</v>
      </c>
      <c r="S48" s="11">
        <v>44461</v>
      </c>
    </row>
    <row r="49" spans="1:19" x14ac:dyDescent="0.35">
      <c r="A49" s="2">
        <v>48</v>
      </c>
      <c r="B49" s="2">
        <v>770</v>
      </c>
      <c r="C49" s="3">
        <v>44324</v>
      </c>
      <c r="D49" s="2">
        <v>2499.9899999999998</v>
      </c>
      <c r="E49" s="2" t="s">
        <v>18</v>
      </c>
      <c r="F49" s="2" t="s">
        <v>19</v>
      </c>
      <c r="G49" s="6">
        <f>_xlfn.XLOOKUP(B49,Users!$A$2:$A$1001,Users!$K$2:$K$1001)</f>
        <v>1</v>
      </c>
      <c r="H49" s="6" t="str">
        <f>_xlfn.XLOOKUP(B49,Users!$A$2:$A$1001,Users!$B$2:$B$1001)</f>
        <v>User 770</v>
      </c>
      <c r="I49" s="5" t="str" cm="1">
        <f t="array" ref="I49:J49">_xlfn.XLOOKUP(G49,Plans!$A$2:$A$3,Plans!$B$2:$C$3)</f>
        <v>6-month plan</v>
      </c>
      <c r="J49" s="5" t="str">
        <v>6-month</v>
      </c>
      <c r="K49" s="5" cm="1">
        <f t="array" ref="K49:O49">_xlfn.XLOOKUP(B49,Users!$A$2:$A$1001,Users!$F$2:$J$1001)</f>
        <v>43</v>
      </c>
      <c r="L49" s="5" t="str">
        <v>Hyderabad</v>
      </c>
      <c r="M49" s="5" t="str">
        <v>Male</v>
      </c>
      <c r="N49" s="5" t="str">
        <v>Obesity</v>
      </c>
      <c r="O49" s="5" t="str">
        <v>Word of Mouth</v>
      </c>
      <c r="P49" s="5" t="str" cm="1">
        <f t="array" ref="P49">IFERROR(_xlfn.XLOOKUP(B49,'Health Goals'!$B$2:$B$1001,'Health Goals'!$C$2:$F$1001),"")</f>
        <v/>
      </c>
    </row>
    <row r="50" spans="1:19" x14ac:dyDescent="0.35">
      <c r="A50" s="2">
        <v>49</v>
      </c>
      <c r="B50" s="2">
        <v>567</v>
      </c>
      <c r="C50" s="3">
        <v>44209</v>
      </c>
      <c r="D50" s="2">
        <v>4499.99</v>
      </c>
      <c r="E50" s="2" t="s">
        <v>16</v>
      </c>
      <c r="F50" s="2" t="s">
        <v>17</v>
      </c>
      <c r="G50" s="6">
        <f>_xlfn.XLOOKUP(B50,Users!$A$2:$A$1001,Users!$K$2:$K$1001)</f>
        <v>1</v>
      </c>
      <c r="H50" s="6" t="str">
        <f>_xlfn.XLOOKUP(B50,Users!$A$2:$A$1001,Users!$B$2:$B$1001)</f>
        <v>User 567</v>
      </c>
      <c r="I50" s="5" t="str" cm="1">
        <f t="array" ref="I50:J50">_xlfn.XLOOKUP(G50,Plans!$A$2:$A$3,Plans!$B$2:$C$3)</f>
        <v>6-month plan</v>
      </c>
      <c r="J50" s="5" t="str">
        <v>6-month</v>
      </c>
      <c r="K50" s="5" cm="1">
        <f t="array" ref="K50:O50">_xlfn.XLOOKUP(B50,Users!$A$2:$A$1001,Users!$F$2:$J$1001)</f>
        <v>33</v>
      </c>
      <c r="L50" s="5" t="str">
        <v>Hyderabad</v>
      </c>
      <c r="M50" s="5" t="str">
        <v>Male</v>
      </c>
      <c r="N50" s="5" t="str">
        <v>Diabetes</v>
      </c>
      <c r="O50" s="5" t="str">
        <v>Word of Mouth</v>
      </c>
      <c r="P50" s="5" t="str" cm="1">
        <f t="array" ref="P50">IFERROR(_xlfn.XLOOKUP(B50,'Health Goals'!$B$2:$B$1001,'Health Goals'!$C$2:$F$1001),"")</f>
        <v/>
      </c>
    </row>
    <row r="51" spans="1:19" x14ac:dyDescent="0.35">
      <c r="A51" s="2">
        <v>50</v>
      </c>
      <c r="B51" s="2">
        <v>774</v>
      </c>
      <c r="C51" s="3">
        <v>44349</v>
      </c>
      <c r="D51" s="2">
        <v>2499.9899999999998</v>
      </c>
      <c r="E51" s="2" t="s">
        <v>18</v>
      </c>
      <c r="F51" s="2" t="s">
        <v>20</v>
      </c>
      <c r="G51" s="6">
        <f>_xlfn.XLOOKUP(B51,Users!$A$2:$A$1001,Users!$K$2:$K$1001)</f>
        <v>2</v>
      </c>
      <c r="H51" s="6" t="str">
        <f>_xlfn.XLOOKUP(B51,Users!$A$2:$A$1001,Users!$B$2:$B$1001)</f>
        <v>User 774</v>
      </c>
      <c r="I51" s="5" t="str" cm="1">
        <f t="array" ref="I51:J51">_xlfn.XLOOKUP(G51,Plans!$A$2:$A$3,Plans!$B$2:$C$3)</f>
        <v>12-month plan</v>
      </c>
      <c r="J51" s="5" t="str">
        <v>12-month</v>
      </c>
      <c r="K51" s="5" cm="1">
        <f t="array" ref="K51:O51">_xlfn.XLOOKUP(B51,Users!$A$2:$A$1001,Users!$F$2:$J$1001)</f>
        <v>45</v>
      </c>
      <c r="L51" s="5" t="str">
        <v>Bangalore</v>
      </c>
      <c r="M51" s="5" t="str">
        <v>Male</v>
      </c>
      <c r="N51" s="5" t="str">
        <v>Healthy</v>
      </c>
      <c r="O51" s="5" t="str">
        <v>Social Media</v>
      </c>
      <c r="P51" s="5" t="str" cm="1">
        <f t="array" ref="P51">IFERROR(_xlfn.XLOOKUP(B51,'Health Goals'!$B$2:$B$1001,'Health Goals'!$C$2:$F$1001),"")</f>
        <v/>
      </c>
    </row>
    <row r="52" spans="1:19" x14ac:dyDescent="0.35">
      <c r="A52" s="2">
        <v>51</v>
      </c>
      <c r="B52" s="2">
        <v>300</v>
      </c>
      <c r="C52" s="3">
        <v>44364</v>
      </c>
      <c r="D52" s="2">
        <v>4499.99</v>
      </c>
      <c r="E52" s="2" t="s">
        <v>16</v>
      </c>
      <c r="F52" s="2" t="s">
        <v>19</v>
      </c>
      <c r="G52" s="6">
        <f>_xlfn.XLOOKUP(B52,Users!$A$2:$A$1001,Users!$K$2:$K$1001)</f>
        <v>2</v>
      </c>
      <c r="H52" s="6" t="str">
        <f>_xlfn.XLOOKUP(B52,Users!$A$2:$A$1001,Users!$B$2:$B$1001)</f>
        <v>User 300</v>
      </c>
      <c r="I52" s="5" t="str" cm="1">
        <f t="array" ref="I52:J52">_xlfn.XLOOKUP(G52,Plans!$A$2:$A$3,Plans!$B$2:$C$3)</f>
        <v>12-month plan</v>
      </c>
      <c r="J52" s="5" t="str">
        <v>12-month</v>
      </c>
      <c r="K52" s="5" cm="1">
        <f t="array" ref="K52:O52">_xlfn.XLOOKUP(B52,Users!$A$2:$A$1001,Users!$F$2:$J$1001)</f>
        <v>23</v>
      </c>
      <c r="L52" s="5" t="str">
        <v>Delhi</v>
      </c>
      <c r="M52" s="5" t="str">
        <v>Male</v>
      </c>
      <c r="N52" s="5" t="str">
        <v>Diabetes</v>
      </c>
      <c r="O52" s="5" t="str">
        <v>Word of Mouth</v>
      </c>
      <c r="P52" s="5" t="str" cm="1">
        <f t="array" ref="P52:S52">IFERROR(_xlfn.XLOOKUP(B52,'Health Goals'!$B$2:$B$1001,'Health Goals'!$C$2:$F$1001),"")</f>
        <v>Weight Loss</v>
      </c>
      <c r="Q52" s="5">
        <v>34</v>
      </c>
      <c r="R52" s="5" t="str">
        <v>Completed</v>
      </c>
      <c r="S52" s="11">
        <v>44354</v>
      </c>
    </row>
    <row r="53" spans="1:19" x14ac:dyDescent="0.35">
      <c r="A53" s="2">
        <v>52</v>
      </c>
      <c r="B53" s="2">
        <v>421</v>
      </c>
      <c r="C53" s="3">
        <v>44416</v>
      </c>
      <c r="D53" s="2">
        <v>2499.9899999999998</v>
      </c>
      <c r="E53" s="2" t="s">
        <v>18</v>
      </c>
      <c r="F53" s="2" t="s">
        <v>20</v>
      </c>
      <c r="G53" s="6">
        <f>_xlfn.XLOOKUP(B53,Users!$A$2:$A$1001,Users!$K$2:$K$1001)</f>
        <v>1</v>
      </c>
      <c r="H53" s="6" t="str">
        <f>_xlfn.XLOOKUP(B53,Users!$A$2:$A$1001,Users!$B$2:$B$1001)</f>
        <v>User 421</v>
      </c>
      <c r="I53" s="5" t="str" cm="1">
        <f t="array" ref="I53:J53">_xlfn.XLOOKUP(G53,Plans!$A$2:$A$3,Plans!$B$2:$C$3)</f>
        <v>6-month plan</v>
      </c>
      <c r="J53" s="5" t="str">
        <v>6-month</v>
      </c>
      <c r="K53" s="5" cm="1">
        <f t="array" ref="K53:O53">_xlfn.XLOOKUP(B53,Users!$A$2:$A$1001,Users!$F$2:$J$1001)</f>
        <v>36</v>
      </c>
      <c r="L53" s="5" t="str">
        <v>Chennai</v>
      </c>
      <c r="M53" s="5" t="str">
        <v>Female</v>
      </c>
      <c r="N53" s="5" t="str">
        <v>Diabetes</v>
      </c>
      <c r="O53" s="5" t="str">
        <v>Word of Mouth</v>
      </c>
      <c r="P53" s="5" t="str" cm="1">
        <f t="array" ref="P53:S53">IFERROR(_xlfn.XLOOKUP(B53,'Health Goals'!$B$2:$B$1001,'Health Goals'!$C$2:$F$1001),"")</f>
        <v>Weight Loss</v>
      </c>
      <c r="Q53" s="5">
        <v>25</v>
      </c>
      <c r="R53" s="5" t="str">
        <v>Completed</v>
      </c>
      <c r="S53" s="11">
        <v>44508</v>
      </c>
    </row>
    <row r="54" spans="1:19" x14ac:dyDescent="0.35">
      <c r="A54" s="2">
        <v>53</v>
      </c>
      <c r="B54" s="2">
        <v>970</v>
      </c>
      <c r="C54" s="3">
        <v>44216</v>
      </c>
      <c r="D54" s="2">
        <v>4499.99</v>
      </c>
      <c r="E54" s="2" t="s">
        <v>18</v>
      </c>
      <c r="F54" s="2" t="s">
        <v>19</v>
      </c>
      <c r="G54" s="6">
        <f>_xlfn.XLOOKUP(B54,Users!$A$2:$A$1001,Users!$K$2:$K$1001)</f>
        <v>1</v>
      </c>
      <c r="H54" s="6" t="str">
        <f>_xlfn.XLOOKUP(B54,Users!$A$2:$A$1001,Users!$B$2:$B$1001)</f>
        <v>User 970</v>
      </c>
      <c r="I54" s="5" t="str" cm="1">
        <f t="array" ref="I54:J54">_xlfn.XLOOKUP(G54,Plans!$A$2:$A$3,Plans!$B$2:$C$3)</f>
        <v>6-month plan</v>
      </c>
      <c r="J54" s="5" t="str">
        <v>6-month</v>
      </c>
      <c r="K54" s="5" cm="1">
        <f t="array" ref="K54:O54">_xlfn.XLOOKUP(B54,Users!$A$2:$A$1001,Users!$F$2:$J$1001)</f>
        <v>44</v>
      </c>
      <c r="L54" s="5" t="str">
        <v>Bangalore</v>
      </c>
      <c r="M54" s="5" t="str">
        <v>Female</v>
      </c>
      <c r="N54" s="5" t="str">
        <v>Diabetes</v>
      </c>
      <c r="O54" s="5" t="str">
        <v>Word of Mouth</v>
      </c>
      <c r="P54" s="5" t="str" cm="1">
        <f t="array" ref="P54">IFERROR(_xlfn.XLOOKUP(B54,'Health Goals'!$B$2:$B$1001,'Health Goals'!$C$2:$F$1001),"")</f>
        <v/>
      </c>
    </row>
    <row r="55" spans="1:19" x14ac:dyDescent="0.35">
      <c r="A55" s="2">
        <v>54</v>
      </c>
      <c r="B55" s="2">
        <v>123</v>
      </c>
      <c r="C55" s="3">
        <v>44536</v>
      </c>
      <c r="D55" s="2">
        <v>2499.9899999999998</v>
      </c>
      <c r="E55" s="2" t="s">
        <v>18</v>
      </c>
      <c r="F55" s="2" t="s">
        <v>20</v>
      </c>
      <c r="G55" s="6">
        <f>_xlfn.XLOOKUP(B55,Users!$A$2:$A$1001,Users!$K$2:$K$1001)</f>
        <v>1</v>
      </c>
      <c r="H55" s="6" t="str">
        <f>_xlfn.XLOOKUP(B55,Users!$A$2:$A$1001,Users!$B$2:$B$1001)</f>
        <v>User 123</v>
      </c>
      <c r="I55" s="5" t="str" cm="1">
        <f t="array" ref="I55:J55">_xlfn.XLOOKUP(G55,Plans!$A$2:$A$3,Plans!$B$2:$C$3)</f>
        <v>6-month plan</v>
      </c>
      <c r="J55" s="5" t="str">
        <v>6-month</v>
      </c>
      <c r="K55" s="5" cm="1">
        <f t="array" ref="K55:O55">_xlfn.XLOOKUP(B55,Users!$A$2:$A$1001,Users!$F$2:$J$1001)</f>
        <v>56</v>
      </c>
      <c r="L55" s="5" t="str">
        <v>Chennai</v>
      </c>
      <c r="M55" s="5" t="str">
        <v>Female</v>
      </c>
      <c r="N55" s="5" t="str">
        <v>Diabetes</v>
      </c>
      <c r="O55" s="5" t="str">
        <v>Social Media</v>
      </c>
      <c r="P55" s="5" t="str" cm="1">
        <f t="array" ref="P55:S55">IFERROR(_xlfn.XLOOKUP(B55,'Health Goals'!$B$2:$B$1001,'Health Goals'!$C$2:$F$1001),"")</f>
        <v>Stamina Improvement</v>
      </c>
      <c r="Q55" s="5">
        <v>48</v>
      </c>
      <c r="R55" s="5" t="str">
        <v>In Progress</v>
      </c>
      <c r="S55" s="11">
        <v>44540</v>
      </c>
    </row>
    <row r="56" spans="1:19" x14ac:dyDescent="0.35">
      <c r="A56" s="2">
        <v>55</v>
      </c>
      <c r="B56" s="2">
        <v>749</v>
      </c>
      <c r="C56" s="3">
        <v>44411</v>
      </c>
      <c r="D56" s="2">
        <v>2499.9899999999998</v>
      </c>
      <c r="E56" s="2" t="s">
        <v>18</v>
      </c>
      <c r="F56" s="2" t="s">
        <v>20</v>
      </c>
      <c r="G56" s="6">
        <f>_xlfn.XLOOKUP(B56,Users!$A$2:$A$1001,Users!$K$2:$K$1001)</f>
        <v>1</v>
      </c>
      <c r="H56" s="6" t="str">
        <f>_xlfn.XLOOKUP(B56,Users!$A$2:$A$1001,Users!$B$2:$B$1001)</f>
        <v>User 749</v>
      </c>
      <c r="I56" s="5" t="str" cm="1">
        <f t="array" ref="I56:J56">_xlfn.XLOOKUP(G56,Plans!$A$2:$A$3,Plans!$B$2:$C$3)</f>
        <v>6-month plan</v>
      </c>
      <c r="J56" s="5" t="str">
        <v>6-month</v>
      </c>
      <c r="K56" s="5" cm="1">
        <f t="array" ref="K56:O56">_xlfn.XLOOKUP(B56,Users!$A$2:$A$1001,Users!$F$2:$J$1001)</f>
        <v>55</v>
      </c>
      <c r="L56" s="5" t="str">
        <v>Mumbai</v>
      </c>
      <c r="M56" s="5" t="str">
        <v>Male</v>
      </c>
      <c r="N56" s="5" t="str">
        <v>Diabetes</v>
      </c>
      <c r="O56" s="5" t="str">
        <v>Social Media</v>
      </c>
      <c r="P56" s="5" t="str" cm="1">
        <f t="array" ref="P56:S56">IFERROR(_xlfn.XLOOKUP(B56,'Health Goals'!$B$2:$B$1001,'Health Goals'!$C$2:$F$1001),"")</f>
        <v>Muscle Gain</v>
      </c>
      <c r="Q56" s="5">
        <v>44</v>
      </c>
      <c r="R56" s="5" t="str">
        <v>In Progress</v>
      </c>
      <c r="S56" s="11">
        <v>44438</v>
      </c>
    </row>
    <row r="57" spans="1:19" x14ac:dyDescent="0.35">
      <c r="A57" s="2">
        <v>56</v>
      </c>
      <c r="B57" s="2">
        <v>25</v>
      </c>
      <c r="C57" s="3">
        <v>44506</v>
      </c>
      <c r="D57" s="2">
        <v>4499.99</v>
      </c>
      <c r="E57" s="2" t="s">
        <v>16</v>
      </c>
      <c r="F57" s="2" t="s">
        <v>19</v>
      </c>
      <c r="G57" s="6">
        <f>_xlfn.XLOOKUP(B57,Users!$A$2:$A$1001,Users!$K$2:$K$1001)</f>
        <v>2</v>
      </c>
      <c r="H57" s="6" t="str">
        <f>_xlfn.XLOOKUP(B57,Users!$A$2:$A$1001,Users!$B$2:$B$1001)</f>
        <v>User 25</v>
      </c>
      <c r="I57" s="5" t="str" cm="1">
        <f t="array" ref="I57:J57">_xlfn.XLOOKUP(G57,Plans!$A$2:$A$3,Plans!$B$2:$C$3)</f>
        <v>12-month plan</v>
      </c>
      <c r="J57" s="5" t="str">
        <v>12-month</v>
      </c>
      <c r="K57" s="5" cm="1">
        <f t="array" ref="K57:O57">_xlfn.XLOOKUP(B57,Users!$A$2:$A$1001,Users!$F$2:$J$1001)</f>
        <v>31</v>
      </c>
      <c r="L57" s="5" t="str">
        <v>Mumbai</v>
      </c>
      <c r="M57" s="5" t="str">
        <v>Male</v>
      </c>
      <c r="N57" s="5" t="str">
        <v>Hypertension</v>
      </c>
      <c r="O57" s="5" t="str">
        <v>Google Ads</v>
      </c>
      <c r="P57" s="5" t="str" cm="1">
        <f t="array" ref="P57:S57">IFERROR(_xlfn.XLOOKUP(B57,'Health Goals'!$B$2:$B$1001,'Health Goals'!$C$2:$F$1001),"")</f>
        <v>Weight Loss</v>
      </c>
      <c r="Q57" s="5">
        <v>18</v>
      </c>
      <c r="R57" s="5" t="str">
        <v>Failed</v>
      </c>
      <c r="S57" s="11">
        <v>44539</v>
      </c>
    </row>
    <row r="58" spans="1:19" x14ac:dyDescent="0.35">
      <c r="A58" s="2">
        <v>57</v>
      </c>
      <c r="B58" s="2">
        <v>355</v>
      </c>
      <c r="C58" s="3">
        <v>44425</v>
      </c>
      <c r="D58" s="2">
        <v>4499.99</v>
      </c>
      <c r="E58" s="2" t="s">
        <v>18</v>
      </c>
      <c r="F58" s="2" t="s">
        <v>19</v>
      </c>
      <c r="G58" s="6">
        <f>_xlfn.XLOOKUP(B58,Users!$A$2:$A$1001,Users!$K$2:$K$1001)</f>
        <v>2</v>
      </c>
      <c r="H58" s="6" t="str">
        <f>_xlfn.XLOOKUP(B58,Users!$A$2:$A$1001,Users!$B$2:$B$1001)</f>
        <v>User 355</v>
      </c>
      <c r="I58" s="5" t="str" cm="1">
        <f t="array" ref="I58:J58">_xlfn.XLOOKUP(G58,Plans!$A$2:$A$3,Plans!$B$2:$C$3)</f>
        <v>12-month plan</v>
      </c>
      <c r="J58" s="5" t="str">
        <v>12-month</v>
      </c>
      <c r="K58" s="5" cm="1">
        <f t="array" ref="K58:O58">_xlfn.XLOOKUP(B58,Users!$A$2:$A$1001,Users!$F$2:$J$1001)</f>
        <v>41</v>
      </c>
      <c r="L58" s="5" t="str">
        <v>Chennai</v>
      </c>
      <c r="M58" s="5" t="str">
        <v>Female</v>
      </c>
      <c r="N58" s="5" t="str">
        <v>Healthy</v>
      </c>
      <c r="O58" s="5" t="str">
        <v>Google Ads</v>
      </c>
      <c r="P58" s="5" t="str" cm="1">
        <f t="array" ref="P58">IFERROR(_xlfn.XLOOKUP(B58,'Health Goals'!$B$2:$B$1001,'Health Goals'!$C$2:$F$1001),"")</f>
        <v/>
      </c>
    </row>
    <row r="59" spans="1:19" x14ac:dyDescent="0.35">
      <c r="A59" s="2">
        <v>58</v>
      </c>
      <c r="B59" s="2">
        <v>647</v>
      </c>
      <c r="C59" s="3">
        <v>44411</v>
      </c>
      <c r="D59" s="2">
        <v>2499.9899999999998</v>
      </c>
      <c r="E59" s="2" t="s">
        <v>18</v>
      </c>
      <c r="F59" s="2" t="s">
        <v>20</v>
      </c>
      <c r="G59" s="6">
        <f>_xlfn.XLOOKUP(B59,Users!$A$2:$A$1001,Users!$K$2:$K$1001)</f>
        <v>2</v>
      </c>
      <c r="H59" s="6" t="str">
        <f>_xlfn.XLOOKUP(B59,Users!$A$2:$A$1001,Users!$B$2:$B$1001)</f>
        <v>User 647</v>
      </c>
      <c r="I59" s="5" t="str" cm="1">
        <f t="array" ref="I59:J59">_xlfn.XLOOKUP(G59,Plans!$A$2:$A$3,Plans!$B$2:$C$3)</f>
        <v>12-month plan</v>
      </c>
      <c r="J59" s="5" t="str">
        <v>12-month</v>
      </c>
      <c r="K59" s="5" cm="1">
        <f t="array" ref="K59:O59">_xlfn.XLOOKUP(B59,Users!$A$2:$A$1001,Users!$F$2:$J$1001)</f>
        <v>64</v>
      </c>
      <c r="L59" s="5" t="str">
        <v>Delhi</v>
      </c>
      <c r="M59" s="5" t="str">
        <v>Female</v>
      </c>
      <c r="N59" s="5" t="str">
        <v>Diabetes</v>
      </c>
      <c r="O59" s="5" t="str">
        <v>Friend</v>
      </c>
      <c r="P59" s="5" t="str" cm="1">
        <f t="array" ref="P59">IFERROR(_xlfn.XLOOKUP(B59,'Health Goals'!$B$2:$B$1001,'Health Goals'!$C$2:$F$1001),"")</f>
        <v/>
      </c>
    </row>
    <row r="60" spans="1:19" x14ac:dyDescent="0.35">
      <c r="A60" s="2">
        <v>59</v>
      </c>
      <c r="B60" s="2">
        <v>270</v>
      </c>
      <c r="C60" s="3">
        <v>44201</v>
      </c>
      <c r="D60" s="2">
        <v>4499.99</v>
      </c>
      <c r="E60" s="2" t="s">
        <v>16</v>
      </c>
      <c r="F60" s="2" t="s">
        <v>19</v>
      </c>
      <c r="G60" s="6">
        <f>_xlfn.XLOOKUP(B60,Users!$A$2:$A$1001,Users!$K$2:$K$1001)</f>
        <v>1</v>
      </c>
      <c r="H60" s="6" t="str">
        <f>_xlfn.XLOOKUP(B60,Users!$A$2:$A$1001,Users!$B$2:$B$1001)</f>
        <v>User 270</v>
      </c>
      <c r="I60" s="5" t="str" cm="1">
        <f t="array" ref="I60:J60">_xlfn.XLOOKUP(G60,Plans!$A$2:$A$3,Plans!$B$2:$C$3)</f>
        <v>6-month plan</v>
      </c>
      <c r="J60" s="5" t="str">
        <v>6-month</v>
      </c>
      <c r="K60" s="5" cm="1">
        <f t="array" ref="K60:O60">_xlfn.XLOOKUP(B60,Users!$A$2:$A$1001,Users!$F$2:$J$1001)</f>
        <v>24</v>
      </c>
      <c r="L60" s="5" t="str">
        <v>Mumbai</v>
      </c>
      <c r="M60" s="5" t="str">
        <v>Female</v>
      </c>
      <c r="N60" s="5" t="str">
        <v>Diabetes</v>
      </c>
      <c r="O60" s="5" t="str">
        <v>Friend</v>
      </c>
      <c r="P60" s="5" t="str" cm="1">
        <f t="array" ref="P60:S60">IFERROR(_xlfn.XLOOKUP(B60,'Health Goals'!$B$2:$B$1001,'Health Goals'!$C$2:$F$1001),"")</f>
        <v>Muscle Gain</v>
      </c>
      <c r="Q60" s="5">
        <v>43</v>
      </c>
      <c r="R60" s="5" t="str">
        <v>Failed</v>
      </c>
      <c r="S60" s="11">
        <v>44446</v>
      </c>
    </row>
    <row r="61" spans="1:19" x14ac:dyDescent="0.35">
      <c r="A61" s="2">
        <v>60</v>
      </c>
      <c r="B61" s="2">
        <v>993</v>
      </c>
      <c r="C61" s="3">
        <v>44485</v>
      </c>
      <c r="D61" s="2">
        <v>2499.9899999999998</v>
      </c>
      <c r="E61" s="2" t="s">
        <v>18</v>
      </c>
      <c r="F61" s="2" t="s">
        <v>19</v>
      </c>
      <c r="G61" s="6">
        <f>_xlfn.XLOOKUP(B61,Users!$A$2:$A$1001,Users!$K$2:$K$1001)</f>
        <v>1</v>
      </c>
      <c r="H61" s="6" t="str">
        <f>_xlfn.XLOOKUP(B61,Users!$A$2:$A$1001,Users!$B$2:$B$1001)</f>
        <v>User 993</v>
      </c>
      <c r="I61" s="5" t="str" cm="1">
        <f t="array" ref="I61:J61">_xlfn.XLOOKUP(G61,Plans!$A$2:$A$3,Plans!$B$2:$C$3)</f>
        <v>6-month plan</v>
      </c>
      <c r="J61" s="5" t="str">
        <v>6-month</v>
      </c>
      <c r="K61" s="5" cm="1">
        <f t="array" ref="K61:O61">_xlfn.XLOOKUP(B61,Users!$A$2:$A$1001,Users!$F$2:$J$1001)</f>
        <v>25</v>
      </c>
      <c r="L61" s="5" t="str">
        <v>Chennai</v>
      </c>
      <c r="M61" s="5" t="str">
        <v>Female</v>
      </c>
      <c r="N61" s="5" t="str">
        <v>Diabetes</v>
      </c>
      <c r="O61" s="5" t="str">
        <v>Word of Mouth</v>
      </c>
      <c r="P61" s="5" t="str" cm="1">
        <f t="array" ref="P61">IFERROR(_xlfn.XLOOKUP(B61,'Health Goals'!$B$2:$B$1001,'Health Goals'!$C$2:$F$1001),"")</f>
        <v/>
      </c>
    </row>
    <row r="62" spans="1:19" x14ac:dyDescent="0.35">
      <c r="A62" s="2">
        <v>61</v>
      </c>
      <c r="B62" s="2">
        <v>606</v>
      </c>
      <c r="C62" s="3">
        <v>44346</v>
      </c>
      <c r="D62" s="2">
        <v>4499.99</v>
      </c>
      <c r="E62" s="2" t="s">
        <v>16</v>
      </c>
      <c r="F62" s="2" t="s">
        <v>19</v>
      </c>
      <c r="G62" s="6">
        <f>_xlfn.XLOOKUP(B62,Users!$A$2:$A$1001,Users!$K$2:$K$1001)</f>
        <v>1</v>
      </c>
      <c r="H62" s="6" t="str">
        <f>_xlfn.XLOOKUP(B62,Users!$A$2:$A$1001,Users!$B$2:$B$1001)</f>
        <v>User 606</v>
      </c>
      <c r="I62" s="5" t="str" cm="1">
        <f t="array" ref="I62:J62">_xlfn.XLOOKUP(G62,Plans!$A$2:$A$3,Plans!$B$2:$C$3)</f>
        <v>6-month plan</v>
      </c>
      <c r="J62" s="5" t="str">
        <v>6-month</v>
      </c>
      <c r="K62" s="5" cm="1">
        <f t="array" ref="K62:O62">_xlfn.XLOOKUP(B62,Users!$A$2:$A$1001,Users!$F$2:$J$1001)</f>
        <v>19</v>
      </c>
      <c r="L62" s="5" t="str">
        <v>Bangalore</v>
      </c>
      <c r="M62" s="5" t="str">
        <v>Male</v>
      </c>
      <c r="N62" s="5" t="str">
        <v>Healthy</v>
      </c>
      <c r="O62" s="5" t="str">
        <v>Friend</v>
      </c>
      <c r="P62" s="5" t="str" cm="1">
        <f t="array" ref="P62">IFERROR(_xlfn.XLOOKUP(B62,'Health Goals'!$B$2:$B$1001,'Health Goals'!$C$2:$F$1001),"")</f>
        <v/>
      </c>
    </row>
    <row r="63" spans="1:19" x14ac:dyDescent="0.35">
      <c r="A63" s="2">
        <v>62</v>
      </c>
      <c r="B63" s="2">
        <v>370</v>
      </c>
      <c r="C63" s="3">
        <v>44548</v>
      </c>
      <c r="D63" s="2">
        <v>2499.9899999999998</v>
      </c>
      <c r="E63" s="2" t="s">
        <v>16</v>
      </c>
      <c r="F63" s="2" t="s">
        <v>17</v>
      </c>
      <c r="G63" s="6">
        <f>_xlfn.XLOOKUP(B63,Users!$A$2:$A$1001,Users!$K$2:$K$1001)</f>
        <v>2</v>
      </c>
      <c r="H63" s="6" t="str">
        <f>_xlfn.XLOOKUP(B63,Users!$A$2:$A$1001,Users!$B$2:$B$1001)</f>
        <v>User 370</v>
      </c>
      <c r="I63" s="5" t="str" cm="1">
        <f t="array" ref="I63:J63">_xlfn.XLOOKUP(G63,Plans!$A$2:$A$3,Plans!$B$2:$C$3)</f>
        <v>12-month plan</v>
      </c>
      <c r="J63" s="5" t="str">
        <v>12-month</v>
      </c>
      <c r="K63" s="5" cm="1">
        <f t="array" ref="K63:O63">_xlfn.XLOOKUP(B63,Users!$A$2:$A$1001,Users!$F$2:$J$1001)</f>
        <v>34</v>
      </c>
      <c r="L63" s="5" t="str">
        <v>Hyderabad</v>
      </c>
      <c r="M63" s="5" t="str">
        <v>Male</v>
      </c>
      <c r="N63" s="5" t="str">
        <v>Diabetes</v>
      </c>
      <c r="O63" s="5" t="str">
        <v>Word of Mouth</v>
      </c>
      <c r="P63" s="5" t="str" cm="1">
        <f t="array" ref="P63:S63">IFERROR(_xlfn.XLOOKUP(B63,'Health Goals'!$B$2:$B$1001,'Health Goals'!$C$2:$F$1001),"")</f>
        <v>Muscle Gain</v>
      </c>
      <c r="Q63" s="5">
        <v>27</v>
      </c>
      <c r="R63" s="5" t="str">
        <v>Completed</v>
      </c>
      <c r="S63" s="11">
        <v>44403</v>
      </c>
    </row>
    <row r="64" spans="1:19" x14ac:dyDescent="0.35">
      <c r="A64" s="2">
        <v>63</v>
      </c>
      <c r="B64" s="2">
        <v>940</v>
      </c>
      <c r="C64" s="3">
        <v>44254</v>
      </c>
      <c r="D64" s="2">
        <v>2499.9899999999998</v>
      </c>
      <c r="E64" s="2" t="s">
        <v>16</v>
      </c>
      <c r="F64" s="2" t="s">
        <v>20</v>
      </c>
      <c r="G64" s="6">
        <f>_xlfn.XLOOKUP(B64,Users!$A$2:$A$1001,Users!$K$2:$K$1001)</f>
        <v>1</v>
      </c>
      <c r="H64" s="6" t="str">
        <f>_xlfn.XLOOKUP(B64,Users!$A$2:$A$1001,Users!$B$2:$B$1001)</f>
        <v>User 940</v>
      </c>
      <c r="I64" s="5" t="str" cm="1">
        <f t="array" ref="I64:J64">_xlfn.XLOOKUP(G64,Plans!$A$2:$A$3,Plans!$B$2:$C$3)</f>
        <v>6-month plan</v>
      </c>
      <c r="J64" s="5" t="str">
        <v>6-month</v>
      </c>
      <c r="K64" s="5" cm="1">
        <f t="array" ref="K64:O64">_xlfn.XLOOKUP(B64,Users!$A$2:$A$1001,Users!$F$2:$J$1001)</f>
        <v>38</v>
      </c>
      <c r="L64" s="5" t="str">
        <v>Mumbai</v>
      </c>
      <c r="M64" s="5" t="str">
        <v>Male</v>
      </c>
      <c r="N64" s="5" t="str">
        <v>Obesity</v>
      </c>
      <c r="O64" s="5" t="str">
        <v>Friend</v>
      </c>
      <c r="P64" s="5" t="str" cm="1">
        <f t="array" ref="P64:S64">IFERROR(_xlfn.XLOOKUP(B64,'Health Goals'!$B$2:$B$1001,'Health Goals'!$C$2:$F$1001),"")</f>
        <v>Muscle Gain</v>
      </c>
      <c r="Q64" s="5">
        <v>23</v>
      </c>
      <c r="R64" s="5" t="str">
        <v>In Progress</v>
      </c>
      <c r="S64" s="11">
        <v>44537</v>
      </c>
    </row>
    <row r="65" spans="1:19" x14ac:dyDescent="0.35">
      <c r="A65" s="2">
        <v>64</v>
      </c>
      <c r="B65" s="2">
        <v>7</v>
      </c>
      <c r="C65" s="3">
        <v>44403</v>
      </c>
      <c r="D65" s="2">
        <v>2499.9899999999998</v>
      </c>
      <c r="E65" s="2" t="s">
        <v>16</v>
      </c>
      <c r="F65" s="2" t="s">
        <v>17</v>
      </c>
      <c r="G65" s="6">
        <f>_xlfn.XLOOKUP(B65,Users!$A$2:$A$1001,Users!$K$2:$K$1001)</f>
        <v>2</v>
      </c>
      <c r="H65" s="6" t="str">
        <f>_xlfn.XLOOKUP(B65,Users!$A$2:$A$1001,Users!$B$2:$B$1001)</f>
        <v>User 7</v>
      </c>
      <c r="I65" s="5" t="str" cm="1">
        <f t="array" ref="I65:J65">_xlfn.XLOOKUP(G65,Plans!$A$2:$A$3,Plans!$B$2:$C$3)</f>
        <v>12-month plan</v>
      </c>
      <c r="J65" s="5" t="str">
        <v>12-month</v>
      </c>
      <c r="K65" s="5" cm="1">
        <f t="array" ref="K65:O65">_xlfn.XLOOKUP(B65,Users!$A$2:$A$1001,Users!$F$2:$J$1001)</f>
        <v>57</v>
      </c>
      <c r="L65" s="5" t="str">
        <v>Bangalore</v>
      </c>
      <c r="M65" s="5" t="str">
        <v>Female</v>
      </c>
      <c r="N65" s="5" t="str">
        <v>Hypertension</v>
      </c>
      <c r="O65" s="5" t="str">
        <v>Google Ads</v>
      </c>
      <c r="P65" s="5" t="str" cm="1">
        <f t="array" ref="P65:S65">IFERROR(_xlfn.XLOOKUP(B65,'Health Goals'!$B$2:$B$1001,'Health Goals'!$C$2:$F$1001),"")</f>
        <v>Stamina Improvement</v>
      </c>
      <c r="Q65" s="5">
        <v>15</v>
      </c>
      <c r="R65" s="5" t="str">
        <v>Failed</v>
      </c>
      <c r="S65" s="11">
        <v>44422</v>
      </c>
    </row>
    <row r="66" spans="1:19" x14ac:dyDescent="0.35">
      <c r="A66" s="2">
        <v>65</v>
      </c>
      <c r="B66" s="2">
        <v>361</v>
      </c>
      <c r="C66" s="3">
        <v>44294</v>
      </c>
      <c r="D66" s="2">
        <v>2499.9899999999998</v>
      </c>
      <c r="E66" s="2" t="s">
        <v>18</v>
      </c>
      <c r="F66" s="2" t="s">
        <v>17</v>
      </c>
      <c r="G66" s="6">
        <f>_xlfn.XLOOKUP(B66,Users!$A$2:$A$1001,Users!$K$2:$K$1001)</f>
        <v>2</v>
      </c>
      <c r="H66" s="6" t="str">
        <f>_xlfn.XLOOKUP(B66,Users!$A$2:$A$1001,Users!$B$2:$B$1001)</f>
        <v>User 361</v>
      </c>
      <c r="I66" s="5" t="str" cm="1">
        <f t="array" ref="I66:J66">_xlfn.XLOOKUP(G66,Plans!$A$2:$A$3,Plans!$B$2:$C$3)</f>
        <v>12-month plan</v>
      </c>
      <c r="J66" s="5" t="str">
        <v>12-month</v>
      </c>
      <c r="K66" s="5" cm="1">
        <f t="array" ref="K66:O66">_xlfn.XLOOKUP(B66,Users!$A$2:$A$1001,Users!$F$2:$J$1001)</f>
        <v>55</v>
      </c>
      <c r="L66" s="5" t="str">
        <v>Chennai</v>
      </c>
      <c r="M66" s="5" t="str">
        <v>Male</v>
      </c>
      <c r="N66" s="5" t="str">
        <v>Obesity</v>
      </c>
      <c r="O66" s="5" t="str">
        <v>Friend</v>
      </c>
      <c r="P66" s="5" t="str" cm="1">
        <f t="array" ref="P66">IFERROR(_xlfn.XLOOKUP(B66,'Health Goals'!$B$2:$B$1001,'Health Goals'!$C$2:$F$1001),"")</f>
        <v/>
      </c>
    </row>
    <row r="67" spans="1:19" x14ac:dyDescent="0.35">
      <c r="A67" s="2">
        <v>66</v>
      </c>
      <c r="B67" s="2">
        <v>802</v>
      </c>
      <c r="C67" s="3">
        <v>44494</v>
      </c>
      <c r="D67" s="2">
        <v>4499.99</v>
      </c>
      <c r="E67" s="2" t="s">
        <v>18</v>
      </c>
      <c r="F67" s="2" t="s">
        <v>19</v>
      </c>
      <c r="G67" s="6">
        <f>_xlfn.XLOOKUP(B67,Users!$A$2:$A$1001,Users!$K$2:$K$1001)</f>
        <v>2</v>
      </c>
      <c r="H67" s="6" t="str">
        <f>_xlfn.XLOOKUP(B67,Users!$A$2:$A$1001,Users!$B$2:$B$1001)</f>
        <v>User 802</v>
      </c>
      <c r="I67" s="5" t="str" cm="1">
        <f t="array" ref="I67:J67">_xlfn.XLOOKUP(G67,Plans!$A$2:$A$3,Plans!$B$2:$C$3)</f>
        <v>12-month plan</v>
      </c>
      <c r="J67" s="5" t="str">
        <v>12-month</v>
      </c>
      <c r="K67" s="5" cm="1">
        <f t="array" ref="K67:O67">_xlfn.XLOOKUP(B67,Users!$A$2:$A$1001,Users!$F$2:$J$1001)</f>
        <v>24</v>
      </c>
      <c r="L67" s="5" t="str">
        <v>Mumbai</v>
      </c>
      <c r="M67" s="5" t="str">
        <v>Male</v>
      </c>
      <c r="N67" s="5" t="str">
        <v>Obesity</v>
      </c>
      <c r="O67" s="5" t="str">
        <v>Word of Mouth</v>
      </c>
      <c r="P67" s="5" t="str" cm="1">
        <f t="array" ref="P67">IFERROR(_xlfn.XLOOKUP(B67,'Health Goals'!$B$2:$B$1001,'Health Goals'!$C$2:$F$1001),"")</f>
        <v/>
      </c>
    </row>
    <row r="68" spans="1:19" x14ac:dyDescent="0.35">
      <c r="A68" s="2">
        <v>67</v>
      </c>
      <c r="B68" s="2">
        <v>176</v>
      </c>
      <c r="C68" s="3">
        <v>44557</v>
      </c>
      <c r="D68" s="2">
        <v>2499.9899999999998</v>
      </c>
      <c r="E68" s="2" t="s">
        <v>16</v>
      </c>
      <c r="F68" s="2" t="s">
        <v>19</v>
      </c>
      <c r="G68" s="6">
        <f>_xlfn.XLOOKUP(B68,Users!$A$2:$A$1001,Users!$K$2:$K$1001)</f>
        <v>2</v>
      </c>
      <c r="H68" s="6" t="str">
        <f>_xlfn.XLOOKUP(B68,Users!$A$2:$A$1001,Users!$B$2:$B$1001)</f>
        <v>User 176</v>
      </c>
      <c r="I68" s="5" t="str" cm="1">
        <f t="array" ref="I68:J68">_xlfn.XLOOKUP(G68,Plans!$A$2:$A$3,Plans!$B$2:$C$3)</f>
        <v>12-month plan</v>
      </c>
      <c r="J68" s="5" t="str">
        <v>12-month</v>
      </c>
      <c r="K68" s="5" cm="1">
        <f t="array" ref="K68:O68">_xlfn.XLOOKUP(B68,Users!$A$2:$A$1001,Users!$F$2:$J$1001)</f>
        <v>37</v>
      </c>
      <c r="L68" s="5" t="str">
        <v>Delhi</v>
      </c>
      <c r="M68" s="5" t="str">
        <v>Female</v>
      </c>
      <c r="N68" s="5" t="str">
        <v>Obesity</v>
      </c>
      <c r="O68" s="5" t="str">
        <v>Social Media</v>
      </c>
      <c r="P68" s="5" t="str" cm="1">
        <f t="array" ref="P68:S68">IFERROR(_xlfn.XLOOKUP(B68,'Health Goals'!$B$2:$B$1001,'Health Goals'!$C$2:$F$1001),"")</f>
        <v>Stamina Improvement</v>
      </c>
      <c r="Q68" s="5">
        <v>15</v>
      </c>
      <c r="R68" s="5" t="str">
        <v>Failed</v>
      </c>
      <c r="S68" s="11">
        <v>44490</v>
      </c>
    </row>
    <row r="69" spans="1:19" x14ac:dyDescent="0.35">
      <c r="A69" s="2">
        <v>68</v>
      </c>
      <c r="B69" s="2">
        <v>484</v>
      </c>
      <c r="C69" s="3">
        <v>44386</v>
      </c>
      <c r="D69" s="2">
        <v>2499.9899999999998</v>
      </c>
      <c r="E69" s="2" t="s">
        <v>16</v>
      </c>
      <c r="F69" s="2" t="s">
        <v>19</v>
      </c>
      <c r="G69" s="6">
        <f>_xlfn.XLOOKUP(B69,Users!$A$2:$A$1001,Users!$K$2:$K$1001)</f>
        <v>1</v>
      </c>
      <c r="H69" s="6" t="str">
        <f>_xlfn.XLOOKUP(B69,Users!$A$2:$A$1001,Users!$B$2:$B$1001)</f>
        <v>User 484</v>
      </c>
      <c r="I69" s="5" t="str" cm="1">
        <f t="array" ref="I69:J69">_xlfn.XLOOKUP(G69,Plans!$A$2:$A$3,Plans!$B$2:$C$3)</f>
        <v>6-month plan</v>
      </c>
      <c r="J69" s="5" t="str">
        <v>6-month</v>
      </c>
      <c r="K69" s="5" cm="1">
        <f t="array" ref="K69:O69">_xlfn.XLOOKUP(B69,Users!$A$2:$A$1001,Users!$F$2:$J$1001)</f>
        <v>46</v>
      </c>
      <c r="L69" s="5" t="str">
        <v>Delhi</v>
      </c>
      <c r="M69" s="5" t="str">
        <v>Male</v>
      </c>
      <c r="N69" s="5" t="str">
        <v>Diabetes</v>
      </c>
      <c r="O69" s="5" t="str">
        <v>Word of Mouth</v>
      </c>
      <c r="P69" s="5" t="str" cm="1">
        <f t="array" ref="P69:S69">IFERROR(_xlfn.XLOOKUP(B69,'Health Goals'!$B$2:$B$1001,'Health Goals'!$C$2:$F$1001),"")</f>
        <v>Muscle Gain</v>
      </c>
      <c r="Q69" s="5">
        <v>46</v>
      </c>
      <c r="R69" s="5" t="str">
        <v>Failed</v>
      </c>
      <c r="S69" s="11">
        <v>44475</v>
      </c>
    </row>
    <row r="70" spans="1:19" x14ac:dyDescent="0.35">
      <c r="A70" s="2">
        <v>69</v>
      </c>
      <c r="B70" s="2">
        <v>317</v>
      </c>
      <c r="C70" s="3">
        <v>44464</v>
      </c>
      <c r="D70" s="2">
        <v>2499.9899999999998</v>
      </c>
      <c r="E70" s="2" t="s">
        <v>18</v>
      </c>
      <c r="F70" s="2" t="s">
        <v>19</v>
      </c>
      <c r="G70" s="6">
        <f>_xlfn.XLOOKUP(B70,Users!$A$2:$A$1001,Users!$K$2:$K$1001)</f>
        <v>2</v>
      </c>
      <c r="H70" s="6" t="str">
        <f>_xlfn.XLOOKUP(B70,Users!$A$2:$A$1001,Users!$B$2:$B$1001)</f>
        <v>User 317</v>
      </c>
      <c r="I70" s="5" t="str" cm="1">
        <f t="array" ref="I70:J70">_xlfn.XLOOKUP(G70,Plans!$A$2:$A$3,Plans!$B$2:$C$3)</f>
        <v>12-month plan</v>
      </c>
      <c r="J70" s="5" t="str">
        <v>12-month</v>
      </c>
      <c r="K70" s="5" cm="1">
        <f t="array" ref="K70:O70">_xlfn.XLOOKUP(B70,Users!$A$2:$A$1001,Users!$F$2:$J$1001)</f>
        <v>53</v>
      </c>
      <c r="L70" s="5" t="str">
        <v>Mumbai</v>
      </c>
      <c r="M70" s="5" t="str">
        <v>Female</v>
      </c>
      <c r="N70" s="5" t="str">
        <v>Healthy</v>
      </c>
      <c r="O70" s="5" t="str">
        <v>Friend</v>
      </c>
      <c r="P70" s="5" t="str" cm="1">
        <f t="array" ref="P70:S70">IFERROR(_xlfn.XLOOKUP(B70,'Health Goals'!$B$2:$B$1001,'Health Goals'!$C$2:$F$1001),"")</f>
        <v>Stamina Improvement</v>
      </c>
      <c r="Q70" s="5">
        <v>26</v>
      </c>
      <c r="R70" s="5" t="str">
        <v>Failed</v>
      </c>
      <c r="S70" s="11">
        <v>44481</v>
      </c>
    </row>
    <row r="71" spans="1:19" x14ac:dyDescent="0.35">
      <c r="A71" s="2">
        <v>70</v>
      </c>
      <c r="B71" s="2">
        <v>571</v>
      </c>
      <c r="C71" s="3">
        <v>44305</v>
      </c>
      <c r="D71" s="2">
        <v>2499.9899999999998</v>
      </c>
      <c r="E71" s="2" t="s">
        <v>18</v>
      </c>
      <c r="F71" s="2" t="s">
        <v>20</v>
      </c>
      <c r="G71" s="6">
        <f>_xlfn.XLOOKUP(B71,Users!$A$2:$A$1001,Users!$K$2:$K$1001)</f>
        <v>1</v>
      </c>
      <c r="H71" s="6" t="str">
        <f>_xlfn.XLOOKUP(B71,Users!$A$2:$A$1001,Users!$B$2:$B$1001)</f>
        <v>User 571</v>
      </c>
      <c r="I71" s="5" t="str" cm="1">
        <f t="array" ref="I71:J71">_xlfn.XLOOKUP(G71,Plans!$A$2:$A$3,Plans!$B$2:$C$3)</f>
        <v>6-month plan</v>
      </c>
      <c r="J71" s="5" t="str">
        <v>6-month</v>
      </c>
      <c r="K71" s="5" cm="1">
        <f t="array" ref="K71:O71">_xlfn.XLOOKUP(B71,Users!$A$2:$A$1001,Users!$F$2:$J$1001)</f>
        <v>51</v>
      </c>
      <c r="L71" s="5" t="str">
        <v>Chennai</v>
      </c>
      <c r="M71" s="5" t="str">
        <v>Female</v>
      </c>
      <c r="N71" s="5" t="str">
        <v>Hypertension</v>
      </c>
      <c r="O71" s="5" t="str">
        <v>Social Media</v>
      </c>
      <c r="P71" s="5" t="str" cm="1">
        <f t="array" ref="P71">IFERROR(_xlfn.XLOOKUP(B71,'Health Goals'!$B$2:$B$1001,'Health Goals'!$C$2:$F$1001),"")</f>
        <v/>
      </c>
    </row>
    <row r="72" spans="1:19" x14ac:dyDescent="0.35">
      <c r="A72" s="2">
        <v>71</v>
      </c>
      <c r="B72" s="2">
        <v>867</v>
      </c>
      <c r="C72" s="3">
        <v>44343</v>
      </c>
      <c r="D72" s="2">
        <v>4499.99</v>
      </c>
      <c r="E72" s="2" t="s">
        <v>18</v>
      </c>
      <c r="F72" s="2" t="s">
        <v>17</v>
      </c>
      <c r="G72" s="6">
        <f>_xlfn.XLOOKUP(B72,Users!$A$2:$A$1001,Users!$K$2:$K$1001)</f>
        <v>1</v>
      </c>
      <c r="H72" s="6" t="str">
        <f>_xlfn.XLOOKUP(B72,Users!$A$2:$A$1001,Users!$B$2:$B$1001)</f>
        <v>User 867</v>
      </c>
      <c r="I72" s="5" t="str" cm="1">
        <f t="array" ref="I72:J72">_xlfn.XLOOKUP(G72,Plans!$A$2:$A$3,Plans!$B$2:$C$3)</f>
        <v>6-month plan</v>
      </c>
      <c r="J72" s="5" t="str">
        <v>6-month</v>
      </c>
      <c r="K72" s="5" cm="1">
        <f t="array" ref="K72:O72">_xlfn.XLOOKUP(B72,Users!$A$2:$A$1001,Users!$F$2:$J$1001)</f>
        <v>41</v>
      </c>
      <c r="L72" s="5" t="str">
        <v>Hyderabad</v>
      </c>
      <c r="M72" s="5" t="str">
        <v>Female</v>
      </c>
      <c r="N72" s="5" t="str">
        <v>Obesity</v>
      </c>
      <c r="O72" s="5" t="str">
        <v>Friend</v>
      </c>
      <c r="P72" s="5" t="str" cm="1">
        <f t="array" ref="P72">IFERROR(_xlfn.XLOOKUP(B72,'Health Goals'!$B$2:$B$1001,'Health Goals'!$C$2:$F$1001),"")</f>
        <v/>
      </c>
    </row>
    <row r="73" spans="1:19" x14ac:dyDescent="0.35">
      <c r="A73" s="2">
        <v>72</v>
      </c>
      <c r="B73" s="2">
        <v>540</v>
      </c>
      <c r="C73" s="3">
        <v>44355</v>
      </c>
      <c r="D73" s="2">
        <v>2499.9899999999998</v>
      </c>
      <c r="E73" s="2" t="s">
        <v>18</v>
      </c>
      <c r="F73" s="2" t="s">
        <v>20</v>
      </c>
      <c r="G73" s="6">
        <f>_xlfn.XLOOKUP(B73,Users!$A$2:$A$1001,Users!$K$2:$K$1001)</f>
        <v>2</v>
      </c>
      <c r="H73" s="6" t="str">
        <f>_xlfn.XLOOKUP(B73,Users!$A$2:$A$1001,Users!$B$2:$B$1001)</f>
        <v>User 540</v>
      </c>
      <c r="I73" s="5" t="str" cm="1">
        <f t="array" ref="I73:J73">_xlfn.XLOOKUP(G73,Plans!$A$2:$A$3,Plans!$B$2:$C$3)</f>
        <v>12-month plan</v>
      </c>
      <c r="J73" s="5" t="str">
        <v>12-month</v>
      </c>
      <c r="K73" s="5" cm="1">
        <f t="array" ref="K73:O73">_xlfn.XLOOKUP(B73,Users!$A$2:$A$1001,Users!$F$2:$J$1001)</f>
        <v>37</v>
      </c>
      <c r="L73" s="5" t="str">
        <v>Hyderabad</v>
      </c>
      <c r="M73" s="5" t="str">
        <v>Male</v>
      </c>
      <c r="N73" s="5" t="str">
        <v>Diabetes</v>
      </c>
      <c r="O73" s="5" t="str">
        <v>Social Media</v>
      </c>
      <c r="P73" s="5" t="str" cm="1">
        <f t="array" ref="P73">IFERROR(_xlfn.XLOOKUP(B73,'Health Goals'!$B$2:$B$1001,'Health Goals'!$C$2:$F$1001),"")</f>
        <v/>
      </c>
    </row>
    <row r="74" spans="1:19" x14ac:dyDescent="0.35">
      <c r="A74" s="2">
        <v>73</v>
      </c>
      <c r="B74" s="2">
        <v>41</v>
      </c>
      <c r="C74" s="3">
        <v>44243</v>
      </c>
      <c r="D74" s="2">
        <v>2499.9899999999998</v>
      </c>
      <c r="E74" s="2" t="s">
        <v>18</v>
      </c>
      <c r="F74" s="2" t="s">
        <v>20</v>
      </c>
      <c r="G74" s="6">
        <f>_xlfn.XLOOKUP(B74,Users!$A$2:$A$1001,Users!$K$2:$K$1001)</f>
        <v>1</v>
      </c>
      <c r="H74" s="6" t="str">
        <f>_xlfn.XLOOKUP(B74,Users!$A$2:$A$1001,Users!$B$2:$B$1001)</f>
        <v>User 41</v>
      </c>
      <c r="I74" s="5" t="str" cm="1">
        <f t="array" ref="I74:J74">_xlfn.XLOOKUP(G74,Plans!$A$2:$A$3,Plans!$B$2:$C$3)</f>
        <v>6-month plan</v>
      </c>
      <c r="J74" s="5" t="str">
        <v>6-month</v>
      </c>
      <c r="K74" s="5" cm="1">
        <f t="array" ref="K74:O74">_xlfn.XLOOKUP(B74,Users!$A$2:$A$1001,Users!$F$2:$J$1001)</f>
        <v>18</v>
      </c>
      <c r="L74" s="5" t="str">
        <v>Delhi</v>
      </c>
      <c r="M74" s="5" t="str">
        <v>Male</v>
      </c>
      <c r="N74" s="5" t="str">
        <v>Healthy</v>
      </c>
      <c r="O74" s="5" t="str">
        <v>Social Media</v>
      </c>
      <c r="P74" s="5" t="str" cm="1">
        <f t="array" ref="P74:S74">IFERROR(_xlfn.XLOOKUP(B74,'Health Goals'!$B$2:$B$1001,'Health Goals'!$C$2:$F$1001),"")</f>
        <v>Weight Loss</v>
      </c>
      <c r="Q74" s="5">
        <v>45</v>
      </c>
      <c r="R74" s="5" t="str">
        <v>Failed</v>
      </c>
      <c r="S74" s="11">
        <v>44409</v>
      </c>
    </row>
    <row r="75" spans="1:19" x14ac:dyDescent="0.35">
      <c r="A75" s="2">
        <v>74</v>
      </c>
      <c r="B75" s="2">
        <v>789</v>
      </c>
      <c r="C75" s="3">
        <v>44392</v>
      </c>
      <c r="D75" s="2">
        <v>4499.99</v>
      </c>
      <c r="E75" s="2" t="s">
        <v>16</v>
      </c>
      <c r="F75" s="2" t="s">
        <v>19</v>
      </c>
      <c r="G75" s="6">
        <f>_xlfn.XLOOKUP(B75,Users!$A$2:$A$1001,Users!$K$2:$K$1001)</f>
        <v>2</v>
      </c>
      <c r="H75" s="6" t="str">
        <f>_xlfn.XLOOKUP(B75,Users!$A$2:$A$1001,Users!$B$2:$B$1001)</f>
        <v>User 789</v>
      </c>
      <c r="I75" s="5" t="str" cm="1">
        <f t="array" ref="I75:J75">_xlfn.XLOOKUP(G75,Plans!$A$2:$A$3,Plans!$B$2:$C$3)</f>
        <v>12-month plan</v>
      </c>
      <c r="J75" s="5" t="str">
        <v>12-month</v>
      </c>
      <c r="K75" s="5" cm="1">
        <f t="array" ref="K75:O75">_xlfn.XLOOKUP(B75,Users!$A$2:$A$1001,Users!$F$2:$J$1001)</f>
        <v>58</v>
      </c>
      <c r="L75" s="5" t="str">
        <v>Bangalore</v>
      </c>
      <c r="M75" s="5" t="str">
        <v>Female</v>
      </c>
      <c r="N75" s="5" t="str">
        <v>Obesity</v>
      </c>
      <c r="O75" s="5" t="str">
        <v>Google Ads</v>
      </c>
      <c r="P75" s="5" t="str" cm="1">
        <f t="array" ref="P75:S75">IFERROR(_xlfn.XLOOKUP(B75,'Health Goals'!$B$2:$B$1001,'Health Goals'!$C$2:$F$1001),"")</f>
        <v>Muscle Gain</v>
      </c>
      <c r="Q75" s="5">
        <v>41</v>
      </c>
      <c r="R75" s="5" t="str">
        <v>Completed</v>
      </c>
      <c r="S75" s="11">
        <v>44537</v>
      </c>
    </row>
    <row r="76" spans="1:19" x14ac:dyDescent="0.35">
      <c r="A76" s="2">
        <v>75</v>
      </c>
      <c r="B76" s="2">
        <v>564</v>
      </c>
      <c r="C76" s="3">
        <v>44504</v>
      </c>
      <c r="D76" s="2">
        <v>2499.9899999999998</v>
      </c>
      <c r="E76" s="2" t="s">
        <v>16</v>
      </c>
      <c r="F76" s="2" t="s">
        <v>20</v>
      </c>
      <c r="G76" s="6">
        <f>_xlfn.XLOOKUP(B76,Users!$A$2:$A$1001,Users!$K$2:$K$1001)</f>
        <v>2</v>
      </c>
      <c r="H76" s="6" t="str">
        <f>_xlfn.XLOOKUP(B76,Users!$A$2:$A$1001,Users!$B$2:$B$1001)</f>
        <v>User 564</v>
      </c>
      <c r="I76" s="5" t="str" cm="1">
        <f t="array" ref="I76:J76">_xlfn.XLOOKUP(G76,Plans!$A$2:$A$3,Plans!$B$2:$C$3)</f>
        <v>12-month plan</v>
      </c>
      <c r="J76" s="5" t="str">
        <v>12-month</v>
      </c>
      <c r="K76" s="5" cm="1">
        <f t="array" ref="K76:O76">_xlfn.XLOOKUP(B76,Users!$A$2:$A$1001,Users!$F$2:$J$1001)</f>
        <v>22</v>
      </c>
      <c r="L76" s="5" t="str">
        <v>Delhi</v>
      </c>
      <c r="M76" s="5" t="str">
        <v>Female</v>
      </c>
      <c r="N76" s="5" t="str">
        <v>Hypertension</v>
      </c>
      <c r="O76" s="5" t="str">
        <v>Friend</v>
      </c>
      <c r="P76" s="5" t="str" cm="1">
        <f t="array" ref="P76">IFERROR(_xlfn.XLOOKUP(B76,'Health Goals'!$B$2:$B$1001,'Health Goals'!$C$2:$F$1001),"")</f>
        <v/>
      </c>
    </row>
    <row r="77" spans="1:19" x14ac:dyDescent="0.35">
      <c r="A77" s="2">
        <v>76</v>
      </c>
      <c r="B77" s="2">
        <v>494</v>
      </c>
      <c r="C77" s="3">
        <v>44405</v>
      </c>
      <c r="D77" s="2">
        <v>4499.99</v>
      </c>
      <c r="E77" s="2" t="s">
        <v>18</v>
      </c>
      <c r="F77" s="2" t="s">
        <v>20</v>
      </c>
      <c r="G77" s="6">
        <f>_xlfn.XLOOKUP(B77,Users!$A$2:$A$1001,Users!$K$2:$K$1001)</f>
        <v>1</v>
      </c>
      <c r="H77" s="6" t="str">
        <f>_xlfn.XLOOKUP(B77,Users!$A$2:$A$1001,Users!$B$2:$B$1001)</f>
        <v>User 494</v>
      </c>
      <c r="I77" s="5" t="str" cm="1">
        <f t="array" ref="I77:J77">_xlfn.XLOOKUP(G77,Plans!$A$2:$A$3,Plans!$B$2:$C$3)</f>
        <v>6-month plan</v>
      </c>
      <c r="J77" s="5" t="str">
        <v>6-month</v>
      </c>
      <c r="K77" s="5" cm="1">
        <f t="array" ref="K77:O77">_xlfn.XLOOKUP(B77,Users!$A$2:$A$1001,Users!$F$2:$J$1001)</f>
        <v>20</v>
      </c>
      <c r="L77" s="5" t="str">
        <v>Bangalore</v>
      </c>
      <c r="M77" s="5" t="str">
        <v>Male</v>
      </c>
      <c r="N77" s="5" t="str">
        <v>Obesity</v>
      </c>
      <c r="O77" s="5" t="str">
        <v>Word of Mouth</v>
      </c>
      <c r="P77" s="5" t="str" cm="1">
        <f t="array" ref="P77">IFERROR(_xlfn.XLOOKUP(B77,'Health Goals'!$B$2:$B$1001,'Health Goals'!$C$2:$F$1001),"")</f>
        <v/>
      </c>
    </row>
    <row r="78" spans="1:19" x14ac:dyDescent="0.35">
      <c r="A78" s="2">
        <v>77</v>
      </c>
      <c r="B78" s="2">
        <v>595</v>
      </c>
      <c r="C78" s="3">
        <v>44542</v>
      </c>
      <c r="D78" s="2">
        <v>2499.9899999999998</v>
      </c>
      <c r="E78" s="2" t="s">
        <v>16</v>
      </c>
      <c r="F78" s="2" t="s">
        <v>17</v>
      </c>
      <c r="G78" s="6">
        <f>_xlfn.XLOOKUP(B78,Users!$A$2:$A$1001,Users!$K$2:$K$1001)</f>
        <v>1</v>
      </c>
      <c r="H78" s="6" t="str">
        <f>_xlfn.XLOOKUP(B78,Users!$A$2:$A$1001,Users!$B$2:$B$1001)</f>
        <v>User 595</v>
      </c>
      <c r="I78" s="5" t="str" cm="1">
        <f t="array" ref="I78:J78">_xlfn.XLOOKUP(G78,Plans!$A$2:$A$3,Plans!$B$2:$C$3)</f>
        <v>6-month plan</v>
      </c>
      <c r="J78" s="5" t="str">
        <v>6-month</v>
      </c>
      <c r="K78" s="5" cm="1">
        <f t="array" ref="K78:O78">_xlfn.XLOOKUP(B78,Users!$A$2:$A$1001,Users!$F$2:$J$1001)</f>
        <v>20</v>
      </c>
      <c r="L78" s="5" t="str">
        <v>Delhi</v>
      </c>
      <c r="M78" s="5" t="str">
        <v>Male</v>
      </c>
      <c r="N78" s="5" t="str">
        <v>Diabetes</v>
      </c>
      <c r="O78" s="5" t="str">
        <v>Google Ads</v>
      </c>
      <c r="P78" s="5" t="str" cm="1">
        <f t="array" ref="P78">IFERROR(_xlfn.XLOOKUP(B78,'Health Goals'!$B$2:$B$1001,'Health Goals'!$C$2:$F$1001),"")</f>
        <v/>
      </c>
    </row>
    <row r="79" spans="1:19" x14ac:dyDescent="0.35">
      <c r="A79" s="2">
        <v>78</v>
      </c>
      <c r="B79" s="2">
        <v>217</v>
      </c>
      <c r="C79" s="3">
        <v>44269</v>
      </c>
      <c r="D79" s="2">
        <v>4499.99</v>
      </c>
      <c r="E79" s="2" t="s">
        <v>18</v>
      </c>
      <c r="F79" s="2" t="s">
        <v>17</v>
      </c>
      <c r="G79" s="6">
        <f>_xlfn.XLOOKUP(B79,Users!$A$2:$A$1001,Users!$K$2:$K$1001)</f>
        <v>2</v>
      </c>
      <c r="H79" s="6" t="str">
        <f>_xlfn.XLOOKUP(B79,Users!$A$2:$A$1001,Users!$B$2:$B$1001)</f>
        <v>User 217</v>
      </c>
      <c r="I79" s="5" t="str" cm="1">
        <f t="array" ref="I79:J79">_xlfn.XLOOKUP(G79,Plans!$A$2:$A$3,Plans!$B$2:$C$3)</f>
        <v>12-month plan</v>
      </c>
      <c r="J79" s="5" t="str">
        <v>12-month</v>
      </c>
      <c r="K79" s="5" cm="1">
        <f t="array" ref="K79:O79">_xlfn.XLOOKUP(B79,Users!$A$2:$A$1001,Users!$F$2:$J$1001)</f>
        <v>24</v>
      </c>
      <c r="L79" s="5" t="str">
        <v>Delhi</v>
      </c>
      <c r="M79" s="5" t="str">
        <v>Male</v>
      </c>
      <c r="N79" s="5" t="str">
        <v>Diabetes</v>
      </c>
      <c r="O79" s="5" t="str">
        <v>Friend</v>
      </c>
      <c r="P79" s="5" t="str" cm="1">
        <f t="array" ref="P79:S79">IFERROR(_xlfn.XLOOKUP(B79,'Health Goals'!$B$2:$B$1001,'Health Goals'!$C$2:$F$1001),"")</f>
        <v>Weight Loss</v>
      </c>
      <c r="Q79" s="5">
        <v>41</v>
      </c>
      <c r="R79" s="5" t="str">
        <v>In Progress</v>
      </c>
      <c r="S79" s="11">
        <v>44383</v>
      </c>
    </row>
    <row r="80" spans="1:19" x14ac:dyDescent="0.35">
      <c r="A80" s="2">
        <v>79</v>
      </c>
      <c r="B80" s="2">
        <v>980</v>
      </c>
      <c r="C80" s="3">
        <v>44502</v>
      </c>
      <c r="D80" s="2">
        <v>2499.9899999999998</v>
      </c>
      <c r="E80" s="2" t="s">
        <v>18</v>
      </c>
      <c r="F80" s="2" t="s">
        <v>20</v>
      </c>
      <c r="G80" s="6">
        <f>_xlfn.XLOOKUP(B80,Users!$A$2:$A$1001,Users!$K$2:$K$1001)</f>
        <v>1</v>
      </c>
      <c r="H80" s="6" t="str">
        <f>_xlfn.XLOOKUP(B80,Users!$A$2:$A$1001,Users!$B$2:$B$1001)</f>
        <v>User 980</v>
      </c>
      <c r="I80" s="5" t="str" cm="1">
        <f t="array" ref="I80:J80">_xlfn.XLOOKUP(G80,Plans!$A$2:$A$3,Plans!$B$2:$C$3)</f>
        <v>6-month plan</v>
      </c>
      <c r="J80" s="5" t="str">
        <v>6-month</v>
      </c>
      <c r="K80" s="5" cm="1">
        <f t="array" ref="K80:O80">_xlfn.XLOOKUP(B80,Users!$A$2:$A$1001,Users!$F$2:$J$1001)</f>
        <v>57</v>
      </c>
      <c r="L80" s="5" t="str">
        <v>Mumbai</v>
      </c>
      <c r="M80" s="5" t="str">
        <v>Male</v>
      </c>
      <c r="N80" s="5" t="str">
        <v>Obesity</v>
      </c>
      <c r="O80" s="5" t="str">
        <v>Friend</v>
      </c>
      <c r="P80" s="5" t="str" cm="1">
        <f t="array" ref="P80:S80">IFERROR(_xlfn.XLOOKUP(B80,'Health Goals'!$B$2:$B$1001,'Health Goals'!$C$2:$F$1001),"")</f>
        <v>Weight Loss</v>
      </c>
      <c r="Q80" s="5">
        <v>37</v>
      </c>
      <c r="R80" s="5" t="str">
        <v>Failed</v>
      </c>
      <c r="S80" s="11">
        <v>44504</v>
      </c>
    </row>
    <row r="81" spans="1:19" x14ac:dyDescent="0.35">
      <c r="A81" s="2">
        <v>80</v>
      </c>
      <c r="B81" s="2">
        <v>829</v>
      </c>
      <c r="C81" s="3">
        <v>44229</v>
      </c>
      <c r="D81" s="2">
        <v>4499.99</v>
      </c>
      <c r="E81" s="2" t="s">
        <v>18</v>
      </c>
      <c r="F81" s="2" t="s">
        <v>17</v>
      </c>
      <c r="G81" s="6">
        <f>_xlfn.XLOOKUP(B81,Users!$A$2:$A$1001,Users!$K$2:$K$1001)</f>
        <v>1</v>
      </c>
      <c r="H81" s="6" t="str">
        <f>_xlfn.XLOOKUP(B81,Users!$A$2:$A$1001,Users!$B$2:$B$1001)</f>
        <v>User 829</v>
      </c>
      <c r="I81" s="5" t="str" cm="1">
        <f t="array" ref="I81:J81">_xlfn.XLOOKUP(G81,Plans!$A$2:$A$3,Plans!$B$2:$C$3)</f>
        <v>6-month plan</v>
      </c>
      <c r="J81" s="5" t="str">
        <v>6-month</v>
      </c>
      <c r="K81" s="5" cm="1">
        <f t="array" ref="K81:O81">_xlfn.XLOOKUP(B81,Users!$A$2:$A$1001,Users!$F$2:$J$1001)</f>
        <v>42</v>
      </c>
      <c r="L81" s="5" t="str">
        <v>Bangalore</v>
      </c>
      <c r="M81" s="5" t="str">
        <v>Male</v>
      </c>
      <c r="N81" s="5" t="str">
        <v>Diabetes</v>
      </c>
      <c r="O81" s="5" t="str">
        <v>Social Media</v>
      </c>
      <c r="P81" s="5" t="str" cm="1">
        <f t="array" ref="P81:S81">IFERROR(_xlfn.XLOOKUP(B81,'Health Goals'!$B$2:$B$1001,'Health Goals'!$C$2:$F$1001),"")</f>
        <v>Weight Loss</v>
      </c>
      <c r="Q81" s="5">
        <v>20</v>
      </c>
      <c r="R81" s="5" t="str">
        <v>Failed</v>
      </c>
      <c r="S81" s="11">
        <v>44543</v>
      </c>
    </row>
    <row r="82" spans="1:19" x14ac:dyDescent="0.35">
      <c r="A82" s="2">
        <v>81</v>
      </c>
      <c r="B82" s="2">
        <v>925</v>
      </c>
      <c r="C82" s="3">
        <v>44425</v>
      </c>
      <c r="D82" s="2">
        <v>2499.9899999999998</v>
      </c>
      <c r="E82" s="2" t="s">
        <v>18</v>
      </c>
      <c r="F82" s="2" t="s">
        <v>20</v>
      </c>
      <c r="G82" s="6">
        <f>_xlfn.XLOOKUP(B82,Users!$A$2:$A$1001,Users!$K$2:$K$1001)</f>
        <v>1</v>
      </c>
      <c r="H82" s="6" t="str">
        <f>_xlfn.XLOOKUP(B82,Users!$A$2:$A$1001,Users!$B$2:$B$1001)</f>
        <v>User 925</v>
      </c>
      <c r="I82" s="5" t="str" cm="1">
        <f t="array" ref="I82:J82">_xlfn.XLOOKUP(G82,Plans!$A$2:$A$3,Plans!$B$2:$C$3)</f>
        <v>6-month plan</v>
      </c>
      <c r="J82" s="5" t="str">
        <v>6-month</v>
      </c>
      <c r="K82" s="5" cm="1">
        <f t="array" ref="K82:O82">_xlfn.XLOOKUP(B82,Users!$A$2:$A$1001,Users!$F$2:$J$1001)</f>
        <v>56</v>
      </c>
      <c r="L82" s="5" t="str">
        <v>Mumbai</v>
      </c>
      <c r="M82" s="5" t="str">
        <v>Female</v>
      </c>
      <c r="N82" s="5" t="str">
        <v>Obesity</v>
      </c>
      <c r="O82" s="5" t="str">
        <v>Friend</v>
      </c>
      <c r="P82" s="5" t="str" cm="1">
        <f t="array" ref="P82">IFERROR(_xlfn.XLOOKUP(B82,'Health Goals'!$B$2:$B$1001,'Health Goals'!$C$2:$F$1001),"")</f>
        <v/>
      </c>
    </row>
    <row r="83" spans="1:19" x14ac:dyDescent="0.35">
      <c r="A83" s="2">
        <v>82</v>
      </c>
      <c r="B83" s="2">
        <v>523</v>
      </c>
      <c r="C83" s="3">
        <v>44342</v>
      </c>
      <c r="D83" s="2">
        <v>4499.99</v>
      </c>
      <c r="E83" s="2" t="s">
        <v>16</v>
      </c>
      <c r="F83" s="2" t="s">
        <v>20</v>
      </c>
      <c r="G83" s="6">
        <f>_xlfn.XLOOKUP(B83,Users!$A$2:$A$1001,Users!$K$2:$K$1001)</f>
        <v>2</v>
      </c>
      <c r="H83" s="6" t="str">
        <f>_xlfn.XLOOKUP(B83,Users!$A$2:$A$1001,Users!$B$2:$B$1001)</f>
        <v>User 523</v>
      </c>
      <c r="I83" s="5" t="str" cm="1">
        <f t="array" ref="I83:J83">_xlfn.XLOOKUP(G83,Plans!$A$2:$A$3,Plans!$B$2:$C$3)</f>
        <v>12-month plan</v>
      </c>
      <c r="J83" s="5" t="str">
        <v>12-month</v>
      </c>
      <c r="K83" s="5" cm="1">
        <f t="array" ref="K83:O83">_xlfn.XLOOKUP(B83,Users!$A$2:$A$1001,Users!$F$2:$J$1001)</f>
        <v>53</v>
      </c>
      <c r="L83" s="5" t="str">
        <v>Delhi</v>
      </c>
      <c r="M83" s="5" t="str">
        <v>Female</v>
      </c>
      <c r="N83" s="5" t="str">
        <v>Obesity</v>
      </c>
      <c r="O83" s="5" t="str">
        <v>Social Media</v>
      </c>
      <c r="P83" s="5" t="str" cm="1">
        <f t="array" ref="P83:S83">IFERROR(_xlfn.XLOOKUP(B83,'Health Goals'!$B$2:$B$1001,'Health Goals'!$C$2:$F$1001),"")</f>
        <v>Stamina Improvement</v>
      </c>
      <c r="Q83" s="5">
        <v>25</v>
      </c>
      <c r="R83" s="5" t="str">
        <v>In Progress</v>
      </c>
      <c r="S83" s="11">
        <v>44495</v>
      </c>
    </row>
    <row r="84" spans="1:19" x14ac:dyDescent="0.35">
      <c r="A84" s="2">
        <v>83</v>
      </c>
      <c r="B84" s="2">
        <v>997</v>
      </c>
      <c r="C84" s="3">
        <v>44540</v>
      </c>
      <c r="D84" s="2">
        <v>2499.9899999999998</v>
      </c>
      <c r="E84" s="2" t="s">
        <v>18</v>
      </c>
      <c r="F84" s="2" t="s">
        <v>20</v>
      </c>
      <c r="G84" s="6">
        <f>_xlfn.XLOOKUP(B84,Users!$A$2:$A$1001,Users!$K$2:$K$1001)</f>
        <v>2</v>
      </c>
      <c r="H84" s="6" t="str">
        <f>_xlfn.XLOOKUP(B84,Users!$A$2:$A$1001,Users!$B$2:$B$1001)</f>
        <v>User 997</v>
      </c>
      <c r="I84" s="5" t="str" cm="1">
        <f t="array" ref="I84:J84">_xlfn.XLOOKUP(G84,Plans!$A$2:$A$3,Plans!$B$2:$C$3)</f>
        <v>12-month plan</v>
      </c>
      <c r="J84" s="5" t="str">
        <v>12-month</v>
      </c>
      <c r="K84" s="5" cm="1">
        <f t="array" ref="K84:O84">_xlfn.XLOOKUP(B84,Users!$A$2:$A$1001,Users!$F$2:$J$1001)</f>
        <v>39</v>
      </c>
      <c r="L84" s="5" t="str">
        <v>Mumbai</v>
      </c>
      <c r="M84" s="5" t="str">
        <v>Male</v>
      </c>
      <c r="N84" s="5" t="str">
        <v>Hypertension</v>
      </c>
      <c r="O84" s="5" t="str">
        <v>Word of Mouth</v>
      </c>
      <c r="P84" s="5" t="str" cm="1">
        <f t="array" ref="P84:S84">IFERROR(_xlfn.XLOOKUP(B84,'Health Goals'!$B$2:$B$1001,'Health Goals'!$C$2:$F$1001),"")</f>
        <v>Weight Loss</v>
      </c>
      <c r="Q84" s="5">
        <v>28</v>
      </c>
      <c r="R84" s="5" t="str">
        <v>Failed</v>
      </c>
      <c r="S84" s="11">
        <v>44395</v>
      </c>
    </row>
    <row r="85" spans="1:19" x14ac:dyDescent="0.35">
      <c r="A85" s="2">
        <v>84</v>
      </c>
      <c r="B85" s="2">
        <v>15</v>
      </c>
      <c r="C85" s="3">
        <v>44416</v>
      </c>
      <c r="D85" s="2">
        <v>2499.9899999999998</v>
      </c>
      <c r="E85" s="2" t="s">
        <v>18</v>
      </c>
      <c r="F85" s="2" t="s">
        <v>19</v>
      </c>
      <c r="G85" s="6">
        <f>_xlfn.XLOOKUP(B85,Users!$A$2:$A$1001,Users!$K$2:$K$1001)</f>
        <v>1</v>
      </c>
      <c r="H85" s="6" t="str">
        <f>_xlfn.XLOOKUP(B85,Users!$A$2:$A$1001,Users!$B$2:$B$1001)</f>
        <v>User 15</v>
      </c>
      <c r="I85" s="5" t="str" cm="1">
        <f t="array" ref="I85:J85">_xlfn.XLOOKUP(G85,Plans!$A$2:$A$3,Plans!$B$2:$C$3)</f>
        <v>6-month plan</v>
      </c>
      <c r="J85" s="5" t="str">
        <v>6-month</v>
      </c>
      <c r="K85" s="5" cm="1">
        <f t="array" ref="K85:O85">_xlfn.XLOOKUP(B85,Users!$A$2:$A$1001,Users!$F$2:$J$1001)</f>
        <v>21</v>
      </c>
      <c r="L85" s="5" t="str">
        <v>Hyderabad</v>
      </c>
      <c r="M85" s="5" t="str">
        <v>Female</v>
      </c>
      <c r="N85" s="5" t="str">
        <v>Healthy</v>
      </c>
      <c r="O85" s="5" t="str">
        <v>Word of Mouth</v>
      </c>
      <c r="P85" s="5" t="str" cm="1">
        <f t="array" ref="P85:S85">IFERROR(_xlfn.XLOOKUP(B85,'Health Goals'!$B$2:$B$1001,'Health Goals'!$C$2:$F$1001),"")</f>
        <v>Weight Loss</v>
      </c>
      <c r="Q85" s="5">
        <v>40</v>
      </c>
      <c r="R85" s="5" t="str">
        <v>In Progress</v>
      </c>
      <c r="S85" s="11">
        <v>44443</v>
      </c>
    </row>
    <row r="86" spans="1:19" x14ac:dyDescent="0.35">
      <c r="A86" s="2">
        <v>85</v>
      </c>
      <c r="B86" s="2">
        <v>2</v>
      </c>
      <c r="C86" s="3">
        <v>44246</v>
      </c>
      <c r="D86" s="2">
        <v>2499.9899999999998</v>
      </c>
      <c r="E86" s="2" t="s">
        <v>16</v>
      </c>
      <c r="F86" s="2" t="s">
        <v>20</v>
      </c>
      <c r="G86" s="6">
        <f>_xlfn.XLOOKUP(B86,Users!$A$2:$A$1001,Users!$K$2:$K$1001)</f>
        <v>2</v>
      </c>
      <c r="H86" s="6" t="str">
        <f>_xlfn.XLOOKUP(B86,Users!$A$2:$A$1001,Users!$B$2:$B$1001)</f>
        <v>User 2</v>
      </c>
      <c r="I86" s="5" t="str" cm="1">
        <f t="array" ref="I86:J86">_xlfn.XLOOKUP(G86,Plans!$A$2:$A$3,Plans!$B$2:$C$3)</f>
        <v>12-month plan</v>
      </c>
      <c r="J86" s="5" t="str">
        <v>12-month</v>
      </c>
      <c r="K86" s="5" cm="1">
        <f t="array" ref="K86:O86">_xlfn.XLOOKUP(B86,Users!$A$2:$A$1001,Users!$F$2:$J$1001)</f>
        <v>52</v>
      </c>
      <c r="L86" s="5" t="str">
        <v>Delhi</v>
      </c>
      <c r="M86" s="5" t="str">
        <v>Male</v>
      </c>
      <c r="N86" s="5" t="str">
        <v>Diabetes</v>
      </c>
      <c r="O86" s="5" t="str">
        <v>Google Ads</v>
      </c>
      <c r="P86" s="5" t="str" cm="1">
        <f t="array" ref="P86:S86">IFERROR(_xlfn.XLOOKUP(B86,'Health Goals'!$B$2:$B$1001,'Health Goals'!$C$2:$F$1001),"")</f>
        <v>Muscle Gain</v>
      </c>
      <c r="Q86" s="5">
        <v>44</v>
      </c>
      <c r="R86" s="5" t="str">
        <v>In Progress</v>
      </c>
      <c r="S86" s="11">
        <v>44389</v>
      </c>
    </row>
    <row r="87" spans="1:19" x14ac:dyDescent="0.35">
      <c r="A87" s="2">
        <v>86</v>
      </c>
      <c r="B87" s="2">
        <v>756</v>
      </c>
      <c r="C87" s="3">
        <v>44452</v>
      </c>
      <c r="D87" s="2">
        <v>2499.9899999999998</v>
      </c>
      <c r="E87" s="2" t="s">
        <v>18</v>
      </c>
      <c r="F87" s="2" t="s">
        <v>17</v>
      </c>
      <c r="G87" s="6">
        <f>_xlfn.XLOOKUP(B87,Users!$A$2:$A$1001,Users!$K$2:$K$1001)</f>
        <v>1</v>
      </c>
      <c r="H87" s="6" t="str">
        <f>_xlfn.XLOOKUP(B87,Users!$A$2:$A$1001,Users!$B$2:$B$1001)</f>
        <v>User 756</v>
      </c>
      <c r="I87" s="5" t="str" cm="1">
        <f t="array" ref="I87:J87">_xlfn.XLOOKUP(G87,Plans!$A$2:$A$3,Plans!$B$2:$C$3)</f>
        <v>6-month plan</v>
      </c>
      <c r="J87" s="5" t="str">
        <v>6-month</v>
      </c>
      <c r="K87" s="5" cm="1">
        <f t="array" ref="K87:O87">_xlfn.XLOOKUP(B87,Users!$A$2:$A$1001,Users!$F$2:$J$1001)</f>
        <v>45</v>
      </c>
      <c r="L87" s="5" t="str">
        <v>Hyderabad</v>
      </c>
      <c r="M87" s="5" t="str">
        <v>Male</v>
      </c>
      <c r="N87" s="5" t="str">
        <v>Healthy</v>
      </c>
      <c r="O87" s="5" t="str">
        <v>Google Ads</v>
      </c>
      <c r="P87" s="5" t="str" cm="1">
        <f t="array" ref="P87:S87">IFERROR(_xlfn.XLOOKUP(B87,'Health Goals'!$B$2:$B$1001,'Health Goals'!$C$2:$F$1001),"")</f>
        <v>Weight Loss</v>
      </c>
      <c r="Q87" s="5">
        <v>19</v>
      </c>
      <c r="R87" s="5" t="str">
        <v>Completed</v>
      </c>
      <c r="S87" s="11">
        <v>44524</v>
      </c>
    </row>
    <row r="88" spans="1:19" x14ac:dyDescent="0.35">
      <c r="A88" s="2">
        <v>87</v>
      </c>
      <c r="B88" s="2">
        <v>11</v>
      </c>
      <c r="C88" s="3">
        <v>44208</v>
      </c>
      <c r="D88" s="2">
        <v>4499.99</v>
      </c>
      <c r="E88" s="2" t="s">
        <v>16</v>
      </c>
      <c r="F88" s="2" t="s">
        <v>17</v>
      </c>
      <c r="G88" s="6">
        <f>_xlfn.XLOOKUP(B88,Users!$A$2:$A$1001,Users!$K$2:$K$1001)</f>
        <v>2</v>
      </c>
      <c r="H88" s="6" t="str">
        <f>_xlfn.XLOOKUP(B88,Users!$A$2:$A$1001,Users!$B$2:$B$1001)</f>
        <v>User 11</v>
      </c>
      <c r="I88" s="5" t="str" cm="1">
        <f t="array" ref="I88:J88">_xlfn.XLOOKUP(G88,Plans!$A$2:$A$3,Plans!$B$2:$C$3)</f>
        <v>12-month plan</v>
      </c>
      <c r="J88" s="5" t="str">
        <v>12-month</v>
      </c>
      <c r="K88" s="5" cm="1">
        <f t="array" ref="K88:O88">_xlfn.XLOOKUP(B88,Users!$A$2:$A$1001,Users!$F$2:$J$1001)</f>
        <v>22</v>
      </c>
      <c r="L88" s="5" t="str">
        <v>Hyderabad</v>
      </c>
      <c r="M88" s="5" t="str">
        <v>Female</v>
      </c>
      <c r="N88" s="5" t="str">
        <v>Hypertension</v>
      </c>
      <c r="O88" s="5" t="str">
        <v>Google Ads</v>
      </c>
      <c r="P88" s="5" t="str" cm="1">
        <f t="array" ref="P88:S88">IFERROR(_xlfn.XLOOKUP(B88,'Health Goals'!$B$2:$B$1001,'Health Goals'!$C$2:$F$1001),"")</f>
        <v>Muscle Gain</v>
      </c>
      <c r="Q88" s="5">
        <v>10</v>
      </c>
      <c r="R88" s="5" t="str">
        <v>Completed</v>
      </c>
      <c r="S88" s="11">
        <v>44457</v>
      </c>
    </row>
    <row r="89" spans="1:19" x14ac:dyDescent="0.35">
      <c r="A89" s="2">
        <v>88</v>
      </c>
      <c r="B89" s="2">
        <v>590</v>
      </c>
      <c r="C89" s="3">
        <v>44548</v>
      </c>
      <c r="D89" s="2">
        <v>2499.9899999999998</v>
      </c>
      <c r="E89" s="2" t="s">
        <v>18</v>
      </c>
      <c r="F89" s="2" t="s">
        <v>19</v>
      </c>
      <c r="G89" s="6">
        <f>_xlfn.XLOOKUP(B89,Users!$A$2:$A$1001,Users!$K$2:$K$1001)</f>
        <v>2</v>
      </c>
      <c r="H89" s="6" t="str">
        <f>_xlfn.XLOOKUP(B89,Users!$A$2:$A$1001,Users!$B$2:$B$1001)</f>
        <v>User 590</v>
      </c>
      <c r="I89" s="5" t="str" cm="1">
        <f t="array" ref="I89:J89">_xlfn.XLOOKUP(G89,Plans!$A$2:$A$3,Plans!$B$2:$C$3)</f>
        <v>12-month plan</v>
      </c>
      <c r="J89" s="5" t="str">
        <v>12-month</v>
      </c>
      <c r="K89" s="5" cm="1">
        <f t="array" ref="K89:O89">_xlfn.XLOOKUP(B89,Users!$A$2:$A$1001,Users!$F$2:$J$1001)</f>
        <v>38</v>
      </c>
      <c r="L89" s="5" t="str">
        <v>Hyderabad</v>
      </c>
      <c r="M89" s="5" t="str">
        <v>Male</v>
      </c>
      <c r="N89" s="5" t="str">
        <v>Diabetes</v>
      </c>
      <c r="O89" s="5" t="str">
        <v>Friend</v>
      </c>
      <c r="P89" s="5" t="str" cm="1">
        <f t="array" ref="P89:S89">IFERROR(_xlfn.XLOOKUP(B89,'Health Goals'!$B$2:$B$1001,'Health Goals'!$C$2:$F$1001),"")</f>
        <v>Stamina Improvement</v>
      </c>
      <c r="Q89" s="5">
        <v>40</v>
      </c>
      <c r="R89" s="5" t="str">
        <v>Completed</v>
      </c>
      <c r="S89" s="11">
        <v>44472</v>
      </c>
    </row>
    <row r="90" spans="1:19" x14ac:dyDescent="0.35">
      <c r="A90" s="2">
        <v>89</v>
      </c>
      <c r="B90" s="2">
        <v>760</v>
      </c>
      <c r="C90" s="3">
        <v>44216</v>
      </c>
      <c r="D90" s="2">
        <v>4499.99</v>
      </c>
      <c r="E90" s="2" t="s">
        <v>16</v>
      </c>
      <c r="F90" s="2" t="s">
        <v>20</v>
      </c>
      <c r="G90" s="6">
        <f>_xlfn.XLOOKUP(B90,Users!$A$2:$A$1001,Users!$K$2:$K$1001)</f>
        <v>1</v>
      </c>
      <c r="H90" s="6" t="str">
        <f>_xlfn.XLOOKUP(B90,Users!$A$2:$A$1001,Users!$B$2:$B$1001)</f>
        <v>User 760</v>
      </c>
      <c r="I90" s="5" t="str" cm="1">
        <f t="array" ref="I90:J90">_xlfn.XLOOKUP(G90,Plans!$A$2:$A$3,Plans!$B$2:$C$3)</f>
        <v>6-month plan</v>
      </c>
      <c r="J90" s="5" t="str">
        <v>6-month</v>
      </c>
      <c r="K90" s="5" cm="1">
        <f t="array" ref="K90:O90">_xlfn.XLOOKUP(B90,Users!$A$2:$A$1001,Users!$F$2:$J$1001)</f>
        <v>37</v>
      </c>
      <c r="L90" s="5" t="str">
        <v>Chennai</v>
      </c>
      <c r="M90" s="5" t="str">
        <v>Female</v>
      </c>
      <c r="N90" s="5" t="str">
        <v>Hypertension</v>
      </c>
      <c r="O90" s="5" t="str">
        <v>Social Media</v>
      </c>
      <c r="P90" s="5" t="str" cm="1">
        <f t="array" ref="P90">IFERROR(_xlfn.XLOOKUP(B90,'Health Goals'!$B$2:$B$1001,'Health Goals'!$C$2:$F$1001),"")</f>
        <v/>
      </c>
    </row>
    <row r="91" spans="1:19" x14ac:dyDescent="0.35">
      <c r="A91" s="2">
        <v>90</v>
      </c>
      <c r="B91" s="2">
        <v>737</v>
      </c>
      <c r="C91" s="3">
        <v>44291</v>
      </c>
      <c r="D91" s="2">
        <v>4499.99</v>
      </c>
      <c r="E91" s="2" t="s">
        <v>16</v>
      </c>
      <c r="F91" s="2" t="s">
        <v>17</v>
      </c>
      <c r="G91" s="6">
        <f>_xlfn.XLOOKUP(B91,Users!$A$2:$A$1001,Users!$K$2:$K$1001)</f>
        <v>1</v>
      </c>
      <c r="H91" s="6" t="str">
        <f>_xlfn.XLOOKUP(B91,Users!$A$2:$A$1001,Users!$B$2:$B$1001)</f>
        <v>User 737</v>
      </c>
      <c r="I91" s="5" t="str" cm="1">
        <f t="array" ref="I91:J91">_xlfn.XLOOKUP(G91,Plans!$A$2:$A$3,Plans!$B$2:$C$3)</f>
        <v>6-month plan</v>
      </c>
      <c r="J91" s="5" t="str">
        <v>6-month</v>
      </c>
      <c r="K91" s="5" cm="1">
        <f t="array" ref="K91:O91">_xlfn.XLOOKUP(B91,Users!$A$2:$A$1001,Users!$F$2:$J$1001)</f>
        <v>37</v>
      </c>
      <c r="L91" s="5" t="str">
        <v>Hyderabad</v>
      </c>
      <c r="M91" s="5" t="str">
        <v>Male</v>
      </c>
      <c r="N91" s="5" t="str">
        <v>Obesity</v>
      </c>
      <c r="O91" s="5" t="str">
        <v>Social Media</v>
      </c>
      <c r="P91" s="5" t="str" cm="1">
        <f t="array" ref="P91:S91">IFERROR(_xlfn.XLOOKUP(B91,'Health Goals'!$B$2:$B$1001,'Health Goals'!$C$2:$F$1001),"")</f>
        <v>Muscle Gain</v>
      </c>
      <c r="Q91" s="5">
        <v>13</v>
      </c>
      <c r="R91" s="5" t="str">
        <v>Completed</v>
      </c>
      <c r="S91" s="11">
        <v>44370</v>
      </c>
    </row>
    <row r="92" spans="1:19" x14ac:dyDescent="0.35">
      <c r="A92" s="2">
        <v>91</v>
      </c>
      <c r="B92" s="2">
        <v>133</v>
      </c>
      <c r="C92" s="3">
        <v>44205</v>
      </c>
      <c r="D92" s="2">
        <v>2499.9899999999998</v>
      </c>
      <c r="E92" s="2" t="s">
        <v>18</v>
      </c>
      <c r="F92" s="2" t="s">
        <v>19</v>
      </c>
      <c r="G92" s="6">
        <f>_xlfn.XLOOKUP(B92,Users!$A$2:$A$1001,Users!$K$2:$K$1001)</f>
        <v>1</v>
      </c>
      <c r="H92" s="6" t="str">
        <f>_xlfn.XLOOKUP(B92,Users!$A$2:$A$1001,Users!$B$2:$B$1001)</f>
        <v>User 133</v>
      </c>
      <c r="I92" s="5" t="str" cm="1">
        <f t="array" ref="I92:J92">_xlfn.XLOOKUP(G92,Plans!$A$2:$A$3,Plans!$B$2:$C$3)</f>
        <v>6-month plan</v>
      </c>
      <c r="J92" s="5" t="str">
        <v>6-month</v>
      </c>
      <c r="K92" s="5" cm="1">
        <f t="array" ref="K92:O92">_xlfn.XLOOKUP(B92,Users!$A$2:$A$1001,Users!$F$2:$J$1001)</f>
        <v>29</v>
      </c>
      <c r="L92" s="5" t="str">
        <v>Delhi</v>
      </c>
      <c r="M92" s="5" t="str">
        <v>Female</v>
      </c>
      <c r="N92" s="5" t="str">
        <v>Hypertension</v>
      </c>
      <c r="O92" s="5" t="str">
        <v>Friend</v>
      </c>
      <c r="P92" s="5" t="str" cm="1">
        <f t="array" ref="P92">IFERROR(_xlfn.XLOOKUP(B92,'Health Goals'!$B$2:$B$1001,'Health Goals'!$C$2:$F$1001),"")</f>
        <v/>
      </c>
    </row>
    <row r="93" spans="1:19" x14ac:dyDescent="0.35">
      <c r="A93" s="2">
        <v>92</v>
      </c>
      <c r="B93" s="2">
        <v>479</v>
      </c>
      <c r="C93" s="3">
        <v>44412</v>
      </c>
      <c r="D93" s="2">
        <v>4499.99</v>
      </c>
      <c r="E93" s="2" t="s">
        <v>18</v>
      </c>
      <c r="F93" s="2" t="s">
        <v>20</v>
      </c>
      <c r="G93" s="6">
        <f>_xlfn.XLOOKUP(B93,Users!$A$2:$A$1001,Users!$K$2:$K$1001)</f>
        <v>1</v>
      </c>
      <c r="H93" s="6" t="str">
        <f>_xlfn.XLOOKUP(B93,Users!$A$2:$A$1001,Users!$B$2:$B$1001)</f>
        <v>User 479</v>
      </c>
      <c r="I93" s="5" t="str" cm="1">
        <f t="array" ref="I93:J93">_xlfn.XLOOKUP(G93,Plans!$A$2:$A$3,Plans!$B$2:$C$3)</f>
        <v>6-month plan</v>
      </c>
      <c r="J93" s="5" t="str">
        <v>6-month</v>
      </c>
      <c r="K93" s="5" cm="1">
        <f t="array" ref="K93:O93">_xlfn.XLOOKUP(B93,Users!$A$2:$A$1001,Users!$F$2:$J$1001)</f>
        <v>45</v>
      </c>
      <c r="L93" s="5" t="str">
        <v>Mumbai</v>
      </c>
      <c r="M93" s="5" t="str">
        <v>Male</v>
      </c>
      <c r="N93" s="5" t="str">
        <v>Obesity</v>
      </c>
      <c r="O93" s="5" t="str">
        <v>Google Ads</v>
      </c>
      <c r="P93" s="5" t="str" cm="1">
        <f t="array" ref="P93">IFERROR(_xlfn.XLOOKUP(B93,'Health Goals'!$B$2:$B$1001,'Health Goals'!$C$2:$F$1001),"")</f>
        <v/>
      </c>
    </row>
    <row r="94" spans="1:19" x14ac:dyDescent="0.35">
      <c r="A94" s="2">
        <v>93</v>
      </c>
      <c r="B94" s="2">
        <v>746</v>
      </c>
      <c r="C94" s="3">
        <v>44366</v>
      </c>
      <c r="D94" s="2">
        <v>2499.9899999999998</v>
      </c>
      <c r="E94" s="2" t="s">
        <v>16</v>
      </c>
      <c r="F94" s="2" t="s">
        <v>20</v>
      </c>
      <c r="G94" s="6">
        <f>_xlfn.XLOOKUP(B94,Users!$A$2:$A$1001,Users!$K$2:$K$1001)</f>
        <v>2</v>
      </c>
      <c r="H94" s="6" t="str">
        <f>_xlfn.XLOOKUP(B94,Users!$A$2:$A$1001,Users!$B$2:$B$1001)</f>
        <v>User 746</v>
      </c>
      <c r="I94" s="5" t="str" cm="1">
        <f t="array" ref="I94:J94">_xlfn.XLOOKUP(G94,Plans!$A$2:$A$3,Plans!$B$2:$C$3)</f>
        <v>12-month plan</v>
      </c>
      <c r="J94" s="5" t="str">
        <v>12-month</v>
      </c>
      <c r="K94" s="5" cm="1">
        <f t="array" ref="K94:O94">_xlfn.XLOOKUP(B94,Users!$A$2:$A$1001,Users!$F$2:$J$1001)</f>
        <v>37</v>
      </c>
      <c r="L94" s="5" t="str">
        <v>Mumbai</v>
      </c>
      <c r="M94" s="5" t="str">
        <v>Female</v>
      </c>
      <c r="N94" s="5" t="str">
        <v>Hypertension</v>
      </c>
      <c r="O94" s="5" t="str">
        <v>Friend</v>
      </c>
      <c r="P94" s="5" t="str" cm="1">
        <f t="array" ref="P94">IFERROR(_xlfn.XLOOKUP(B94,'Health Goals'!$B$2:$B$1001,'Health Goals'!$C$2:$F$1001),"")</f>
        <v/>
      </c>
    </row>
    <row r="95" spans="1:19" x14ac:dyDescent="0.35">
      <c r="A95" s="2">
        <v>94</v>
      </c>
      <c r="B95" s="2">
        <v>336</v>
      </c>
      <c r="C95" s="3">
        <v>44266</v>
      </c>
      <c r="D95" s="2">
        <v>4499.99</v>
      </c>
      <c r="E95" s="2" t="s">
        <v>16</v>
      </c>
      <c r="F95" s="2" t="s">
        <v>17</v>
      </c>
      <c r="G95" s="6">
        <f>_xlfn.XLOOKUP(B95,Users!$A$2:$A$1001,Users!$K$2:$K$1001)</f>
        <v>2</v>
      </c>
      <c r="H95" s="6" t="str">
        <f>_xlfn.XLOOKUP(B95,Users!$A$2:$A$1001,Users!$B$2:$B$1001)</f>
        <v>User 336</v>
      </c>
      <c r="I95" s="5" t="str" cm="1">
        <f t="array" ref="I95:J95">_xlfn.XLOOKUP(G95,Plans!$A$2:$A$3,Plans!$B$2:$C$3)</f>
        <v>12-month plan</v>
      </c>
      <c r="J95" s="5" t="str">
        <v>12-month</v>
      </c>
      <c r="K95" s="5" cm="1">
        <f t="array" ref="K95:O95">_xlfn.XLOOKUP(B95,Users!$A$2:$A$1001,Users!$F$2:$J$1001)</f>
        <v>20</v>
      </c>
      <c r="L95" s="5" t="str">
        <v>Delhi</v>
      </c>
      <c r="M95" s="5" t="str">
        <v>Male</v>
      </c>
      <c r="N95" s="5" t="str">
        <v>Diabetes</v>
      </c>
      <c r="O95" s="5" t="str">
        <v>Word of Mouth</v>
      </c>
      <c r="P95" s="5" t="str" cm="1">
        <f t="array" ref="P95">IFERROR(_xlfn.XLOOKUP(B95,'Health Goals'!$B$2:$B$1001,'Health Goals'!$C$2:$F$1001),"")</f>
        <v/>
      </c>
    </row>
    <row r="96" spans="1:19" x14ac:dyDescent="0.35">
      <c r="A96" s="2">
        <v>95</v>
      </c>
      <c r="B96" s="2">
        <v>737</v>
      </c>
      <c r="C96" s="3">
        <v>44475</v>
      </c>
      <c r="D96" s="2">
        <v>2499.9899999999998</v>
      </c>
      <c r="E96" s="2" t="s">
        <v>18</v>
      </c>
      <c r="F96" s="2" t="s">
        <v>17</v>
      </c>
      <c r="G96" s="6">
        <f>_xlfn.XLOOKUP(B96,Users!$A$2:$A$1001,Users!$K$2:$K$1001)</f>
        <v>1</v>
      </c>
      <c r="H96" s="6" t="str">
        <f>_xlfn.XLOOKUP(B96,Users!$A$2:$A$1001,Users!$B$2:$B$1001)</f>
        <v>User 737</v>
      </c>
      <c r="I96" s="5" t="str" cm="1">
        <f t="array" ref="I96:J96">_xlfn.XLOOKUP(G96,Plans!$A$2:$A$3,Plans!$B$2:$C$3)</f>
        <v>6-month plan</v>
      </c>
      <c r="J96" s="5" t="str">
        <v>6-month</v>
      </c>
      <c r="K96" s="5" cm="1">
        <f t="array" ref="K96:O96">_xlfn.XLOOKUP(B96,Users!$A$2:$A$1001,Users!$F$2:$J$1001)</f>
        <v>37</v>
      </c>
      <c r="L96" s="5" t="str">
        <v>Hyderabad</v>
      </c>
      <c r="M96" s="5" t="str">
        <v>Male</v>
      </c>
      <c r="N96" s="5" t="str">
        <v>Obesity</v>
      </c>
      <c r="O96" s="5" t="str">
        <v>Social Media</v>
      </c>
      <c r="P96" s="5" t="str" cm="1">
        <f t="array" ref="P96:S96">IFERROR(_xlfn.XLOOKUP(B96,'Health Goals'!$B$2:$B$1001,'Health Goals'!$C$2:$F$1001),"")</f>
        <v>Muscle Gain</v>
      </c>
      <c r="Q96" s="5">
        <v>13</v>
      </c>
      <c r="R96" s="5" t="str">
        <v>Completed</v>
      </c>
      <c r="S96" s="11">
        <v>44370</v>
      </c>
    </row>
    <row r="97" spans="1:19" x14ac:dyDescent="0.35">
      <c r="A97" s="2">
        <v>96</v>
      </c>
      <c r="B97" s="2">
        <v>432</v>
      </c>
      <c r="C97" s="3">
        <v>44307</v>
      </c>
      <c r="D97" s="2">
        <v>2499.9899999999998</v>
      </c>
      <c r="E97" s="2" t="s">
        <v>16</v>
      </c>
      <c r="F97" s="2" t="s">
        <v>19</v>
      </c>
      <c r="G97" s="6">
        <f>_xlfn.XLOOKUP(B97,Users!$A$2:$A$1001,Users!$K$2:$K$1001)</f>
        <v>2</v>
      </c>
      <c r="H97" s="6" t="str">
        <f>_xlfn.XLOOKUP(B97,Users!$A$2:$A$1001,Users!$B$2:$B$1001)</f>
        <v>User 432</v>
      </c>
      <c r="I97" s="5" t="str" cm="1">
        <f t="array" ref="I97:J97">_xlfn.XLOOKUP(G97,Plans!$A$2:$A$3,Plans!$B$2:$C$3)</f>
        <v>12-month plan</v>
      </c>
      <c r="J97" s="5" t="str">
        <v>12-month</v>
      </c>
      <c r="K97" s="5" cm="1">
        <f t="array" ref="K97:O97">_xlfn.XLOOKUP(B97,Users!$A$2:$A$1001,Users!$F$2:$J$1001)</f>
        <v>50</v>
      </c>
      <c r="L97" s="5" t="str">
        <v>Bangalore</v>
      </c>
      <c r="M97" s="5" t="str">
        <v>Female</v>
      </c>
      <c r="N97" s="5" t="str">
        <v>Healthy</v>
      </c>
      <c r="O97" s="5" t="str">
        <v>Word of Mouth</v>
      </c>
      <c r="P97" s="5" t="str" cm="1">
        <f t="array" ref="P97">IFERROR(_xlfn.XLOOKUP(B97,'Health Goals'!$B$2:$B$1001,'Health Goals'!$C$2:$F$1001),"")</f>
        <v/>
      </c>
    </row>
    <row r="98" spans="1:19" x14ac:dyDescent="0.35">
      <c r="A98" s="2">
        <v>97</v>
      </c>
      <c r="B98" s="2">
        <v>809</v>
      </c>
      <c r="C98" s="3">
        <v>44471</v>
      </c>
      <c r="D98" s="2">
        <v>2499.9899999999998</v>
      </c>
      <c r="E98" s="2" t="s">
        <v>18</v>
      </c>
      <c r="F98" s="2" t="s">
        <v>19</v>
      </c>
      <c r="G98" s="6">
        <f>_xlfn.XLOOKUP(B98,Users!$A$2:$A$1001,Users!$K$2:$K$1001)</f>
        <v>1</v>
      </c>
      <c r="H98" s="6" t="str">
        <f>_xlfn.XLOOKUP(B98,Users!$A$2:$A$1001,Users!$B$2:$B$1001)</f>
        <v>User 809</v>
      </c>
      <c r="I98" s="5" t="str" cm="1">
        <f t="array" ref="I98:J98">_xlfn.XLOOKUP(G98,Plans!$A$2:$A$3,Plans!$B$2:$C$3)</f>
        <v>6-month plan</v>
      </c>
      <c r="J98" s="5" t="str">
        <v>6-month</v>
      </c>
      <c r="K98" s="5" cm="1">
        <f t="array" ref="K98:O98">_xlfn.XLOOKUP(B98,Users!$A$2:$A$1001,Users!$F$2:$J$1001)</f>
        <v>21</v>
      </c>
      <c r="L98" s="5" t="str">
        <v>Hyderabad</v>
      </c>
      <c r="M98" s="5" t="str">
        <v>Female</v>
      </c>
      <c r="N98" s="5" t="str">
        <v>Hypertension</v>
      </c>
      <c r="O98" s="5" t="str">
        <v>Friend</v>
      </c>
      <c r="P98" s="5" t="str" cm="1">
        <f t="array" ref="P98:S98">IFERROR(_xlfn.XLOOKUP(B98,'Health Goals'!$B$2:$B$1001,'Health Goals'!$C$2:$F$1001),"")</f>
        <v>Muscle Gain</v>
      </c>
      <c r="Q98" s="5">
        <v>42</v>
      </c>
      <c r="R98" s="5" t="str">
        <v>In Progress</v>
      </c>
      <c r="S98" s="11">
        <v>44549</v>
      </c>
    </row>
    <row r="99" spans="1:19" x14ac:dyDescent="0.35">
      <c r="A99" s="2">
        <v>98</v>
      </c>
      <c r="B99" s="2">
        <v>87</v>
      </c>
      <c r="C99" s="3">
        <v>44532</v>
      </c>
      <c r="D99" s="2">
        <v>2499.9899999999998</v>
      </c>
      <c r="E99" s="2" t="s">
        <v>16</v>
      </c>
      <c r="F99" s="2" t="s">
        <v>17</v>
      </c>
      <c r="G99" s="6">
        <f>_xlfn.XLOOKUP(B99,Users!$A$2:$A$1001,Users!$K$2:$K$1001)</f>
        <v>1</v>
      </c>
      <c r="H99" s="6" t="str">
        <f>_xlfn.XLOOKUP(B99,Users!$A$2:$A$1001,Users!$B$2:$B$1001)</f>
        <v>User 87</v>
      </c>
      <c r="I99" s="5" t="str" cm="1">
        <f t="array" ref="I99:J99">_xlfn.XLOOKUP(G99,Plans!$A$2:$A$3,Plans!$B$2:$C$3)</f>
        <v>6-month plan</v>
      </c>
      <c r="J99" s="5" t="str">
        <v>6-month</v>
      </c>
      <c r="K99" s="5" cm="1">
        <f t="array" ref="K99:O99">_xlfn.XLOOKUP(B99,Users!$A$2:$A$1001,Users!$F$2:$J$1001)</f>
        <v>58</v>
      </c>
      <c r="L99" s="5" t="str">
        <v>Delhi</v>
      </c>
      <c r="M99" s="5" t="str">
        <v>Male</v>
      </c>
      <c r="N99" s="5" t="str">
        <v>Obesity</v>
      </c>
      <c r="O99" s="5" t="str">
        <v>Social Media</v>
      </c>
      <c r="P99" s="5" t="str" cm="1">
        <f t="array" ref="P99:S99">IFERROR(_xlfn.XLOOKUP(B99,'Health Goals'!$B$2:$B$1001,'Health Goals'!$C$2:$F$1001),"")</f>
        <v>Stamina Improvement</v>
      </c>
      <c r="Q99" s="5">
        <v>18</v>
      </c>
      <c r="R99" s="5" t="str">
        <v>In Progress</v>
      </c>
      <c r="S99" s="11">
        <v>44496</v>
      </c>
    </row>
    <row r="100" spans="1:19" x14ac:dyDescent="0.35">
      <c r="A100" s="2">
        <v>99</v>
      </c>
      <c r="B100" s="2">
        <v>101</v>
      </c>
      <c r="C100" s="3">
        <v>44206</v>
      </c>
      <c r="D100" s="2">
        <v>2499.9899999999998</v>
      </c>
      <c r="E100" s="2" t="s">
        <v>16</v>
      </c>
      <c r="F100" s="2" t="s">
        <v>20</v>
      </c>
      <c r="G100" s="6">
        <f>_xlfn.XLOOKUP(B100,Users!$A$2:$A$1001,Users!$K$2:$K$1001)</f>
        <v>2</v>
      </c>
      <c r="H100" s="6" t="str">
        <f>_xlfn.XLOOKUP(B100,Users!$A$2:$A$1001,Users!$B$2:$B$1001)</f>
        <v>User 101</v>
      </c>
      <c r="I100" s="5" t="str" cm="1">
        <f t="array" ref="I100:J100">_xlfn.XLOOKUP(G100,Plans!$A$2:$A$3,Plans!$B$2:$C$3)</f>
        <v>12-month plan</v>
      </c>
      <c r="J100" s="5" t="str">
        <v>12-month</v>
      </c>
      <c r="K100" s="5" cm="1">
        <f t="array" ref="K100:O100">_xlfn.XLOOKUP(B100,Users!$A$2:$A$1001,Users!$F$2:$J$1001)</f>
        <v>18</v>
      </c>
      <c r="L100" s="5" t="str">
        <v>Delhi</v>
      </c>
      <c r="M100" s="5" t="str">
        <v>Male</v>
      </c>
      <c r="N100" s="5" t="str">
        <v>Healthy</v>
      </c>
      <c r="O100" s="5" t="str">
        <v>Social Media</v>
      </c>
      <c r="P100" s="5" t="str" cm="1">
        <f t="array" ref="P100:S100">IFERROR(_xlfn.XLOOKUP(B100,'Health Goals'!$B$2:$B$1001,'Health Goals'!$C$2:$F$1001),"")</f>
        <v>Muscle Gain</v>
      </c>
      <c r="Q100" s="5">
        <v>41</v>
      </c>
      <c r="R100" s="5" t="str">
        <v>In Progress</v>
      </c>
      <c r="S100" s="11">
        <v>44348</v>
      </c>
    </row>
    <row r="101" spans="1:19" x14ac:dyDescent="0.35">
      <c r="A101" s="2">
        <v>100</v>
      </c>
      <c r="B101" s="2">
        <v>895</v>
      </c>
      <c r="C101" s="3">
        <v>44542</v>
      </c>
      <c r="D101" s="2">
        <v>2499.9899999999998</v>
      </c>
      <c r="E101" s="2" t="s">
        <v>18</v>
      </c>
      <c r="F101" s="2" t="s">
        <v>17</v>
      </c>
      <c r="G101" s="6">
        <f>_xlfn.XLOOKUP(B101,Users!$A$2:$A$1001,Users!$K$2:$K$1001)</f>
        <v>2</v>
      </c>
      <c r="H101" s="6" t="str">
        <f>_xlfn.XLOOKUP(B101,Users!$A$2:$A$1001,Users!$B$2:$B$1001)</f>
        <v>User 895</v>
      </c>
      <c r="I101" s="5" t="str" cm="1">
        <f t="array" ref="I101:J101">_xlfn.XLOOKUP(G101,Plans!$A$2:$A$3,Plans!$B$2:$C$3)</f>
        <v>12-month plan</v>
      </c>
      <c r="J101" s="5" t="str">
        <v>12-month</v>
      </c>
      <c r="K101" s="5" cm="1">
        <f t="array" ref="K101:O101">_xlfn.XLOOKUP(B101,Users!$A$2:$A$1001,Users!$F$2:$J$1001)</f>
        <v>59</v>
      </c>
      <c r="L101" s="5" t="str">
        <v>Bangalore</v>
      </c>
      <c r="M101" s="5" t="str">
        <v>Female</v>
      </c>
      <c r="N101" s="5" t="str">
        <v>Hypertension</v>
      </c>
      <c r="O101" s="5" t="str">
        <v>Word of Mouth</v>
      </c>
      <c r="P101" s="5" t="str" cm="1">
        <f t="array" ref="P101">IFERROR(_xlfn.XLOOKUP(B101,'Health Goals'!$B$2:$B$1001,'Health Goals'!$C$2:$F$1001),"")</f>
        <v/>
      </c>
    </row>
    <row r="102" spans="1:19" x14ac:dyDescent="0.35">
      <c r="A102" s="2">
        <v>101</v>
      </c>
      <c r="B102" s="2">
        <v>706</v>
      </c>
      <c r="C102" s="3">
        <v>44415</v>
      </c>
      <c r="D102" s="2">
        <v>4499.99</v>
      </c>
      <c r="E102" s="2" t="s">
        <v>16</v>
      </c>
      <c r="F102" s="2" t="s">
        <v>17</v>
      </c>
      <c r="G102" s="6">
        <f>_xlfn.XLOOKUP(B102,Users!$A$2:$A$1001,Users!$K$2:$K$1001)</f>
        <v>1</v>
      </c>
      <c r="H102" s="6" t="str">
        <f>_xlfn.XLOOKUP(B102,Users!$A$2:$A$1001,Users!$B$2:$B$1001)</f>
        <v>User 706</v>
      </c>
      <c r="I102" s="5" t="str" cm="1">
        <f t="array" ref="I102:J102">_xlfn.XLOOKUP(G102,Plans!$A$2:$A$3,Plans!$B$2:$C$3)</f>
        <v>6-month plan</v>
      </c>
      <c r="J102" s="5" t="str">
        <v>6-month</v>
      </c>
      <c r="K102" s="5" cm="1">
        <f t="array" ref="K102:O102">_xlfn.XLOOKUP(B102,Users!$A$2:$A$1001,Users!$F$2:$J$1001)</f>
        <v>56</v>
      </c>
      <c r="L102" s="5" t="str">
        <v>Bangalore</v>
      </c>
      <c r="M102" s="5" t="str">
        <v>Female</v>
      </c>
      <c r="N102" s="5" t="str">
        <v>Healthy</v>
      </c>
      <c r="O102" s="5" t="str">
        <v>Word of Mouth</v>
      </c>
      <c r="P102" s="5" t="str" cm="1">
        <f t="array" ref="P102">IFERROR(_xlfn.XLOOKUP(B102,'Health Goals'!$B$2:$B$1001,'Health Goals'!$C$2:$F$1001),"")</f>
        <v/>
      </c>
    </row>
    <row r="103" spans="1:19" x14ac:dyDescent="0.35">
      <c r="A103" s="2">
        <v>102</v>
      </c>
      <c r="B103" s="2">
        <v>254</v>
      </c>
      <c r="C103" s="3">
        <v>44315</v>
      </c>
      <c r="D103" s="2">
        <v>4499.99</v>
      </c>
      <c r="E103" s="2" t="s">
        <v>16</v>
      </c>
      <c r="F103" s="2" t="s">
        <v>20</v>
      </c>
      <c r="G103" s="6">
        <f>_xlfn.XLOOKUP(B103,Users!$A$2:$A$1001,Users!$K$2:$K$1001)</f>
        <v>1</v>
      </c>
      <c r="H103" s="6" t="str">
        <f>_xlfn.XLOOKUP(B103,Users!$A$2:$A$1001,Users!$B$2:$B$1001)</f>
        <v>User 254</v>
      </c>
      <c r="I103" s="5" t="str" cm="1">
        <f t="array" ref="I103:J103">_xlfn.XLOOKUP(G103,Plans!$A$2:$A$3,Plans!$B$2:$C$3)</f>
        <v>6-month plan</v>
      </c>
      <c r="J103" s="5" t="str">
        <v>6-month</v>
      </c>
      <c r="K103" s="5" cm="1">
        <f t="array" ref="K103:O103">_xlfn.XLOOKUP(B103,Users!$A$2:$A$1001,Users!$F$2:$J$1001)</f>
        <v>20</v>
      </c>
      <c r="L103" s="5" t="str">
        <v>Delhi</v>
      </c>
      <c r="M103" s="5" t="str">
        <v>Female</v>
      </c>
      <c r="N103" s="5" t="str">
        <v>Diabetes</v>
      </c>
      <c r="O103" s="5" t="str">
        <v>Word of Mouth</v>
      </c>
      <c r="P103" s="5" t="str" cm="1">
        <f t="array" ref="P103">IFERROR(_xlfn.XLOOKUP(B103,'Health Goals'!$B$2:$B$1001,'Health Goals'!$C$2:$F$1001),"")</f>
        <v/>
      </c>
    </row>
    <row r="104" spans="1:19" x14ac:dyDescent="0.35">
      <c r="A104" s="2">
        <v>103</v>
      </c>
      <c r="B104" s="2">
        <v>152</v>
      </c>
      <c r="C104" s="3">
        <v>44290</v>
      </c>
      <c r="D104" s="2">
        <v>2499.9899999999998</v>
      </c>
      <c r="E104" s="2" t="s">
        <v>18</v>
      </c>
      <c r="F104" s="2" t="s">
        <v>17</v>
      </c>
      <c r="G104" s="6">
        <f>_xlfn.XLOOKUP(B104,Users!$A$2:$A$1001,Users!$K$2:$K$1001)</f>
        <v>2</v>
      </c>
      <c r="H104" s="6" t="str">
        <f>_xlfn.XLOOKUP(B104,Users!$A$2:$A$1001,Users!$B$2:$B$1001)</f>
        <v>User 152</v>
      </c>
      <c r="I104" s="5" t="str" cm="1">
        <f t="array" ref="I104:J104">_xlfn.XLOOKUP(G104,Plans!$A$2:$A$3,Plans!$B$2:$C$3)</f>
        <v>12-month plan</v>
      </c>
      <c r="J104" s="5" t="str">
        <v>12-month</v>
      </c>
      <c r="K104" s="5" cm="1">
        <f t="array" ref="K104:O104">_xlfn.XLOOKUP(B104,Users!$A$2:$A$1001,Users!$F$2:$J$1001)</f>
        <v>36</v>
      </c>
      <c r="L104" s="5" t="str">
        <v>Hyderabad</v>
      </c>
      <c r="M104" s="5" t="str">
        <v>Male</v>
      </c>
      <c r="N104" s="5" t="str">
        <v>Obesity</v>
      </c>
      <c r="O104" s="5" t="str">
        <v>Google Ads</v>
      </c>
      <c r="P104" s="5" t="str" cm="1">
        <f t="array" ref="P104">IFERROR(_xlfn.XLOOKUP(B104,'Health Goals'!$B$2:$B$1001,'Health Goals'!$C$2:$F$1001),"")</f>
        <v/>
      </c>
    </row>
    <row r="105" spans="1:19" x14ac:dyDescent="0.35">
      <c r="A105" s="2">
        <v>104</v>
      </c>
      <c r="B105" s="2">
        <v>919</v>
      </c>
      <c r="C105" s="3">
        <v>44387</v>
      </c>
      <c r="D105" s="2">
        <v>2499.9899999999998</v>
      </c>
      <c r="E105" s="2" t="s">
        <v>16</v>
      </c>
      <c r="F105" s="2" t="s">
        <v>19</v>
      </c>
      <c r="G105" s="6">
        <f>_xlfn.XLOOKUP(B105,Users!$A$2:$A$1001,Users!$K$2:$K$1001)</f>
        <v>1</v>
      </c>
      <c r="H105" s="6" t="str">
        <f>_xlfn.XLOOKUP(B105,Users!$A$2:$A$1001,Users!$B$2:$B$1001)</f>
        <v>User 919</v>
      </c>
      <c r="I105" s="5" t="str" cm="1">
        <f t="array" ref="I105:J105">_xlfn.XLOOKUP(G105,Plans!$A$2:$A$3,Plans!$B$2:$C$3)</f>
        <v>6-month plan</v>
      </c>
      <c r="J105" s="5" t="str">
        <v>6-month</v>
      </c>
      <c r="K105" s="5" cm="1">
        <f t="array" ref="K105:O105">_xlfn.XLOOKUP(B105,Users!$A$2:$A$1001,Users!$F$2:$J$1001)</f>
        <v>40</v>
      </c>
      <c r="L105" s="5" t="str">
        <v>Delhi</v>
      </c>
      <c r="M105" s="5" t="str">
        <v>Female</v>
      </c>
      <c r="N105" s="5" t="str">
        <v>Diabetes</v>
      </c>
      <c r="O105" s="5" t="str">
        <v>Word of Mouth</v>
      </c>
      <c r="P105" s="5" t="str" cm="1">
        <f t="array" ref="P105:S105">IFERROR(_xlfn.XLOOKUP(B105,'Health Goals'!$B$2:$B$1001,'Health Goals'!$C$2:$F$1001),"")</f>
        <v>Stamina Improvement</v>
      </c>
      <c r="Q105" s="5">
        <v>24</v>
      </c>
      <c r="R105" s="5" t="str">
        <v>Completed</v>
      </c>
      <c r="S105" s="11">
        <v>44419</v>
      </c>
    </row>
    <row r="106" spans="1:19" x14ac:dyDescent="0.35">
      <c r="A106" s="2">
        <v>105</v>
      </c>
      <c r="B106" s="2">
        <v>982</v>
      </c>
      <c r="C106" s="3">
        <v>44498</v>
      </c>
      <c r="D106" s="2">
        <v>4499.99</v>
      </c>
      <c r="E106" s="2" t="s">
        <v>16</v>
      </c>
      <c r="F106" s="2" t="s">
        <v>17</v>
      </c>
      <c r="G106" s="6">
        <f>_xlfn.XLOOKUP(B106,Users!$A$2:$A$1001,Users!$K$2:$K$1001)</f>
        <v>1</v>
      </c>
      <c r="H106" s="6" t="str">
        <f>_xlfn.XLOOKUP(B106,Users!$A$2:$A$1001,Users!$B$2:$B$1001)</f>
        <v>User 982</v>
      </c>
      <c r="I106" s="5" t="str" cm="1">
        <f t="array" ref="I106:J106">_xlfn.XLOOKUP(G106,Plans!$A$2:$A$3,Plans!$B$2:$C$3)</f>
        <v>6-month plan</v>
      </c>
      <c r="J106" s="5" t="str">
        <v>6-month</v>
      </c>
      <c r="K106" s="5" cm="1">
        <f t="array" ref="K106:O106">_xlfn.XLOOKUP(B106,Users!$A$2:$A$1001,Users!$F$2:$J$1001)</f>
        <v>31</v>
      </c>
      <c r="L106" s="5" t="str">
        <v>Hyderabad</v>
      </c>
      <c r="M106" s="5" t="str">
        <v>Female</v>
      </c>
      <c r="N106" s="5" t="str">
        <v>Hypertension</v>
      </c>
      <c r="O106" s="5" t="str">
        <v>Social Media</v>
      </c>
      <c r="P106" s="5" t="str" cm="1">
        <f t="array" ref="P106:S106">IFERROR(_xlfn.XLOOKUP(B106,'Health Goals'!$B$2:$B$1001,'Health Goals'!$C$2:$F$1001),"")</f>
        <v>Stamina Improvement</v>
      </c>
      <c r="Q106" s="5">
        <v>33</v>
      </c>
      <c r="R106" s="5" t="str">
        <v>Completed</v>
      </c>
      <c r="S106" s="11">
        <v>44428</v>
      </c>
    </row>
    <row r="107" spans="1:19" x14ac:dyDescent="0.35">
      <c r="A107" s="2">
        <v>106</v>
      </c>
      <c r="B107" s="2">
        <v>3</v>
      </c>
      <c r="C107" s="3">
        <v>44429</v>
      </c>
      <c r="D107" s="2">
        <v>4499.99</v>
      </c>
      <c r="E107" s="2" t="s">
        <v>18</v>
      </c>
      <c r="F107" s="2" t="s">
        <v>20</v>
      </c>
      <c r="G107" s="6">
        <f>_xlfn.XLOOKUP(B107,Users!$A$2:$A$1001,Users!$K$2:$K$1001)</f>
        <v>2</v>
      </c>
      <c r="H107" s="6" t="str">
        <f>_xlfn.XLOOKUP(B107,Users!$A$2:$A$1001,Users!$B$2:$B$1001)</f>
        <v>User 3</v>
      </c>
      <c r="I107" s="5" t="str" cm="1">
        <f t="array" ref="I107:J107">_xlfn.XLOOKUP(G107,Plans!$A$2:$A$3,Plans!$B$2:$C$3)</f>
        <v>12-month plan</v>
      </c>
      <c r="J107" s="5" t="str">
        <v>12-month</v>
      </c>
      <c r="K107" s="5" cm="1">
        <f t="array" ref="K107:O107">_xlfn.XLOOKUP(B107,Users!$A$2:$A$1001,Users!$F$2:$J$1001)</f>
        <v>21</v>
      </c>
      <c r="L107" s="5" t="str">
        <v>Chennai</v>
      </c>
      <c r="M107" s="5" t="str">
        <v>Female</v>
      </c>
      <c r="N107" s="5" t="str">
        <v>Obesity</v>
      </c>
      <c r="O107" s="5" t="str">
        <v>Friend</v>
      </c>
      <c r="P107" s="5" t="str" cm="1">
        <f t="array" ref="P107:S107">IFERROR(_xlfn.XLOOKUP(B107,'Health Goals'!$B$2:$B$1001,'Health Goals'!$C$2:$F$1001),"")</f>
        <v>Muscle Gain</v>
      </c>
      <c r="Q107" s="5">
        <v>43</v>
      </c>
      <c r="R107" s="5" t="str">
        <v>Failed</v>
      </c>
      <c r="S107" s="11">
        <v>44440</v>
      </c>
    </row>
    <row r="108" spans="1:19" x14ac:dyDescent="0.35">
      <c r="A108" s="2">
        <v>107</v>
      </c>
      <c r="B108" s="2">
        <v>417</v>
      </c>
      <c r="C108" s="3">
        <v>44518</v>
      </c>
      <c r="D108" s="2">
        <v>2499.9899999999998</v>
      </c>
      <c r="E108" s="2" t="s">
        <v>18</v>
      </c>
      <c r="F108" s="2" t="s">
        <v>19</v>
      </c>
      <c r="G108" s="6">
        <f>_xlfn.XLOOKUP(B108,Users!$A$2:$A$1001,Users!$K$2:$K$1001)</f>
        <v>1</v>
      </c>
      <c r="H108" s="6" t="str">
        <f>_xlfn.XLOOKUP(B108,Users!$A$2:$A$1001,Users!$B$2:$B$1001)</f>
        <v>User 417</v>
      </c>
      <c r="I108" s="5" t="str" cm="1">
        <f t="array" ref="I108:J108">_xlfn.XLOOKUP(G108,Plans!$A$2:$A$3,Plans!$B$2:$C$3)</f>
        <v>6-month plan</v>
      </c>
      <c r="J108" s="5" t="str">
        <v>6-month</v>
      </c>
      <c r="K108" s="5" cm="1">
        <f t="array" ref="K108:O108">_xlfn.XLOOKUP(B108,Users!$A$2:$A$1001,Users!$F$2:$J$1001)</f>
        <v>50</v>
      </c>
      <c r="L108" s="5" t="str">
        <v>Bangalore</v>
      </c>
      <c r="M108" s="5" t="str">
        <v>Male</v>
      </c>
      <c r="N108" s="5" t="str">
        <v>Healthy</v>
      </c>
      <c r="O108" s="5" t="str">
        <v>Google Ads</v>
      </c>
      <c r="P108" s="5" t="str" cm="1">
        <f t="array" ref="P108:S108">IFERROR(_xlfn.XLOOKUP(B108,'Health Goals'!$B$2:$B$1001,'Health Goals'!$C$2:$F$1001),"")</f>
        <v>Weight Loss</v>
      </c>
      <c r="Q108" s="5">
        <v>42</v>
      </c>
      <c r="R108" s="5" t="str">
        <v>Completed</v>
      </c>
      <c r="S108" s="11">
        <v>44384</v>
      </c>
    </row>
    <row r="109" spans="1:19" x14ac:dyDescent="0.35">
      <c r="A109" s="2">
        <v>108</v>
      </c>
      <c r="B109" s="2">
        <v>910</v>
      </c>
      <c r="C109" s="3">
        <v>44447</v>
      </c>
      <c r="D109" s="2">
        <v>2499.9899999999998</v>
      </c>
      <c r="E109" s="2" t="s">
        <v>18</v>
      </c>
      <c r="F109" s="2" t="s">
        <v>20</v>
      </c>
      <c r="G109" s="6">
        <f>_xlfn.XLOOKUP(B109,Users!$A$2:$A$1001,Users!$K$2:$K$1001)</f>
        <v>2</v>
      </c>
      <c r="H109" s="6" t="str">
        <f>_xlfn.XLOOKUP(B109,Users!$A$2:$A$1001,Users!$B$2:$B$1001)</f>
        <v>User 910</v>
      </c>
      <c r="I109" s="5" t="str" cm="1">
        <f t="array" ref="I109:J109">_xlfn.XLOOKUP(G109,Plans!$A$2:$A$3,Plans!$B$2:$C$3)</f>
        <v>12-month plan</v>
      </c>
      <c r="J109" s="5" t="str">
        <v>12-month</v>
      </c>
      <c r="K109" s="5" cm="1">
        <f t="array" ref="K109:O109">_xlfn.XLOOKUP(B109,Users!$A$2:$A$1001,Users!$F$2:$J$1001)</f>
        <v>63</v>
      </c>
      <c r="L109" s="5" t="str">
        <v>Mumbai</v>
      </c>
      <c r="M109" s="5" t="str">
        <v>Female</v>
      </c>
      <c r="N109" s="5" t="str">
        <v>Diabetes</v>
      </c>
      <c r="O109" s="5" t="str">
        <v>Google Ads</v>
      </c>
      <c r="P109" s="5" t="str" cm="1">
        <f t="array" ref="P109:S109">IFERROR(_xlfn.XLOOKUP(B109,'Health Goals'!$B$2:$B$1001,'Health Goals'!$C$2:$F$1001),"")</f>
        <v>Muscle Gain</v>
      </c>
      <c r="Q109" s="5">
        <v>23</v>
      </c>
      <c r="R109" s="5" t="str">
        <v>In Progress</v>
      </c>
      <c r="S109" s="11">
        <v>44353</v>
      </c>
    </row>
    <row r="110" spans="1:19" x14ac:dyDescent="0.35">
      <c r="A110" s="2">
        <v>109</v>
      </c>
      <c r="B110" s="2">
        <v>17</v>
      </c>
      <c r="C110" s="3">
        <v>44285</v>
      </c>
      <c r="D110" s="2">
        <v>2499.9899999999998</v>
      </c>
      <c r="E110" s="2" t="s">
        <v>16</v>
      </c>
      <c r="F110" s="2" t="s">
        <v>17</v>
      </c>
      <c r="G110" s="6">
        <f>_xlfn.XLOOKUP(B110,Users!$A$2:$A$1001,Users!$K$2:$K$1001)</f>
        <v>2</v>
      </c>
      <c r="H110" s="6" t="str">
        <f>_xlfn.XLOOKUP(B110,Users!$A$2:$A$1001,Users!$B$2:$B$1001)</f>
        <v>User 17</v>
      </c>
      <c r="I110" s="5" t="str" cm="1">
        <f t="array" ref="I110:J110">_xlfn.XLOOKUP(G110,Plans!$A$2:$A$3,Plans!$B$2:$C$3)</f>
        <v>12-month plan</v>
      </c>
      <c r="J110" s="5" t="str">
        <v>12-month</v>
      </c>
      <c r="K110" s="5" cm="1">
        <f t="array" ref="K110:O110">_xlfn.XLOOKUP(B110,Users!$A$2:$A$1001,Users!$F$2:$J$1001)</f>
        <v>33</v>
      </c>
      <c r="L110" s="5" t="str">
        <v>Delhi</v>
      </c>
      <c r="M110" s="5" t="str">
        <v>Female</v>
      </c>
      <c r="N110" s="5" t="str">
        <v>Healthy</v>
      </c>
      <c r="O110" s="5" t="str">
        <v>Google Ads</v>
      </c>
      <c r="P110" s="5" t="str" cm="1">
        <f t="array" ref="P110:S110">IFERROR(_xlfn.XLOOKUP(B110,'Health Goals'!$B$2:$B$1001,'Health Goals'!$C$2:$F$1001),"")</f>
        <v>Weight Loss</v>
      </c>
      <c r="Q110" s="5">
        <v>25</v>
      </c>
      <c r="R110" s="5" t="str">
        <v>Completed</v>
      </c>
      <c r="S110" s="11">
        <v>44397</v>
      </c>
    </row>
    <row r="111" spans="1:19" x14ac:dyDescent="0.35">
      <c r="A111" s="2">
        <v>110</v>
      </c>
      <c r="B111" s="2">
        <v>166</v>
      </c>
      <c r="C111" s="3">
        <v>44430</v>
      </c>
      <c r="D111" s="2">
        <v>2499.9899999999998</v>
      </c>
      <c r="E111" s="2" t="s">
        <v>16</v>
      </c>
      <c r="F111" s="2" t="s">
        <v>20</v>
      </c>
      <c r="G111" s="6">
        <f>_xlfn.XLOOKUP(B111,Users!$A$2:$A$1001,Users!$K$2:$K$1001)</f>
        <v>1</v>
      </c>
      <c r="H111" s="6" t="str">
        <f>_xlfn.XLOOKUP(B111,Users!$A$2:$A$1001,Users!$B$2:$B$1001)</f>
        <v>User 166</v>
      </c>
      <c r="I111" s="5" t="str" cm="1">
        <f t="array" ref="I111:J111">_xlfn.XLOOKUP(G111,Plans!$A$2:$A$3,Plans!$B$2:$C$3)</f>
        <v>6-month plan</v>
      </c>
      <c r="J111" s="5" t="str">
        <v>6-month</v>
      </c>
      <c r="K111" s="5" cm="1">
        <f t="array" ref="K111:O111">_xlfn.XLOOKUP(B111,Users!$A$2:$A$1001,Users!$F$2:$J$1001)</f>
        <v>48</v>
      </c>
      <c r="L111" s="5" t="str">
        <v>Chennai</v>
      </c>
      <c r="M111" s="5" t="str">
        <v>Female</v>
      </c>
      <c r="N111" s="5" t="str">
        <v>Hypertension</v>
      </c>
      <c r="O111" s="5" t="str">
        <v>Social Media</v>
      </c>
      <c r="P111" s="5" t="str" cm="1">
        <f t="array" ref="P111:S111">IFERROR(_xlfn.XLOOKUP(B111,'Health Goals'!$B$2:$B$1001,'Health Goals'!$C$2:$F$1001),"")</f>
        <v>Muscle Gain</v>
      </c>
      <c r="Q111" s="5">
        <v>43</v>
      </c>
      <c r="R111" s="5" t="str">
        <v>Failed</v>
      </c>
      <c r="S111" s="11">
        <v>44530</v>
      </c>
    </row>
    <row r="112" spans="1:19" x14ac:dyDescent="0.35">
      <c r="A112" s="2">
        <v>111</v>
      </c>
      <c r="B112" s="2">
        <v>955</v>
      </c>
      <c r="C112" s="3">
        <v>44391</v>
      </c>
      <c r="D112" s="2">
        <v>2499.9899999999998</v>
      </c>
      <c r="E112" s="2" t="s">
        <v>16</v>
      </c>
      <c r="F112" s="2" t="s">
        <v>20</v>
      </c>
      <c r="G112" s="6">
        <f>_xlfn.XLOOKUP(B112,Users!$A$2:$A$1001,Users!$K$2:$K$1001)</f>
        <v>2</v>
      </c>
      <c r="H112" s="6" t="str">
        <f>_xlfn.XLOOKUP(B112,Users!$A$2:$A$1001,Users!$B$2:$B$1001)</f>
        <v>User 955</v>
      </c>
      <c r="I112" s="5" t="str" cm="1">
        <f t="array" ref="I112:J112">_xlfn.XLOOKUP(G112,Plans!$A$2:$A$3,Plans!$B$2:$C$3)</f>
        <v>12-month plan</v>
      </c>
      <c r="J112" s="5" t="str">
        <v>12-month</v>
      </c>
      <c r="K112" s="5" cm="1">
        <f t="array" ref="K112:O112">_xlfn.XLOOKUP(B112,Users!$A$2:$A$1001,Users!$F$2:$J$1001)</f>
        <v>51</v>
      </c>
      <c r="L112" s="5" t="str">
        <v>Mumbai</v>
      </c>
      <c r="M112" s="5" t="str">
        <v>Female</v>
      </c>
      <c r="N112" s="5" t="str">
        <v>Hypertension</v>
      </c>
      <c r="O112" s="5" t="str">
        <v>Friend</v>
      </c>
      <c r="P112" s="5" t="str" cm="1">
        <f t="array" ref="P112:S112">IFERROR(_xlfn.XLOOKUP(B112,'Health Goals'!$B$2:$B$1001,'Health Goals'!$C$2:$F$1001),"")</f>
        <v>Weight Loss</v>
      </c>
      <c r="Q112" s="5">
        <v>44</v>
      </c>
      <c r="R112" s="5" t="str">
        <v>In Progress</v>
      </c>
      <c r="S112" s="11">
        <v>44388</v>
      </c>
    </row>
    <row r="113" spans="1:19" x14ac:dyDescent="0.35">
      <c r="A113" s="2">
        <v>112</v>
      </c>
      <c r="B113" s="2">
        <v>427</v>
      </c>
      <c r="C113" s="3">
        <v>44538</v>
      </c>
      <c r="D113" s="2">
        <v>4499.99</v>
      </c>
      <c r="E113" s="2" t="s">
        <v>18</v>
      </c>
      <c r="F113" s="2" t="s">
        <v>17</v>
      </c>
      <c r="G113" s="6">
        <f>_xlfn.XLOOKUP(B113,Users!$A$2:$A$1001,Users!$K$2:$K$1001)</f>
        <v>2</v>
      </c>
      <c r="H113" s="6" t="str">
        <f>_xlfn.XLOOKUP(B113,Users!$A$2:$A$1001,Users!$B$2:$B$1001)</f>
        <v>User 427</v>
      </c>
      <c r="I113" s="5" t="str" cm="1">
        <f t="array" ref="I113:J113">_xlfn.XLOOKUP(G113,Plans!$A$2:$A$3,Plans!$B$2:$C$3)</f>
        <v>12-month plan</v>
      </c>
      <c r="J113" s="5" t="str">
        <v>12-month</v>
      </c>
      <c r="K113" s="5" cm="1">
        <f t="array" ref="K113:O113">_xlfn.XLOOKUP(B113,Users!$A$2:$A$1001,Users!$F$2:$J$1001)</f>
        <v>28</v>
      </c>
      <c r="L113" s="5" t="str">
        <v>Delhi</v>
      </c>
      <c r="M113" s="5" t="str">
        <v>Male</v>
      </c>
      <c r="N113" s="5" t="str">
        <v>Hypertension</v>
      </c>
      <c r="O113" s="5" t="str">
        <v>Friend</v>
      </c>
      <c r="P113" s="5" t="str" cm="1">
        <f t="array" ref="P113">IFERROR(_xlfn.XLOOKUP(B113,'Health Goals'!$B$2:$B$1001,'Health Goals'!$C$2:$F$1001),"")</f>
        <v/>
      </c>
    </row>
    <row r="114" spans="1:19" x14ac:dyDescent="0.35">
      <c r="A114" s="2">
        <v>113</v>
      </c>
      <c r="B114" s="2">
        <v>386</v>
      </c>
      <c r="C114" s="3">
        <v>44432</v>
      </c>
      <c r="D114" s="2">
        <v>2499.9899999999998</v>
      </c>
      <c r="E114" s="2" t="s">
        <v>18</v>
      </c>
      <c r="F114" s="2" t="s">
        <v>19</v>
      </c>
      <c r="G114" s="6">
        <f>_xlfn.XLOOKUP(B114,Users!$A$2:$A$1001,Users!$K$2:$K$1001)</f>
        <v>1</v>
      </c>
      <c r="H114" s="6" t="str">
        <f>_xlfn.XLOOKUP(B114,Users!$A$2:$A$1001,Users!$B$2:$B$1001)</f>
        <v>User 386</v>
      </c>
      <c r="I114" s="5" t="str" cm="1">
        <f t="array" ref="I114:J114">_xlfn.XLOOKUP(G114,Plans!$A$2:$A$3,Plans!$B$2:$C$3)</f>
        <v>6-month plan</v>
      </c>
      <c r="J114" s="5" t="str">
        <v>6-month</v>
      </c>
      <c r="K114" s="5" cm="1">
        <f t="array" ref="K114:O114">_xlfn.XLOOKUP(B114,Users!$A$2:$A$1001,Users!$F$2:$J$1001)</f>
        <v>19</v>
      </c>
      <c r="L114" s="5" t="str">
        <v>Chennai</v>
      </c>
      <c r="M114" s="5" t="str">
        <v>Female</v>
      </c>
      <c r="N114" s="5" t="str">
        <v>Diabetes</v>
      </c>
      <c r="O114" s="5" t="str">
        <v>Social Media</v>
      </c>
      <c r="P114" s="5" t="str" cm="1">
        <f t="array" ref="P114:S114">IFERROR(_xlfn.XLOOKUP(B114,'Health Goals'!$B$2:$B$1001,'Health Goals'!$C$2:$F$1001),"")</f>
        <v>Weight Loss</v>
      </c>
      <c r="Q114" s="5">
        <v>11</v>
      </c>
      <c r="R114" s="5" t="str">
        <v>Completed</v>
      </c>
      <c r="S114" s="11">
        <v>44440</v>
      </c>
    </row>
    <row r="115" spans="1:19" x14ac:dyDescent="0.35">
      <c r="A115" s="2">
        <v>114</v>
      </c>
      <c r="B115" s="2">
        <v>461</v>
      </c>
      <c r="C115" s="3">
        <v>44490</v>
      </c>
      <c r="D115" s="2">
        <v>2499.9899999999998</v>
      </c>
      <c r="E115" s="2" t="s">
        <v>18</v>
      </c>
      <c r="F115" s="2" t="s">
        <v>20</v>
      </c>
      <c r="G115" s="6">
        <f>_xlfn.XLOOKUP(B115,Users!$A$2:$A$1001,Users!$K$2:$K$1001)</f>
        <v>2</v>
      </c>
      <c r="H115" s="6" t="str">
        <f>_xlfn.XLOOKUP(B115,Users!$A$2:$A$1001,Users!$B$2:$B$1001)</f>
        <v>User 461</v>
      </c>
      <c r="I115" s="5" t="str" cm="1">
        <f t="array" ref="I115:J115">_xlfn.XLOOKUP(G115,Plans!$A$2:$A$3,Plans!$B$2:$C$3)</f>
        <v>12-month plan</v>
      </c>
      <c r="J115" s="5" t="str">
        <v>12-month</v>
      </c>
      <c r="K115" s="5" cm="1">
        <f t="array" ref="K115:O115">_xlfn.XLOOKUP(B115,Users!$A$2:$A$1001,Users!$F$2:$J$1001)</f>
        <v>36</v>
      </c>
      <c r="L115" s="5" t="str">
        <v>Chennai</v>
      </c>
      <c r="M115" s="5" t="str">
        <v>Female</v>
      </c>
      <c r="N115" s="5" t="str">
        <v>Hypertension</v>
      </c>
      <c r="O115" s="5" t="str">
        <v>Google Ads</v>
      </c>
      <c r="P115" s="5" t="str" cm="1">
        <f t="array" ref="P115:S115">IFERROR(_xlfn.XLOOKUP(B115,'Health Goals'!$B$2:$B$1001,'Health Goals'!$C$2:$F$1001),"")</f>
        <v>Weight Loss</v>
      </c>
      <c r="Q115" s="5">
        <v>32</v>
      </c>
      <c r="R115" s="5" t="str">
        <v>In Progress</v>
      </c>
      <c r="S115" s="11">
        <v>44448</v>
      </c>
    </row>
    <row r="116" spans="1:19" x14ac:dyDescent="0.35">
      <c r="A116" s="2">
        <v>115</v>
      </c>
      <c r="B116" s="2">
        <v>29</v>
      </c>
      <c r="C116" s="3">
        <v>44296</v>
      </c>
      <c r="D116" s="2">
        <v>2499.9899999999998</v>
      </c>
      <c r="E116" s="2" t="s">
        <v>18</v>
      </c>
      <c r="F116" s="2" t="s">
        <v>20</v>
      </c>
      <c r="G116" s="6">
        <f>_xlfn.XLOOKUP(B116,Users!$A$2:$A$1001,Users!$K$2:$K$1001)</f>
        <v>2</v>
      </c>
      <c r="H116" s="6" t="str">
        <f>_xlfn.XLOOKUP(B116,Users!$A$2:$A$1001,Users!$B$2:$B$1001)</f>
        <v>User 29</v>
      </c>
      <c r="I116" s="5" t="str" cm="1">
        <f t="array" ref="I116:J116">_xlfn.XLOOKUP(G116,Plans!$A$2:$A$3,Plans!$B$2:$C$3)</f>
        <v>12-month plan</v>
      </c>
      <c r="J116" s="5" t="str">
        <v>12-month</v>
      </c>
      <c r="K116" s="5" cm="1">
        <f t="array" ref="K116:O116">_xlfn.XLOOKUP(B116,Users!$A$2:$A$1001,Users!$F$2:$J$1001)</f>
        <v>40</v>
      </c>
      <c r="L116" s="5" t="str">
        <v>Mumbai</v>
      </c>
      <c r="M116" s="5" t="str">
        <v>Male</v>
      </c>
      <c r="N116" s="5" t="str">
        <v>Diabetes</v>
      </c>
      <c r="O116" s="5" t="str">
        <v>Word of Mouth</v>
      </c>
      <c r="P116" s="5" t="str" cm="1">
        <f t="array" ref="P116">IFERROR(_xlfn.XLOOKUP(B116,'Health Goals'!$B$2:$B$1001,'Health Goals'!$C$2:$F$1001),"")</f>
        <v/>
      </c>
    </row>
    <row r="117" spans="1:19" x14ac:dyDescent="0.35">
      <c r="A117" s="2">
        <v>116</v>
      </c>
      <c r="B117" s="2">
        <v>503</v>
      </c>
      <c r="C117" s="3">
        <v>44463</v>
      </c>
      <c r="D117" s="2">
        <v>2499.9899999999998</v>
      </c>
      <c r="E117" s="2" t="s">
        <v>18</v>
      </c>
      <c r="F117" s="2" t="s">
        <v>17</v>
      </c>
      <c r="G117" s="6">
        <f>_xlfn.XLOOKUP(B117,Users!$A$2:$A$1001,Users!$K$2:$K$1001)</f>
        <v>2</v>
      </c>
      <c r="H117" s="6" t="str">
        <f>_xlfn.XLOOKUP(B117,Users!$A$2:$A$1001,Users!$B$2:$B$1001)</f>
        <v>User 503</v>
      </c>
      <c r="I117" s="5" t="str" cm="1">
        <f t="array" ref="I117:J117">_xlfn.XLOOKUP(G117,Plans!$A$2:$A$3,Plans!$B$2:$C$3)</f>
        <v>12-month plan</v>
      </c>
      <c r="J117" s="5" t="str">
        <v>12-month</v>
      </c>
      <c r="K117" s="5" cm="1">
        <f t="array" ref="K117:O117">_xlfn.XLOOKUP(B117,Users!$A$2:$A$1001,Users!$F$2:$J$1001)</f>
        <v>48</v>
      </c>
      <c r="L117" s="5" t="str">
        <v>Delhi</v>
      </c>
      <c r="M117" s="5" t="str">
        <v>Male</v>
      </c>
      <c r="N117" s="5" t="str">
        <v>Healthy</v>
      </c>
      <c r="O117" s="5" t="str">
        <v>Friend</v>
      </c>
      <c r="P117" s="5" t="str" cm="1">
        <f t="array" ref="P117:S117">IFERROR(_xlfn.XLOOKUP(B117,'Health Goals'!$B$2:$B$1001,'Health Goals'!$C$2:$F$1001),"")</f>
        <v>Stamina Improvement</v>
      </c>
      <c r="Q117" s="5">
        <v>27</v>
      </c>
      <c r="R117" s="5" t="str">
        <v>Completed</v>
      </c>
      <c r="S117" s="11">
        <v>44435</v>
      </c>
    </row>
    <row r="118" spans="1:19" x14ac:dyDescent="0.35">
      <c r="A118" s="2">
        <v>117</v>
      </c>
      <c r="B118" s="2">
        <v>550</v>
      </c>
      <c r="C118" s="3">
        <v>44428</v>
      </c>
      <c r="D118" s="2">
        <v>2499.9899999999998</v>
      </c>
      <c r="E118" s="2" t="s">
        <v>18</v>
      </c>
      <c r="F118" s="2" t="s">
        <v>20</v>
      </c>
      <c r="G118" s="6">
        <f>_xlfn.XLOOKUP(B118,Users!$A$2:$A$1001,Users!$K$2:$K$1001)</f>
        <v>1</v>
      </c>
      <c r="H118" s="6" t="str">
        <f>_xlfn.XLOOKUP(B118,Users!$A$2:$A$1001,Users!$B$2:$B$1001)</f>
        <v>User 550</v>
      </c>
      <c r="I118" s="5" t="str" cm="1">
        <f t="array" ref="I118:J118">_xlfn.XLOOKUP(G118,Plans!$A$2:$A$3,Plans!$B$2:$C$3)</f>
        <v>6-month plan</v>
      </c>
      <c r="J118" s="5" t="str">
        <v>6-month</v>
      </c>
      <c r="K118" s="5" cm="1">
        <f t="array" ref="K118:O118">_xlfn.XLOOKUP(B118,Users!$A$2:$A$1001,Users!$F$2:$J$1001)</f>
        <v>51</v>
      </c>
      <c r="L118" s="5" t="str">
        <v>Chennai</v>
      </c>
      <c r="M118" s="5" t="str">
        <v>Female</v>
      </c>
      <c r="N118" s="5" t="str">
        <v>Diabetes</v>
      </c>
      <c r="O118" s="5" t="str">
        <v>Word of Mouth</v>
      </c>
      <c r="P118" s="5" t="str" cm="1">
        <f t="array" ref="P118">IFERROR(_xlfn.XLOOKUP(B118,'Health Goals'!$B$2:$B$1001,'Health Goals'!$C$2:$F$1001),"")</f>
        <v/>
      </c>
    </row>
    <row r="119" spans="1:19" x14ac:dyDescent="0.35">
      <c r="A119" s="2">
        <v>118</v>
      </c>
      <c r="B119" s="2">
        <v>458</v>
      </c>
      <c r="C119" s="3">
        <v>44320</v>
      </c>
      <c r="D119" s="2">
        <v>4499.99</v>
      </c>
      <c r="E119" s="2" t="s">
        <v>18</v>
      </c>
      <c r="F119" s="2" t="s">
        <v>19</v>
      </c>
      <c r="G119" s="6">
        <f>_xlfn.XLOOKUP(B119,Users!$A$2:$A$1001,Users!$K$2:$K$1001)</f>
        <v>2</v>
      </c>
      <c r="H119" s="6" t="str">
        <f>_xlfn.XLOOKUP(B119,Users!$A$2:$A$1001,Users!$B$2:$B$1001)</f>
        <v>User 458</v>
      </c>
      <c r="I119" s="5" t="str" cm="1">
        <f t="array" ref="I119:J119">_xlfn.XLOOKUP(G119,Plans!$A$2:$A$3,Plans!$B$2:$C$3)</f>
        <v>12-month plan</v>
      </c>
      <c r="J119" s="5" t="str">
        <v>12-month</v>
      </c>
      <c r="K119" s="5" cm="1">
        <f t="array" ref="K119:O119">_xlfn.XLOOKUP(B119,Users!$A$2:$A$1001,Users!$F$2:$J$1001)</f>
        <v>45</v>
      </c>
      <c r="L119" s="5" t="str">
        <v>Bangalore</v>
      </c>
      <c r="M119" s="5" t="str">
        <v>Male</v>
      </c>
      <c r="N119" s="5" t="str">
        <v>Hypertension</v>
      </c>
      <c r="O119" s="5" t="str">
        <v>Social Media</v>
      </c>
      <c r="P119" s="5" t="str" cm="1">
        <f t="array" ref="P119:S119">IFERROR(_xlfn.XLOOKUP(B119,'Health Goals'!$B$2:$B$1001,'Health Goals'!$C$2:$F$1001),"")</f>
        <v>Muscle Gain</v>
      </c>
      <c r="Q119" s="5">
        <v>38</v>
      </c>
      <c r="R119" s="5" t="str">
        <v>Completed</v>
      </c>
      <c r="S119" s="11">
        <v>44509</v>
      </c>
    </row>
    <row r="120" spans="1:19" x14ac:dyDescent="0.35">
      <c r="A120" s="2">
        <v>119</v>
      </c>
      <c r="B120" s="2">
        <v>598</v>
      </c>
      <c r="C120" s="3">
        <v>44328</v>
      </c>
      <c r="D120" s="2">
        <v>4499.99</v>
      </c>
      <c r="E120" s="2" t="s">
        <v>18</v>
      </c>
      <c r="F120" s="2" t="s">
        <v>17</v>
      </c>
      <c r="G120" s="6">
        <f>_xlfn.XLOOKUP(B120,Users!$A$2:$A$1001,Users!$K$2:$K$1001)</f>
        <v>2</v>
      </c>
      <c r="H120" s="6" t="str">
        <f>_xlfn.XLOOKUP(B120,Users!$A$2:$A$1001,Users!$B$2:$B$1001)</f>
        <v>User 598</v>
      </c>
      <c r="I120" s="5" t="str" cm="1">
        <f t="array" ref="I120:J120">_xlfn.XLOOKUP(G120,Plans!$A$2:$A$3,Plans!$B$2:$C$3)</f>
        <v>12-month plan</v>
      </c>
      <c r="J120" s="5" t="str">
        <v>12-month</v>
      </c>
      <c r="K120" s="5" cm="1">
        <f t="array" ref="K120:O120">_xlfn.XLOOKUP(B120,Users!$A$2:$A$1001,Users!$F$2:$J$1001)</f>
        <v>48</v>
      </c>
      <c r="L120" s="5" t="str">
        <v>Chennai</v>
      </c>
      <c r="M120" s="5" t="str">
        <v>Female</v>
      </c>
      <c r="N120" s="5" t="str">
        <v>Hypertension</v>
      </c>
      <c r="O120" s="5" t="str">
        <v>Google Ads</v>
      </c>
      <c r="P120" s="5" t="str" cm="1">
        <f t="array" ref="P120:S120">IFERROR(_xlfn.XLOOKUP(B120,'Health Goals'!$B$2:$B$1001,'Health Goals'!$C$2:$F$1001),"")</f>
        <v>Weight Loss</v>
      </c>
      <c r="Q120" s="5">
        <v>24</v>
      </c>
      <c r="R120" s="5" t="str">
        <v>Failed</v>
      </c>
      <c r="S120" s="11">
        <v>44454</v>
      </c>
    </row>
    <row r="121" spans="1:19" x14ac:dyDescent="0.35">
      <c r="A121" s="2">
        <v>120</v>
      </c>
      <c r="B121" s="2">
        <v>438</v>
      </c>
      <c r="C121" s="3">
        <v>44198</v>
      </c>
      <c r="D121" s="2">
        <v>2499.9899999999998</v>
      </c>
      <c r="E121" s="2" t="s">
        <v>18</v>
      </c>
      <c r="F121" s="2" t="s">
        <v>19</v>
      </c>
      <c r="G121" s="6">
        <f>_xlfn.XLOOKUP(B121,Users!$A$2:$A$1001,Users!$K$2:$K$1001)</f>
        <v>1</v>
      </c>
      <c r="H121" s="6" t="str">
        <f>_xlfn.XLOOKUP(B121,Users!$A$2:$A$1001,Users!$B$2:$B$1001)</f>
        <v>User 438</v>
      </c>
      <c r="I121" s="5" t="str" cm="1">
        <f t="array" ref="I121:J121">_xlfn.XLOOKUP(G121,Plans!$A$2:$A$3,Plans!$B$2:$C$3)</f>
        <v>6-month plan</v>
      </c>
      <c r="J121" s="5" t="str">
        <v>6-month</v>
      </c>
      <c r="K121" s="5" cm="1">
        <f t="array" ref="K121:O121">_xlfn.XLOOKUP(B121,Users!$A$2:$A$1001,Users!$F$2:$J$1001)</f>
        <v>33</v>
      </c>
      <c r="L121" s="5" t="str">
        <v>Chennai</v>
      </c>
      <c r="M121" s="5" t="str">
        <v>Male</v>
      </c>
      <c r="N121" s="5" t="str">
        <v>Diabetes</v>
      </c>
      <c r="O121" s="5" t="str">
        <v>Social Media</v>
      </c>
      <c r="P121" s="5" t="str" cm="1">
        <f t="array" ref="P121:S121">IFERROR(_xlfn.XLOOKUP(B121,'Health Goals'!$B$2:$B$1001,'Health Goals'!$C$2:$F$1001),"")</f>
        <v>Muscle Gain</v>
      </c>
      <c r="Q121" s="5">
        <v>43</v>
      </c>
      <c r="R121" s="5" t="str">
        <v>In Progress</v>
      </c>
      <c r="S121" s="11">
        <v>44350</v>
      </c>
    </row>
    <row r="122" spans="1:19" x14ac:dyDescent="0.35">
      <c r="A122" s="2">
        <v>121</v>
      </c>
      <c r="B122" s="2">
        <v>942</v>
      </c>
      <c r="C122" s="3">
        <v>44424</v>
      </c>
      <c r="D122" s="2">
        <v>2499.9899999999998</v>
      </c>
      <c r="E122" s="2" t="s">
        <v>16</v>
      </c>
      <c r="F122" s="2" t="s">
        <v>17</v>
      </c>
      <c r="G122" s="6">
        <f>_xlfn.XLOOKUP(B122,Users!$A$2:$A$1001,Users!$K$2:$K$1001)</f>
        <v>2</v>
      </c>
      <c r="H122" s="6" t="str">
        <f>_xlfn.XLOOKUP(B122,Users!$A$2:$A$1001,Users!$B$2:$B$1001)</f>
        <v>User 942</v>
      </c>
      <c r="I122" s="5" t="str" cm="1">
        <f t="array" ref="I122:J122">_xlfn.XLOOKUP(G122,Plans!$A$2:$A$3,Plans!$B$2:$C$3)</f>
        <v>12-month plan</v>
      </c>
      <c r="J122" s="5" t="str">
        <v>12-month</v>
      </c>
      <c r="K122" s="5" cm="1">
        <f t="array" ref="K122:O122">_xlfn.XLOOKUP(B122,Users!$A$2:$A$1001,Users!$F$2:$J$1001)</f>
        <v>34</v>
      </c>
      <c r="L122" s="5" t="str">
        <v>Delhi</v>
      </c>
      <c r="M122" s="5" t="str">
        <v>Female</v>
      </c>
      <c r="N122" s="5" t="str">
        <v>Healthy</v>
      </c>
      <c r="O122" s="5" t="str">
        <v>Word of Mouth</v>
      </c>
      <c r="P122" s="5" t="str" cm="1">
        <f t="array" ref="P122:S122">IFERROR(_xlfn.XLOOKUP(B122,'Health Goals'!$B$2:$B$1001,'Health Goals'!$C$2:$F$1001),"")</f>
        <v>Weight Loss</v>
      </c>
      <c r="Q122" s="5">
        <v>11</v>
      </c>
      <c r="R122" s="5" t="str">
        <v>Failed</v>
      </c>
      <c r="S122" s="11">
        <v>44435</v>
      </c>
    </row>
    <row r="123" spans="1:19" x14ac:dyDescent="0.35">
      <c r="A123" s="2">
        <v>122</v>
      </c>
      <c r="B123" s="2">
        <v>845</v>
      </c>
      <c r="C123" s="3">
        <v>44268</v>
      </c>
      <c r="D123" s="2">
        <v>2499.9899999999998</v>
      </c>
      <c r="E123" s="2" t="s">
        <v>16</v>
      </c>
      <c r="F123" s="2" t="s">
        <v>20</v>
      </c>
      <c r="G123" s="6">
        <f>_xlfn.XLOOKUP(B123,Users!$A$2:$A$1001,Users!$K$2:$K$1001)</f>
        <v>1</v>
      </c>
      <c r="H123" s="6" t="str">
        <f>_xlfn.XLOOKUP(B123,Users!$A$2:$A$1001,Users!$B$2:$B$1001)</f>
        <v>User 845</v>
      </c>
      <c r="I123" s="5" t="str" cm="1">
        <f t="array" ref="I123:J123">_xlfn.XLOOKUP(G123,Plans!$A$2:$A$3,Plans!$B$2:$C$3)</f>
        <v>6-month plan</v>
      </c>
      <c r="J123" s="5" t="str">
        <v>6-month</v>
      </c>
      <c r="K123" s="5" cm="1">
        <f t="array" ref="K123:O123">_xlfn.XLOOKUP(B123,Users!$A$2:$A$1001,Users!$F$2:$J$1001)</f>
        <v>63</v>
      </c>
      <c r="L123" s="5" t="str">
        <v>Bangalore</v>
      </c>
      <c r="M123" s="5" t="str">
        <v>Male</v>
      </c>
      <c r="N123" s="5" t="str">
        <v>Healthy</v>
      </c>
      <c r="O123" s="5" t="str">
        <v>Friend</v>
      </c>
      <c r="P123" s="5" t="str" cm="1">
        <f t="array" ref="P123:S123">IFERROR(_xlfn.XLOOKUP(B123,'Health Goals'!$B$2:$B$1001,'Health Goals'!$C$2:$F$1001),"")</f>
        <v>Stamina Improvement</v>
      </c>
      <c r="Q123" s="5">
        <v>34</v>
      </c>
      <c r="R123" s="5" t="str">
        <v>Completed</v>
      </c>
      <c r="S123" s="11">
        <v>44383</v>
      </c>
    </row>
    <row r="124" spans="1:19" x14ac:dyDescent="0.35">
      <c r="A124" s="2">
        <v>123</v>
      </c>
      <c r="B124" s="2">
        <v>844</v>
      </c>
      <c r="C124" s="3">
        <v>44398</v>
      </c>
      <c r="D124" s="2">
        <v>4499.99</v>
      </c>
      <c r="E124" s="2" t="s">
        <v>16</v>
      </c>
      <c r="F124" s="2" t="s">
        <v>17</v>
      </c>
      <c r="G124" s="6">
        <f>_xlfn.XLOOKUP(B124,Users!$A$2:$A$1001,Users!$K$2:$K$1001)</f>
        <v>1</v>
      </c>
      <c r="H124" s="6" t="str">
        <f>_xlfn.XLOOKUP(B124,Users!$A$2:$A$1001,Users!$B$2:$B$1001)</f>
        <v>User 844</v>
      </c>
      <c r="I124" s="5" t="str" cm="1">
        <f t="array" ref="I124:J124">_xlfn.XLOOKUP(G124,Plans!$A$2:$A$3,Plans!$B$2:$C$3)</f>
        <v>6-month plan</v>
      </c>
      <c r="J124" s="5" t="str">
        <v>6-month</v>
      </c>
      <c r="K124" s="5" cm="1">
        <f t="array" ref="K124:O124">_xlfn.XLOOKUP(B124,Users!$A$2:$A$1001,Users!$F$2:$J$1001)</f>
        <v>44</v>
      </c>
      <c r="L124" s="5" t="str">
        <v>Delhi</v>
      </c>
      <c r="M124" s="5" t="str">
        <v>Female</v>
      </c>
      <c r="N124" s="5" t="str">
        <v>Healthy</v>
      </c>
      <c r="O124" s="5" t="str">
        <v>Social Media</v>
      </c>
      <c r="P124" s="5" t="str" cm="1">
        <f t="array" ref="P124:S124">IFERROR(_xlfn.XLOOKUP(B124,'Health Goals'!$B$2:$B$1001,'Health Goals'!$C$2:$F$1001),"")</f>
        <v>Weight Loss</v>
      </c>
      <c r="Q124" s="5">
        <v>47</v>
      </c>
      <c r="R124" s="5" t="str">
        <v>In Progress</v>
      </c>
      <c r="S124" s="11">
        <v>44460</v>
      </c>
    </row>
    <row r="125" spans="1:19" x14ac:dyDescent="0.35">
      <c r="A125" s="2">
        <v>124</v>
      </c>
      <c r="B125" s="2">
        <v>373</v>
      </c>
      <c r="C125" s="3">
        <v>44227</v>
      </c>
      <c r="D125" s="2">
        <v>2499.9899999999998</v>
      </c>
      <c r="E125" s="2" t="s">
        <v>18</v>
      </c>
      <c r="F125" s="2" t="s">
        <v>20</v>
      </c>
      <c r="G125" s="6">
        <f>_xlfn.XLOOKUP(B125,Users!$A$2:$A$1001,Users!$K$2:$K$1001)</f>
        <v>1</v>
      </c>
      <c r="H125" s="6" t="str">
        <f>_xlfn.XLOOKUP(B125,Users!$A$2:$A$1001,Users!$B$2:$B$1001)</f>
        <v>User 373</v>
      </c>
      <c r="I125" s="5" t="str" cm="1">
        <f t="array" ref="I125:J125">_xlfn.XLOOKUP(G125,Plans!$A$2:$A$3,Plans!$B$2:$C$3)</f>
        <v>6-month plan</v>
      </c>
      <c r="J125" s="5" t="str">
        <v>6-month</v>
      </c>
      <c r="K125" s="5" cm="1">
        <f t="array" ref="K125:O125">_xlfn.XLOOKUP(B125,Users!$A$2:$A$1001,Users!$F$2:$J$1001)</f>
        <v>32</v>
      </c>
      <c r="L125" s="5" t="str">
        <v>Mumbai</v>
      </c>
      <c r="M125" s="5" t="str">
        <v>Male</v>
      </c>
      <c r="N125" s="5" t="str">
        <v>Obesity</v>
      </c>
      <c r="O125" s="5" t="str">
        <v>Friend</v>
      </c>
      <c r="P125" s="5" t="str" cm="1">
        <f t="array" ref="P125:S125">IFERROR(_xlfn.XLOOKUP(B125,'Health Goals'!$B$2:$B$1001,'Health Goals'!$C$2:$F$1001),"")</f>
        <v>Stamina Improvement</v>
      </c>
      <c r="Q125" s="5">
        <v>32</v>
      </c>
      <c r="R125" s="5" t="str">
        <v>Failed</v>
      </c>
      <c r="S125" s="11">
        <v>44542</v>
      </c>
    </row>
    <row r="126" spans="1:19" x14ac:dyDescent="0.35">
      <c r="A126" s="2">
        <v>125</v>
      </c>
      <c r="B126" s="2">
        <v>826</v>
      </c>
      <c r="C126" s="3">
        <v>44397</v>
      </c>
      <c r="D126" s="2">
        <v>4499.99</v>
      </c>
      <c r="E126" s="2" t="s">
        <v>18</v>
      </c>
      <c r="F126" s="2" t="s">
        <v>20</v>
      </c>
      <c r="G126" s="6">
        <f>_xlfn.XLOOKUP(B126,Users!$A$2:$A$1001,Users!$K$2:$K$1001)</f>
        <v>1</v>
      </c>
      <c r="H126" s="6" t="str">
        <f>_xlfn.XLOOKUP(B126,Users!$A$2:$A$1001,Users!$B$2:$B$1001)</f>
        <v>User 826</v>
      </c>
      <c r="I126" s="5" t="str" cm="1">
        <f t="array" ref="I126:J126">_xlfn.XLOOKUP(G126,Plans!$A$2:$A$3,Plans!$B$2:$C$3)</f>
        <v>6-month plan</v>
      </c>
      <c r="J126" s="5" t="str">
        <v>6-month</v>
      </c>
      <c r="K126" s="5" cm="1">
        <f t="array" ref="K126:O126">_xlfn.XLOOKUP(B126,Users!$A$2:$A$1001,Users!$F$2:$J$1001)</f>
        <v>33</v>
      </c>
      <c r="L126" s="5" t="str">
        <v>Hyderabad</v>
      </c>
      <c r="M126" s="5" t="str">
        <v>Female</v>
      </c>
      <c r="N126" s="5" t="str">
        <v>Diabetes</v>
      </c>
      <c r="O126" s="5" t="str">
        <v>Word of Mouth</v>
      </c>
      <c r="P126" s="5" t="str" cm="1">
        <f t="array" ref="P126:S126">IFERROR(_xlfn.XLOOKUP(B126,'Health Goals'!$B$2:$B$1001,'Health Goals'!$C$2:$F$1001),"")</f>
        <v>Stamina Improvement</v>
      </c>
      <c r="Q126" s="5">
        <v>25</v>
      </c>
      <c r="R126" s="5" t="str">
        <v>Failed</v>
      </c>
      <c r="S126" s="11">
        <v>44506</v>
      </c>
    </row>
    <row r="127" spans="1:19" x14ac:dyDescent="0.35">
      <c r="A127" s="2">
        <v>126</v>
      </c>
      <c r="B127" s="2">
        <v>659</v>
      </c>
      <c r="C127" s="3">
        <v>44426</v>
      </c>
      <c r="D127" s="2">
        <v>4499.99</v>
      </c>
      <c r="E127" s="2" t="s">
        <v>16</v>
      </c>
      <c r="F127" s="2" t="s">
        <v>17</v>
      </c>
      <c r="G127" s="6">
        <f>_xlfn.XLOOKUP(B127,Users!$A$2:$A$1001,Users!$K$2:$K$1001)</f>
        <v>1</v>
      </c>
      <c r="H127" s="6" t="str">
        <f>_xlfn.XLOOKUP(B127,Users!$A$2:$A$1001,Users!$B$2:$B$1001)</f>
        <v>User 659</v>
      </c>
      <c r="I127" s="5" t="str" cm="1">
        <f t="array" ref="I127:J127">_xlfn.XLOOKUP(G127,Plans!$A$2:$A$3,Plans!$B$2:$C$3)</f>
        <v>6-month plan</v>
      </c>
      <c r="J127" s="5" t="str">
        <v>6-month</v>
      </c>
      <c r="K127" s="5" cm="1">
        <f t="array" ref="K127:O127">_xlfn.XLOOKUP(B127,Users!$A$2:$A$1001,Users!$F$2:$J$1001)</f>
        <v>59</v>
      </c>
      <c r="L127" s="5" t="str">
        <v>Hyderabad</v>
      </c>
      <c r="M127" s="5" t="str">
        <v>Male</v>
      </c>
      <c r="N127" s="5" t="str">
        <v>Diabetes</v>
      </c>
      <c r="O127" s="5" t="str">
        <v>Social Media</v>
      </c>
      <c r="P127" s="5" t="str" cm="1">
        <f t="array" ref="P127">IFERROR(_xlfn.XLOOKUP(B127,'Health Goals'!$B$2:$B$1001,'Health Goals'!$C$2:$F$1001),"")</f>
        <v/>
      </c>
    </row>
    <row r="128" spans="1:19" x14ac:dyDescent="0.35">
      <c r="A128" s="2">
        <v>127</v>
      </c>
      <c r="B128" s="2">
        <v>640</v>
      </c>
      <c r="C128" s="3">
        <v>44545</v>
      </c>
      <c r="D128" s="2">
        <v>2499.9899999999998</v>
      </c>
      <c r="E128" s="2" t="s">
        <v>16</v>
      </c>
      <c r="F128" s="2" t="s">
        <v>20</v>
      </c>
      <c r="G128" s="6">
        <f>_xlfn.XLOOKUP(B128,Users!$A$2:$A$1001,Users!$K$2:$K$1001)</f>
        <v>1</v>
      </c>
      <c r="H128" s="6" t="str">
        <f>_xlfn.XLOOKUP(B128,Users!$A$2:$A$1001,Users!$B$2:$B$1001)</f>
        <v>User 640</v>
      </c>
      <c r="I128" s="5" t="str" cm="1">
        <f t="array" ref="I128:J128">_xlfn.XLOOKUP(G128,Plans!$A$2:$A$3,Plans!$B$2:$C$3)</f>
        <v>6-month plan</v>
      </c>
      <c r="J128" s="5" t="str">
        <v>6-month</v>
      </c>
      <c r="K128" s="5" cm="1">
        <f t="array" ref="K128:O128">_xlfn.XLOOKUP(B128,Users!$A$2:$A$1001,Users!$F$2:$J$1001)</f>
        <v>53</v>
      </c>
      <c r="L128" s="5" t="str">
        <v>Chennai</v>
      </c>
      <c r="M128" s="5" t="str">
        <v>Female</v>
      </c>
      <c r="N128" s="5" t="str">
        <v>Diabetes</v>
      </c>
      <c r="O128" s="5" t="str">
        <v>Word of Mouth</v>
      </c>
      <c r="P128" s="5" t="str" cm="1">
        <f t="array" ref="P128">IFERROR(_xlfn.XLOOKUP(B128,'Health Goals'!$B$2:$B$1001,'Health Goals'!$C$2:$F$1001),"")</f>
        <v/>
      </c>
    </row>
    <row r="129" spans="1:19" x14ac:dyDescent="0.35">
      <c r="A129" s="2">
        <v>128</v>
      </c>
      <c r="B129" s="2">
        <v>578</v>
      </c>
      <c r="C129" s="3">
        <v>44206</v>
      </c>
      <c r="D129" s="2">
        <v>2499.9899999999998</v>
      </c>
      <c r="E129" s="2" t="s">
        <v>16</v>
      </c>
      <c r="F129" s="2" t="s">
        <v>17</v>
      </c>
      <c r="G129" s="6">
        <f>_xlfn.XLOOKUP(B129,Users!$A$2:$A$1001,Users!$K$2:$K$1001)</f>
        <v>2</v>
      </c>
      <c r="H129" s="6" t="str">
        <f>_xlfn.XLOOKUP(B129,Users!$A$2:$A$1001,Users!$B$2:$B$1001)</f>
        <v>User 578</v>
      </c>
      <c r="I129" s="5" t="str" cm="1">
        <f t="array" ref="I129:J129">_xlfn.XLOOKUP(G129,Plans!$A$2:$A$3,Plans!$B$2:$C$3)</f>
        <v>12-month plan</v>
      </c>
      <c r="J129" s="5" t="str">
        <v>12-month</v>
      </c>
      <c r="K129" s="5" cm="1">
        <f t="array" ref="K129:O129">_xlfn.XLOOKUP(B129,Users!$A$2:$A$1001,Users!$F$2:$J$1001)</f>
        <v>47</v>
      </c>
      <c r="L129" s="5" t="str">
        <v>Mumbai</v>
      </c>
      <c r="M129" s="5" t="str">
        <v>Male</v>
      </c>
      <c r="N129" s="5" t="str">
        <v>Obesity</v>
      </c>
      <c r="O129" s="5" t="str">
        <v>Word of Mouth</v>
      </c>
      <c r="P129" s="5" t="str" cm="1">
        <f t="array" ref="P129:S129">IFERROR(_xlfn.XLOOKUP(B129,'Health Goals'!$B$2:$B$1001,'Health Goals'!$C$2:$F$1001),"")</f>
        <v>Weight Loss</v>
      </c>
      <c r="Q129" s="5">
        <v>38</v>
      </c>
      <c r="R129" s="5" t="str">
        <v>Failed</v>
      </c>
      <c r="S129" s="11">
        <v>44475</v>
      </c>
    </row>
    <row r="130" spans="1:19" x14ac:dyDescent="0.35">
      <c r="A130" s="2">
        <v>129</v>
      </c>
      <c r="B130" s="2">
        <v>776</v>
      </c>
      <c r="C130" s="3">
        <v>44251</v>
      </c>
      <c r="D130" s="2">
        <v>2499.9899999999998</v>
      </c>
      <c r="E130" s="2" t="s">
        <v>16</v>
      </c>
      <c r="F130" s="2" t="s">
        <v>19</v>
      </c>
      <c r="G130" s="6">
        <f>_xlfn.XLOOKUP(B130,Users!$A$2:$A$1001,Users!$K$2:$K$1001)</f>
        <v>1</v>
      </c>
      <c r="H130" s="6" t="str">
        <f>_xlfn.XLOOKUP(B130,Users!$A$2:$A$1001,Users!$B$2:$B$1001)</f>
        <v>User 776</v>
      </c>
      <c r="I130" s="5" t="str" cm="1">
        <f t="array" ref="I130:J130">_xlfn.XLOOKUP(G130,Plans!$A$2:$A$3,Plans!$B$2:$C$3)</f>
        <v>6-month plan</v>
      </c>
      <c r="J130" s="5" t="str">
        <v>6-month</v>
      </c>
      <c r="K130" s="5" cm="1">
        <f t="array" ref="K130:O130">_xlfn.XLOOKUP(B130,Users!$A$2:$A$1001,Users!$F$2:$J$1001)</f>
        <v>34</v>
      </c>
      <c r="L130" s="5" t="str">
        <v>Chennai</v>
      </c>
      <c r="M130" s="5" t="str">
        <v>Female</v>
      </c>
      <c r="N130" s="5" t="str">
        <v>Healthy</v>
      </c>
      <c r="O130" s="5" t="str">
        <v>Word of Mouth</v>
      </c>
      <c r="P130" s="5" t="str" cm="1">
        <f t="array" ref="P130:S130">IFERROR(_xlfn.XLOOKUP(B130,'Health Goals'!$B$2:$B$1001,'Health Goals'!$C$2:$F$1001),"")</f>
        <v>Weight Loss</v>
      </c>
      <c r="Q130" s="5">
        <v>41</v>
      </c>
      <c r="R130" s="5" t="str">
        <v>In Progress</v>
      </c>
      <c r="S130" s="11">
        <v>44547</v>
      </c>
    </row>
    <row r="131" spans="1:19" x14ac:dyDescent="0.35">
      <c r="A131" s="2">
        <v>130</v>
      </c>
      <c r="B131" s="2">
        <v>941</v>
      </c>
      <c r="C131" s="3">
        <v>44483</v>
      </c>
      <c r="D131" s="2">
        <v>2499.9899999999998</v>
      </c>
      <c r="E131" s="2" t="s">
        <v>16</v>
      </c>
      <c r="F131" s="2" t="s">
        <v>20</v>
      </c>
      <c r="G131" s="6">
        <f>_xlfn.XLOOKUP(B131,Users!$A$2:$A$1001,Users!$K$2:$K$1001)</f>
        <v>2</v>
      </c>
      <c r="H131" s="6" t="str">
        <f>_xlfn.XLOOKUP(B131,Users!$A$2:$A$1001,Users!$B$2:$B$1001)</f>
        <v>User 941</v>
      </c>
      <c r="I131" s="5" t="str" cm="1">
        <f t="array" ref="I131:J131">_xlfn.XLOOKUP(G131,Plans!$A$2:$A$3,Plans!$B$2:$C$3)</f>
        <v>12-month plan</v>
      </c>
      <c r="J131" s="5" t="str">
        <v>12-month</v>
      </c>
      <c r="K131" s="5" cm="1">
        <f t="array" ref="K131:O131">_xlfn.XLOOKUP(B131,Users!$A$2:$A$1001,Users!$F$2:$J$1001)</f>
        <v>44</v>
      </c>
      <c r="L131" s="5" t="str">
        <v>Chennai</v>
      </c>
      <c r="M131" s="5" t="str">
        <v>Male</v>
      </c>
      <c r="N131" s="5" t="str">
        <v>Obesity</v>
      </c>
      <c r="O131" s="5" t="str">
        <v>Word of Mouth</v>
      </c>
      <c r="P131" s="5" t="str" cm="1">
        <f t="array" ref="P131:S131">IFERROR(_xlfn.XLOOKUP(B131,'Health Goals'!$B$2:$B$1001,'Health Goals'!$C$2:$F$1001),"")</f>
        <v>Muscle Gain</v>
      </c>
      <c r="Q131" s="5">
        <v>20</v>
      </c>
      <c r="R131" s="5" t="str">
        <v>In Progress</v>
      </c>
      <c r="S131" s="11">
        <v>44410</v>
      </c>
    </row>
    <row r="132" spans="1:19" x14ac:dyDescent="0.35">
      <c r="A132" s="2">
        <v>131</v>
      </c>
      <c r="B132" s="2">
        <v>370</v>
      </c>
      <c r="C132" s="3">
        <v>44478</v>
      </c>
      <c r="D132" s="2">
        <v>2499.9899999999998</v>
      </c>
      <c r="E132" s="2" t="s">
        <v>18</v>
      </c>
      <c r="F132" s="2" t="s">
        <v>20</v>
      </c>
      <c r="G132" s="6">
        <f>_xlfn.XLOOKUP(B132,Users!$A$2:$A$1001,Users!$K$2:$K$1001)</f>
        <v>2</v>
      </c>
      <c r="H132" s="6" t="str">
        <f>_xlfn.XLOOKUP(B132,Users!$A$2:$A$1001,Users!$B$2:$B$1001)</f>
        <v>User 370</v>
      </c>
      <c r="I132" s="5" t="str" cm="1">
        <f t="array" ref="I132:J132">_xlfn.XLOOKUP(G132,Plans!$A$2:$A$3,Plans!$B$2:$C$3)</f>
        <v>12-month plan</v>
      </c>
      <c r="J132" s="5" t="str">
        <v>12-month</v>
      </c>
      <c r="K132" s="5" cm="1">
        <f t="array" ref="K132:O132">_xlfn.XLOOKUP(B132,Users!$A$2:$A$1001,Users!$F$2:$J$1001)</f>
        <v>34</v>
      </c>
      <c r="L132" s="5" t="str">
        <v>Hyderabad</v>
      </c>
      <c r="M132" s="5" t="str">
        <v>Male</v>
      </c>
      <c r="N132" s="5" t="str">
        <v>Diabetes</v>
      </c>
      <c r="O132" s="5" t="str">
        <v>Word of Mouth</v>
      </c>
      <c r="P132" s="5" t="str" cm="1">
        <f t="array" ref="P132:S132">IFERROR(_xlfn.XLOOKUP(B132,'Health Goals'!$B$2:$B$1001,'Health Goals'!$C$2:$F$1001),"")</f>
        <v>Muscle Gain</v>
      </c>
      <c r="Q132" s="5">
        <v>27</v>
      </c>
      <c r="R132" s="5" t="str">
        <v>Completed</v>
      </c>
      <c r="S132" s="11">
        <v>44403</v>
      </c>
    </row>
    <row r="133" spans="1:19" x14ac:dyDescent="0.35">
      <c r="A133" s="2">
        <v>132</v>
      </c>
      <c r="B133" s="2">
        <v>303</v>
      </c>
      <c r="C133" s="3">
        <v>44315</v>
      </c>
      <c r="D133" s="2">
        <v>2499.9899999999998</v>
      </c>
      <c r="E133" s="2" t="s">
        <v>16</v>
      </c>
      <c r="F133" s="2" t="s">
        <v>17</v>
      </c>
      <c r="G133" s="6">
        <f>_xlfn.XLOOKUP(B133,Users!$A$2:$A$1001,Users!$K$2:$K$1001)</f>
        <v>1</v>
      </c>
      <c r="H133" s="6" t="str">
        <f>_xlfn.XLOOKUP(B133,Users!$A$2:$A$1001,Users!$B$2:$B$1001)</f>
        <v>User 303</v>
      </c>
      <c r="I133" s="5" t="str" cm="1">
        <f t="array" ref="I133:J133">_xlfn.XLOOKUP(G133,Plans!$A$2:$A$3,Plans!$B$2:$C$3)</f>
        <v>6-month plan</v>
      </c>
      <c r="J133" s="5" t="str">
        <v>6-month</v>
      </c>
      <c r="K133" s="5" cm="1">
        <f t="array" ref="K133:O133">_xlfn.XLOOKUP(B133,Users!$A$2:$A$1001,Users!$F$2:$J$1001)</f>
        <v>64</v>
      </c>
      <c r="L133" s="5" t="str">
        <v>Mumbai</v>
      </c>
      <c r="M133" s="5" t="str">
        <v>Male</v>
      </c>
      <c r="N133" s="5" t="str">
        <v>Obesity</v>
      </c>
      <c r="O133" s="5" t="str">
        <v>Friend</v>
      </c>
      <c r="P133" s="5" t="str" cm="1">
        <f t="array" ref="P133:S133">IFERROR(_xlfn.XLOOKUP(B133,'Health Goals'!$B$2:$B$1001,'Health Goals'!$C$2:$F$1001),"")</f>
        <v>Muscle Gain</v>
      </c>
      <c r="Q133" s="5">
        <v>38</v>
      </c>
      <c r="R133" s="5" t="str">
        <v>Failed</v>
      </c>
      <c r="S133" s="11">
        <v>44550</v>
      </c>
    </row>
    <row r="134" spans="1:19" x14ac:dyDescent="0.35">
      <c r="A134" s="2">
        <v>133</v>
      </c>
      <c r="B134" s="2">
        <v>975</v>
      </c>
      <c r="C134" s="3">
        <v>44198</v>
      </c>
      <c r="D134" s="2">
        <v>4499.99</v>
      </c>
      <c r="E134" s="2" t="s">
        <v>18</v>
      </c>
      <c r="F134" s="2" t="s">
        <v>19</v>
      </c>
      <c r="G134" s="6">
        <f>_xlfn.XLOOKUP(B134,Users!$A$2:$A$1001,Users!$K$2:$K$1001)</f>
        <v>1</v>
      </c>
      <c r="H134" s="6" t="str">
        <f>_xlfn.XLOOKUP(B134,Users!$A$2:$A$1001,Users!$B$2:$B$1001)</f>
        <v>User 975</v>
      </c>
      <c r="I134" s="5" t="str" cm="1">
        <f t="array" ref="I134:J134">_xlfn.XLOOKUP(G134,Plans!$A$2:$A$3,Plans!$B$2:$C$3)</f>
        <v>6-month plan</v>
      </c>
      <c r="J134" s="5" t="str">
        <v>6-month</v>
      </c>
      <c r="K134" s="5" cm="1">
        <f t="array" ref="K134:O134">_xlfn.XLOOKUP(B134,Users!$A$2:$A$1001,Users!$F$2:$J$1001)</f>
        <v>43</v>
      </c>
      <c r="L134" s="5" t="str">
        <v>Delhi</v>
      </c>
      <c r="M134" s="5" t="str">
        <v>Female</v>
      </c>
      <c r="N134" s="5" t="str">
        <v>Healthy</v>
      </c>
      <c r="O134" s="5" t="str">
        <v>Social Media</v>
      </c>
      <c r="P134" s="5" t="str" cm="1">
        <f t="array" ref="P134:S134">IFERROR(_xlfn.XLOOKUP(B134,'Health Goals'!$B$2:$B$1001,'Health Goals'!$C$2:$F$1001),"")</f>
        <v>Muscle Gain</v>
      </c>
      <c r="Q134" s="5">
        <v>36</v>
      </c>
      <c r="R134" s="5" t="str">
        <v>Failed</v>
      </c>
      <c r="S134" s="11">
        <v>44357</v>
      </c>
    </row>
    <row r="135" spans="1:19" x14ac:dyDescent="0.35">
      <c r="A135" s="2">
        <v>134</v>
      </c>
      <c r="B135" s="2">
        <v>424</v>
      </c>
      <c r="C135" s="3">
        <v>44556</v>
      </c>
      <c r="D135" s="2">
        <v>4499.99</v>
      </c>
      <c r="E135" s="2" t="s">
        <v>18</v>
      </c>
      <c r="F135" s="2" t="s">
        <v>19</v>
      </c>
      <c r="G135" s="6">
        <f>_xlfn.XLOOKUP(B135,Users!$A$2:$A$1001,Users!$K$2:$K$1001)</f>
        <v>1</v>
      </c>
      <c r="H135" s="6" t="str">
        <f>_xlfn.XLOOKUP(B135,Users!$A$2:$A$1001,Users!$B$2:$B$1001)</f>
        <v>User 424</v>
      </c>
      <c r="I135" s="5" t="str" cm="1">
        <f t="array" ref="I135:J135">_xlfn.XLOOKUP(G135,Plans!$A$2:$A$3,Plans!$B$2:$C$3)</f>
        <v>6-month plan</v>
      </c>
      <c r="J135" s="5" t="str">
        <v>6-month</v>
      </c>
      <c r="K135" s="5" cm="1">
        <f t="array" ref="K135:O135">_xlfn.XLOOKUP(B135,Users!$A$2:$A$1001,Users!$F$2:$J$1001)</f>
        <v>49</v>
      </c>
      <c r="L135" s="5" t="str">
        <v>Bangalore</v>
      </c>
      <c r="M135" s="5" t="str">
        <v>Male</v>
      </c>
      <c r="N135" s="5" t="str">
        <v>Healthy</v>
      </c>
      <c r="O135" s="5" t="str">
        <v>Word of Mouth</v>
      </c>
      <c r="P135" s="5" t="str" cm="1">
        <f t="array" ref="P135:S135">IFERROR(_xlfn.XLOOKUP(B135,'Health Goals'!$B$2:$B$1001,'Health Goals'!$C$2:$F$1001),"")</f>
        <v>Muscle Gain</v>
      </c>
      <c r="Q135" s="5">
        <v>43</v>
      </c>
      <c r="R135" s="5" t="str">
        <v>Completed</v>
      </c>
      <c r="S135" s="11">
        <v>44402</v>
      </c>
    </row>
    <row r="136" spans="1:19" x14ac:dyDescent="0.35">
      <c r="A136" s="2">
        <v>135</v>
      </c>
      <c r="B136" s="2">
        <v>904</v>
      </c>
      <c r="C136" s="3">
        <v>44305</v>
      </c>
      <c r="D136" s="2">
        <v>2499.9899999999998</v>
      </c>
      <c r="E136" s="2" t="s">
        <v>18</v>
      </c>
      <c r="F136" s="2" t="s">
        <v>17</v>
      </c>
      <c r="G136" s="6">
        <f>_xlfn.XLOOKUP(B136,Users!$A$2:$A$1001,Users!$K$2:$K$1001)</f>
        <v>1</v>
      </c>
      <c r="H136" s="6" t="str">
        <f>_xlfn.XLOOKUP(B136,Users!$A$2:$A$1001,Users!$B$2:$B$1001)</f>
        <v>User 904</v>
      </c>
      <c r="I136" s="5" t="str" cm="1">
        <f t="array" ref="I136:J136">_xlfn.XLOOKUP(G136,Plans!$A$2:$A$3,Plans!$B$2:$C$3)</f>
        <v>6-month plan</v>
      </c>
      <c r="J136" s="5" t="str">
        <v>6-month</v>
      </c>
      <c r="K136" s="5" cm="1">
        <f t="array" ref="K136:O136">_xlfn.XLOOKUP(B136,Users!$A$2:$A$1001,Users!$F$2:$J$1001)</f>
        <v>61</v>
      </c>
      <c r="L136" s="5" t="str">
        <v>Chennai</v>
      </c>
      <c r="M136" s="5" t="str">
        <v>Female</v>
      </c>
      <c r="N136" s="5" t="str">
        <v>Obesity</v>
      </c>
      <c r="O136" s="5" t="str">
        <v>Social Media</v>
      </c>
      <c r="P136" s="5" t="str" cm="1">
        <f t="array" ref="P136">IFERROR(_xlfn.XLOOKUP(B136,'Health Goals'!$B$2:$B$1001,'Health Goals'!$C$2:$F$1001),"")</f>
        <v/>
      </c>
    </row>
    <row r="137" spans="1:19" x14ac:dyDescent="0.35">
      <c r="A137" s="2">
        <v>136</v>
      </c>
      <c r="B137" s="2">
        <v>621</v>
      </c>
      <c r="C137" s="3">
        <v>44342</v>
      </c>
      <c r="D137" s="2">
        <v>4499.99</v>
      </c>
      <c r="E137" s="2" t="s">
        <v>18</v>
      </c>
      <c r="F137" s="2" t="s">
        <v>19</v>
      </c>
      <c r="G137" s="6">
        <f>_xlfn.XLOOKUP(B137,Users!$A$2:$A$1001,Users!$K$2:$K$1001)</f>
        <v>1</v>
      </c>
      <c r="H137" s="6" t="str">
        <f>_xlfn.XLOOKUP(B137,Users!$A$2:$A$1001,Users!$B$2:$B$1001)</f>
        <v>User 621</v>
      </c>
      <c r="I137" s="5" t="str" cm="1">
        <f t="array" ref="I137:J137">_xlfn.XLOOKUP(G137,Plans!$A$2:$A$3,Plans!$B$2:$C$3)</f>
        <v>6-month plan</v>
      </c>
      <c r="J137" s="5" t="str">
        <v>6-month</v>
      </c>
      <c r="K137" s="5" cm="1">
        <f t="array" ref="K137:O137">_xlfn.XLOOKUP(B137,Users!$A$2:$A$1001,Users!$F$2:$J$1001)</f>
        <v>26</v>
      </c>
      <c r="L137" s="5" t="str">
        <v>Mumbai</v>
      </c>
      <c r="M137" s="5" t="str">
        <v>Male</v>
      </c>
      <c r="N137" s="5" t="str">
        <v>Healthy</v>
      </c>
      <c r="O137" s="5" t="str">
        <v>Social Media</v>
      </c>
      <c r="P137" s="5" t="str" cm="1">
        <f t="array" ref="P137:S137">IFERROR(_xlfn.XLOOKUP(B137,'Health Goals'!$B$2:$B$1001,'Health Goals'!$C$2:$F$1001),"")</f>
        <v>Stamina Improvement</v>
      </c>
      <c r="Q137" s="5">
        <v>44</v>
      </c>
      <c r="R137" s="5" t="str">
        <v>In Progress</v>
      </c>
      <c r="S137" s="11">
        <v>44355</v>
      </c>
    </row>
    <row r="138" spans="1:19" x14ac:dyDescent="0.35">
      <c r="A138" s="2">
        <v>137</v>
      </c>
      <c r="B138" s="2">
        <v>31</v>
      </c>
      <c r="C138" s="3">
        <v>44514</v>
      </c>
      <c r="D138" s="2">
        <v>4499.99</v>
      </c>
      <c r="E138" s="2" t="s">
        <v>18</v>
      </c>
      <c r="F138" s="2" t="s">
        <v>20</v>
      </c>
      <c r="G138" s="6">
        <f>_xlfn.XLOOKUP(B138,Users!$A$2:$A$1001,Users!$K$2:$K$1001)</f>
        <v>1</v>
      </c>
      <c r="H138" s="6" t="str">
        <f>_xlfn.XLOOKUP(B138,Users!$A$2:$A$1001,Users!$B$2:$B$1001)</f>
        <v>User 31</v>
      </c>
      <c r="I138" s="5" t="str" cm="1">
        <f t="array" ref="I138:J138">_xlfn.XLOOKUP(G138,Plans!$A$2:$A$3,Plans!$B$2:$C$3)</f>
        <v>6-month plan</v>
      </c>
      <c r="J138" s="5" t="str">
        <v>6-month</v>
      </c>
      <c r="K138" s="5" cm="1">
        <f t="array" ref="K138:O138">_xlfn.XLOOKUP(B138,Users!$A$2:$A$1001,Users!$F$2:$J$1001)</f>
        <v>50</v>
      </c>
      <c r="L138" s="5" t="str">
        <v>Mumbai</v>
      </c>
      <c r="M138" s="5" t="str">
        <v>Female</v>
      </c>
      <c r="N138" s="5" t="str">
        <v>Diabetes</v>
      </c>
      <c r="O138" s="5" t="str">
        <v>Word of Mouth</v>
      </c>
      <c r="P138" s="5" t="str" cm="1">
        <f t="array" ref="P138:S138">IFERROR(_xlfn.XLOOKUP(B138,'Health Goals'!$B$2:$B$1001,'Health Goals'!$C$2:$F$1001),"")</f>
        <v>Stamina Improvement</v>
      </c>
      <c r="Q138" s="5">
        <v>27</v>
      </c>
      <c r="R138" s="5" t="str">
        <v>Failed</v>
      </c>
      <c r="S138" s="11">
        <v>44474</v>
      </c>
    </row>
    <row r="139" spans="1:19" x14ac:dyDescent="0.35">
      <c r="A139" s="2">
        <v>138</v>
      </c>
      <c r="B139" s="2">
        <v>989</v>
      </c>
      <c r="C139" s="3">
        <v>44367</v>
      </c>
      <c r="D139" s="2">
        <v>4499.99</v>
      </c>
      <c r="E139" s="2" t="s">
        <v>16</v>
      </c>
      <c r="F139" s="2" t="s">
        <v>20</v>
      </c>
      <c r="G139" s="6">
        <f>_xlfn.XLOOKUP(B139,Users!$A$2:$A$1001,Users!$K$2:$K$1001)</f>
        <v>2</v>
      </c>
      <c r="H139" s="6" t="str">
        <f>_xlfn.XLOOKUP(B139,Users!$A$2:$A$1001,Users!$B$2:$B$1001)</f>
        <v>User 989</v>
      </c>
      <c r="I139" s="5" t="str" cm="1">
        <f t="array" ref="I139:J139">_xlfn.XLOOKUP(G139,Plans!$A$2:$A$3,Plans!$B$2:$C$3)</f>
        <v>12-month plan</v>
      </c>
      <c r="J139" s="5" t="str">
        <v>12-month</v>
      </c>
      <c r="K139" s="5" cm="1">
        <f t="array" ref="K139:O139">_xlfn.XLOOKUP(B139,Users!$A$2:$A$1001,Users!$F$2:$J$1001)</f>
        <v>40</v>
      </c>
      <c r="L139" s="5" t="str">
        <v>Bangalore</v>
      </c>
      <c r="M139" s="5" t="str">
        <v>Female</v>
      </c>
      <c r="N139" s="5" t="str">
        <v>Obesity</v>
      </c>
      <c r="O139" s="5" t="str">
        <v>Friend</v>
      </c>
      <c r="P139" s="5" t="str" cm="1">
        <f t="array" ref="P139">IFERROR(_xlfn.XLOOKUP(B139,'Health Goals'!$B$2:$B$1001,'Health Goals'!$C$2:$F$1001),"")</f>
        <v/>
      </c>
    </row>
    <row r="140" spans="1:19" x14ac:dyDescent="0.35">
      <c r="A140" s="2">
        <v>139</v>
      </c>
      <c r="B140" s="2">
        <v>249</v>
      </c>
      <c r="C140" s="3">
        <v>44555</v>
      </c>
      <c r="D140" s="2">
        <v>2499.9899999999998</v>
      </c>
      <c r="E140" s="2" t="s">
        <v>16</v>
      </c>
      <c r="F140" s="2" t="s">
        <v>17</v>
      </c>
      <c r="G140" s="6">
        <f>_xlfn.XLOOKUP(B140,Users!$A$2:$A$1001,Users!$K$2:$K$1001)</f>
        <v>1</v>
      </c>
      <c r="H140" s="6" t="str">
        <f>_xlfn.XLOOKUP(B140,Users!$A$2:$A$1001,Users!$B$2:$B$1001)</f>
        <v>User 249</v>
      </c>
      <c r="I140" s="5" t="str" cm="1">
        <f t="array" ref="I140:J140">_xlfn.XLOOKUP(G140,Plans!$A$2:$A$3,Plans!$B$2:$C$3)</f>
        <v>6-month plan</v>
      </c>
      <c r="J140" s="5" t="str">
        <v>6-month</v>
      </c>
      <c r="K140" s="5" cm="1">
        <f t="array" ref="K140:O140">_xlfn.XLOOKUP(B140,Users!$A$2:$A$1001,Users!$F$2:$J$1001)</f>
        <v>46</v>
      </c>
      <c r="L140" s="5" t="str">
        <v>Delhi</v>
      </c>
      <c r="M140" s="5" t="str">
        <v>Female</v>
      </c>
      <c r="N140" s="5" t="str">
        <v>Healthy</v>
      </c>
      <c r="O140" s="5" t="str">
        <v>Friend</v>
      </c>
      <c r="P140" s="5" t="str" cm="1">
        <f t="array" ref="P140">IFERROR(_xlfn.XLOOKUP(B140,'Health Goals'!$B$2:$B$1001,'Health Goals'!$C$2:$F$1001),"")</f>
        <v/>
      </c>
    </row>
    <row r="141" spans="1:19" x14ac:dyDescent="0.35">
      <c r="A141" s="2">
        <v>140</v>
      </c>
      <c r="B141" s="2">
        <v>368</v>
      </c>
      <c r="C141" s="3">
        <v>44503</v>
      </c>
      <c r="D141" s="2">
        <v>4499.99</v>
      </c>
      <c r="E141" s="2" t="s">
        <v>16</v>
      </c>
      <c r="F141" s="2" t="s">
        <v>17</v>
      </c>
      <c r="G141" s="6">
        <f>_xlfn.XLOOKUP(B141,Users!$A$2:$A$1001,Users!$K$2:$K$1001)</f>
        <v>2</v>
      </c>
      <c r="H141" s="6" t="str">
        <f>_xlfn.XLOOKUP(B141,Users!$A$2:$A$1001,Users!$B$2:$B$1001)</f>
        <v>User 368</v>
      </c>
      <c r="I141" s="5" t="str" cm="1">
        <f t="array" ref="I141:J141">_xlfn.XLOOKUP(G141,Plans!$A$2:$A$3,Plans!$B$2:$C$3)</f>
        <v>12-month plan</v>
      </c>
      <c r="J141" s="5" t="str">
        <v>12-month</v>
      </c>
      <c r="K141" s="5" cm="1">
        <f t="array" ref="K141:O141">_xlfn.XLOOKUP(B141,Users!$A$2:$A$1001,Users!$F$2:$J$1001)</f>
        <v>40</v>
      </c>
      <c r="L141" s="5" t="str">
        <v>Mumbai</v>
      </c>
      <c r="M141" s="5" t="str">
        <v>Female</v>
      </c>
      <c r="N141" s="5" t="str">
        <v>Diabetes</v>
      </c>
      <c r="O141" s="5" t="str">
        <v>Word of Mouth</v>
      </c>
      <c r="P141" s="5" t="str" cm="1">
        <f t="array" ref="P141">IFERROR(_xlfn.XLOOKUP(B141,'Health Goals'!$B$2:$B$1001,'Health Goals'!$C$2:$F$1001),"")</f>
        <v/>
      </c>
    </row>
    <row r="142" spans="1:19" x14ac:dyDescent="0.35">
      <c r="A142" s="2">
        <v>141</v>
      </c>
      <c r="B142" s="2">
        <v>630</v>
      </c>
      <c r="C142" s="3">
        <v>44550</v>
      </c>
      <c r="D142" s="2">
        <v>4499.99</v>
      </c>
      <c r="E142" s="2" t="s">
        <v>18</v>
      </c>
      <c r="F142" s="2" t="s">
        <v>17</v>
      </c>
      <c r="G142" s="6">
        <f>_xlfn.XLOOKUP(B142,Users!$A$2:$A$1001,Users!$K$2:$K$1001)</f>
        <v>2</v>
      </c>
      <c r="H142" s="6" t="str">
        <f>_xlfn.XLOOKUP(B142,Users!$A$2:$A$1001,Users!$B$2:$B$1001)</f>
        <v>User 630</v>
      </c>
      <c r="I142" s="5" t="str" cm="1">
        <f t="array" ref="I142:J142">_xlfn.XLOOKUP(G142,Plans!$A$2:$A$3,Plans!$B$2:$C$3)</f>
        <v>12-month plan</v>
      </c>
      <c r="J142" s="5" t="str">
        <v>12-month</v>
      </c>
      <c r="K142" s="5" cm="1">
        <f t="array" ref="K142:O142">_xlfn.XLOOKUP(B142,Users!$A$2:$A$1001,Users!$F$2:$J$1001)</f>
        <v>32</v>
      </c>
      <c r="L142" s="5" t="str">
        <v>Delhi</v>
      </c>
      <c r="M142" s="5" t="str">
        <v>Male</v>
      </c>
      <c r="N142" s="5" t="str">
        <v>Diabetes</v>
      </c>
      <c r="O142" s="5" t="str">
        <v>Social Media</v>
      </c>
      <c r="P142" s="5" t="str" cm="1">
        <f t="array" ref="P142:S142">IFERROR(_xlfn.XLOOKUP(B142,'Health Goals'!$B$2:$B$1001,'Health Goals'!$C$2:$F$1001),"")</f>
        <v>Stamina Improvement</v>
      </c>
      <c r="Q142" s="5">
        <v>38</v>
      </c>
      <c r="R142" s="5" t="str">
        <v>In Progress</v>
      </c>
      <c r="S142" s="11">
        <v>44486</v>
      </c>
    </row>
    <row r="143" spans="1:19" x14ac:dyDescent="0.35">
      <c r="A143" s="2">
        <v>142</v>
      </c>
      <c r="B143" s="2">
        <v>751</v>
      </c>
      <c r="C143" s="3">
        <v>44432</v>
      </c>
      <c r="D143" s="2">
        <v>4499.99</v>
      </c>
      <c r="E143" s="2" t="s">
        <v>18</v>
      </c>
      <c r="F143" s="2" t="s">
        <v>17</v>
      </c>
      <c r="G143" s="6">
        <f>_xlfn.XLOOKUP(B143,Users!$A$2:$A$1001,Users!$K$2:$K$1001)</f>
        <v>1</v>
      </c>
      <c r="H143" s="6" t="str">
        <f>_xlfn.XLOOKUP(B143,Users!$A$2:$A$1001,Users!$B$2:$B$1001)</f>
        <v>User 751</v>
      </c>
      <c r="I143" s="5" t="str" cm="1">
        <f t="array" ref="I143:J143">_xlfn.XLOOKUP(G143,Plans!$A$2:$A$3,Plans!$B$2:$C$3)</f>
        <v>6-month plan</v>
      </c>
      <c r="J143" s="5" t="str">
        <v>6-month</v>
      </c>
      <c r="K143" s="5" cm="1">
        <f t="array" ref="K143:O143">_xlfn.XLOOKUP(B143,Users!$A$2:$A$1001,Users!$F$2:$J$1001)</f>
        <v>48</v>
      </c>
      <c r="L143" s="5" t="str">
        <v>Bangalore</v>
      </c>
      <c r="M143" s="5" t="str">
        <v>Male</v>
      </c>
      <c r="N143" s="5" t="str">
        <v>Diabetes</v>
      </c>
      <c r="O143" s="5" t="str">
        <v>Friend</v>
      </c>
      <c r="P143" s="5" t="str" cm="1">
        <f t="array" ref="P143">IFERROR(_xlfn.XLOOKUP(B143,'Health Goals'!$B$2:$B$1001,'Health Goals'!$C$2:$F$1001),"")</f>
        <v/>
      </c>
    </row>
    <row r="144" spans="1:19" x14ac:dyDescent="0.35">
      <c r="A144" s="2">
        <v>143</v>
      </c>
      <c r="B144" s="2">
        <v>607</v>
      </c>
      <c r="C144" s="3">
        <v>44246</v>
      </c>
      <c r="D144" s="2">
        <v>2499.9899999999998</v>
      </c>
      <c r="E144" s="2" t="s">
        <v>16</v>
      </c>
      <c r="F144" s="2" t="s">
        <v>19</v>
      </c>
      <c r="G144" s="6">
        <f>_xlfn.XLOOKUP(B144,Users!$A$2:$A$1001,Users!$K$2:$K$1001)</f>
        <v>1</v>
      </c>
      <c r="H144" s="6" t="str">
        <f>_xlfn.XLOOKUP(B144,Users!$A$2:$A$1001,Users!$B$2:$B$1001)</f>
        <v>User 607</v>
      </c>
      <c r="I144" s="5" t="str" cm="1">
        <f t="array" ref="I144:J144">_xlfn.XLOOKUP(G144,Plans!$A$2:$A$3,Plans!$B$2:$C$3)</f>
        <v>6-month plan</v>
      </c>
      <c r="J144" s="5" t="str">
        <v>6-month</v>
      </c>
      <c r="K144" s="5" cm="1">
        <f t="array" ref="K144:O144">_xlfn.XLOOKUP(B144,Users!$A$2:$A$1001,Users!$F$2:$J$1001)</f>
        <v>28</v>
      </c>
      <c r="L144" s="5" t="str">
        <v>Mumbai</v>
      </c>
      <c r="M144" s="5" t="str">
        <v>Female</v>
      </c>
      <c r="N144" s="5" t="str">
        <v>Obesity</v>
      </c>
      <c r="O144" s="5" t="str">
        <v>Word of Mouth</v>
      </c>
      <c r="P144" s="5" t="str" cm="1">
        <f t="array" ref="P144:S144">IFERROR(_xlfn.XLOOKUP(B144,'Health Goals'!$B$2:$B$1001,'Health Goals'!$C$2:$F$1001),"")</f>
        <v>Stamina Improvement</v>
      </c>
      <c r="Q144" s="5">
        <v>48</v>
      </c>
      <c r="R144" s="5" t="str">
        <v>In Progress</v>
      </c>
      <c r="S144" s="11">
        <v>44502</v>
      </c>
    </row>
    <row r="145" spans="1:19" x14ac:dyDescent="0.35">
      <c r="A145" s="2">
        <v>144</v>
      </c>
      <c r="B145" s="2">
        <v>161</v>
      </c>
      <c r="C145" s="3">
        <v>44309</v>
      </c>
      <c r="D145" s="2">
        <v>2499.9899999999998</v>
      </c>
      <c r="E145" s="2" t="s">
        <v>16</v>
      </c>
      <c r="F145" s="2" t="s">
        <v>17</v>
      </c>
      <c r="G145" s="6">
        <f>_xlfn.XLOOKUP(B145,Users!$A$2:$A$1001,Users!$K$2:$K$1001)</f>
        <v>2</v>
      </c>
      <c r="H145" s="6" t="str">
        <f>_xlfn.XLOOKUP(B145,Users!$A$2:$A$1001,Users!$B$2:$B$1001)</f>
        <v>User 161</v>
      </c>
      <c r="I145" s="5" t="str" cm="1">
        <f t="array" ref="I145:J145">_xlfn.XLOOKUP(G145,Plans!$A$2:$A$3,Plans!$B$2:$C$3)</f>
        <v>12-month plan</v>
      </c>
      <c r="J145" s="5" t="str">
        <v>12-month</v>
      </c>
      <c r="K145" s="5" cm="1">
        <f t="array" ref="K145:O145">_xlfn.XLOOKUP(B145,Users!$A$2:$A$1001,Users!$F$2:$J$1001)</f>
        <v>32</v>
      </c>
      <c r="L145" s="5" t="str">
        <v>Chennai</v>
      </c>
      <c r="M145" s="5" t="str">
        <v>Female</v>
      </c>
      <c r="N145" s="5" t="str">
        <v>Diabetes</v>
      </c>
      <c r="O145" s="5" t="str">
        <v>Social Media</v>
      </c>
      <c r="P145" s="5" t="str" cm="1">
        <f t="array" ref="P145:S145">IFERROR(_xlfn.XLOOKUP(B145,'Health Goals'!$B$2:$B$1001,'Health Goals'!$C$2:$F$1001),"")</f>
        <v>Muscle Gain</v>
      </c>
      <c r="Q145" s="5">
        <v>43</v>
      </c>
      <c r="R145" s="5" t="str">
        <v>Failed</v>
      </c>
      <c r="S145" s="11">
        <v>44539</v>
      </c>
    </row>
    <row r="146" spans="1:19" x14ac:dyDescent="0.35">
      <c r="A146" s="2">
        <v>145</v>
      </c>
      <c r="B146" s="2">
        <v>362</v>
      </c>
      <c r="C146" s="3">
        <v>44531</v>
      </c>
      <c r="D146" s="2">
        <v>4499.99</v>
      </c>
      <c r="E146" s="2" t="s">
        <v>18</v>
      </c>
      <c r="F146" s="2" t="s">
        <v>19</v>
      </c>
      <c r="G146" s="6">
        <f>_xlfn.XLOOKUP(B146,Users!$A$2:$A$1001,Users!$K$2:$K$1001)</f>
        <v>1</v>
      </c>
      <c r="H146" s="6" t="str">
        <f>_xlfn.XLOOKUP(B146,Users!$A$2:$A$1001,Users!$B$2:$B$1001)</f>
        <v>User 362</v>
      </c>
      <c r="I146" s="5" t="str" cm="1">
        <f t="array" ref="I146:J146">_xlfn.XLOOKUP(G146,Plans!$A$2:$A$3,Plans!$B$2:$C$3)</f>
        <v>6-month plan</v>
      </c>
      <c r="J146" s="5" t="str">
        <v>6-month</v>
      </c>
      <c r="K146" s="5" cm="1">
        <f t="array" ref="K146:O146">_xlfn.XLOOKUP(B146,Users!$A$2:$A$1001,Users!$F$2:$J$1001)</f>
        <v>55</v>
      </c>
      <c r="L146" s="5" t="str">
        <v>Chennai</v>
      </c>
      <c r="M146" s="5" t="str">
        <v>Female</v>
      </c>
      <c r="N146" s="5" t="str">
        <v>Hypertension</v>
      </c>
      <c r="O146" s="5" t="str">
        <v>Social Media</v>
      </c>
      <c r="P146" s="5" t="str" cm="1">
        <f t="array" ref="P146:S146">IFERROR(_xlfn.XLOOKUP(B146,'Health Goals'!$B$2:$B$1001,'Health Goals'!$C$2:$F$1001),"")</f>
        <v>Stamina Improvement</v>
      </c>
      <c r="Q146" s="5">
        <v>45</v>
      </c>
      <c r="R146" s="5" t="str">
        <v>Completed</v>
      </c>
      <c r="S146" s="11">
        <v>44348</v>
      </c>
    </row>
    <row r="147" spans="1:19" x14ac:dyDescent="0.35">
      <c r="A147" s="2">
        <v>146</v>
      </c>
      <c r="B147" s="2">
        <v>610</v>
      </c>
      <c r="C147" s="3">
        <v>44247</v>
      </c>
      <c r="D147" s="2">
        <v>2499.9899999999998</v>
      </c>
      <c r="E147" s="2" t="s">
        <v>16</v>
      </c>
      <c r="F147" s="2" t="s">
        <v>19</v>
      </c>
      <c r="G147" s="6">
        <f>_xlfn.XLOOKUP(B147,Users!$A$2:$A$1001,Users!$K$2:$K$1001)</f>
        <v>2</v>
      </c>
      <c r="H147" s="6" t="str">
        <f>_xlfn.XLOOKUP(B147,Users!$A$2:$A$1001,Users!$B$2:$B$1001)</f>
        <v>User 610</v>
      </c>
      <c r="I147" s="5" t="str" cm="1">
        <f t="array" ref="I147:J147">_xlfn.XLOOKUP(G147,Plans!$A$2:$A$3,Plans!$B$2:$C$3)</f>
        <v>12-month plan</v>
      </c>
      <c r="J147" s="5" t="str">
        <v>12-month</v>
      </c>
      <c r="K147" s="5" cm="1">
        <f t="array" ref="K147:O147">_xlfn.XLOOKUP(B147,Users!$A$2:$A$1001,Users!$F$2:$J$1001)</f>
        <v>54</v>
      </c>
      <c r="L147" s="5" t="str">
        <v>Hyderabad</v>
      </c>
      <c r="M147" s="5" t="str">
        <v>Female</v>
      </c>
      <c r="N147" s="5" t="str">
        <v>Diabetes</v>
      </c>
      <c r="O147" s="5" t="str">
        <v>Friend</v>
      </c>
      <c r="P147" s="5" t="str" cm="1">
        <f t="array" ref="P147:S147">IFERROR(_xlfn.XLOOKUP(B147,'Health Goals'!$B$2:$B$1001,'Health Goals'!$C$2:$F$1001),"")</f>
        <v>Muscle Gain</v>
      </c>
      <c r="Q147" s="5">
        <v>37</v>
      </c>
      <c r="R147" s="5" t="str">
        <v>In Progress</v>
      </c>
      <c r="S147" s="11">
        <v>44408</v>
      </c>
    </row>
    <row r="148" spans="1:19" x14ac:dyDescent="0.35">
      <c r="A148" s="2">
        <v>147</v>
      </c>
      <c r="B148" s="2">
        <v>228</v>
      </c>
      <c r="C148" s="3">
        <v>44390</v>
      </c>
      <c r="D148" s="2">
        <v>4499.99</v>
      </c>
      <c r="E148" s="2" t="s">
        <v>18</v>
      </c>
      <c r="F148" s="2" t="s">
        <v>20</v>
      </c>
      <c r="G148" s="6">
        <f>_xlfn.XLOOKUP(B148,Users!$A$2:$A$1001,Users!$K$2:$K$1001)</f>
        <v>2</v>
      </c>
      <c r="H148" s="6" t="str">
        <f>_xlfn.XLOOKUP(B148,Users!$A$2:$A$1001,Users!$B$2:$B$1001)</f>
        <v>User 228</v>
      </c>
      <c r="I148" s="5" t="str" cm="1">
        <f t="array" ref="I148:J148">_xlfn.XLOOKUP(G148,Plans!$A$2:$A$3,Plans!$B$2:$C$3)</f>
        <v>12-month plan</v>
      </c>
      <c r="J148" s="5" t="str">
        <v>12-month</v>
      </c>
      <c r="K148" s="5" cm="1">
        <f t="array" ref="K148:O148">_xlfn.XLOOKUP(B148,Users!$A$2:$A$1001,Users!$F$2:$J$1001)</f>
        <v>48</v>
      </c>
      <c r="L148" s="5" t="str">
        <v>Bangalore</v>
      </c>
      <c r="M148" s="5" t="str">
        <v>Female</v>
      </c>
      <c r="N148" s="5" t="str">
        <v>Hypertension</v>
      </c>
      <c r="O148" s="5" t="str">
        <v>Google Ads</v>
      </c>
      <c r="P148" s="5" t="str" cm="1">
        <f t="array" ref="P148">IFERROR(_xlfn.XLOOKUP(B148,'Health Goals'!$B$2:$B$1001,'Health Goals'!$C$2:$F$1001),"")</f>
        <v/>
      </c>
    </row>
    <row r="149" spans="1:19" x14ac:dyDescent="0.35">
      <c r="A149" s="2">
        <v>148</v>
      </c>
      <c r="B149" s="2">
        <v>12</v>
      </c>
      <c r="C149" s="3">
        <v>44275</v>
      </c>
      <c r="D149" s="2">
        <v>2499.9899999999998</v>
      </c>
      <c r="E149" s="2" t="s">
        <v>18</v>
      </c>
      <c r="F149" s="2" t="s">
        <v>17</v>
      </c>
      <c r="G149" s="6">
        <f>_xlfn.XLOOKUP(B149,Users!$A$2:$A$1001,Users!$K$2:$K$1001)</f>
        <v>2</v>
      </c>
      <c r="H149" s="6" t="str">
        <f>_xlfn.XLOOKUP(B149,Users!$A$2:$A$1001,Users!$B$2:$B$1001)</f>
        <v>User 12</v>
      </c>
      <c r="I149" s="5" t="str" cm="1">
        <f t="array" ref="I149:J149">_xlfn.XLOOKUP(G149,Plans!$A$2:$A$3,Plans!$B$2:$C$3)</f>
        <v>12-month plan</v>
      </c>
      <c r="J149" s="5" t="str">
        <v>12-month</v>
      </c>
      <c r="K149" s="5" cm="1">
        <f t="array" ref="K149:O149">_xlfn.XLOOKUP(B149,Users!$A$2:$A$1001,Users!$F$2:$J$1001)</f>
        <v>18</v>
      </c>
      <c r="L149" s="5" t="str">
        <v>Chennai</v>
      </c>
      <c r="M149" s="5" t="str">
        <v>Male</v>
      </c>
      <c r="N149" s="5" t="str">
        <v>Diabetes</v>
      </c>
      <c r="O149" s="5" t="str">
        <v>Word of Mouth</v>
      </c>
      <c r="P149" s="5" t="str" cm="1">
        <f t="array" ref="P149:S149">IFERROR(_xlfn.XLOOKUP(B149,'Health Goals'!$B$2:$B$1001,'Health Goals'!$C$2:$F$1001),"")</f>
        <v>Muscle Gain</v>
      </c>
      <c r="Q149" s="5">
        <v>41</v>
      </c>
      <c r="R149" s="5" t="str">
        <v>Failed</v>
      </c>
      <c r="S149" s="11">
        <v>44391</v>
      </c>
    </row>
    <row r="150" spans="1:19" x14ac:dyDescent="0.35">
      <c r="A150" s="2">
        <v>149</v>
      </c>
      <c r="B150" s="2">
        <v>778</v>
      </c>
      <c r="C150" s="3">
        <v>44452</v>
      </c>
      <c r="D150" s="2">
        <v>4499.99</v>
      </c>
      <c r="E150" s="2" t="s">
        <v>18</v>
      </c>
      <c r="F150" s="2" t="s">
        <v>19</v>
      </c>
      <c r="G150" s="6">
        <f>_xlfn.XLOOKUP(B150,Users!$A$2:$A$1001,Users!$K$2:$K$1001)</f>
        <v>1</v>
      </c>
      <c r="H150" s="6" t="str">
        <f>_xlfn.XLOOKUP(B150,Users!$A$2:$A$1001,Users!$B$2:$B$1001)</f>
        <v>User 778</v>
      </c>
      <c r="I150" s="5" t="str" cm="1">
        <f t="array" ref="I150:J150">_xlfn.XLOOKUP(G150,Plans!$A$2:$A$3,Plans!$B$2:$C$3)</f>
        <v>6-month plan</v>
      </c>
      <c r="J150" s="5" t="str">
        <v>6-month</v>
      </c>
      <c r="K150" s="5" cm="1">
        <f t="array" ref="K150:O150">_xlfn.XLOOKUP(B150,Users!$A$2:$A$1001,Users!$F$2:$J$1001)</f>
        <v>26</v>
      </c>
      <c r="L150" s="5" t="str">
        <v>Bangalore</v>
      </c>
      <c r="M150" s="5" t="str">
        <v>Female</v>
      </c>
      <c r="N150" s="5" t="str">
        <v>Obesity</v>
      </c>
      <c r="O150" s="5" t="str">
        <v>Social Media</v>
      </c>
      <c r="P150" s="5" t="str" cm="1">
        <f t="array" ref="P150">IFERROR(_xlfn.XLOOKUP(B150,'Health Goals'!$B$2:$B$1001,'Health Goals'!$C$2:$F$1001),"")</f>
        <v/>
      </c>
    </row>
    <row r="151" spans="1:19" x14ac:dyDescent="0.35">
      <c r="A151" s="2">
        <v>150</v>
      </c>
      <c r="B151" s="2">
        <v>624</v>
      </c>
      <c r="C151" s="3">
        <v>44502</v>
      </c>
      <c r="D151" s="2">
        <v>4499.99</v>
      </c>
      <c r="E151" s="2" t="s">
        <v>18</v>
      </c>
      <c r="F151" s="2" t="s">
        <v>20</v>
      </c>
      <c r="G151" s="6">
        <f>_xlfn.XLOOKUP(B151,Users!$A$2:$A$1001,Users!$K$2:$K$1001)</f>
        <v>2</v>
      </c>
      <c r="H151" s="6" t="str">
        <f>_xlfn.XLOOKUP(B151,Users!$A$2:$A$1001,Users!$B$2:$B$1001)</f>
        <v>User 624</v>
      </c>
      <c r="I151" s="5" t="str" cm="1">
        <f t="array" ref="I151:J151">_xlfn.XLOOKUP(G151,Plans!$A$2:$A$3,Plans!$B$2:$C$3)</f>
        <v>12-month plan</v>
      </c>
      <c r="J151" s="5" t="str">
        <v>12-month</v>
      </c>
      <c r="K151" s="5" cm="1">
        <f t="array" ref="K151:O151">_xlfn.XLOOKUP(B151,Users!$A$2:$A$1001,Users!$F$2:$J$1001)</f>
        <v>35</v>
      </c>
      <c r="L151" s="5" t="str">
        <v>Chennai</v>
      </c>
      <c r="M151" s="5" t="str">
        <v>Male</v>
      </c>
      <c r="N151" s="5" t="str">
        <v>Obesity</v>
      </c>
      <c r="O151" s="5" t="str">
        <v>Friend</v>
      </c>
      <c r="P151" s="5" t="str" cm="1">
        <f t="array" ref="P151:S151">IFERROR(_xlfn.XLOOKUP(B151,'Health Goals'!$B$2:$B$1001,'Health Goals'!$C$2:$F$1001),"")</f>
        <v>Weight Loss</v>
      </c>
      <c r="Q151" s="5">
        <v>37</v>
      </c>
      <c r="R151" s="5" t="str">
        <v>Failed</v>
      </c>
      <c r="S151" s="11">
        <v>44447</v>
      </c>
    </row>
    <row r="152" spans="1:19" x14ac:dyDescent="0.35">
      <c r="A152" s="2">
        <v>151</v>
      </c>
      <c r="B152" s="2">
        <v>658</v>
      </c>
      <c r="C152" s="3">
        <v>44277</v>
      </c>
      <c r="D152" s="2">
        <v>4499.99</v>
      </c>
      <c r="E152" s="2" t="s">
        <v>18</v>
      </c>
      <c r="F152" s="2" t="s">
        <v>20</v>
      </c>
      <c r="G152" s="6">
        <f>_xlfn.XLOOKUP(B152,Users!$A$2:$A$1001,Users!$K$2:$K$1001)</f>
        <v>1</v>
      </c>
      <c r="H152" s="6" t="str">
        <f>_xlfn.XLOOKUP(B152,Users!$A$2:$A$1001,Users!$B$2:$B$1001)</f>
        <v>User 658</v>
      </c>
      <c r="I152" s="5" t="str" cm="1">
        <f t="array" ref="I152:J152">_xlfn.XLOOKUP(G152,Plans!$A$2:$A$3,Plans!$B$2:$C$3)</f>
        <v>6-month plan</v>
      </c>
      <c r="J152" s="5" t="str">
        <v>6-month</v>
      </c>
      <c r="K152" s="5" cm="1">
        <f t="array" ref="K152:O152">_xlfn.XLOOKUP(B152,Users!$A$2:$A$1001,Users!$F$2:$J$1001)</f>
        <v>47</v>
      </c>
      <c r="L152" s="5" t="str">
        <v>Delhi</v>
      </c>
      <c r="M152" s="5" t="str">
        <v>Female</v>
      </c>
      <c r="N152" s="5" t="str">
        <v>Hypertension</v>
      </c>
      <c r="O152" s="5" t="str">
        <v>Google Ads</v>
      </c>
      <c r="P152" s="5" t="str" cm="1">
        <f t="array" ref="P152:S152">IFERROR(_xlfn.XLOOKUP(B152,'Health Goals'!$B$2:$B$1001,'Health Goals'!$C$2:$F$1001),"")</f>
        <v>Muscle Gain</v>
      </c>
      <c r="Q152" s="5">
        <v>46</v>
      </c>
      <c r="R152" s="5" t="str">
        <v>Completed</v>
      </c>
      <c r="S152" s="11">
        <v>44419</v>
      </c>
    </row>
    <row r="153" spans="1:19" x14ac:dyDescent="0.35">
      <c r="A153" s="2">
        <v>152</v>
      </c>
      <c r="B153" s="2">
        <v>383</v>
      </c>
      <c r="C153" s="3">
        <v>44207</v>
      </c>
      <c r="D153" s="2">
        <v>4499.99</v>
      </c>
      <c r="E153" s="2" t="s">
        <v>18</v>
      </c>
      <c r="F153" s="2" t="s">
        <v>20</v>
      </c>
      <c r="G153" s="6">
        <f>_xlfn.XLOOKUP(B153,Users!$A$2:$A$1001,Users!$K$2:$K$1001)</f>
        <v>2</v>
      </c>
      <c r="H153" s="6" t="str">
        <f>_xlfn.XLOOKUP(B153,Users!$A$2:$A$1001,Users!$B$2:$B$1001)</f>
        <v>User 383</v>
      </c>
      <c r="I153" s="5" t="str" cm="1">
        <f t="array" ref="I153:J153">_xlfn.XLOOKUP(G153,Plans!$A$2:$A$3,Plans!$B$2:$C$3)</f>
        <v>12-month plan</v>
      </c>
      <c r="J153" s="5" t="str">
        <v>12-month</v>
      </c>
      <c r="K153" s="5" cm="1">
        <f t="array" ref="K153:O153">_xlfn.XLOOKUP(B153,Users!$A$2:$A$1001,Users!$F$2:$J$1001)</f>
        <v>23</v>
      </c>
      <c r="L153" s="5" t="str">
        <v>Hyderabad</v>
      </c>
      <c r="M153" s="5" t="str">
        <v>Female</v>
      </c>
      <c r="N153" s="5" t="str">
        <v>Healthy</v>
      </c>
      <c r="O153" s="5" t="str">
        <v>Google Ads</v>
      </c>
      <c r="P153" s="5" t="str" cm="1">
        <f t="array" ref="P153">IFERROR(_xlfn.XLOOKUP(B153,'Health Goals'!$B$2:$B$1001,'Health Goals'!$C$2:$F$1001),"")</f>
        <v/>
      </c>
    </row>
    <row r="154" spans="1:19" x14ac:dyDescent="0.35">
      <c r="A154" s="2">
        <v>153</v>
      </c>
      <c r="B154" s="2">
        <v>850</v>
      </c>
      <c r="C154" s="3">
        <v>44510</v>
      </c>
      <c r="D154" s="2">
        <v>2499.9899999999998</v>
      </c>
      <c r="E154" s="2" t="s">
        <v>16</v>
      </c>
      <c r="F154" s="2" t="s">
        <v>17</v>
      </c>
      <c r="G154" s="6">
        <f>_xlfn.XLOOKUP(B154,Users!$A$2:$A$1001,Users!$K$2:$K$1001)</f>
        <v>1</v>
      </c>
      <c r="H154" s="6" t="str">
        <f>_xlfn.XLOOKUP(B154,Users!$A$2:$A$1001,Users!$B$2:$B$1001)</f>
        <v>User 850</v>
      </c>
      <c r="I154" s="5" t="str" cm="1">
        <f t="array" ref="I154:J154">_xlfn.XLOOKUP(G154,Plans!$A$2:$A$3,Plans!$B$2:$C$3)</f>
        <v>6-month plan</v>
      </c>
      <c r="J154" s="5" t="str">
        <v>6-month</v>
      </c>
      <c r="K154" s="5" cm="1">
        <f t="array" ref="K154:O154">_xlfn.XLOOKUP(B154,Users!$A$2:$A$1001,Users!$F$2:$J$1001)</f>
        <v>50</v>
      </c>
      <c r="L154" s="5" t="str">
        <v>Bangalore</v>
      </c>
      <c r="M154" s="5" t="str">
        <v>Male</v>
      </c>
      <c r="N154" s="5" t="str">
        <v>Obesity</v>
      </c>
      <c r="O154" s="5" t="str">
        <v>Word of Mouth</v>
      </c>
      <c r="P154" s="5" t="str" cm="1">
        <f t="array" ref="P154:S154">IFERROR(_xlfn.XLOOKUP(B154,'Health Goals'!$B$2:$B$1001,'Health Goals'!$C$2:$F$1001),"")</f>
        <v>Stamina Improvement</v>
      </c>
      <c r="Q154" s="5">
        <v>38</v>
      </c>
      <c r="R154" s="5" t="str">
        <v>Completed</v>
      </c>
      <c r="S154" s="11">
        <v>44430</v>
      </c>
    </row>
    <row r="155" spans="1:19" x14ac:dyDescent="0.35">
      <c r="A155" s="2">
        <v>154</v>
      </c>
      <c r="B155" s="2">
        <v>793</v>
      </c>
      <c r="C155" s="3">
        <v>44560</v>
      </c>
      <c r="D155" s="2">
        <v>4499.99</v>
      </c>
      <c r="E155" s="2" t="s">
        <v>18</v>
      </c>
      <c r="F155" s="2" t="s">
        <v>17</v>
      </c>
      <c r="G155" s="6">
        <f>_xlfn.XLOOKUP(B155,Users!$A$2:$A$1001,Users!$K$2:$K$1001)</f>
        <v>1</v>
      </c>
      <c r="H155" s="6" t="str">
        <f>_xlfn.XLOOKUP(B155,Users!$A$2:$A$1001,Users!$B$2:$B$1001)</f>
        <v>User 793</v>
      </c>
      <c r="I155" s="5" t="str" cm="1">
        <f t="array" ref="I155:J155">_xlfn.XLOOKUP(G155,Plans!$A$2:$A$3,Plans!$B$2:$C$3)</f>
        <v>6-month plan</v>
      </c>
      <c r="J155" s="5" t="str">
        <v>6-month</v>
      </c>
      <c r="K155" s="5" cm="1">
        <f t="array" ref="K155:O155">_xlfn.XLOOKUP(B155,Users!$A$2:$A$1001,Users!$F$2:$J$1001)</f>
        <v>34</v>
      </c>
      <c r="L155" s="5" t="str">
        <v>Bangalore</v>
      </c>
      <c r="M155" s="5" t="str">
        <v>Female</v>
      </c>
      <c r="N155" s="5" t="str">
        <v>Diabetes</v>
      </c>
      <c r="O155" s="5" t="str">
        <v>Word of Mouth</v>
      </c>
      <c r="P155" s="5" t="str" cm="1">
        <f t="array" ref="P155:S155">IFERROR(_xlfn.XLOOKUP(B155,'Health Goals'!$B$2:$B$1001,'Health Goals'!$C$2:$F$1001),"")</f>
        <v>Weight Loss</v>
      </c>
      <c r="Q155" s="5">
        <v>38</v>
      </c>
      <c r="R155" s="5" t="str">
        <v>In Progress</v>
      </c>
      <c r="S155" s="11">
        <v>44398</v>
      </c>
    </row>
    <row r="156" spans="1:19" x14ac:dyDescent="0.35">
      <c r="A156" s="2">
        <v>155</v>
      </c>
      <c r="B156" s="2">
        <v>317</v>
      </c>
      <c r="C156" s="3">
        <v>44301</v>
      </c>
      <c r="D156" s="2">
        <v>2499.9899999999998</v>
      </c>
      <c r="E156" s="2" t="s">
        <v>18</v>
      </c>
      <c r="F156" s="2" t="s">
        <v>20</v>
      </c>
      <c r="G156" s="6">
        <f>_xlfn.XLOOKUP(B156,Users!$A$2:$A$1001,Users!$K$2:$K$1001)</f>
        <v>2</v>
      </c>
      <c r="H156" s="6" t="str">
        <f>_xlfn.XLOOKUP(B156,Users!$A$2:$A$1001,Users!$B$2:$B$1001)</f>
        <v>User 317</v>
      </c>
      <c r="I156" s="5" t="str" cm="1">
        <f t="array" ref="I156:J156">_xlfn.XLOOKUP(G156,Plans!$A$2:$A$3,Plans!$B$2:$C$3)</f>
        <v>12-month plan</v>
      </c>
      <c r="J156" s="5" t="str">
        <v>12-month</v>
      </c>
      <c r="K156" s="5" cm="1">
        <f t="array" ref="K156:O156">_xlfn.XLOOKUP(B156,Users!$A$2:$A$1001,Users!$F$2:$J$1001)</f>
        <v>53</v>
      </c>
      <c r="L156" s="5" t="str">
        <v>Mumbai</v>
      </c>
      <c r="M156" s="5" t="str">
        <v>Female</v>
      </c>
      <c r="N156" s="5" t="str">
        <v>Healthy</v>
      </c>
      <c r="O156" s="5" t="str">
        <v>Friend</v>
      </c>
      <c r="P156" s="5" t="str" cm="1">
        <f t="array" ref="P156:S156">IFERROR(_xlfn.XLOOKUP(B156,'Health Goals'!$B$2:$B$1001,'Health Goals'!$C$2:$F$1001),"")</f>
        <v>Stamina Improvement</v>
      </c>
      <c r="Q156" s="5">
        <v>26</v>
      </c>
      <c r="R156" s="5" t="str">
        <v>Failed</v>
      </c>
      <c r="S156" s="11">
        <v>44481</v>
      </c>
    </row>
    <row r="157" spans="1:19" x14ac:dyDescent="0.35">
      <c r="A157" s="2">
        <v>156</v>
      </c>
      <c r="B157" s="2">
        <v>370</v>
      </c>
      <c r="C157" s="3">
        <v>44199</v>
      </c>
      <c r="D157" s="2">
        <v>4499.99</v>
      </c>
      <c r="E157" s="2" t="s">
        <v>18</v>
      </c>
      <c r="F157" s="2" t="s">
        <v>19</v>
      </c>
      <c r="G157" s="6">
        <f>_xlfn.XLOOKUP(B157,Users!$A$2:$A$1001,Users!$K$2:$K$1001)</f>
        <v>2</v>
      </c>
      <c r="H157" s="6" t="str">
        <f>_xlfn.XLOOKUP(B157,Users!$A$2:$A$1001,Users!$B$2:$B$1001)</f>
        <v>User 370</v>
      </c>
      <c r="I157" s="5" t="str" cm="1">
        <f t="array" ref="I157:J157">_xlfn.XLOOKUP(G157,Plans!$A$2:$A$3,Plans!$B$2:$C$3)</f>
        <v>12-month plan</v>
      </c>
      <c r="J157" s="5" t="str">
        <v>12-month</v>
      </c>
      <c r="K157" s="5" cm="1">
        <f t="array" ref="K157:O157">_xlfn.XLOOKUP(B157,Users!$A$2:$A$1001,Users!$F$2:$J$1001)</f>
        <v>34</v>
      </c>
      <c r="L157" s="5" t="str">
        <v>Hyderabad</v>
      </c>
      <c r="M157" s="5" t="str">
        <v>Male</v>
      </c>
      <c r="N157" s="5" t="str">
        <v>Diabetes</v>
      </c>
      <c r="O157" s="5" t="str">
        <v>Word of Mouth</v>
      </c>
      <c r="P157" s="5" t="str" cm="1">
        <f t="array" ref="P157:S157">IFERROR(_xlfn.XLOOKUP(B157,'Health Goals'!$B$2:$B$1001,'Health Goals'!$C$2:$F$1001),"")</f>
        <v>Muscle Gain</v>
      </c>
      <c r="Q157" s="5">
        <v>27</v>
      </c>
      <c r="R157" s="5" t="str">
        <v>Completed</v>
      </c>
      <c r="S157" s="11">
        <v>44403</v>
      </c>
    </row>
    <row r="158" spans="1:19" x14ac:dyDescent="0.35">
      <c r="A158" s="2">
        <v>157</v>
      </c>
      <c r="B158" s="2">
        <v>378</v>
      </c>
      <c r="C158" s="3">
        <v>44343</v>
      </c>
      <c r="D158" s="2">
        <v>2499.9899999999998</v>
      </c>
      <c r="E158" s="2" t="s">
        <v>16</v>
      </c>
      <c r="F158" s="2" t="s">
        <v>19</v>
      </c>
      <c r="G158" s="6">
        <f>_xlfn.XLOOKUP(B158,Users!$A$2:$A$1001,Users!$K$2:$K$1001)</f>
        <v>1</v>
      </c>
      <c r="H158" s="6" t="str">
        <f>_xlfn.XLOOKUP(B158,Users!$A$2:$A$1001,Users!$B$2:$B$1001)</f>
        <v>User 378</v>
      </c>
      <c r="I158" s="5" t="str" cm="1">
        <f t="array" ref="I158:J158">_xlfn.XLOOKUP(G158,Plans!$A$2:$A$3,Plans!$B$2:$C$3)</f>
        <v>6-month plan</v>
      </c>
      <c r="J158" s="5" t="str">
        <v>6-month</v>
      </c>
      <c r="K158" s="5" cm="1">
        <f t="array" ref="K158:O158">_xlfn.XLOOKUP(B158,Users!$A$2:$A$1001,Users!$F$2:$J$1001)</f>
        <v>30</v>
      </c>
      <c r="L158" s="5" t="str">
        <v>Bangalore</v>
      </c>
      <c r="M158" s="5" t="str">
        <v>Female</v>
      </c>
      <c r="N158" s="5" t="str">
        <v>Hypertension</v>
      </c>
      <c r="O158" s="5" t="str">
        <v>Word of Mouth</v>
      </c>
      <c r="P158" s="5" t="str" cm="1">
        <f t="array" ref="P158:S158">IFERROR(_xlfn.XLOOKUP(B158,'Health Goals'!$B$2:$B$1001,'Health Goals'!$C$2:$F$1001),"")</f>
        <v>Weight Loss</v>
      </c>
      <c r="Q158" s="5">
        <v>14</v>
      </c>
      <c r="R158" s="5" t="str">
        <v>Failed</v>
      </c>
      <c r="S158" s="11">
        <v>44524</v>
      </c>
    </row>
    <row r="159" spans="1:19" x14ac:dyDescent="0.35">
      <c r="A159" s="2">
        <v>158</v>
      </c>
      <c r="B159" s="2">
        <v>161</v>
      </c>
      <c r="C159" s="3">
        <v>44409</v>
      </c>
      <c r="D159" s="2">
        <v>2499.9899999999998</v>
      </c>
      <c r="E159" s="2" t="s">
        <v>18</v>
      </c>
      <c r="F159" s="2" t="s">
        <v>20</v>
      </c>
      <c r="G159" s="6">
        <f>_xlfn.XLOOKUP(B159,Users!$A$2:$A$1001,Users!$K$2:$K$1001)</f>
        <v>2</v>
      </c>
      <c r="H159" s="6" t="str">
        <f>_xlfn.XLOOKUP(B159,Users!$A$2:$A$1001,Users!$B$2:$B$1001)</f>
        <v>User 161</v>
      </c>
      <c r="I159" s="5" t="str" cm="1">
        <f t="array" ref="I159:J159">_xlfn.XLOOKUP(G159,Plans!$A$2:$A$3,Plans!$B$2:$C$3)</f>
        <v>12-month plan</v>
      </c>
      <c r="J159" s="5" t="str">
        <v>12-month</v>
      </c>
      <c r="K159" s="5" cm="1">
        <f t="array" ref="K159:O159">_xlfn.XLOOKUP(B159,Users!$A$2:$A$1001,Users!$F$2:$J$1001)</f>
        <v>32</v>
      </c>
      <c r="L159" s="5" t="str">
        <v>Chennai</v>
      </c>
      <c r="M159" s="5" t="str">
        <v>Female</v>
      </c>
      <c r="N159" s="5" t="str">
        <v>Diabetes</v>
      </c>
      <c r="O159" s="5" t="str">
        <v>Social Media</v>
      </c>
      <c r="P159" s="5" t="str" cm="1">
        <f t="array" ref="P159:S159">IFERROR(_xlfn.XLOOKUP(B159,'Health Goals'!$B$2:$B$1001,'Health Goals'!$C$2:$F$1001),"")</f>
        <v>Muscle Gain</v>
      </c>
      <c r="Q159" s="5">
        <v>43</v>
      </c>
      <c r="R159" s="5" t="str">
        <v>Failed</v>
      </c>
      <c r="S159" s="11">
        <v>44539</v>
      </c>
    </row>
    <row r="160" spans="1:19" x14ac:dyDescent="0.35">
      <c r="A160" s="2">
        <v>159</v>
      </c>
      <c r="B160" s="2">
        <v>751</v>
      </c>
      <c r="C160" s="3">
        <v>44487</v>
      </c>
      <c r="D160" s="2">
        <v>2499.9899999999998</v>
      </c>
      <c r="E160" s="2" t="s">
        <v>16</v>
      </c>
      <c r="F160" s="2" t="s">
        <v>20</v>
      </c>
      <c r="G160" s="6">
        <f>_xlfn.XLOOKUP(B160,Users!$A$2:$A$1001,Users!$K$2:$K$1001)</f>
        <v>1</v>
      </c>
      <c r="H160" s="6" t="str">
        <f>_xlfn.XLOOKUP(B160,Users!$A$2:$A$1001,Users!$B$2:$B$1001)</f>
        <v>User 751</v>
      </c>
      <c r="I160" s="5" t="str" cm="1">
        <f t="array" ref="I160:J160">_xlfn.XLOOKUP(G160,Plans!$A$2:$A$3,Plans!$B$2:$C$3)</f>
        <v>6-month plan</v>
      </c>
      <c r="J160" s="5" t="str">
        <v>6-month</v>
      </c>
      <c r="K160" s="5" cm="1">
        <f t="array" ref="K160:O160">_xlfn.XLOOKUP(B160,Users!$A$2:$A$1001,Users!$F$2:$J$1001)</f>
        <v>48</v>
      </c>
      <c r="L160" s="5" t="str">
        <v>Bangalore</v>
      </c>
      <c r="M160" s="5" t="str">
        <v>Male</v>
      </c>
      <c r="N160" s="5" t="str">
        <v>Diabetes</v>
      </c>
      <c r="O160" s="5" t="str">
        <v>Friend</v>
      </c>
      <c r="P160" s="5" t="str" cm="1">
        <f t="array" ref="P160">IFERROR(_xlfn.XLOOKUP(B160,'Health Goals'!$B$2:$B$1001,'Health Goals'!$C$2:$F$1001),"")</f>
        <v/>
      </c>
    </row>
    <row r="161" spans="1:19" x14ac:dyDescent="0.35">
      <c r="A161" s="2">
        <v>160</v>
      </c>
      <c r="B161" s="2">
        <v>215</v>
      </c>
      <c r="C161" s="3">
        <v>44427</v>
      </c>
      <c r="D161" s="2">
        <v>2499.9899999999998</v>
      </c>
      <c r="E161" s="2" t="s">
        <v>18</v>
      </c>
      <c r="F161" s="2" t="s">
        <v>19</v>
      </c>
      <c r="G161" s="6">
        <f>_xlfn.XLOOKUP(B161,Users!$A$2:$A$1001,Users!$K$2:$K$1001)</f>
        <v>1</v>
      </c>
      <c r="H161" s="6" t="str">
        <f>_xlfn.XLOOKUP(B161,Users!$A$2:$A$1001,Users!$B$2:$B$1001)</f>
        <v>User 215</v>
      </c>
      <c r="I161" s="5" t="str" cm="1">
        <f t="array" ref="I161:J161">_xlfn.XLOOKUP(G161,Plans!$A$2:$A$3,Plans!$B$2:$C$3)</f>
        <v>6-month plan</v>
      </c>
      <c r="J161" s="5" t="str">
        <v>6-month</v>
      </c>
      <c r="K161" s="5" cm="1">
        <f t="array" ref="K161:O161">_xlfn.XLOOKUP(B161,Users!$A$2:$A$1001,Users!$F$2:$J$1001)</f>
        <v>63</v>
      </c>
      <c r="L161" s="5" t="str">
        <v>Chennai</v>
      </c>
      <c r="M161" s="5" t="str">
        <v>Female</v>
      </c>
      <c r="N161" s="5" t="str">
        <v>Obesity</v>
      </c>
      <c r="O161" s="5" t="str">
        <v>Social Media</v>
      </c>
      <c r="P161" s="5" t="str" cm="1">
        <f t="array" ref="P161">IFERROR(_xlfn.XLOOKUP(B161,'Health Goals'!$B$2:$B$1001,'Health Goals'!$C$2:$F$1001),"")</f>
        <v/>
      </c>
    </row>
    <row r="162" spans="1:19" x14ac:dyDescent="0.35">
      <c r="A162" s="2">
        <v>161</v>
      </c>
      <c r="B162" s="2">
        <v>747</v>
      </c>
      <c r="C162" s="3">
        <v>44497</v>
      </c>
      <c r="D162" s="2">
        <v>2499.9899999999998</v>
      </c>
      <c r="E162" s="2" t="s">
        <v>16</v>
      </c>
      <c r="F162" s="2" t="s">
        <v>17</v>
      </c>
      <c r="G162" s="6">
        <f>_xlfn.XLOOKUP(B162,Users!$A$2:$A$1001,Users!$K$2:$K$1001)</f>
        <v>1</v>
      </c>
      <c r="H162" s="6" t="str">
        <f>_xlfn.XLOOKUP(B162,Users!$A$2:$A$1001,Users!$B$2:$B$1001)</f>
        <v>User 747</v>
      </c>
      <c r="I162" s="5" t="str" cm="1">
        <f t="array" ref="I162:J162">_xlfn.XLOOKUP(G162,Plans!$A$2:$A$3,Plans!$B$2:$C$3)</f>
        <v>6-month plan</v>
      </c>
      <c r="J162" s="5" t="str">
        <v>6-month</v>
      </c>
      <c r="K162" s="5" cm="1">
        <f t="array" ref="K162:O162">_xlfn.XLOOKUP(B162,Users!$A$2:$A$1001,Users!$F$2:$J$1001)</f>
        <v>50</v>
      </c>
      <c r="L162" s="5" t="str">
        <v>Bangalore</v>
      </c>
      <c r="M162" s="5" t="str">
        <v>Female</v>
      </c>
      <c r="N162" s="5" t="str">
        <v>Diabetes</v>
      </c>
      <c r="O162" s="5" t="str">
        <v>Word of Mouth</v>
      </c>
      <c r="P162" s="5" t="str" cm="1">
        <f t="array" ref="P162:S162">IFERROR(_xlfn.XLOOKUP(B162,'Health Goals'!$B$2:$B$1001,'Health Goals'!$C$2:$F$1001),"")</f>
        <v>Stamina Improvement</v>
      </c>
      <c r="Q162" s="5">
        <v>26</v>
      </c>
      <c r="R162" s="5" t="str">
        <v>Completed</v>
      </c>
      <c r="S162" s="11">
        <v>44521</v>
      </c>
    </row>
    <row r="163" spans="1:19" x14ac:dyDescent="0.35">
      <c r="A163" s="2">
        <v>162</v>
      </c>
      <c r="B163" s="2">
        <v>363</v>
      </c>
      <c r="C163" s="3">
        <v>44308</v>
      </c>
      <c r="D163" s="2">
        <v>2499.9899999999998</v>
      </c>
      <c r="E163" s="2" t="s">
        <v>16</v>
      </c>
      <c r="F163" s="2" t="s">
        <v>20</v>
      </c>
      <c r="G163" s="6">
        <f>_xlfn.XLOOKUP(B163,Users!$A$2:$A$1001,Users!$K$2:$K$1001)</f>
        <v>1</v>
      </c>
      <c r="H163" s="6" t="str">
        <f>_xlfn.XLOOKUP(B163,Users!$A$2:$A$1001,Users!$B$2:$B$1001)</f>
        <v>User 363</v>
      </c>
      <c r="I163" s="5" t="str" cm="1">
        <f t="array" ref="I163:J163">_xlfn.XLOOKUP(G163,Plans!$A$2:$A$3,Plans!$B$2:$C$3)</f>
        <v>6-month plan</v>
      </c>
      <c r="J163" s="5" t="str">
        <v>6-month</v>
      </c>
      <c r="K163" s="5" cm="1">
        <f t="array" ref="K163:O163">_xlfn.XLOOKUP(B163,Users!$A$2:$A$1001,Users!$F$2:$J$1001)</f>
        <v>60</v>
      </c>
      <c r="L163" s="5" t="str">
        <v>Hyderabad</v>
      </c>
      <c r="M163" s="5" t="str">
        <v>Male</v>
      </c>
      <c r="N163" s="5" t="str">
        <v>Hypertension</v>
      </c>
      <c r="O163" s="5" t="str">
        <v>Social Media</v>
      </c>
      <c r="P163" s="5" t="str" cm="1">
        <f t="array" ref="P163:S163">IFERROR(_xlfn.XLOOKUP(B163,'Health Goals'!$B$2:$B$1001,'Health Goals'!$C$2:$F$1001),"")</f>
        <v>Muscle Gain</v>
      </c>
      <c r="Q163" s="5">
        <v>24</v>
      </c>
      <c r="R163" s="5" t="str">
        <v>In Progress</v>
      </c>
      <c r="S163" s="11">
        <v>44440</v>
      </c>
    </row>
    <row r="164" spans="1:19" x14ac:dyDescent="0.35">
      <c r="A164" s="2">
        <v>163</v>
      </c>
      <c r="B164" s="2">
        <v>976</v>
      </c>
      <c r="C164" s="3">
        <v>44515</v>
      </c>
      <c r="D164" s="2">
        <v>2499.9899999999998</v>
      </c>
      <c r="E164" s="2" t="s">
        <v>16</v>
      </c>
      <c r="F164" s="2" t="s">
        <v>20</v>
      </c>
      <c r="G164" s="6">
        <f>_xlfn.XLOOKUP(B164,Users!$A$2:$A$1001,Users!$K$2:$K$1001)</f>
        <v>2</v>
      </c>
      <c r="H164" s="6" t="str">
        <f>_xlfn.XLOOKUP(B164,Users!$A$2:$A$1001,Users!$B$2:$B$1001)</f>
        <v>User 976</v>
      </c>
      <c r="I164" s="5" t="str" cm="1">
        <f t="array" ref="I164:J164">_xlfn.XLOOKUP(G164,Plans!$A$2:$A$3,Plans!$B$2:$C$3)</f>
        <v>12-month plan</v>
      </c>
      <c r="J164" s="5" t="str">
        <v>12-month</v>
      </c>
      <c r="K164" s="5" cm="1">
        <f t="array" ref="K164:O164">_xlfn.XLOOKUP(B164,Users!$A$2:$A$1001,Users!$F$2:$J$1001)</f>
        <v>57</v>
      </c>
      <c r="L164" s="5" t="str">
        <v>Mumbai</v>
      </c>
      <c r="M164" s="5" t="str">
        <v>Female</v>
      </c>
      <c r="N164" s="5" t="str">
        <v>Diabetes</v>
      </c>
      <c r="O164" s="5" t="str">
        <v>Google Ads</v>
      </c>
      <c r="P164" s="5" t="str" cm="1">
        <f t="array" ref="P164">IFERROR(_xlfn.XLOOKUP(B164,'Health Goals'!$B$2:$B$1001,'Health Goals'!$C$2:$F$1001),"")</f>
        <v/>
      </c>
    </row>
    <row r="165" spans="1:19" x14ac:dyDescent="0.35">
      <c r="A165" s="2">
        <v>164</v>
      </c>
      <c r="B165" s="2">
        <v>31</v>
      </c>
      <c r="C165" s="3">
        <v>44253</v>
      </c>
      <c r="D165" s="2">
        <v>2499.9899999999998</v>
      </c>
      <c r="E165" s="2" t="s">
        <v>16</v>
      </c>
      <c r="F165" s="2" t="s">
        <v>19</v>
      </c>
      <c r="G165" s="6">
        <f>_xlfn.XLOOKUP(B165,Users!$A$2:$A$1001,Users!$K$2:$K$1001)</f>
        <v>1</v>
      </c>
      <c r="H165" s="6" t="str">
        <f>_xlfn.XLOOKUP(B165,Users!$A$2:$A$1001,Users!$B$2:$B$1001)</f>
        <v>User 31</v>
      </c>
      <c r="I165" s="5" t="str" cm="1">
        <f t="array" ref="I165:J165">_xlfn.XLOOKUP(G165,Plans!$A$2:$A$3,Plans!$B$2:$C$3)</f>
        <v>6-month plan</v>
      </c>
      <c r="J165" s="5" t="str">
        <v>6-month</v>
      </c>
      <c r="K165" s="5" cm="1">
        <f t="array" ref="K165:O165">_xlfn.XLOOKUP(B165,Users!$A$2:$A$1001,Users!$F$2:$J$1001)</f>
        <v>50</v>
      </c>
      <c r="L165" s="5" t="str">
        <v>Mumbai</v>
      </c>
      <c r="M165" s="5" t="str">
        <v>Female</v>
      </c>
      <c r="N165" s="5" t="str">
        <v>Diabetes</v>
      </c>
      <c r="O165" s="5" t="str">
        <v>Word of Mouth</v>
      </c>
      <c r="P165" s="5" t="str" cm="1">
        <f t="array" ref="P165:S165">IFERROR(_xlfn.XLOOKUP(B165,'Health Goals'!$B$2:$B$1001,'Health Goals'!$C$2:$F$1001),"")</f>
        <v>Stamina Improvement</v>
      </c>
      <c r="Q165" s="5">
        <v>27</v>
      </c>
      <c r="R165" s="5" t="str">
        <v>Failed</v>
      </c>
      <c r="S165" s="11">
        <v>44474</v>
      </c>
    </row>
    <row r="166" spans="1:19" x14ac:dyDescent="0.35">
      <c r="A166" s="2">
        <v>165</v>
      </c>
      <c r="B166" s="2">
        <v>600</v>
      </c>
      <c r="C166" s="3">
        <v>44361</v>
      </c>
      <c r="D166" s="2">
        <v>2499.9899999999998</v>
      </c>
      <c r="E166" s="2" t="s">
        <v>16</v>
      </c>
      <c r="F166" s="2" t="s">
        <v>17</v>
      </c>
      <c r="G166" s="6">
        <f>_xlfn.XLOOKUP(B166,Users!$A$2:$A$1001,Users!$K$2:$K$1001)</f>
        <v>1</v>
      </c>
      <c r="H166" s="6" t="str">
        <f>_xlfn.XLOOKUP(B166,Users!$A$2:$A$1001,Users!$B$2:$B$1001)</f>
        <v>User 600</v>
      </c>
      <c r="I166" s="5" t="str" cm="1">
        <f t="array" ref="I166:J166">_xlfn.XLOOKUP(G166,Plans!$A$2:$A$3,Plans!$B$2:$C$3)</f>
        <v>6-month plan</v>
      </c>
      <c r="J166" s="5" t="str">
        <v>6-month</v>
      </c>
      <c r="K166" s="5" cm="1">
        <f t="array" ref="K166:O166">_xlfn.XLOOKUP(B166,Users!$A$2:$A$1001,Users!$F$2:$J$1001)</f>
        <v>25</v>
      </c>
      <c r="L166" s="5" t="str">
        <v>Hyderabad</v>
      </c>
      <c r="M166" s="5" t="str">
        <v>Male</v>
      </c>
      <c r="N166" s="5" t="str">
        <v>Hypertension</v>
      </c>
      <c r="O166" s="5" t="str">
        <v>Friend</v>
      </c>
      <c r="P166" s="5" t="str" cm="1">
        <f t="array" ref="P166:S166">IFERROR(_xlfn.XLOOKUP(B166,'Health Goals'!$B$2:$B$1001,'Health Goals'!$C$2:$F$1001),"")</f>
        <v>Stamina Improvement</v>
      </c>
      <c r="Q166" s="5">
        <v>11</v>
      </c>
      <c r="R166" s="5" t="str">
        <v>Completed</v>
      </c>
      <c r="S166" s="11">
        <v>44495</v>
      </c>
    </row>
    <row r="167" spans="1:19" x14ac:dyDescent="0.35">
      <c r="A167" s="2">
        <v>166</v>
      </c>
      <c r="B167" s="2">
        <v>682</v>
      </c>
      <c r="C167" s="3">
        <v>44273</v>
      </c>
      <c r="D167" s="2">
        <v>2499.9899999999998</v>
      </c>
      <c r="E167" s="2" t="s">
        <v>18</v>
      </c>
      <c r="F167" s="2" t="s">
        <v>17</v>
      </c>
      <c r="G167" s="6">
        <f>_xlfn.XLOOKUP(B167,Users!$A$2:$A$1001,Users!$K$2:$K$1001)</f>
        <v>2</v>
      </c>
      <c r="H167" s="6" t="str">
        <f>_xlfn.XLOOKUP(B167,Users!$A$2:$A$1001,Users!$B$2:$B$1001)</f>
        <v>User 682</v>
      </c>
      <c r="I167" s="5" t="str" cm="1">
        <f t="array" ref="I167:J167">_xlfn.XLOOKUP(G167,Plans!$A$2:$A$3,Plans!$B$2:$C$3)</f>
        <v>12-month plan</v>
      </c>
      <c r="J167" s="5" t="str">
        <v>12-month</v>
      </c>
      <c r="K167" s="5" cm="1">
        <f t="array" ref="K167:O167">_xlfn.XLOOKUP(B167,Users!$A$2:$A$1001,Users!$F$2:$J$1001)</f>
        <v>57</v>
      </c>
      <c r="L167" s="5" t="str">
        <v>Delhi</v>
      </c>
      <c r="M167" s="5" t="str">
        <v>Female</v>
      </c>
      <c r="N167" s="5" t="str">
        <v>Obesity</v>
      </c>
      <c r="O167" s="5" t="str">
        <v>Word of Mouth</v>
      </c>
      <c r="P167" s="5" t="str" cm="1">
        <f t="array" ref="P167:S167">IFERROR(_xlfn.XLOOKUP(B167,'Health Goals'!$B$2:$B$1001,'Health Goals'!$C$2:$F$1001),"")</f>
        <v>Muscle Gain</v>
      </c>
      <c r="Q167" s="5">
        <v>27</v>
      </c>
      <c r="R167" s="5" t="str">
        <v>In Progress</v>
      </c>
      <c r="S167" s="11">
        <v>44394</v>
      </c>
    </row>
    <row r="168" spans="1:19" x14ac:dyDescent="0.35">
      <c r="A168" s="2">
        <v>167</v>
      </c>
      <c r="B168" s="2">
        <v>526</v>
      </c>
      <c r="C168" s="3">
        <v>44289</v>
      </c>
      <c r="D168" s="2">
        <v>2499.9899999999998</v>
      </c>
      <c r="E168" s="2" t="s">
        <v>18</v>
      </c>
      <c r="F168" s="2" t="s">
        <v>19</v>
      </c>
      <c r="G168" s="6">
        <f>_xlfn.XLOOKUP(B168,Users!$A$2:$A$1001,Users!$K$2:$K$1001)</f>
        <v>1</v>
      </c>
      <c r="H168" s="6" t="str">
        <f>_xlfn.XLOOKUP(B168,Users!$A$2:$A$1001,Users!$B$2:$B$1001)</f>
        <v>User 526</v>
      </c>
      <c r="I168" s="5" t="str" cm="1">
        <f t="array" ref="I168:J168">_xlfn.XLOOKUP(G168,Plans!$A$2:$A$3,Plans!$B$2:$C$3)</f>
        <v>6-month plan</v>
      </c>
      <c r="J168" s="5" t="str">
        <v>6-month</v>
      </c>
      <c r="K168" s="5" cm="1">
        <f t="array" ref="K168:O168">_xlfn.XLOOKUP(B168,Users!$A$2:$A$1001,Users!$F$2:$J$1001)</f>
        <v>58</v>
      </c>
      <c r="L168" s="5" t="str">
        <v>Chennai</v>
      </c>
      <c r="M168" s="5" t="str">
        <v>Female</v>
      </c>
      <c r="N168" s="5" t="str">
        <v>Obesity</v>
      </c>
      <c r="O168" s="5" t="str">
        <v>Word of Mouth</v>
      </c>
      <c r="P168" s="5" t="str" cm="1">
        <f t="array" ref="P168">IFERROR(_xlfn.XLOOKUP(B168,'Health Goals'!$B$2:$B$1001,'Health Goals'!$C$2:$F$1001),"")</f>
        <v/>
      </c>
    </row>
    <row r="169" spans="1:19" x14ac:dyDescent="0.35">
      <c r="A169" s="2">
        <v>168</v>
      </c>
      <c r="B169" s="2">
        <v>97</v>
      </c>
      <c r="C169" s="3">
        <v>44319</v>
      </c>
      <c r="D169" s="2">
        <v>2499.9899999999998</v>
      </c>
      <c r="E169" s="2" t="s">
        <v>18</v>
      </c>
      <c r="F169" s="2" t="s">
        <v>17</v>
      </c>
      <c r="G169" s="6">
        <f>_xlfn.XLOOKUP(B169,Users!$A$2:$A$1001,Users!$K$2:$K$1001)</f>
        <v>2</v>
      </c>
      <c r="H169" s="6" t="str">
        <f>_xlfn.XLOOKUP(B169,Users!$A$2:$A$1001,Users!$B$2:$B$1001)</f>
        <v>User 97</v>
      </c>
      <c r="I169" s="5" t="str" cm="1">
        <f t="array" ref="I169:J169">_xlfn.XLOOKUP(G169,Plans!$A$2:$A$3,Plans!$B$2:$C$3)</f>
        <v>12-month plan</v>
      </c>
      <c r="J169" s="5" t="str">
        <v>12-month</v>
      </c>
      <c r="K169" s="5" cm="1">
        <f t="array" ref="K169:O169">_xlfn.XLOOKUP(B169,Users!$A$2:$A$1001,Users!$F$2:$J$1001)</f>
        <v>28</v>
      </c>
      <c r="L169" s="5" t="str">
        <v>Chennai</v>
      </c>
      <c r="M169" s="5" t="str">
        <v>Female</v>
      </c>
      <c r="N169" s="5" t="str">
        <v>Healthy</v>
      </c>
      <c r="O169" s="5" t="str">
        <v>Word of Mouth</v>
      </c>
      <c r="P169" s="5" t="str" cm="1">
        <f t="array" ref="P169:S169">IFERROR(_xlfn.XLOOKUP(B169,'Health Goals'!$B$2:$B$1001,'Health Goals'!$C$2:$F$1001),"")</f>
        <v>Stamina Improvement</v>
      </c>
      <c r="Q169" s="5">
        <v>32</v>
      </c>
      <c r="R169" s="5" t="str">
        <v>In Progress</v>
      </c>
      <c r="S169" s="11">
        <v>44546</v>
      </c>
    </row>
    <row r="170" spans="1:19" x14ac:dyDescent="0.35">
      <c r="A170" s="2">
        <v>169</v>
      </c>
      <c r="B170" s="2">
        <v>171</v>
      </c>
      <c r="C170" s="3">
        <v>44327</v>
      </c>
      <c r="D170" s="2">
        <v>4499.99</v>
      </c>
      <c r="E170" s="2" t="s">
        <v>16</v>
      </c>
      <c r="F170" s="2" t="s">
        <v>19</v>
      </c>
      <c r="G170" s="6">
        <f>_xlfn.XLOOKUP(B170,Users!$A$2:$A$1001,Users!$K$2:$K$1001)</f>
        <v>2</v>
      </c>
      <c r="H170" s="6" t="str">
        <f>_xlfn.XLOOKUP(B170,Users!$A$2:$A$1001,Users!$B$2:$B$1001)</f>
        <v>User 171</v>
      </c>
      <c r="I170" s="5" t="str" cm="1">
        <f t="array" ref="I170:J170">_xlfn.XLOOKUP(G170,Plans!$A$2:$A$3,Plans!$B$2:$C$3)</f>
        <v>12-month plan</v>
      </c>
      <c r="J170" s="5" t="str">
        <v>12-month</v>
      </c>
      <c r="K170" s="5" cm="1">
        <f t="array" ref="K170:O170">_xlfn.XLOOKUP(B170,Users!$A$2:$A$1001,Users!$F$2:$J$1001)</f>
        <v>59</v>
      </c>
      <c r="L170" s="5" t="str">
        <v>Hyderabad</v>
      </c>
      <c r="M170" s="5" t="str">
        <v>Male</v>
      </c>
      <c r="N170" s="5" t="str">
        <v>Obesity</v>
      </c>
      <c r="O170" s="5" t="str">
        <v>Social Media</v>
      </c>
      <c r="P170" s="5" t="str" cm="1">
        <f t="array" ref="P170:S170">IFERROR(_xlfn.XLOOKUP(B170,'Health Goals'!$B$2:$B$1001,'Health Goals'!$C$2:$F$1001),"")</f>
        <v>Weight Loss</v>
      </c>
      <c r="Q170" s="5">
        <v>30</v>
      </c>
      <c r="R170" s="5" t="str">
        <v>In Progress</v>
      </c>
      <c r="S170" s="11">
        <v>44376</v>
      </c>
    </row>
    <row r="171" spans="1:19" x14ac:dyDescent="0.35">
      <c r="A171" s="2">
        <v>170</v>
      </c>
      <c r="B171" s="2">
        <v>837</v>
      </c>
      <c r="C171" s="3">
        <v>44244</v>
      </c>
      <c r="D171" s="2">
        <v>4499.99</v>
      </c>
      <c r="E171" s="2" t="s">
        <v>16</v>
      </c>
      <c r="F171" s="2" t="s">
        <v>17</v>
      </c>
      <c r="G171" s="6">
        <f>_xlfn.XLOOKUP(B171,Users!$A$2:$A$1001,Users!$K$2:$K$1001)</f>
        <v>1</v>
      </c>
      <c r="H171" s="6" t="str">
        <f>_xlfn.XLOOKUP(B171,Users!$A$2:$A$1001,Users!$B$2:$B$1001)</f>
        <v>User 837</v>
      </c>
      <c r="I171" s="5" t="str" cm="1">
        <f t="array" ref="I171:J171">_xlfn.XLOOKUP(G171,Plans!$A$2:$A$3,Plans!$B$2:$C$3)</f>
        <v>6-month plan</v>
      </c>
      <c r="J171" s="5" t="str">
        <v>6-month</v>
      </c>
      <c r="K171" s="5" cm="1">
        <f t="array" ref="K171:O171">_xlfn.XLOOKUP(B171,Users!$A$2:$A$1001,Users!$F$2:$J$1001)</f>
        <v>51</v>
      </c>
      <c r="L171" s="5" t="str">
        <v>Delhi</v>
      </c>
      <c r="M171" s="5" t="str">
        <v>Female</v>
      </c>
      <c r="N171" s="5" t="str">
        <v>Obesity</v>
      </c>
      <c r="O171" s="5" t="str">
        <v>Google Ads</v>
      </c>
      <c r="P171" s="5" t="str" cm="1">
        <f t="array" ref="P171">IFERROR(_xlfn.XLOOKUP(B171,'Health Goals'!$B$2:$B$1001,'Health Goals'!$C$2:$F$1001),"")</f>
        <v/>
      </c>
    </row>
    <row r="172" spans="1:19" x14ac:dyDescent="0.35">
      <c r="A172" s="2">
        <v>171</v>
      </c>
      <c r="B172" s="2">
        <v>490</v>
      </c>
      <c r="C172" s="3">
        <v>44336</v>
      </c>
      <c r="D172" s="2">
        <v>2499.9899999999998</v>
      </c>
      <c r="E172" s="2" t="s">
        <v>16</v>
      </c>
      <c r="F172" s="2" t="s">
        <v>19</v>
      </c>
      <c r="G172" s="6">
        <f>_xlfn.XLOOKUP(B172,Users!$A$2:$A$1001,Users!$K$2:$K$1001)</f>
        <v>1</v>
      </c>
      <c r="H172" s="6" t="str">
        <f>_xlfn.XLOOKUP(B172,Users!$A$2:$A$1001,Users!$B$2:$B$1001)</f>
        <v>User 490</v>
      </c>
      <c r="I172" s="5" t="str" cm="1">
        <f t="array" ref="I172:J172">_xlfn.XLOOKUP(G172,Plans!$A$2:$A$3,Plans!$B$2:$C$3)</f>
        <v>6-month plan</v>
      </c>
      <c r="J172" s="5" t="str">
        <v>6-month</v>
      </c>
      <c r="K172" s="5" cm="1">
        <f t="array" ref="K172:O172">_xlfn.XLOOKUP(B172,Users!$A$2:$A$1001,Users!$F$2:$J$1001)</f>
        <v>47</v>
      </c>
      <c r="L172" s="5" t="str">
        <v>Mumbai</v>
      </c>
      <c r="M172" s="5" t="str">
        <v>Female</v>
      </c>
      <c r="N172" s="5" t="str">
        <v>Diabetes</v>
      </c>
      <c r="O172" s="5" t="str">
        <v>Friend</v>
      </c>
      <c r="P172" s="5" t="str" cm="1">
        <f t="array" ref="P172:S172">IFERROR(_xlfn.XLOOKUP(B172,'Health Goals'!$B$2:$B$1001,'Health Goals'!$C$2:$F$1001),"")</f>
        <v>Weight Loss</v>
      </c>
      <c r="Q172" s="5">
        <v>35</v>
      </c>
      <c r="R172" s="5" t="str">
        <v>Completed</v>
      </c>
      <c r="S172" s="11">
        <v>44424</v>
      </c>
    </row>
    <row r="173" spans="1:19" x14ac:dyDescent="0.35">
      <c r="A173" s="2">
        <v>172</v>
      </c>
      <c r="B173" s="2">
        <v>732</v>
      </c>
      <c r="C173" s="3">
        <v>44325</v>
      </c>
      <c r="D173" s="2">
        <v>4499.99</v>
      </c>
      <c r="E173" s="2" t="s">
        <v>16</v>
      </c>
      <c r="F173" s="2" t="s">
        <v>19</v>
      </c>
      <c r="G173" s="6">
        <f>_xlfn.XLOOKUP(B173,Users!$A$2:$A$1001,Users!$K$2:$K$1001)</f>
        <v>1</v>
      </c>
      <c r="H173" s="6" t="str">
        <f>_xlfn.XLOOKUP(B173,Users!$A$2:$A$1001,Users!$B$2:$B$1001)</f>
        <v>User 732</v>
      </c>
      <c r="I173" s="5" t="str" cm="1">
        <f t="array" ref="I173:J173">_xlfn.XLOOKUP(G173,Plans!$A$2:$A$3,Plans!$B$2:$C$3)</f>
        <v>6-month plan</v>
      </c>
      <c r="J173" s="5" t="str">
        <v>6-month</v>
      </c>
      <c r="K173" s="5" cm="1">
        <f t="array" ref="K173:O173">_xlfn.XLOOKUP(B173,Users!$A$2:$A$1001,Users!$F$2:$J$1001)</f>
        <v>36</v>
      </c>
      <c r="L173" s="5" t="str">
        <v>Chennai</v>
      </c>
      <c r="M173" s="5" t="str">
        <v>Female</v>
      </c>
      <c r="N173" s="5" t="str">
        <v>Hypertension</v>
      </c>
      <c r="O173" s="5" t="str">
        <v>Friend</v>
      </c>
      <c r="P173" s="5" t="str" cm="1">
        <f t="array" ref="P173">IFERROR(_xlfn.XLOOKUP(B173,'Health Goals'!$B$2:$B$1001,'Health Goals'!$C$2:$F$1001),"")</f>
        <v/>
      </c>
    </row>
    <row r="174" spans="1:19" x14ac:dyDescent="0.35">
      <c r="A174" s="2">
        <v>173</v>
      </c>
      <c r="B174" s="2">
        <v>636</v>
      </c>
      <c r="C174" s="3">
        <v>44250</v>
      </c>
      <c r="D174" s="2">
        <v>2499.9899999999998</v>
      </c>
      <c r="E174" s="2" t="s">
        <v>18</v>
      </c>
      <c r="F174" s="2" t="s">
        <v>20</v>
      </c>
      <c r="G174" s="6">
        <f>_xlfn.XLOOKUP(B174,Users!$A$2:$A$1001,Users!$K$2:$K$1001)</f>
        <v>1</v>
      </c>
      <c r="H174" s="6" t="str">
        <f>_xlfn.XLOOKUP(B174,Users!$A$2:$A$1001,Users!$B$2:$B$1001)</f>
        <v>User 636</v>
      </c>
      <c r="I174" s="5" t="str" cm="1">
        <f t="array" ref="I174:J174">_xlfn.XLOOKUP(G174,Plans!$A$2:$A$3,Plans!$B$2:$C$3)</f>
        <v>6-month plan</v>
      </c>
      <c r="J174" s="5" t="str">
        <v>6-month</v>
      </c>
      <c r="K174" s="5" cm="1">
        <f t="array" ref="K174:O174">_xlfn.XLOOKUP(B174,Users!$A$2:$A$1001,Users!$F$2:$J$1001)</f>
        <v>57</v>
      </c>
      <c r="L174" s="5" t="str">
        <v>Hyderabad</v>
      </c>
      <c r="M174" s="5" t="str">
        <v>Female</v>
      </c>
      <c r="N174" s="5" t="str">
        <v>Obesity</v>
      </c>
      <c r="O174" s="5" t="str">
        <v>Social Media</v>
      </c>
      <c r="P174" s="5" t="str" cm="1">
        <f t="array" ref="P174">IFERROR(_xlfn.XLOOKUP(B174,'Health Goals'!$B$2:$B$1001,'Health Goals'!$C$2:$F$1001),"")</f>
        <v/>
      </c>
    </row>
    <row r="175" spans="1:19" x14ac:dyDescent="0.35">
      <c r="A175" s="2">
        <v>174</v>
      </c>
      <c r="B175" s="2">
        <v>659</v>
      </c>
      <c r="C175" s="3">
        <v>44401</v>
      </c>
      <c r="D175" s="2">
        <v>4499.99</v>
      </c>
      <c r="E175" s="2" t="s">
        <v>16</v>
      </c>
      <c r="F175" s="2" t="s">
        <v>17</v>
      </c>
      <c r="G175" s="6">
        <f>_xlfn.XLOOKUP(B175,Users!$A$2:$A$1001,Users!$K$2:$K$1001)</f>
        <v>1</v>
      </c>
      <c r="H175" s="6" t="str">
        <f>_xlfn.XLOOKUP(B175,Users!$A$2:$A$1001,Users!$B$2:$B$1001)</f>
        <v>User 659</v>
      </c>
      <c r="I175" s="5" t="str" cm="1">
        <f t="array" ref="I175:J175">_xlfn.XLOOKUP(G175,Plans!$A$2:$A$3,Plans!$B$2:$C$3)</f>
        <v>6-month plan</v>
      </c>
      <c r="J175" s="5" t="str">
        <v>6-month</v>
      </c>
      <c r="K175" s="5" cm="1">
        <f t="array" ref="K175:O175">_xlfn.XLOOKUP(B175,Users!$A$2:$A$1001,Users!$F$2:$J$1001)</f>
        <v>59</v>
      </c>
      <c r="L175" s="5" t="str">
        <v>Hyderabad</v>
      </c>
      <c r="M175" s="5" t="str">
        <v>Male</v>
      </c>
      <c r="N175" s="5" t="str">
        <v>Diabetes</v>
      </c>
      <c r="O175" s="5" t="str">
        <v>Social Media</v>
      </c>
      <c r="P175" s="5" t="str" cm="1">
        <f t="array" ref="P175">IFERROR(_xlfn.XLOOKUP(B175,'Health Goals'!$B$2:$B$1001,'Health Goals'!$C$2:$F$1001),"")</f>
        <v/>
      </c>
    </row>
    <row r="176" spans="1:19" x14ac:dyDescent="0.35">
      <c r="A176" s="2">
        <v>175</v>
      </c>
      <c r="B176" s="2">
        <v>606</v>
      </c>
      <c r="C176" s="3">
        <v>44209</v>
      </c>
      <c r="D176" s="2">
        <v>2499.9899999999998</v>
      </c>
      <c r="E176" s="2" t="s">
        <v>18</v>
      </c>
      <c r="F176" s="2" t="s">
        <v>17</v>
      </c>
      <c r="G176" s="6">
        <f>_xlfn.XLOOKUP(B176,Users!$A$2:$A$1001,Users!$K$2:$K$1001)</f>
        <v>1</v>
      </c>
      <c r="H176" s="6" t="str">
        <f>_xlfn.XLOOKUP(B176,Users!$A$2:$A$1001,Users!$B$2:$B$1001)</f>
        <v>User 606</v>
      </c>
      <c r="I176" s="5" t="str" cm="1">
        <f t="array" ref="I176:J176">_xlfn.XLOOKUP(G176,Plans!$A$2:$A$3,Plans!$B$2:$C$3)</f>
        <v>6-month plan</v>
      </c>
      <c r="J176" s="5" t="str">
        <v>6-month</v>
      </c>
      <c r="K176" s="5" cm="1">
        <f t="array" ref="K176:O176">_xlfn.XLOOKUP(B176,Users!$A$2:$A$1001,Users!$F$2:$J$1001)</f>
        <v>19</v>
      </c>
      <c r="L176" s="5" t="str">
        <v>Bangalore</v>
      </c>
      <c r="M176" s="5" t="str">
        <v>Male</v>
      </c>
      <c r="N176" s="5" t="str">
        <v>Healthy</v>
      </c>
      <c r="O176" s="5" t="str">
        <v>Friend</v>
      </c>
      <c r="P176" s="5" t="str" cm="1">
        <f t="array" ref="P176">IFERROR(_xlfn.XLOOKUP(B176,'Health Goals'!$B$2:$B$1001,'Health Goals'!$C$2:$F$1001),"")</f>
        <v/>
      </c>
    </row>
    <row r="177" spans="1:19" x14ac:dyDescent="0.35">
      <c r="A177" s="2">
        <v>176</v>
      </c>
      <c r="B177" s="2">
        <v>178</v>
      </c>
      <c r="C177" s="3">
        <v>44374</v>
      </c>
      <c r="D177" s="2">
        <v>2499.9899999999998</v>
      </c>
      <c r="E177" s="2" t="s">
        <v>18</v>
      </c>
      <c r="F177" s="2" t="s">
        <v>17</v>
      </c>
      <c r="G177" s="6">
        <f>_xlfn.XLOOKUP(B177,Users!$A$2:$A$1001,Users!$K$2:$K$1001)</f>
        <v>2</v>
      </c>
      <c r="H177" s="6" t="str">
        <f>_xlfn.XLOOKUP(B177,Users!$A$2:$A$1001,Users!$B$2:$B$1001)</f>
        <v>User 178</v>
      </c>
      <c r="I177" s="5" t="str" cm="1">
        <f t="array" ref="I177:J177">_xlfn.XLOOKUP(G177,Plans!$A$2:$A$3,Plans!$B$2:$C$3)</f>
        <v>12-month plan</v>
      </c>
      <c r="J177" s="5" t="str">
        <v>12-month</v>
      </c>
      <c r="K177" s="5" cm="1">
        <f t="array" ref="K177:O177">_xlfn.XLOOKUP(B177,Users!$A$2:$A$1001,Users!$F$2:$J$1001)</f>
        <v>54</v>
      </c>
      <c r="L177" s="5" t="str">
        <v>Hyderabad</v>
      </c>
      <c r="M177" s="5" t="str">
        <v>Female</v>
      </c>
      <c r="N177" s="5" t="str">
        <v>Obesity</v>
      </c>
      <c r="O177" s="5" t="str">
        <v>Google Ads</v>
      </c>
      <c r="P177" s="5" t="str" cm="1">
        <f t="array" ref="P177">IFERROR(_xlfn.XLOOKUP(B177,'Health Goals'!$B$2:$B$1001,'Health Goals'!$C$2:$F$1001),"")</f>
        <v/>
      </c>
    </row>
    <row r="178" spans="1:19" x14ac:dyDescent="0.35">
      <c r="A178" s="2">
        <v>177</v>
      </c>
      <c r="B178" s="2">
        <v>626</v>
      </c>
      <c r="C178" s="3">
        <v>44464</v>
      </c>
      <c r="D178" s="2">
        <v>4499.99</v>
      </c>
      <c r="E178" s="2" t="s">
        <v>18</v>
      </c>
      <c r="F178" s="2" t="s">
        <v>17</v>
      </c>
      <c r="G178" s="6">
        <f>_xlfn.XLOOKUP(B178,Users!$A$2:$A$1001,Users!$K$2:$K$1001)</f>
        <v>1</v>
      </c>
      <c r="H178" s="6" t="str">
        <f>_xlfn.XLOOKUP(B178,Users!$A$2:$A$1001,Users!$B$2:$B$1001)</f>
        <v>User 626</v>
      </c>
      <c r="I178" s="5" t="str" cm="1">
        <f t="array" ref="I178:J178">_xlfn.XLOOKUP(G178,Plans!$A$2:$A$3,Plans!$B$2:$C$3)</f>
        <v>6-month plan</v>
      </c>
      <c r="J178" s="5" t="str">
        <v>6-month</v>
      </c>
      <c r="K178" s="5" cm="1">
        <f t="array" ref="K178:O178">_xlfn.XLOOKUP(B178,Users!$A$2:$A$1001,Users!$F$2:$J$1001)</f>
        <v>35</v>
      </c>
      <c r="L178" s="5" t="str">
        <v>Hyderabad</v>
      </c>
      <c r="M178" s="5" t="str">
        <v>Female</v>
      </c>
      <c r="N178" s="5" t="str">
        <v>Healthy</v>
      </c>
      <c r="O178" s="5" t="str">
        <v>Friend</v>
      </c>
      <c r="P178" s="5" t="str" cm="1">
        <f t="array" ref="P178">IFERROR(_xlfn.XLOOKUP(B178,'Health Goals'!$B$2:$B$1001,'Health Goals'!$C$2:$F$1001),"")</f>
        <v/>
      </c>
    </row>
    <row r="179" spans="1:19" x14ac:dyDescent="0.35">
      <c r="A179" s="2">
        <v>178</v>
      </c>
      <c r="B179" s="2">
        <v>846</v>
      </c>
      <c r="C179" s="3">
        <v>44405</v>
      </c>
      <c r="D179" s="2">
        <v>2499.9899999999998</v>
      </c>
      <c r="E179" s="2" t="s">
        <v>16</v>
      </c>
      <c r="F179" s="2" t="s">
        <v>17</v>
      </c>
      <c r="G179" s="6">
        <f>_xlfn.XLOOKUP(B179,Users!$A$2:$A$1001,Users!$K$2:$K$1001)</f>
        <v>1</v>
      </c>
      <c r="H179" s="6" t="str">
        <f>_xlfn.XLOOKUP(B179,Users!$A$2:$A$1001,Users!$B$2:$B$1001)</f>
        <v>User 846</v>
      </c>
      <c r="I179" s="5" t="str" cm="1">
        <f t="array" ref="I179:J179">_xlfn.XLOOKUP(G179,Plans!$A$2:$A$3,Plans!$B$2:$C$3)</f>
        <v>6-month plan</v>
      </c>
      <c r="J179" s="5" t="str">
        <v>6-month</v>
      </c>
      <c r="K179" s="5" cm="1">
        <f t="array" ref="K179:O179">_xlfn.XLOOKUP(B179,Users!$A$2:$A$1001,Users!$F$2:$J$1001)</f>
        <v>23</v>
      </c>
      <c r="L179" s="5" t="str">
        <v>Bangalore</v>
      </c>
      <c r="M179" s="5" t="str">
        <v>Male</v>
      </c>
      <c r="N179" s="5" t="str">
        <v>Obesity</v>
      </c>
      <c r="O179" s="5" t="str">
        <v>Word of Mouth</v>
      </c>
      <c r="P179" s="5" t="str" cm="1">
        <f t="array" ref="P179">IFERROR(_xlfn.XLOOKUP(B179,'Health Goals'!$B$2:$B$1001,'Health Goals'!$C$2:$F$1001),"")</f>
        <v/>
      </c>
    </row>
    <row r="180" spans="1:19" x14ac:dyDescent="0.35">
      <c r="A180" s="2">
        <v>179</v>
      </c>
      <c r="B180" s="2">
        <v>515</v>
      </c>
      <c r="C180" s="3">
        <v>44346</v>
      </c>
      <c r="D180" s="2">
        <v>2499.9899999999998</v>
      </c>
      <c r="E180" s="2" t="s">
        <v>18</v>
      </c>
      <c r="F180" s="2" t="s">
        <v>17</v>
      </c>
      <c r="G180" s="6">
        <f>_xlfn.XLOOKUP(B180,Users!$A$2:$A$1001,Users!$K$2:$K$1001)</f>
        <v>1</v>
      </c>
      <c r="H180" s="6" t="str">
        <f>_xlfn.XLOOKUP(B180,Users!$A$2:$A$1001,Users!$B$2:$B$1001)</f>
        <v>User 515</v>
      </c>
      <c r="I180" s="5" t="str" cm="1">
        <f t="array" ref="I180:J180">_xlfn.XLOOKUP(G180,Plans!$A$2:$A$3,Plans!$B$2:$C$3)</f>
        <v>6-month plan</v>
      </c>
      <c r="J180" s="5" t="str">
        <v>6-month</v>
      </c>
      <c r="K180" s="5" cm="1">
        <f t="array" ref="K180:O180">_xlfn.XLOOKUP(B180,Users!$A$2:$A$1001,Users!$F$2:$J$1001)</f>
        <v>25</v>
      </c>
      <c r="L180" s="5" t="str">
        <v>Bangalore</v>
      </c>
      <c r="M180" s="5" t="str">
        <v>Male</v>
      </c>
      <c r="N180" s="5" t="str">
        <v>Obesity</v>
      </c>
      <c r="O180" s="5" t="str">
        <v>Social Media</v>
      </c>
      <c r="P180" s="5" t="str" cm="1">
        <f t="array" ref="P180:S180">IFERROR(_xlfn.XLOOKUP(B180,'Health Goals'!$B$2:$B$1001,'Health Goals'!$C$2:$F$1001),"")</f>
        <v>Weight Loss</v>
      </c>
      <c r="Q180" s="5">
        <v>45</v>
      </c>
      <c r="R180" s="5" t="str">
        <v>In Progress</v>
      </c>
      <c r="S180" s="11">
        <v>44548</v>
      </c>
    </row>
    <row r="181" spans="1:19" x14ac:dyDescent="0.35">
      <c r="A181" s="2">
        <v>180</v>
      </c>
      <c r="B181" s="2">
        <v>72</v>
      </c>
      <c r="C181" s="3">
        <v>44280</v>
      </c>
      <c r="D181" s="2">
        <v>4499.99</v>
      </c>
      <c r="E181" s="2" t="s">
        <v>16</v>
      </c>
      <c r="F181" s="2" t="s">
        <v>19</v>
      </c>
      <c r="G181" s="6">
        <f>_xlfn.XLOOKUP(B181,Users!$A$2:$A$1001,Users!$K$2:$K$1001)</f>
        <v>1</v>
      </c>
      <c r="H181" s="6" t="str">
        <f>_xlfn.XLOOKUP(B181,Users!$A$2:$A$1001,Users!$B$2:$B$1001)</f>
        <v>User 72</v>
      </c>
      <c r="I181" s="5" t="str" cm="1">
        <f t="array" ref="I181:J181">_xlfn.XLOOKUP(G181,Plans!$A$2:$A$3,Plans!$B$2:$C$3)</f>
        <v>6-month plan</v>
      </c>
      <c r="J181" s="5" t="str">
        <v>6-month</v>
      </c>
      <c r="K181" s="5" cm="1">
        <f t="array" ref="K181:O181">_xlfn.XLOOKUP(B181,Users!$A$2:$A$1001,Users!$F$2:$J$1001)</f>
        <v>36</v>
      </c>
      <c r="L181" s="5" t="str">
        <v>Hyderabad</v>
      </c>
      <c r="M181" s="5" t="str">
        <v>Female</v>
      </c>
      <c r="N181" s="5" t="str">
        <v>Obesity</v>
      </c>
      <c r="O181" s="5" t="str">
        <v>Google Ads</v>
      </c>
      <c r="P181" s="5" t="str" cm="1">
        <f t="array" ref="P181">IFERROR(_xlfn.XLOOKUP(B181,'Health Goals'!$B$2:$B$1001,'Health Goals'!$C$2:$F$1001),"")</f>
        <v/>
      </c>
    </row>
    <row r="182" spans="1:19" x14ac:dyDescent="0.35">
      <c r="A182" s="2">
        <v>181</v>
      </c>
      <c r="B182" s="2">
        <v>514</v>
      </c>
      <c r="C182" s="3">
        <v>44244</v>
      </c>
      <c r="D182" s="2">
        <v>4499.99</v>
      </c>
      <c r="E182" s="2" t="s">
        <v>16</v>
      </c>
      <c r="F182" s="2" t="s">
        <v>19</v>
      </c>
      <c r="G182" s="6">
        <f>_xlfn.XLOOKUP(B182,Users!$A$2:$A$1001,Users!$K$2:$K$1001)</f>
        <v>2</v>
      </c>
      <c r="H182" s="6" t="str">
        <f>_xlfn.XLOOKUP(B182,Users!$A$2:$A$1001,Users!$B$2:$B$1001)</f>
        <v>User 514</v>
      </c>
      <c r="I182" s="5" t="str" cm="1">
        <f t="array" ref="I182:J182">_xlfn.XLOOKUP(G182,Plans!$A$2:$A$3,Plans!$B$2:$C$3)</f>
        <v>12-month plan</v>
      </c>
      <c r="J182" s="5" t="str">
        <v>12-month</v>
      </c>
      <c r="K182" s="5" cm="1">
        <f t="array" ref="K182:O182">_xlfn.XLOOKUP(B182,Users!$A$2:$A$1001,Users!$F$2:$J$1001)</f>
        <v>18</v>
      </c>
      <c r="L182" s="5" t="str">
        <v>Mumbai</v>
      </c>
      <c r="M182" s="5" t="str">
        <v>Female</v>
      </c>
      <c r="N182" s="5" t="str">
        <v>Hypertension</v>
      </c>
      <c r="O182" s="5" t="str">
        <v>Social Media</v>
      </c>
      <c r="P182" s="5" t="str" cm="1">
        <f t="array" ref="P182:S182">IFERROR(_xlfn.XLOOKUP(B182,'Health Goals'!$B$2:$B$1001,'Health Goals'!$C$2:$F$1001),"")</f>
        <v>Muscle Gain</v>
      </c>
      <c r="Q182" s="5">
        <v>49</v>
      </c>
      <c r="R182" s="5" t="str">
        <v>Failed</v>
      </c>
      <c r="S182" s="11">
        <v>44433</v>
      </c>
    </row>
    <row r="183" spans="1:19" x14ac:dyDescent="0.35">
      <c r="A183" s="2">
        <v>182</v>
      </c>
      <c r="B183" s="2">
        <v>267</v>
      </c>
      <c r="C183" s="3">
        <v>44485</v>
      </c>
      <c r="D183" s="2">
        <v>4499.99</v>
      </c>
      <c r="E183" s="2" t="s">
        <v>18</v>
      </c>
      <c r="F183" s="2" t="s">
        <v>20</v>
      </c>
      <c r="G183" s="6">
        <f>_xlfn.XLOOKUP(B183,Users!$A$2:$A$1001,Users!$K$2:$K$1001)</f>
        <v>1</v>
      </c>
      <c r="H183" s="6" t="str">
        <f>_xlfn.XLOOKUP(B183,Users!$A$2:$A$1001,Users!$B$2:$B$1001)</f>
        <v>User 267</v>
      </c>
      <c r="I183" s="5" t="str" cm="1">
        <f t="array" ref="I183:J183">_xlfn.XLOOKUP(G183,Plans!$A$2:$A$3,Plans!$B$2:$C$3)</f>
        <v>6-month plan</v>
      </c>
      <c r="J183" s="5" t="str">
        <v>6-month</v>
      </c>
      <c r="K183" s="5" cm="1">
        <f t="array" ref="K183:O183">_xlfn.XLOOKUP(B183,Users!$A$2:$A$1001,Users!$F$2:$J$1001)</f>
        <v>27</v>
      </c>
      <c r="L183" s="5" t="str">
        <v>Mumbai</v>
      </c>
      <c r="M183" s="5" t="str">
        <v>Female</v>
      </c>
      <c r="N183" s="5" t="str">
        <v>Hypertension</v>
      </c>
      <c r="O183" s="5" t="str">
        <v>Google Ads</v>
      </c>
      <c r="P183" s="5" t="str" cm="1">
        <f t="array" ref="P183:S183">IFERROR(_xlfn.XLOOKUP(B183,'Health Goals'!$B$2:$B$1001,'Health Goals'!$C$2:$F$1001),"")</f>
        <v>Weight Loss</v>
      </c>
      <c r="Q183" s="5">
        <v>43</v>
      </c>
      <c r="R183" s="5" t="str">
        <v>Failed</v>
      </c>
      <c r="S183" s="11">
        <v>44498</v>
      </c>
    </row>
    <row r="184" spans="1:19" x14ac:dyDescent="0.35">
      <c r="A184" s="2">
        <v>183</v>
      </c>
      <c r="B184" s="2">
        <v>187</v>
      </c>
      <c r="C184" s="3">
        <v>44491</v>
      </c>
      <c r="D184" s="2">
        <v>2499.9899999999998</v>
      </c>
      <c r="E184" s="2" t="s">
        <v>16</v>
      </c>
      <c r="F184" s="2" t="s">
        <v>17</v>
      </c>
      <c r="G184" s="6">
        <f>_xlfn.XLOOKUP(B184,Users!$A$2:$A$1001,Users!$K$2:$K$1001)</f>
        <v>2</v>
      </c>
      <c r="H184" s="6" t="str">
        <f>_xlfn.XLOOKUP(B184,Users!$A$2:$A$1001,Users!$B$2:$B$1001)</f>
        <v>User 187</v>
      </c>
      <c r="I184" s="5" t="str" cm="1">
        <f t="array" ref="I184:J184">_xlfn.XLOOKUP(G184,Plans!$A$2:$A$3,Plans!$B$2:$C$3)</f>
        <v>12-month plan</v>
      </c>
      <c r="J184" s="5" t="str">
        <v>12-month</v>
      </c>
      <c r="K184" s="5" cm="1">
        <f t="array" ref="K184:O184">_xlfn.XLOOKUP(B184,Users!$A$2:$A$1001,Users!$F$2:$J$1001)</f>
        <v>43</v>
      </c>
      <c r="L184" s="5" t="str">
        <v>Bangalore</v>
      </c>
      <c r="M184" s="5" t="str">
        <v>Female</v>
      </c>
      <c r="N184" s="5" t="str">
        <v>Obesity</v>
      </c>
      <c r="O184" s="5" t="str">
        <v>Google Ads</v>
      </c>
      <c r="P184" s="5" t="str" cm="1">
        <f t="array" ref="P184">IFERROR(_xlfn.XLOOKUP(B184,'Health Goals'!$B$2:$B$1001,'Health Goals'!$C$2:$F$1001),"")</f>
        <v/>
      </c>
    </row>
    <row r="185" spans="1:19" x14ac:dyDescent="0.35">
      <c r="A185" s="2">
        <v>184</v>
      </c>
      <c r="B185" s="2">
        <v>12</v>
      </c>
      <c r="C185" s="3">
        <v>44540</v>
      </c>
      <c r="D185" s="2">
        <v>4499.99</v>
      </c>
      <c r="E185" s="2" t="s">
        <v>16</v>
      </c>
      <c r="F185" s="2" t="s">
        <v>19</v>
      </c>
      <c r="G185" s="6">
        <f>_xlfn.XLOOKUP(B185,Users!$A$2:$A$1001,Users!$K$2:$K$1001)</f>
        <v>2</v>
      </c>
      <c r="H185" s="6" t="str">
        <f>_xlfn.XLOOKUP(B185,Users!$A$2:$A$1001,Users!$B$2:$B$1001)</f>
        <v>User 12</v>
      </c>
      <c r="I185" s="5" t="str" cm="1">
        <f t="array" ref="I185:J185">_xlfn.XLOOKUP(G185,Plans!$A$2:$A$3,Plans!$B$2:$C$3)</f>
        <v>12-month plan</v>
      </c>
      <c r="J185" s="5" t="str">
        <v>12-month</v>
      </c>
      <c r="K185" s="5" cm="1">
        <f t="array" ref="K185:O185">_xlfn.XLOOKUP(B185,Users!$A$2:$A$1001,Users!$F$2:$J$1001)</f>
        <v>18</v>
      </c>
      <c r="L185" s="5" t="str">
        <v>Chennai</v>
      </c>
      <c r="M185" s="5" t="str">
        <v>Male</v>
      </c>
      <c r="N185" s="5" t="str">
        <v>Diabetes</v>
      </c>
      <c r="O185" s="5" t="str">
        <v>Word of Mouth</v>
      </c>
      <c r="P185" s="5" t="str" cm="1">
        <f t="array" ref="P185:S185">IFERROR(_xlfn.XLOOKUP(B185,'Health Goals'!$B$2:$B$1001,'Health Goals'!$C$2:$F$1001),"")</f>
        <v>Muscle Gain</v>
      </c>
      <c r="Q185" s="5">
        <v>41</v>
      </c>
      <c r="R185" s="5" t="str">
        <v>Failed</v>
      </c>
      <c r="S185" s="11">
        <v>44391</v>
      </c>
    </row>
    <row r="186" spans="1:19" x14ac:dyDescent="0.35">
      <c r="A186" s="2">
        <v>185</v>
      </c>
      <c r="B186" s="2">
        <v>553</v>
      </c>
      <c r="C186" s="3">
        <v>44312</v>
      </c>
      <c r="D186" s="2">
        <v>2499.9899999999998</v>
      </c>
      <c r="E186" s="2" t="s">
        <v>18</v>
      </c>
      <c r="F186" s="2" t="s">
        <v>17</v>
      </c>
      <c r="G186" s="6">
        <f>_xlfn.XLOOKUP(B186,Users!$A$2:$A$1001,Users!$K$2:$K$1001)</f>
        <v>2</v>
      </c>
      <c r="H186" s="6" t="str">
        <f>_xlfn.XLOOKUP(B186,Users!$A$2:$A$1001,Users!$B$2:$B$1001)</f>
        <v>User 553</v>
      </c>
      <c r="I186" s="5" t="str" cm="1">
        <f t="array" ref="I186:J186">_xlfn.XLOOKUP(G186,Plans!$A$2:$A$3,Plans!$B$2:$C$3)</f>
        <v>12-month plan</v>
      </c>
      <c r="J186" s="5" t="str">
        <v>12-month</v>
      </c>
      <c r="K186" s="5" cm="1">
        <f t="array" ref="K186:O186">_xlfn.XLOOKUP(B186,Users!$A$2:$A$1001,Users!$F$2:$J$1001)</f>
        <v>64</v>
      </c>
      <c r="L186" s="5" t="str">
        <v>Delhi</v>
      </c>
      <c r="M186" s="5" t="str">
        <v>Female</v>
      </c>
      <c r="N186" s="5" t="str">
        <v>Obesity</v>
      </c>
      <c r="O186" s="5" t="str">
        <v>Social Media</v>
      </c>
      <c r="P186" s="5" t="str" cm="1">
        <f t="array" ref="P186">IFERROR(_xlfn.XLOOKUP(B186,'Health Goals'!$B$2:$B$1001,'Health Goals'!$C$2:$F$1001),"")</f>
        <v/>
      </c>
    </row>
    <row r="187" spans="1:19" x14ac:dyDescent="0.35">
      <c r="A187" s="2">
        <v>186</v>
      </c>
      <c r="B187" s="2">
        <v>157</v>
      </c>
      <c r="C187" s="3">
        <v>44278</v>
      </c>
      <c r="D187" s="2">
        <v>2499.9899999999998</v>
      </c>
      <c r="E187" s="2" t="s">
        <v>16</v>
      </c>
      <c r="F187" s="2" t="s">
        <v>19</v>
      </c>
      <c r="G187" s="6">
        <f>_xlfn.XLOOKUP(B187,Users!$A$2:$A$1001,Users!$K$2:$K$1001)</f>
        <v>2</v>
      </c>
      <c r="H187" s="6" t="str">
        <f>_xlfn.XLOOKUP(B187,Users!$A$2:$A$1001,Users!$B$2:$B$1001)</f>
        <v>User 157</v>
      </c>
      <c r="I187" s="5" t="str" cm="1">
        <f t="array" ref="I187:J187">_xlfn.XLOOKUP(G187,Plans!$A$2:$A$3,Plans!$B$2:$C$3)</f>
        <v>12-month plan</v>
      </c>
      <c r="J187" s="5" t="str">
        <v>12-month</v>
      </c>
      <c r="K187" s="5" cm="1">
        <f t="array" ref="K187:O187">_xlfn.XLOOKUP(B187,Users!$A$2:$A$1001,Users!$F$2:$J$1001)</f>
        <v>29</v>
      </c>
      <c r="L187" s="5" t="str">
        <v>Chennai</v>
      </c>
      <c r="M187" s="5" t="str">
        <v>Female</v>
      </c>
      <c r="N187" s="5" t="str">
        <v>Obesity</v>
      </c>
      <c r="O187" s="5" t="str">
        <v>Friend</v>
      </c>
      <c r="P187" s="5" t="str" cm="1">
        <f t="array" ref="P187:S187">IFERROR(_xlfn.XLOOKUP(B187,'Health Goals'!$B$2:$B$1001,'Health Goals'!$C$2:$F$1001),"")</f>
        <v>Weight Loss</v>
      </c>
      <c r="Q187" s="5">
        <v>27</v>
      </c>
      <c r="R187" s="5" t="str">
        <v>Failed</v>
      </c>
      <c r="S187" s="11">
        <v>44422</v>
      </c>
    </row>
    <row r="188" spans="1:19" x14ac:dyDescent="0.35">
      <c r="A188" s="2">
        <v>187</v>
      </c>
      <c r="B188" s="2">
        <v>364</v>
      </c>
      <c r="C188" s="3">
        <v>44273</v>
      </c>
      <c r="D188" s="2">
        <v>4499.99</v>
      </c>
      <c r="E188" s="2" t="s">
        <v>18</v>
      </c>
      <c r="F188" s="2" t="s">
        <v>17</v>
      </c>
      <c r="G188" s="6">
        <f>_xlfn.XLOOKUP(B188,Users!$A$2:$A$1001,Users!$K$2:$K$1001)</f>
        <v>2</v>
      </c>
      <c r="H188" s="6" t="str">
        <f>_xlfn.XLOOKUP(B188,Users!$A$2:$A$1001,Users!$B$2:$B$1001)</f>
        <v>User 364</v>
      </c>
      <c r="I188" s="5" t="str" cm="1">
        <f t="array" ref="I188:J188">_xlfn.XLOOKUP(G188,Plans!$A$2:$A$3,Plans!$B$2:$C$3)</f>
        <v>12-month plan</v>
      </c>
      <c r="J188" s="5" t="str">
        <v>12-month</v>
      </c>
      <c r="K188" s="5" cm="1">
        <f t="array" ref="K188:O188">_xlfn.XLOOKUP(B188,Users!$A$2:$A$1001,Users!$F$2:$J$1001)</f>
        <v>28</v>
      </c>
      <c r="L188" s="5" t="str">
        <v>Bangalore</v>
      </c>
      <c r="M188" s="5" t="str">
        <v>Male</v>
      </c>
      <c r="N188" s="5" t="str">
        <v>Obesity</v>
      </c>
      <c r="O188" s="5" t="str">
        <v>Friend</v>
      </c>
      <c r="P188" s="5" t="str" cm="1">
        <f t="array" ref="P188:S188">IFERROR(_xlfn.XLOOKUP(B188,'Health Goals'!$B$2:$B$1001,'Health Goals'!$C$2:$F$1001),"")</f>
        <v>Muscle Gain</v>
      </c>
      <c r="Q188" s="5">
        <v>49</v>
      </c>
      <c r="R188" s="5" t="str">
        <v>Completed</v>
      </c>
      <c r="S188" s="11">
        <v>44351</v>
      </c>
    </row>
    <row r="189" spans="1:19" x14ac:dyDescent="0.35">
      <c r="A189" s="2">
        <v>188</v>
      </c>
      <c r="B189" s="2">
        <v>65</v>
      </c>
      <c r="C189" s="3">
        <v>44470</v>
      </c>
      <c r="D189" s="2">
        <v>2499.9899999999998</v>
      </c>
      <c r="E189" s="2" t="s">
        <v>18</v>
      </c>
      <c r="F189" s="2" t="s">
        <v>20</v>
      </c>
      <c r="G189" s="6">
        <f>_xlfn.XLOOKUP(B189,Users!$A$2:$A$1001,Users!$K$2:$K$1001)</f>
        <v>2</v>
      </c>
      <c r="H189" s="6" t="str">
        <f>_xlfn.XLOOKUP(B189,Users!$A$2:$A$1001,Users!$B$2:$B$1001)</f>
        <v>User 65</v>
      </c>
      <c r="I189" s="5" t="str" cm="1">
        <f t="array" ref="I189:J189">_xlfn.XLOOKUP(G189,Plans!$A$2:$A$3,Plans!$B$2:$C$3)</f>
        <v>12-month plan</v>
      </c>
      <c r="J189" s="5" t="str">
        <v>12-month</v>
      </c>
      <c r="K189" s="5" cm="1">
        <f t="array" ref="K189:O189">_xlfn.XLOOKUP(B189,Users!$A$2:$A$1001,Users!$F$2:$J$1001)</f>
        <v>61</v>
      </c>
      <c r="L189" s="5" t="str">
        <v>Chennai</v>
      </c>
      <c r="M189" s="5" t="str">
        <v>Female</v>
      </c>
      <c r="N189" s="5" t="str">
        <v>Healthy</v>
      </c>
      <c r="O189" s="5" t="str">
        <v>Word of Mouth</v>
      </c>
      <c r="P189" s="5" t="str" cm="1">
        <f t="array" ref="P189:S189">IFERROR(_xlfn.XLOOKUP(B189,'Health Goals'!$B$2:$B$1001,'Health Goals'!$C$2:$F$1001),"")</f>
        <v>Muscle Gain</v>
      </c>
      <c r="Q189" s="5">
        <v>42</v>
      </c>
      <c r="R189" s="5" t="str">
        <v>In Progress</v>
      </c>
      <c r="S189" s="11">
        <v>44458</v>
      </c>
    </row>
    <row r="190" spans="1:19" x14ac:dyDescent="0.35">
      <c r="A190" s="2">
        <v>189</v>
      </c>
      <c r="B190" s="2">
        <v>575</v>
      </c>
      <c r="C190" s="3">
        <v>44289</v>
      </c>
      <c r="D190" s="2">
        <v>4499.99</v>
      </c>
      <c r="E190" s="2" t="s">
        <v>18</v>
      </c>
      <c r="F190" s="2" t="s">
        <v>17</v>
      </c>
      <c r="G190" s="6">
        <f>_xlfn.XLOOKUP(B190,Users!$A$2:$A$1001,Users!$K$2:$K$1001)</f>
        <v>1</v>
      </c>
      <c r="H190" s="6" t="str">
        <f>_xlfn.XLOOKUP(B190,Users!$A$2:$A$1001,Users!$B$2:$B$1001)</f>
        <v>User 575</v>
      </c>
      <c r="I190" s="5" t="str" cm="1">
        <f t="array" ref="I190:J190">_xlfn.XLOOKUP(G190,Plans!$A$2:$A$3,Plans!$B$2:$C$3)</f>
        <v>6-month plan</v>
      </c>
      <c r="J190" s="5" t="str">
        <v>6-month</v>
      </c>
      <c r="K190" s="5" cm="1">
        <f t="array" ref="K190:O190">_xlfn.XLOOKUP(B190,Users!$A$2:$A$1001,Users!$F$2:$J$1001)</f>
        <v>24</v>
      </c>
      <c r="L190" s="5" t="str">
        <v>Delhi</v>
      </c>
      <c r="M190" s="5" t="str">
        <v>Male</v>
      </c>
      <c r="N190" s="5" t="str">
        <v>Hypertension</v>
      </c>
      <c r="O190" s="5" t="str">
        <v>Google Ads</v>
      </c>
      <c r="P190" s="5" t="str" cm="1">
        <f t="array" ref="P190">IFERROR(_xlfn.XLOOKUP(B190,'Health Goals'!$B$2:$B$1001,'Health Goals'!$C$2:$F$1001),"")</f>
        <v/>
      </c>
    </row>
    <row r="191" spans="1:19" x14ac:dyDescent="0.35">
      <c r="A191" s="2">
        <v>190</v>
      </c>
      <c r="B191" s="2">
        <v>359</v>
      </c>
      <c r="C191" s="3">
        <v>44375</v>
      </c>
      <c r="D191" s="2">
        <v>2499.9899999999998</v>
      </c>
      <c r="E191" s="2" t="s">
        <v>16</v>
      </c>
      <c r="F191" s="2" t="s">
        <v>17</v>
      </c>
      <c r="G191" s="6">
        <f>_xlfn.XLOOKUP(B191,Users!$A$2:$A$1001,Users!$K$2:$K$1001)</f>
        <v>2</v>
      </c>
      <c r="H191" s="6" t="str">
        <f>_xlfn.XLOOKUP(B191,Users!$A$2:$A$1001,Users!$B$2:$B$1001)</f>
        <v>User 359</v>
      </c>
      <c r="I191" s="5" t="str" cm="1">
        <f t="array" ref="I191:J191">_xlfn.XLOOKUP(G191,Plans!$A$2:$A$3,Plans!$B$2:$C$3)</f>
        <v>12-month plan</v>
      </c>
      <c r="J191" s="5" t="str">
        <v>12-month</v>
      </c>
      <c r="K191" s="5" cm="1">
        <f t="array" ref="K191:O191">_xlfn.XLOOKUP(B191,Users!$A$2:$A$1001,Users!$F$2:$J$1001)</f>
        <v>60</v>
      </c>
      <c r="L191" s="5" t="str">
        <v>Chennai</v>
      </c>
      <c r="M191" s="5" t="str">
        <v>Male</v>
      </c>
      <c r="N191" s="5" t="str">
        <v>Healthy</v>
      </c>
      <c r="O191" s="5" t="str">
        <v>Social Media</v>
      </c>
      <c r="P191" s="5" t="str" cm="1">
        <f t="array" ref="P191:S191">IFERROR(_xlfn.XLOOKUP(B191,'Health Goals'!$B$2:$B$1001,'Health Goals'!$C$2:$F$1001),"")</f>
        <v>Weight Loss</v>
      </c>
      <c r="Q191" s="5">
        <v>17</v>
      </c>
      <c r="R191" s="5" t="str">
        <v>Completed</v>
      </c>
      <c r="S191" s="11">
        <v>44506</v>
      </c>
    </row>
    <row r="192" spans="1:19" x14ac:dyDescent="0.35">
      <c r="A192" s="2">
        <v>191</v>
      </c>
      <c r="B192" s="2">
        <v>265</v>
      </c>
      <c r="C192" s="3">
        <v>44304</v>
      </c>
      <c r="D192" s="2">
        <v>2499.9899999999998</v>
      </c>
      <c r="E192" s="2" t="s">
        <v>16</v>
      </c>
      <c r="F192" s="2" t="s">
        <v>17</v>
      </c>
      <c r="G192" s="6">
        <f>_xlfn.XLOOKUP(B192,Users!$A$2:$A$1001,Users!$K$2:$K$1001)</f>
        <v>2</v>
      </c>
      <c r="H192" s="6" t="str">
        <f>_xlfn.XLOOKUP(B192,Users!$A$2:$A$1001,Users!$B$2:$B$1001)</f>
        <v>User 265</v>
      </c>
      <c r="I192" s="5" t="str" cm="1">
        <f t="array" ref="I192:J192">_xlfn.XLOOKUP(G192,Plans!$A$2:$A$3,Plans!$B$2:$C$3)</f>
        <v>12-month plan</v>
      </c>
      <c r="J192" s="5" t="str">
        <v>12-month</v>
      </c>
      <c r="K192" s="5" cm="1">
        <f t="array" ref="K192:O192">_xlfn.XLOOKUP(B192,Users!$A$2:$A$1001,Users!$F$2:$J$1001)</f>
        <v>61</v>
      </c>
      <c r="L192" s="5" t="str">
        <v>Chennai</v>
      </c>
      <c r="M192" s="5" t="str">
        <v>Female</v>
      </c>
      <c r="N192" s="5" t="str">
        <v>Obesity</v>
      </c>
      <c r="O192" s="5" t="str">
        <v>Word of Mouth</v>
      </c>
      <c r="P192" s="5" t="str" cm="1">
        <f t="array" ref="P192:S192">IFERROR(_xlfn.XLOOKUP(B192,'Health Goals'!$B$2:$B$1001,'Health Goals'!$C$2:$F$1001),"")</f>
        <v>Muscle Gain</v>
      </c>
      <c r="Q192" s="5">
        <v>30</v>
      </c>
      <c r="R192" s="5" t="str">
        <v>In Progress</v>
      </c>
      <c r="S192" s="11">
        <v>44395</v>
      </c>
    </row>
    <row r="193" spans="1:19" x14ac:dyDescent="0.35">
      <c r="A193" s="2">
        <v>192</v>
      </c>
      <c r="B193" s="2">
        <v>613</v>
      </c>
      <c r="C193" s="3">
        <v>44223</v>
      </c>
      <c r="D193" s="2">
        <v>4499.99</v>
      </c>
      <c r="E193" s="2" t="s">
        <v>16</v>
      </c>
      <c r="F193" s="2" t="s">
        <v>19</v>
      </c>
      <c r="G193" s="6">
        <f>_xlfn.XLOOKUP(B193,Users!$A$2:$A$1001,Users!$K$2:$K$1001)</f>
        <v>2</v>
      </c>
      <c r="H193" s="6" t="str">
        <f>_xlfn.XLOOKUP(B193,Users!$A$2:$A$1001,Users!$B$2:$B$1001)</f>
        <v>User 613</v>
      </c>
      <c r="I193" s="5" t="str" cm="1">
        <f t="array" ref="I193:J193">_xlfn.XLOOKUP(G193,Plans!$A$2:$A$3,Plans!$B$2:$C$3)</f>
        <v>12-month plan</v>
      </c>
      <c r="J193" s="5" t="str">
        <v>12-month</v>
      </c>
      <c r="K193" s="5" cm="1">
        <f t="array" ref="K193:O193">_xlfn.XLOOKUP(B193,Users!$A$2:$A$1001,Users!$F$2:$J$1001)</f>
        <v>44</v>
      </c>
      <c r="L193" s="5" t="str">
        <v>Hyderabad</v>
      </c>
      <c r="M193" s="5" t="str">
        <v>Male</v>
      </c>
      <c r="N193" s="5" t="str">
        <v>Diabetes</v>
      </c>
      <c r="O193" s="5" t="str">
        <v>Social Media</v>
      </c>
      <c r="P193" s="5" t="str" cm="1">
        <f t="array" ref="P193:S193">IFERROR(_xlfn.XLOOKUP(B193,'Health Goals'!$B$2:$B$1001,'Health Goals'!$C$2:$F$1001),"")</f>
        <v>Muscle Gain</v>
      </c>
      <c r="Q193" s="5">
        <v>10</v>
      </c>
      <c r="R193" s="5" t="str">
        <v>Failed</v>
      </c>
      <c r="S193" s="11">
        <v>44485</v>
      </c>
    </row>
    <row r="194" spans="1:19" x14ac:dyDescent="0.35">
      <c r="A194" s="2">
        <v>193</v>
      </c>
      <c r="B194" s="2">
        <v>737</v>
      </c>
      <c r="C194" s="3">
        <v>44258</v>
      </c>
      <c r="D194" s="2">
        <v>4499.99</v>
      </c>
      <c r="E194" s="2" t="s">
        <v>18</v>
      </c>
      <c r="F194" s="2" t="s">
        <v>20</v>
      </c>
      <c r="G194" s="6">
        <f>_xlfn.XLOOKUP(B194,Users!$A$2:$A$1001,Users!$K$2:$K$1001)</f>
        <v>1</v>
      </c>
      <c r="H194" s="6" t="str">
        <f>_xlfn.XLOOKUP(B194,Users!$A$2:$A$1001,Users!$B$2:$B$1001)</f>
        <v>User 737</v>
      </c>
      <c r="I194" s="5" t="str" cm="1">
        <f t="array" ref="I194:J194">_xlfn.XLOOKUP(G194,Plans!$A$2:$A$3,Plans!$B$2:$C$3)</f>
        <v>6-month plan</v>
      </c>
      <c r="J194" s="5" t="str">
        <v>6-month</v>
      </c>
      <c r="K194" s="5" cm="1">
        <f t="array" ref="K194:O194">_xlfn.XLOOKUP(B194,Users!$A$2:$A$1001,Users!$F$2:$J$1001)</f>
        <v>37</v>
      </c>
      <c r="L194" s="5" t="str">
        <v>Hyderabad</v>
      </c>
      <c r="M194" s="5" t="str">
        <v>Male</v>
      </c>
      <c r="N194" s="5" t="str">
        <v>Obesity</v>
      </c>
      <c r="O194" s="5" t="str">
        <v>Social Media</v>
      </c>
      <c r="P194" s="5" t="str" cm="1">
        <f t="array" ref="P194:S194">IFERROR(_xlfn.XLOOKUP(B194,'Health Goals'!$B$2:$B$1001,'Health Goals'!$C$2:$F$1001),"")</f>
        <v>Muscle Gain</v>
      </c>
      <c r="Q194" s="5">
        <v>13</v>
      </c>
      <c r="R194" s="5" t="str">
        <v>Completed</v>
      </c>
      <c r="S194" s="11">
        <v>44370</v>
      </c>
    </row>
    <row r="195" spans="1:19" x14ac:dyDescent="0.35">
      <c r="A195" s="2">
        <v>194</v>
      </c>
      <c r="B195" s="2">
        <v>120</v>
      </c>
      <c r="C195" s="3">
        <v>44246</v>
      </c>
      <c r="D195" s="2">
        <v>4499.99</v>
      </c>
      <c r="E195" s="2" t="s">
        <v>16</v>
      </c>
      <c r="F195" s="2" t="s">
        <v>20</v>
      </c>
      <c r="G195" s="6">
        <f>_xlfn.XLOOKUP(B195,Users!$A$2:$A$1001,Users!$K$2:$K$1001)</f>
        <v>2</v>
      </c>
      <c r="H195" s="6" t="str">
        <f>_xlfn.XLOOKUP(B195,Users!$A$2:$A$1001,Users!$B$2:$B$1001)</f>
        <v>User 120</v>
      </c>
      <c r="I195" s="5" t="str" cm="1">
        <f t="array" ref="I195:J195">_xlfn.XLOOKUP(G195,Plans!$A$2:$A$3,Plans!$B$2:$C$3)</f>
        <v>12-month plan</v>
      </c>
      <c r="J195" s="5" t="str">
        <v>12-month</v>
      </c>
      <c r="K195" s="5" cm="1">
        <f t="array" ref="K195:O195">_xlfn.XLOOKUP(B195,Users!$A$2:$A$1001,Users!$F$2:$J$1001)</f>
        <v>51</v>
      </c>
      <c r="L195" s="5" t="str">
        <v>Hyderabad</v>
      </c>
      <c r="M195" s="5" t="str">
        <v>Male</v>
      </c>
      <c r="N195" s="5" t="str">
        <v>Diabetes</v>
      </c>
      <c r="O195" s="5" t="str">
        <v>Friend</v>
      </c>
      <c r="P195" s="5" t="str" cm="1">
        <f t="array" ref="P195:S195">IFERROR(_xlfn.XLOOKUP(B195,'Health Goals'!$B$2:$B$1001,'Health Goals'!$C$2:$F$1001),"")</f>
        <v>Weight Loss</v>
      </c>
      <c r="Q195" s="5">
        <v>32</v>
      </c>
      <c r="R195" s="5" t="str">
        <v>Completed</v>
      </c>
      <c r="S195" s="11">
        <v>44452</v>
      </c>
    </row>
    <row r="196" spans="1:19" x14ac:dyDescent="0.35">
      <c r="A196" s="2">
        <v>195</v>
      </c>
      <c r="B196" s="2">
        <v>57</v>
      </c>
      <c r="C196" s="3">
        <v>44469</v>
      </c>
      <c r="D196" s="2">
        <v>4499.99</v>
      </c>
      <c r="E196" s="2" t="s">
        <v>16</v>
      </c>
      <c r="F196" s="2" t="s">
        <v>20</v>
      </c>
      <c r="G196" s="6">
        <f>_xlfn.XLOOKUP(B196,Users!$A$2:$A$1001,Users!$K$2:$K$1001)</f>
        <v>2</v>
      </c>
      <c r="H196" s="6" t="str">
        <f>_xlfn.XLOOKUP(B196,Users!$A$2:$A$1001,Users!$B$2:$B$1001)</f>
        <v>User 57</v>
      </c>
      <c r="I196" s="5" t="str" cm="1">
        <f t="array" ref="I196:J196">_xlfn.XLOOKUP(G196,Plans!$A$2:$A$3,Plans!$B$2:$C$3)</f>
        <v>12-month plan</v>
      </c>
      <c r="J196" s="5" t="str">
        <v>12-month</v>
      </c>
      <c r="K196" s="5" cm="1">
        <f t="array" ref="K196:O196">_xlfn.XLOOKUP(B196,Users!$A$2:$A$1001,Users!$F$2:$J$1001)</f>
        <v>52</v>
      </c>
      <c r="L196" s="5" t="str">
        <v>Chennai</v>
      </c>
      <c r="M196" s="5" t="str">
        <v>Female</v>
      </c>
      <c r="N196" s="5" t="str">
        <v>Healthy</v>
      </c>
      <c r="O196" s="5" t="str">
        <v>Social Media</v>
      </c>
      <c r="P196" s="5" t="str" cm="1">
        <f t="array" ref="P196">IFERROR(_xlfn.XLOOKUP(B196,'Health Goals'!$B$2:$B$1001,'Health Goals'!$C$2:$F$1001),"")</f>
        <v/>
      </c>
    </row>
    <row r="197" spans="1:19" x14ac:dyDescent="0.35">
      <c r="A197" s="2">
        <v>196</v>
      </c>
      <c r="B197" s="2">
        <v>251</v>
      </c>
      <c r="C197" s="3">
        <v>44370</v>
      </c>
      <c r="D197" s="2">
        <v>4499.99</v>
      </c>
      <c r="E197" s="2" t="s">
        <v>18</v>
      </c>
      <c r="F197" s="2" t="s">
        <v>19</v>
      </c>
      <c r="G197" s="6">
        <f>_xlfn.XLOOKUP(B197,Users!$A$2:$A$1001,Users!$K$2:$K$1001)</f>
        <v>2</v>
      </c>
      <c r="H197" s="6" t="str">
        <f>_xlfn.XLOOKUP(B197,Users!$A$2:$A$1001,Users!$B$2:$B$1001)</f>
        <v>User 251</v>
      </c>
      <c r="I197" s="5" t="str" cm="1">
        <f t="array" ref="I197:J197">_xlfn.XLOOKUP(G197,Plans!$A$2:$A$3,Plans!$B$2:$C$3)</f>
        <v>12-month plan</v>
      </c>
      <c r="J197" s="5" t="str">
        <v>12-month</v>
      </c>
      <c r="K197" s="5" cm="1">
        <f t="array" ref="K197:O197">_xlfn.XLOOKUP(B197,Users!$A$2:$A$1001,Users!$F$2:$J$1001)</f>
        <v>28</v>
      </c>
      <c r="L197" s="5" t="str">
        <v>Chennai</v>
      </c>
      <c r="M197" s="5" t="str">
        <v>Female</v>
      </c>
      <c r="N197" s="5" t="str">
        <v>Healthy</v>
      </c>
      <c r="O197" s="5" t="str">
        <v>Word of Mouth</v>
      </c>
      <c r="P197" s="5" t="str" cm="1">
        <f t="array" ref="P197:S197">IFERROR(_xlfn.XLOOKUP(B197,'Health Goals'!$B$2:$B$1001,'Health Goals'!$C$2:$F$1001),"")</f>
        <v>Weight Loss</v>
      </c>
      <c r="Q197" s="5">
        <v>17</v>
      </c>
      <c r="R197" s="5" t="str">
        <v>In Progress</v>
      </c>
      <c r="S197" s="11">
        <v>44472</v>
      </c>
    </row>
    <row r="198" spans="1:19" x14ac:dyDescent="0.35">
      <c r="A198" s="2">
        <v>197</v>
      </c>
      <c r="B198" s="2">
        <v>954</v>
      </c>
      <c r="C198" s="3">
        <v>44499</v>
      </c>
      <c r="D198" s="2">
        <v>4499.99</v>
      </c>
      <c r="E198" s="2" t="s">
        <v>16</v>
      </c>
      <c r="F198" s="2" t="s">
        <v>17</v>
      </c>
      <c r="G198" s="6">
        <f>_xlfn.XLOOKUP(B198,Users!$A$2:$A$1001,Users!$K$2:$K$1001)</f>
        <v>2</v>
      </c>
      <c r="H198" s="6" t="str">
        <f>_xlfn.XLOOKUP(B198,Users!$A$2:$A$1001,Users!$B$2:$B$1001)</f>
        <v>User 954</v>
      </c>
      <c r="I198" s="5" t="str" cm="1">
        <f t="array" ref="I198:J198">_xlfn.XLOOKUP(G198,Plans!$A$2:$A$3,Plans!$B$2:$C$3)</f>
        <v>12-month plan</v>
      </c>
      <c r="J198" s="5" t="str">
        <v>12-month</v>
      </c>
      <c r="K198" s="5" cm="1">
        <f t="array" ref="K198:O198">_xlfn.XLOOKUP(B198,Users!$A$2:$A$1001,Users!$F$2:$J$1001)</f>
        <v>53</v>
      </c>
      <c r="L198" s="5" t="str">
        <v>Bangalore</v>
      </c>
      <c r="M198" s="5" t="str">
        <v>Male</v>
      </c>
      <c r="N198" s="5" t="str">
        <v>Healthy</v>
      </c>
      <c r="O198" s="5" t="str">
        <v>Friend</v>
      </c>
      <c r="P198" s="5" t="str" cm="1">
        <f t="array" ref="P198:S198">IFERROR(_xlfn.XLOOKUP(B198,'Health Goals'!$B$2:$B$1001,'Health Goals'!$C$2:$F$1001),"")</f>
        <v>Stamina Improvement</v>
      </c>
      <c r="Q198" s="5">
        <v>32</v>
      </c>
      <c r="R198" s="5" t="str">
        <v>In Progress</v>
      </c>
      <c r="S198" s="11">
        <v>44423</v>
      </c>
    </row>
    <row r="199" spans="1:19" x14ac:dyDescent="0.35">
      <c r="A199" s="2">
        <v>198</v>
      </c>
      <c r="B199" s="2">
        <v>51</v>
      </c>
      <c r="C199" s="3">
        <v>44412</v>
      </c>
      <c r="D199" s="2">
        <v>2499.9899999999998</v>
      </c>
      <c r="E199" s="2" t="s">
        <v>18</v>
      </c>
      <c r="F199" s="2" t="s">
        <v>17</v>
      </c>
      <c r="G199" s="6">
        <f>_xlfn.XLOOKUP(B199,Users!$A$2:$A$1001,Users!$K$2:$K$1001)</f>
        <v>2</v>
      </c>
      <c r="H199" s="6" t="str">
        <f>_xlfn.XLOOKUP(B199,Users!$A$2:$A$1001,Users!$B$2:$B$1001)</f>
        <v>User 51</v>
      </c>
      <c r="I199" s="5" t="str" cm="1">
        <f t="array" ref="I199:J199">_xlfn.XLOOKUP(G199,Plans!$A$2:$A$3,Plans!$B$2:$C$3)</f>
        <v>12-month plan</v>
      </c>
      <c r="J199" s="5" t="str">
        <v>12-month</v>
      </c>
      <c r="K199" s="5" cm="1">
        <f t="array" ref="K199:O199">_xlfn.XLOOKUP(B199,Users!$A$2:$A$1001,Users!$F$2:$J$1001)</f>
        <v>35</v>
      </c>
      <c r="L199" s="5" t="str">
        <v>Hyderabad</v>
      </c>
      <c r="M199" s="5" t="str">
        <v>Female</v>
      </c>
      <c r="N199" s="5" t="str">
        <v>Hypertension</v>
      </c>
      <c r="O199" s="5" t="str">
        <v>Social Media</v>
      </c>
      <c r="P199" s="5" t="str" cm="1">
        <f t="array" ref="P199:S199">IFERROR(_xlfn.XLOOKUP(B199,'Health Goals'!$B$2:$B$1001,'Health Goals'!$C$2:$F$1001),"")</f>
        <v>Weight Loss</v>
      </c>
      <c r="Q199" s="5">
        <v>47</v>
      </c>
      <c r="R199" s="5" t="str">
        <v>In Progress</v>
      </c>
      <c r="S199" s="11">
        <v>44399</v>
      </c>
    </row>
    <row r="200" spans="1:19" x14ac:dyDescent="0.35">
      <c r="A200" s="2">
        <v>199</v>
      </c>
      <c r="B200" s="2">
        <v>581</v>
      </c>
      <c r="C200" s="3">
        <v>44328</v>
      </c>
      <c r="D200" s="2">
        <v>4499.99</v>
      </c>
      <c r="E200" s="2" t="s">
        <v>18</v>
      </c>
      <c r="F200" s="2" t="s">
        <v>20</v>
      </c>
      <c r="G200" s="6">
        <f>_xlfn.XLOOKUP(B200,Users!$A$2:$A$1001,Users!$K$2:$K$1001)</f>
        <v>2</v>
      </c>
      <c r="H200" s="6" t="str">
        <f>_xlfn.XLOOKUP(B200,Users!$A$2:$A$1001,Users!$B$2:$B$1001)</f>
        <v>User 581</v>
      </c>
      <c r="I200" s="5" t="str" cm="1">
        <f t="array" ref="I200:J200">_xlfn.XLOOKUP(G200,Plans!$A$2:$A$3,Plans!$B$2:$C$3)</f>
        <v>12-month plan</v>
      </c>
      <c r="J200" s="5" t="str">
        <v>12-month</v>
      </c>
      <c r="K200" s="5" cm="1">
        <f t="array" ref="K200:O200">_xlfn.XLOOKUP(B200,Users!$A$2:$A$1001,Users!$F$2:$J$1001)</f>
        <v>56</v>
      </c>
      <c r="L200" s="5" t="str">
        <v>Chennai</v>
      </c>
      <c r="M200" s="5" t="str">
        <v>Male</v>
      </c>
      <c r="N200" s="5" t="str">
        <v>Obesity</v>
      </c>
      <c r="O200" s="5" t="str">
        <v>Friend</v>
      </c>
      <c r="P200" s="5" t="str" cm="1">
        <f t="array" ref="P200:S200">IFERROR(_xlfn.XLOOKUP(B200,'Health Goals'!$B$2:$B$1001,'Health Goals'!$C$2:$F$1001),"")</f>
        <v>Muscle Gain</v>
      </c>
      <c r="Q200" s="5">
        <v>11</v>
      </c>
      <c r="R200" s="5" t="str">
        <v>Completed</v>
      </c>
      <c r="S200" s="11">
        <v>44461</v>
      </c>
    </row>
    <row r="201" spans="1:19" x14ac:dyDescent="0.35">
      <c r="A201" s="2">
        <v>200</v>
      </c>
      <c r="B201" s="2">
        <v>954</v>
      </c>
      <c r="C201" s="3">
        <v>44207</v>
      </c>
      <c r="D201" s="2">
        <v>4499.99</v>
      </c>
      <c r="E201" s="2" t="s">
        <v>16</v>
      </c>
      <c r="F201" s="2" t="s">
        <v>19</v>
      </c>
      <c r="G201" s="6">
        <f>_xlfn.XLOOKUP(B201,Users!$A$2:$A$1001,Users!$K$2:$K$1001)</f>
        <v>2</v>
      </c>
      <c r="H201" s="6" t="str">
        <f>_xlfn.XLOOKUP(B201,Users!$A$2:$A$1001,Users!$B$2:$B$1001)</f>
        <v>User 954</v>
      </c>
      <c r="I201" s="5" t="str" cm="1">
        <f t="array" ref="I201:J201">_xlfn.XLOOKUP(G201,Plans!$A$2:$A$3,Plans!$B$2:$C$3)</f>
        <v>12-month plan</v>
      </c>
      <c r="J201" s="5" t="str">
        <v>12-month</v>
      </c>
      <c r="K201" s="5" cm="1">
        <f t="array" ref="K201:O201">_xlfn.XLOOKUP(B201,Users!$A$2:$A$1001,Users!$F$2:$J$1001)</f>
        <v>53</v>
      </c>
      <c r="L201" s="5" t="str">
        <v>Bangalore</v>
      </c>
      <c r="M201" s="5" t="str">
        <v>Male</v>
      </c>
      <c r="N201" s="5" t="str">
        <v>Healthy</v>
      </c>
      <c r="O201" s="5" t="str">
        <v>Friend</v>
      </c>
      <c r="P201" s="5" t="str" cm="1">
        <f t="array" ref="P201:S201">IFERROR(_xlfn.XLOOKUP(B201,'Health Goals'!$B$2:$B$1001,'Health Goals'!$C$2:$F$1001),"")</f>
        <v>Stamina Improvement</v>
      </c>
      <c r="Q201" s="5">
        <v>32</v>
      </c>
      <c r="R201" s="5" t="str">
        <v>In Progress</v>
      </c>
      <c r="S201" s="11">
        <v>44423</v>
      </c>
    </row>
    <row r="202" spans="1:19" x14ac:dyDescent="0.35">
      <c r="A202" s="2">
        <v>201</v>
      </c>
      <c r="B202" s="2">
        <v>927</v>
      </c>
      <c r="C202" s="3">
        <v>44513</v>
      </c>
      <c r="D202" s="2">
        <v>2499.9899999999998</v>
      </c>
      <c r="E202" s="2" t="s">
        <v>18</v>
      </c>
      <c r="F202" s="2" t="s">
        <v>19</v>
      </c>
      <c r="G202" s="6">
        <f>_xlfn.XLOOKUP(B202,Users!$A$2:$A$1001,Users!$K$2:$K$1001)</f>
        <v>2</v>
      </c>
      <c r="H202" s="6" t="str">
        <f>_xlfn.XLOOKUP(B202,Users!$A$2:$A$1001,Users!$B$2:$B$1001)</f>
        <v>User 927</v>
      </c>
      <c r="I202" s="5" t="str" cm="1">
        <f t="array" ref="I202:J202">_xlfn.XLOOKUP(G202,Plans!$A$2:$A$3,Plans!$B$2:$C$3)</f>
        <v>12-month plan</v>
      </c>
      <c r="J202" s="5" t="str">
        <v>12-month</v>
      </c>
      <c r="K202" s="5" cm="1">
        <f t="array" ref="K202:O202">_xlfn.XLOOKUP(B202,Users!$A$2:$A$1001,Users!$F$2:$J$1001)</f>
        <v>50</v>
      </c>
      <c r="L202" s="5" t="str">
        <v>Delhi</v>
      </c>
      <c r="M202" s="5" t="str">
        <v>Female</v>
      </c>
      <c r="N202" s="5" t="str">
        <v>Healthy</v>
      </c>
      <c r="O202" s="5" t="str">
        <v>Word of Mouth</v>
      </c>
      <c r="P202" s="5" t="str" cm="1">
        <f t="array" ref="P202">IFERROR(_xlfn.XLOOKUP(B202,'Health Goals'!$B$2:$B$1001,'Health Goals'!$C$2:$F$1001),"")</f>
        <v/>
      </c>
    </row>
    <row r="203" spans="1:19" x14ac:dyDescent="0.35">
      <c r="A203" s="2">
        <v>202</v>
      </c>
      <c r="B203" s="2">
        <v>466</v>
      </c>
      <c r="C203" s="3">
        <v>44263</v>
      </c>
      <c r="D203" s="2">
        <v>4499.99</v>
      </c>
      <c r="E203" s="2" t="s">
        <v>18</v>
      </c>
      <c r="F203" s="2" t="s">
        <v>20</v>
      </c>
      <c r="G203" s="6">
        <f>_xlfn.XLOOKUP(B203,Users!$A$2:$A$1001,Users!$K$2:$K$1001)</f>
        <v>2</v>
      </c>
      <c r="H203" s="6" t="str">
        <f>_xlfn.XLOOKUP(B203,Users!$A$2:$A$1001,Users!$B$2:$B$1001)</f>
        <v>User 466</v>
      </c>
      <c r="I203" s="5" t="str" cm="1">
        <f t="array" ref="I203:J203">_xlfn.XLOOKUP(G203,Plans!$A$2:$A$3,Plans!$B$2:$C$3)</f>
        <v>12-month plan</v>
      </c>
      <c r="J203" s="5" t="str">
        <v>12-month</v>
      </c>
      <c r="K203" s="5" cm="1">
        <f t="array" ref="K203:O203">_xlfn.XLOOKUP(B203,Users!$A$2:$A$1001,Users!$F$2:$J$1001)</f>
        <v>29</v>
      </c>
      <c r="L203" s="5" t="str">
        <v>Hyderabad</v>
      </c>
      <c r="M203" s="5" t="str">
        <v>Male</v>
      </c>
      <c r="N203" s="5" t="str">
        <v>Diabetes</v>
      </c>
      <c r="O203" s="5" t="str">
        <v>Social Media</v>
      </c>
      <c r="P203" s="5" t="str" cm="1">
        <f t="array" ref="P203:S203">IFERROR(_xlfn.XLOOKUP(B203,'Health Goals'!$B$2:$B$1001,'Health Goals'!$C$2:$F$1001),"")</f>
        <v>Weight Loss</v>
      </c>
      <c r="Q203" s="5">
        <v>12</v>
      </c>
      <c r="R203" s="5" t="str">
        <v>In Progress</v>
      </c>
      <c r="S203" s="11">
        <v>44457</v>
      </c>
    </row>
    <row r="204" spans="1:19" x14ac:dyDescent="0.35">
      <c r="A204" s="2">
        <v>203</v>
      </c>
      <c r="B204" s="2">
        <v>161</v>
      </c>
      <c r="C204" s="3">
        <v>44561</v>
      </c>
      <c r="D204" s="2">
        <v>4499.99</v>
      </c>
      <c r="E204" s="2" t="s">
        <v>16</v>
      </c>
      <c r="F204" s="2" t="s">
        <v>19</v>
      </c>
      <c r="G204" s="6">
        <f>_xlfn.XLOOKUP(B204,Users!$A$2:$A$1001,Users!$K$2:$K$1001)</f>
        <v>2</v>
      </c>
      <c r="H204" s="6" t="str">
        <f>_xlfn.XLOOKUP(B204,Users!$A$2:$A$1001,Users!$B$2:$B$1001)</f>
        <v>User 161</v>
      </c>
      <c r="I204" s="5" t="str" cm="1">
        <f t="array" ref="I204:J204">_xlfn.XLOOKUP(G204,Plans!$A$2:$A$3,Plans!$B$2:$C$3)</f>
        <v>12-month plan</v>
      </c>
      <c r="J204" s="5" t="str">
        <v>12-month</v>
      </c>
      <c r="K204" s="5" cm="1">
        <f t="array" ref="K204:O204">_xlfn.XLOOKUP(B204,Users!$A$2:$A$1001,Users!$F$2:$J$1001)</f>
        <v>32</v>
      </c>
      <c r="L204" s="5" t="str">
        <v>Chennai</v>
      </c>
      <c r="M204" s="5" t="str">
        <v>Female</v>
      </c>
      <c r="N204" s="5" t="str">
        <v>Diabetes</v>
      </c>
      <c r="O204" s="5" t="str">
        <v>Social Media</v>
      </c>
      <c r="P204" s="5" t="str" cm="1">
        <f t="array" ref="P204:S204">IFERROR(_xlfn.XLOOKUP(B204,'Health Goals'!$B$2:$B$1001,'Health Goals'!$C$2:$F$1001),"")</f>
        <v>Muscle Gain</v>
      </c>
      <c r="Q204" s="5">
        <v>43</v>
      </c>
      <c r="R204" s="5" t="str">
        <v>Failed</v>
      </c>
      <c r="S204" s="11">
        <v>44539</v>
      </c>
    </row>
    <row r="205" spans="1:19" x14ac:dyDescent="0.35">
      <c r="A205" s="2">
        <v>204</v>
      </c>
      <c r="B205" s="2">
        <v>317</v>
      </c>
      <c r="C205" s="3">
        <v>44206</v>
      </c>
      <c r="D205" s="2">
        <v>2499.9899999999998</v>
      </c>
      <c r="E205" s="2" t="s">
        <v>16</v>
      </c>
      <c r="F205" s="2" t="s">
        <v>19</v>
      </c>
      <c r="G205" s="6">
        <f>_xlfn.XLOOKUP(B205,Users!$A$2:$A$1001,Users!$K$2:$K$1001)</f>
        <v>2</v>
      </c>
      <c r="H205" s="6" t="str">
        <f>_xlfn.XLOOKUP(B205,Users!$A$2:$A$1001,Users!$B$2:$B$1001)</f>
        <v>User 317</v>
      </c>
      <c r="I205" s="5" t="str" cm="1">
        <f t="array" ref="I205:J205">_xlfn.XLOOKUP(G205,Plans!$A$2:$A$3,Plans!$B$2:$C$3)</f>
        <v>12-month plan</v>
      </c>
      <c r="J205" s="5" t="str">
        <v>12-month</v>
      </c>
      <c r="K205" s="5" cm="1">
        <f t="array" ref="K205:O205">_xlfn.XLOOKUP(B205,Users!$A$2:$A$1001,Users!$F$2:$J$1001)</f>
        <v>53</v>
      </c>
      <c r="L205" s="5" t="str">
        <v>Mumbai</v>
      </c>
      <c r="M205" s="5" t="str">
        <v>Female</v>
      </c>
      <c r="N205" s="5" t="str">
        <v>Healthy</v>
      </c>
      <c r="O205" s="5" t="str">
        <v>Friend</v>
      </c>
      <c r="P205" s="5" t="str" cm="1">
        <f t="array" ref="P205:S205">IFERROR(_xlfn.XLOOKUP(B205,'Health Goals'!$B$2:$B$1001,'Health Goals'!$C$2:$F$1001),"")</f>
        <v>Stamina Improvement</v>
      </c>
      <c r="Q205" s="5">
        <v>26</v>
      </c>
      <c r="R205" s="5" t="str">
        <v>Failed</v>
      </c>
      <c r="S205" s="11">
        <v>44481</v>
      </c>
    </row>
    <row r="206" spans="1:19" x14ac:dyDescent="0.35">
      <c r="A206" s="2">
        <v>205</v>
      </c>
      <c r="B206" s="2">
        <v>729</v>
      </c>
      <c r="C206" s="3">
        <v>44201</v>
      </c>
      <c r="D206" s="2">
        <v>2499.9899999999998</v>
      </c>
      <c r="E206" s="2" t="s">
        <v>16</v>
      </c>
      <c r="F206" s="2" t="s">
        <v>17</v>
      </c>
      <c r="G206" s="6">
        <f>_xlfn.XLOOKUP(B206,Users!$A$2:$A$1001,Users!$K$2:$K$1001)</f>
        <v>2</v>
      </c>
      <c r="H206" s="6" t="str">
        <f>_xlfn.XLOOKUP(B206,Users!$A$2:$A$1001,Users!$B$2:$B$1001)</f>
        <v>User 729</v>
      </c>
      <c r="I206" s="5" t="str" cm="1">
        <f t="array" ref="I206:J206">_xlfn.XLOOKUP(G206,Plans!$A$2:$A$3,Plans!$B$2:$C$3)</f>
        <v>12-month plan</v>
      </c>
      <c r="J206" s="5" t="str">
        <v>12-month</v>
      </c>
      <c r="K206" s="5" cm="1">
        <f t="array" ref="K206:O206">_xlfn.XLOOKUP(B206,Users!$A$2:$A$1001,Users!$F$2:$J$1001)</f>
        <v>32</v>
      </c>
      <c r="L206" s="5" t="str">
        <v>Chennai</v>
      </c>
      <c r="M206" s="5" t="str">
        <v>Male</v>
      </c>
      <c r="N206" s="5" t="str">
        <v>Diabetes</v>
      </c>
      <c r="O206" s="5" t="str">
        <v>Friend</v>
      </c>
      <c r="P206" s="5" t="str" cm="1">
        <f t="array" ref="P206">IFERROR(_xlfn.XLOOKUP(B206,'Health Goals'!$B$2:$B$1001,'Health Goals'!$C$2:$F$1001),"")</f>
        <v/>
      </c>
    </row>
    <row r="207" spans="1:19" x14ac:dyDescent="0.35">
      <c r="A207" s="2">
        <v>206</v>
      </c>
      <c r="B207" s="2">
        <v>993</v>
      </c>
      <c r="C207" s="3">
        <v>44452</v>
      </c>
      <c r="D207" s="2">
        <v>2499.9899999999998</v>
      </c>
      <c r="E207" s="2" t="s">
        <v>18</v>
      </c>
      <c r="F207" s="2" t="s">
        <v>19</v>
      </c>
      <c r="G207" s="6">
        <f>_xlfn.XLOOKUP(B207,Users!$A$2:$A$1001,Users!$K$2:$K$1001)</f>
        <v>1</v>
      </c>
      <c r="H207" s="6" t="str">
        <f>_xlfn.XLOOKUP(B207,Users!$A$2:$A$1001,Users!$B$2:$B$1001)</f>
        <v>User 993</v>
      </c>
      <c r="I207" s="5" t="str" cm="1">
        <f t="array" ref="I207:J207">_xlfn.XLOOKUP(G207,Plans!$A$2:$A$3,Plans!$B$2:$C$3)</f>
        <v>6-month plan</v>
      </c>
      <c r="J207" s="5" t="str">
        <v>6-month</v>
      </c>
      <c r="K207" s="5" cm="1">
        <f t="array" ref="K207:O207">_xlfn.XLOOKUP(B207,Users!$A$2:$A$1001,Users!$F$2:$J$1001)</f>
        <v>25</v>
      </c>
      <c r="L207" s="5" t="str">
        <v>Chennai</v>
      </c>
      <c r="M207" s="5" t="str">
        <v>Female</v>
      </c>
      <c r="N207" s="5" t="str">
        <v>Diabetes</v>
      </c>
      <c r="O207" s="5" t="str">
        <v>Word of Mouth</v>
      </c>
      <c r="P207" s="5" t="str" cm="1">
        <f t="array" ref="P207">IFERROR(_xlfn.XLOOKUP(B207,'Health Goals'!$B$2:$B$1001,'Health Goals'!$C$2:$F$1001),"")</f>
        <v/>
      </c>
    </row>
    <row r="208" spans="1:19" x14ac:dyDescent="0.35">
      <c r="A208" s="2">
        <v>207</v>
      </c>
      <c r="B208" s="2">
        <v>885</v>
      </c>
      <c r="C208" s="3">
        <v>44460</v>
      </c>
      <c r="D208" s="2">
        <v>4499.99</v>
      </c>
      <c r="E208" s="2" t="s">
        <v>16</v>
      </c>
      <c r="F208" s="2" t="s">
        <v>17</v>
      </c>
      <c r="G208" s="6">
        <f>_xlfn.XLOOKUP(B208,Users!$A$2:$A$1001,Users!$K$2:$K$1001)</f>
        <v>1</v>
      </c>
      <c r="H208" s="6" t="str">
        <f>_xlfn.XLOOKUP(B208,Users!$A$2:$A$1001,Users!$B$2:$B$1001)</f>
        <v>User 885</v>
      </c>
      <c r="I208" s="5" t="str" cm="1">
        <f t="array" ref="I208:J208">_xlfn.XLOOKUP(G208,Plans!$A$2:$A$3,Plans!$B$2:$C$3)</f>
        <v>6-month plan</v>
      </c>
      <c r="J208" s="5" t="str">
        <v>6-month</v>
      </c>
      <c r="K208" s="5" cm="1">
        <f t="array" ref="K208:O208">_xlfn.XLOOKUP(B208,Users!$A$2:$A$1001,Users!$F$2:$J$1001)</f>
        <v>29</v>
      </c>
      <c r="L208" s="5" t="str">
        <v>Hyderabad</v>
      </c>
      <c r="M208" s="5" t="str">
        <v>Female</v>
      </c>
      <c r="N208" s="5" t="str">
        <v>Obesity</v>
      </c>
      <c r="O208" s="5" t="str">
        <v>Google Ads</v>
      </c>
      <c r="P208" s="5" t="str" cm="1">
        <f t="array" ref="P208:S208">IFERROR(_xlfn.XLOOKUP(B208,'Health Goals'!$B$2:$B$1001,'Health Goals'!$C$2:$F$1001),"")</f>
        <v>Muscle Gain</v>
      </c>
      <c r="Q208" s="5">
        <v>11</v>
      </c>
      <c r="R208" s="5" t="str">
        <v>Completed</v>
      </c>
      <c r="S208" s="11">
        <v>44526</v>
      </c>
    </row>
    <row r="209" spans="1:19" x14ac:dyDescent="0.35">
      <c r="A209" s="2">
        <v>208</v>
      </c>
      <c r="B209" s="2">
        <v>849</v>
      </c>
      <c r="C209" s="3">
        <v>44517</v>
      </c>
      <c r="D209" s="2">
        <v>4499.99</v>
      </c>
      <c r="E209" s="2" t="s">
        <v>18</v>
      </c>
      <c r="F209" s="2" t="s">
        <v>19</v>
      </c>
      <c r="G209" s="6">
        <f>_xlfn.XLOOKUP(B209,Users!$A$2:$A$1001,Users!$K$2:$K$1001)</f>
        <v>1</v>
      </c>
      <c r="H209" s="6" t="str">
        <f>_xlfn.XLOOKUP(B209,Users!$A$2:$A$1001,Users!$B$2:$B$1001)</f>
        <v>User 849</v>
      </c>
      <c r="I209" s="5" t="str" cm="1">
        <f t="array" ref="I209:J209">_xlfn.XLOOKUP(G209,Plans!$A$2:$A$3,Plans!$B$2:$C$3)</f>
        <v>6-month plan</v>
      </c>
      <c r="J209" s="5" t="str">
        <v>6-month</v>
      </c>
      <c r="K209" s="5" cm="1">
        <f t="array" ref="K209:O209">_xlfn.XLOOKUP(B209,Users!$A$2:$A$1001,Users!$F$2:$J$1001)</f>
        <v>59</v>
      </c>
      <c r="L209" s="5" t="str">
        <v>Delhi</v>
      </c>
      <c r="M209" s="5" t="str">
        <v>Female</v>
      </c>
      <c r="N209" s="5" t="str">
        <v>Hypertension</v>
      </c>
      <c r="O209" s="5" t="str">
        <v>Google Ads</v>
      </c>
      <c r="P209" s="5" t="str" cm="1">
        <f t="array" ref="P209">IFERROR(_xlfn.XLOOKUP(B209,'Health Goals'!$B$2:$B$1001,'Health Goals'!$C$2:$F$1001),"")</f>
        <v/>
      </c>
    </row>
    <row r="210" spans="1:19" x14ac:dyDescent="0.35">
      <c r="A210" s="2">
        <v>209</v>
      </c>
      <c r="B210" s="2">
        <v>249</v>
      </c>
      <c r="C210" s="3">
        <v>44379</v>
      </c>
      <c r="D210" s="2">
        <v>2499.9899999999998</v>
      </c>
      <c r="E210" s="2" t="s">
        <v>18</v>
      </c>
      <c r="F210" s="2" t="s">
        <v>17</v>
      </c>
      <c r="G210" s="6">
        <f>_xlfn.XLOOKUP(B210,Users!$A$2:$A$1001,Users!$K$2:$K$1001)</f>
        <v>1</v>
      </c>
      <c r="H210" s="6" t="str">
        <f>_xlfn.XLOOKUP(B210,Users!$A$2:$A$1001,Users!$B$2:$B$1001)</f>
        <v>User 249</v>
      </c>
      <c r="I210" s="5" t="str" cm="1">
        <f t="array" ref="I210:J210">_xlfn.XLOOKUP(G210,Plans!$A$2:$A$3,Plans!$B$2:$C$3)</f>
        <v>6-month plan</v>
      </c>
      <c r="J210" s="5" t="str">
        <v>6-month</v>
      </c>
      <c r="K210" s="5" cm="1">
        <f t="array" ref="K210:O210">_xlfn.XLOOKUP(B210,Users!$A$2:$A$1001,Users!$F$2:$J$1001)</f>
        <v>46</v>
      </c>
      <c r="L210" s="5" t="str">
        <v>Delhi</v>
      </c>
      <c r="M210" s="5" t="str">
        <v>Female</v>
      </c>
      <c r="N210" s="5" t="str">
        <v>Healthy</v>
      </c>
      <c r="O210" s="5" t="str">
        <v>Friend</v>
      </c>
      <c r="P210" s="5" t="str" cm="1">
        <f t="array" ref="P210">IFERROR(_xlfn.XLOOKUP(B210,'Health Goals'!$B$2:$B$1001,'Health Goals'!$C$2:$F$1001),"")</f>
        <v/>
      </c>
    </row>
    <row r="211" spans="1:19" x14ac:dyDescent="0.35">
      <c r="A211" s="2">
        <v>210</v>
      </c>
      <c r="B211" s="2">
        <v>687</v>
      </c>
      <c r="C211" s="3">
        <v>44361</v>
      </c>
      <c r="D211" s="2">
        <v>4499.99</v>
      </c>
      <c r="E211" s="2" t="s">
        <v>16</v>
      </c>
      <c r="F211" s="2" t="s">
        <v>19</v>
      </c>
      <c r="G211" s="6">
        <f>_xlfn.XLOOKUP(B211,Users!$A$2:$A$1001,Users!$K$2:$K$1001)</f>
        <v>1</v>
      </c>
      <c r="H211" s="6" t="str">
        <f>_xlfn.XLOOKUP(B211,Users!$A$2:$A$1001,Users!$B$2:$B$1001)</f>
        <v>User 687</v>
      </c>
      <c r="I211" s="5" t="str" cm="1">
        <f t="array" ref="I211:J211">_xlfn.XLOOKUP(G211,Plans!$A$2:$A$3,Plans!$B$2:$C$3)</f>
        <v>6-month plan</v>
      </c>
      <c r="J211" s="5" t="str">
        <v>6-month</v>
      </c>
      <c r="K211" s="5" cm="1">
        <f t="array" ref="K211:O211">_xlfn.XLOOKUP(B211,Users!$A$2:$A$1001,Users!$F$2:$J$1001)</f>
        <v>57</v>
      </c>
      <c r="L211" s="5" t="str">
        <v>Delhi</v>
      </c>
      <c r="M211" s="5" t="str">
        <v>Female</v>
      </c>
      <c r="N211" s="5" t="str">
        <v>Diabetes</v>
      </c>
      <c r="O211" s="5" t="str">
        <v>Social Media</v>
      </c>
      <c r="P211" s="5" t="str" cm="1">
        <f t="array" ref="P211:S211">IFERROR(_xlfn.XLOOKUP(B211,'Health Goals'!$B$2:$B$1001,'Health Goals'!$C$2:$F$1001),"")</f>
        <v>Weight Loss</v>
      </c>
      <c r="Q211" s="5">
        <v>20</v>
      </c>
      <c r="R211" s="5" t="str">
        <v>Completed</v>
      </c>
      <c r="S211" s="11">
        <v>44412</v>
      </c>
    </row>
    <row r="212" spans="1:19" x14ac:dyDescent="0.35">
      <c r="A212" s="2">
        <v>211</v>
      </c>
      <c r="B212" s="2">
        <v>689</v>
      </c>
      <c r="C212" s="3">
        <v>44409</v>
      </c>
      <c r="D212" s="2">
        <v>4499.99</v>
      </c>
      <c r="E212" s="2" t="s">
        <v>18</v>
      </c>
      <c r="F212" s="2" t="s">
        <v>17</v>
      </c>
      <c r="G212" s="6">
        <f>_xlfn.XLOOKUP(B212,Users!$A$2:$A$1001,Users!$K$2:$K$1001)</f>
        <v>2</v>
      </c>
      <c r="H212" s="6" t="str">
        <f>_xlfn.XLOOKUP(B212,Users!$A$2:$A$1001,Users!$B$2:$B$1001)</f>
        <v>User 689</v>
      </c>
      <c r="I212" s="5" t="str" cm="1">
        <f t="array" ref="I212:J212">_xlfn.XLOOKUP(G212,Plans!$A$2:$A$3,Plans!$B$2:$C$3)</f>
        <v>12-month plan</v>
      </c>
      <c r="J212" s="5" t="str">
        <v>12-month</v>
      </c>
      <c r="K212" s="5" cm="1">
        <f t="array" ref="K212:O212">_xlfn.XLOOKUP(B212,Users!$A$2:$A$1001,Users!$F$2:$J$1001)</f>
        <v>18</v>
      </c>
      <c r="L212" s="5" t="str">
        <v>Bangalore</v>
      </c>
      <c r="M212" s="5" t="str">
        <v>Female</v>
      </c>
      <c r="N212" s="5" t="str">
        <v>Obesity</v>
      </c>
      <c r="O212" s="5" t="str">
        <v>Friend</v>
      </c>
      <c r="P212" s="5" t="str" cm="1">
        <f t="array" ref="P212:S212">IFERROR(_xlfn.XLOOKUP(B212,'Health Goals'!$B$2:$B$1001,'Health Goals'!$C$2:$F$1001),"")</f>
        <v>Weight Loss</v>
      </c>
      <c r="Q212" s="5">
        <v>19</v>
      </c>
      <c r="R212" s="5" t="str">
        <v>Failed</v>
      </c>
      <c r="S212" s="11">
        <v>44367</v>
      </c>
    </row>
    <row r="213" spans="1:19" x14ac:dyDescent="0.35">
      <c r="A213" s="2">
        <v>212</v>
      </c>
      <c r="B213" s="2">
        <v>977</v>
      </c>
      <c r="C213" s="3">
        <v>44340</v>
      </c>
      <c r="D213" s="2">
        <v>4499.99</v>
      </c>
      <c r="E213" s="2" t="s">
        <v>16</v>
      </c>
      <c r="F213" s="2" t="s">
        <v>17</v>
      </c>
      <c r="G213" s="6">
        <f>_xlfn.XLOOKUP(B213,Users!$A$2:$A$1001,Users!$K$2:$K$1001)</f>
        <v>1</v>
      </c>
      <c r="H213" s="6" t="str">
        <f>_xlfn.XLOOKUP(B213,Users!$A$2:$A$1001,Users!$B$2:$B$1001)</f>
        <v>User 977</v>
      </c>
      <c r="I213" s="5" t="str" cm="1">
        <f t="array" ref="I213:J213">_xlfn.XLOOKUP(G213,Plans!$A$2:$A$3,Plans!$B$2:$C$3)</f>
        <v>6-month plan</v>
      </c>
      <c r="J213" s="5" t="str">
        <v>6-month</v>
      </c>
      <c r="K213" s="5" cm="1">
        <f t="array" ref="K213:O213">_xlfn.XLOOKUP(B213,Users!$A$2:$A$1001,Users!$F$2:$J$1001)</f>
        <v>41</v>
      </c>
      <c r="L213" s="5" t="str">
        <v>Chennai</v>
      </c>
      <c r="M213" s="5" t="str">
        <v>Male</v>
      </c>
      <c r="N213" s="5" t="str">
        <v>Hypertension</v>
      </c>
      <c r="O213" s="5" t="str">
        <v>Google Ads</v>
      </c>
      <c r="P213" s="5" t="str" cm="1">
        <f t="array" ref="P213:S213">IFERROR(_xlfn.XLOOKUP(B213,'Health Goals'!$B$2:$B$1001,'Health Goals'!$C$2:$F$1001),"")</f>
        <v>Muscle Gain</v>
      </c>
      <c r="Q213" s="5">
        <v>27</v>
      </c>
      <c r="R213" s="5" t="str">
        <v>Completed</v>
      </c>
      <c r="S213" s="11">
        <v>44462</v>
      </c>
    </row>
    <row r="214" spans="1:19" x14ac:dyDescent="0.35">
      <c r="A214" s="2">
        <v>213</v>
      </c>
      <c r="B214" s="2">
        <v>677</v>
      </c>
      <c r="C214" s="3">
        <v>44233</v>
      </c>
      <c r="D214" s="2">
        <v>2499.9899999999998</v>
      </c>
      <c r="E214" s="2" t="s">
        <v>18</v>
      </c>
      <c r="F214" s="2" t="s">
        <v>19</v>
      </c>
      <c r="G214" s="6">
        <f>_xlfn.XLOOKUP(B214,Users!$A$2:$A$1001,Users!$K$2:$K$1001)</f>
        <v>1</v>
      </c>
      <c r="H214" s="6" t="str">
        <f>_xlfn.XLOOKUP(B214,Users!$A$2:$A$1001,Users!$B$2:$B$1001)</f>
        <v>User 677</v>
      </c>
      <c r="I214" s="5" t="str" cm="1">
        <f t="array" ref="I214:J214">_xlfn.XLOOKUP(G214,Plans!$A$2:$A$3,Plans!$B$2:$C$3)</f>
        <v>6-month plan</v>
      </c>
      <c r="J214" s="5" t="str">
        <v>6-month</v>
      </c>
      <c r="K214" s="5" cm="1">
        <f t="array" ref="K214:O214">_xlfn.XLOOKUP(B214,Users!$A$2:$A$1001,Users!$F$2:$J$1001)</f>
        <v>37</v>
      </c>
      <c r="L214" s="5" t="str">
        <v>Chennai</v>
      </c>
      <c r="M214" s="5" t="str">
        <v>Female</v>
      </c>
      <c r="N214" s="5" t="str">
        <v>Hypertension</v>
      </c>
      <c r="O214" s="5" t="str">
        <v>Friend</v>
      </c>
      <c r="P214" s="5" t="str" cm="1">
        <f t="array" ref="P214:S214">IFERROR(_xlfn.XLOOKUP(B214,'Health Goals'!$B$2:$B$1001,'Health Goals'!$C$2:$F$1001),"")</f>
        <v>Stamina Improvement</v>
      </c>
      <c r="Q214" s="5">
        <v>30</v>
      </c>
      <c r="R214" s="5" t="str">
        <v>Completed</v>
      </c>
      <c r="S214" s="11">
        <v>44466</v>
      </c>
    </row>
    <row r="215" spans="1:19" x14ac:dyDescent="0.35">
      <c r="A215" s="2">
        <v>214</v>
      </c>
      <c r="B215" s="2">
        <v>508</v>
      </c>
      <c r="C215" s="3">
        <v>44392</v>
      </c>
      <c r="D215" s="2">
        <v>4499.99</v>
      </c>
      <c r="E215" s="2" t="s">
        <v>16</v>
      </c>
      <c r="F215" s="2" t="s">
        <v>19</v>
      </c>
      <c r="G215" s="6">
        <f>_xlfn.XLOOKUP(B215,Users!$A$2:$A$1001,Users!$K$2:$K$1001)</f>
        <v>1</v>
      </c>
      <c r="H215" s="6" t="str">
        <f>_xlfn.XLOOKUP(B215,Users!$A$2:$A$1001,Users!$B$2:$B$1001)</f>
        <v>User 508</v>
      </c>
      <c r="I215" s="5" t="str" cm="1">
        <f t="array" ref="I215:J215">_xlfn.XLOOKUP(G215,Plans!$A$2:$A$3,Plans!$B$2:$C$3)</f>
        <v>6-month plan</v>
      </c>
      <c r="J215" s="5" t="str">
        <v>6-month</v>
      </c>
      <c r="K215" s="5" cm="1">
        <f t="array" ref="K215:O215">_xlfn.XLOOKUP(B215,Users!$A$2:$A$1001,Users!$F$2:$J$1001)</f>
        <v>30</v>
      </c>
      <c r="L215" s="5" t="str">
        <v>Bangalore</v>
      </c>
      <c r="M215" s="5" t="str">
        <v>Male</v>
      </c>
      <c r="N215" s="5" t="str">
        <v>Obesity</v>
      </c>
      <c r="O215" s="5" t="str">
        <v>Social Media</v>
      </c>
      <c r="P215" s="5" t="str" cm="1">
        <f t="array" ref="P215">IFERROR(_xlfn.XLOOKUP(B215,'Health Goals'!$B$2:$B$1001,'Health Goals'!$C$2:$F$1001),"")</f>
        <v/>
      </c>
    </row>
    <row r="216" spans="1:19" x14ac:dyDescent="0.35">
      <c r="A216" s="2">
        <v>215</v>
      </c>
      <c r="B216" s="2">
        <v>50</v>
      </c>
      <c r="C216" s="3">
        <v>44554</v>
      </c>
      <c r="D216" s="2">
        <v>4499.99</v>
      </c>
      <c r="E216" s="2" t="s">
        <v>18</v>
      </c>
      <c r="F216" s="2" t="s">
        <v>17</v>
      </c>
      <c r="G216" s="6">
        <f>_xlfn.XLOOKUP(B216,Users!$A$2:$A$1001,Users!$K$2:$K$1001)</f>
        <v>1</v>
      </c>
      <c r="H216" s="6" t="str">
        <f>_xlfn.XLOOKUP(B216,Users!$A$2:$A$1001,Users!$B$2:$B$1001)</f>
        <v>User 50</v>
      </c>
      <c r="I216" s="5" t="str" cm="1">
        <f t="array" ref="I216:J216">_xlfn.XLOOKUP(G216,Plans!$A$2:$A$3,Plans!$B$2:$C$3)</f>
        <v>6-month plan</v>
      </c>
      <c r="J216" s="5" t="str">
        <v>6-month</v>
      </c>
      <c r="K216" s="5" cm="1">
        <f t="array" ref="K216:O216">_xlfn.XLOOKUP(B216,Users!$A$2:$A$1001,Users!$F$2:$J$1001)</f>
        <v>24</v>
      </c>
      <c r="L216" s="5" t="str">
        <v>Mumbai</v>
      </c>
      <c r="M216" s="5" t="str">
        <v>Male</v>
      </c>
      <c r="N216" s="5" t="str">
        <v>Diabetes</v>
      </c>
      <c r="O216" s="5" t="str">
        <v>Word of Mouth</v>
      </c>
      <c r="P216" s="5" t="str" cm="1">
        <f t="array" ref="P216:S216">IFERROR(_xlfn.XLOOKUP(B216,'Health Goals'!$B$2:$B$1001,'Health Goals'!$C$2:$F$1001),"")</f>
        <v>Stamina Improvement</v>
      </c>
      <c r="Q216" s="5">
        <v>10</v>
      </c>
      <c r="R216" s="5" t="str">
        <v>Failed</v>
      </c>
      <c r="S216" s="11">
        <v>44419</v>
      </c>
    </row>
    <row r="217" spans="1:19" x14ac:dyDescent="0.35">
      <c r="A217" s="2">
        <v>216</v>
      </c>
      <c r="B217" s="2">
        <v>729</v>
      </c>
      <c r="C217" s="3">
        <v>44206</v>
      </c>
      <c r="D217" s="2">
        <v>2499.9899999999998</v>
      </c>
      <c r="E217" s="2" t="s">
        <v>16</v>
      </c>
      <c r="F217" s="2" t="s">
        <v>20</v>
      </c>
      <c r="G217" s="6">
        <f>_xlfn.XLOOKUP(B217,Users!$A$2:$A$1001,Users!$K$2:$K$1001)</f>
        <v>2</v>
      </c>
      <c r="H217" s="6" t="str">
        <f>_xlfn.XLOOKUP(B217,Users!$A$2:$A$1001,Users!$B$2:$B$1001)</f>
        <v>User 729</v>
      </c>
      <c r="I217" s="5" t="str" cm="1">
        <f t="array" ref="I217:J217">_xlfn.XLOOKUP(G217,Plans!$A$2:$A$3,Plans!$B$2:$C$3)</f>
        <v>12-month plan</v>
      </c>
      <c r="J217" s="5" t="str">
        <v>12-month</v>
      </c>
      <c r="K217" s="5" cm="1">
        <f t="array" ref="K217:O217">_xlfn.XLOOKUP(B217,Users!$A$2:$A$1001,Users!$F$2:$J$1001)</f>
        <v>32</v>
      </c>
      <c r="L217" s="5" t="str">
        <v>Chennai</v>
      </c>
      <c r="M217" s="5" t="str">
        <v>Male</v>
      </c>
      <c r="N217" s="5" t="str">
        <v>Diabetes</v>
      </c>
      <c r="O217" s="5" t="str">
        <v>Friend</v>
      </c>
      <c r="P217" s="5" t="str" cm="1">
        <f t="array" ref="P217">IFERROR(_xlfn.XLOOKUP(B217,'Health Goals'!$B$2:$B$1001,'Health Goals'!$C$2:$F$1001),"")</f>
        <v/>
      </c>
    </row>
    <row r="218" spans="1:19" x14ac:dyDescent="0.35">
      <c r="A218" s="2">
        <v>217</v>
      </c>
      <c r="B218" s="2">
        <v>828</v>
      </c>
      <c r="C218" s="3">
        <v>44236</v>
      </c>
      <c r="D218" s="2">
        <v>2499.9899999999998</v>
      </c>
      <c r="E218" s="2" t="s">
        <v>16</v>
      </c>
      <c r="F218" s="2" t="s">
        <v>19</v>
      </c>
      <c r="G218" s="6">
        <f>_xlfn.XLOOKUP(B218,Users!$A$2:$A$1001,Users!$K$2:$K$1001)</f>
        <v>2</v>
      </c>
      <c r="H218" s="6" t="str">
        <f>_xlfn.XLOOKUP(B218,Users!$A$2:$A$1001,Users!$B$2:$B$1001)</f>
        <v>User 828</v>
      </c>
      <c r="I218" s="5" t="str" cm="1">
        <f t="array" ref="I218:J218">_xlfn.XLOOKUP(G218,Plans!$A$2:$A$3,Plans!$B$2:$C$3)</f>
        <v>12-month plan</v>
      </c>
      <c r="J218" s="5" t="str">
        <v>12-month</v>
      </c>
      <c r="K218" s="5" cm="1">
        <f t="array" ref="K218:O218">_xlfn.XLOOKUP(B218,Users!$A$2:$A$1001,Users!$F$2:$J$1001)</f>
        <v>52</v>
      </c>
      <c r="L218" s="5" t="str">
        <v>Delhi</v>
      </c>
      <c r="M218" s="5" t="str">
        <v>Male</v>
      </c>
      <c r="N218" s="5" t="str">
        <v>Hypertension</v>
      </c>
      <c r="O218" s="5" t="str">
        <v>Social Media</v>
      </c>
      <c r="P218" s="5" t="str" cm="1">
        <f t="array" ref="P218:S218">IFERROR(_xlfn.XLOOKUP(B218,'Health Goals'!$B$2:$B$1001,'Health Goals'!$C$2:$F$1001),"")</f>
        <v>Weight Loss</v>
      </c>
      <c r="Q218" s="5">
        <v>36</v>
      </c>
      <c r="R218" s="5" t="str">
        <v>In Progress</v>
      </c>
      <c r="S218" s="11">
        <v>44553</v>
      </c>
    </row>
    <row r="219" spans="1:19" x14ac:dyDescent="0.35">
      <c r="A219" s="2">
        <v>218</v>
      </c>
      <c r="B219" s="2">
        <v>300</v>
      </c>
      <c r="C219" s="3">
        <v>44527</v>
      </c>
      <c r="D219" s="2">
        <v>4499.99</v>
      </c>
      <c r="E219" s="2" t="s">
        <v>18</v>
      </c>
      <c r="F219" s="2" t="s">
        <v>19</v>
      </c>
      <c r="G219" s="6">
        <f>_xlfn.XLOOKUP(B219,Users!$A$2:$A$1001,Users!$K$2:$K$1001)</f>
        <v>2</v>
      </c>
      <c r="H219" s="6" t="str">
        <f>_xlfn.XLOOKUP(B219,Users!$A$2:$A$1001,Users!$B$2:$B$1001)</f>
        <v>User 300</v>
      </c>
      <c r="I219" s="5" t="str" cm="1">
        <f t="array" ref="I219:J219">_xlfn.XLOOKUP(G219,Plans!$A$2:$A$3,Plans!$B$2:$C$3)</f>
        <v>12-month plan</v>
      </c>
      <c r="J219" s="5" t="str">
        <v>12-month</v>
      </c>
      <c r="K219" s="5" cm="1">
        <f t="array" ref="K219:O219">_xlfn.XLOOKUP(B219,Users!$A$2:$A$1001,Users!$F$2:$J$1001)</f>
        <v>23</v>
      </c>
      <c r="L219" s="5" t="str">
        <v>Delhi</v>
      </c>
      <c r="M219" s="5" t="str">
        <v>Male</v>
      </c>
      <c r="N219" s="5" t="str">
        <v>Diabetes</v>
      </c>
      <c r="O219" s="5" t="str">
        <v>Word of Mouth</v>
      </c>
      <c r="P219" s="5" t="str" cm="1">
        <f t="array" ref="P219:S219">IFERROR(_xlfn.XLOOKUP(B219,'Health Goals'!$B$2:$B$1001,'Health Goals'!$C$2:$F$1001),"")</f>
        <v>Weight Loss</v>
      </c>
      <c r="Q219" s="5">
        <v>34</v>
      </c>
      <c r="R219" s="5" t="str">
        <v>Completed</v>
      </c>
      <c r="S219" s="11">
        <v>44354</v>
      </c>
    </row>
    <row r="220" spans="1:19" x14ac:dyDescent="0.35">
      <c r="A220" s="2">
        <v>219</v>
      </c>
      <c r="B220" s="2">
        <v>751</v>
      </c>
      <c r="C220" s="3">
        <v>44294</v>
      </c>
      <c r="D220" s="2">
        <v>2499.9899999999998</v>
      </c>
      <c r="E220" s="2" t="s">
        <v>16</v>
      </c>
      <c r="F220" s="2" t="s">
        <v>20</v>
      </c>
      <c r="G220" s="6">
        <f>_xlfn.XLOOKUP(B220,Users!$A$2:$A$1001,Users!$K$2:$K$1001)</f>
        <v>1</v>
      </c>
      <c r="H220" s="6" t="str">
        <f>_xlfn.XLOOKUP(B220,Users!$A$2:$A$1001,Users!$B$2:$B$1001)</f>
        <v>User 751</v>
      </c>
      <c r="I220" s="5" t="str" cm="1">
        <f t="array" ref="I220:J220">_xlfn.XLOOKUP(G220,Plans!$A$2:$A$3,Plans!$B$2:$C$3)</f>
        <v>6-month plan</v>
      </c>
      <c r="J220" s="5" t="str">
        <v>6-month</v>
      </c>
      <c r="K220" s="5" cm="1">
        <f t="array" ref="K220:O220">_xlfn.XLOOKUP(B220,Users!$A$2:$A$1001,Users!$F$2:$J$1001)</f>
        <v>48</v>
      </c>
      <c r="L220" s="5" t="str">
        <v>Bangalore</v>
      </c>
      <c r="M220" s="5" t="str">
        <v>Male</v>
      </c>
      <c r="N220" s="5" t="str">
        <v>Diabetes</v>
      </c>
      <c r="O220" s="5" t="str">
        <v>Friend</v>
      </c>
      <c r="P220" s="5" t="str" cm="1">
        <f t="array" ref="P220">IFERROR(_xlfn.XLOOKUP(B220,'Health Goals'!$B$2:$B$1001,'Health Goals'!$C$2:$F$1001),"")</f>
        <v/>
      </c>
    </row>
    <row r="221" spans="1:19" x14ac:dyDescent="0.35">
      <c r="A221" s="2">
        <v>220</v>
      </c>
      <c r="B221" s="2">
        <v>179</v>
      </c>
      <c r="C221" s="3">
        <v>44392</v>
      </c>
      <c r="D221" s="2">
        <v>2499.9899999999998</v>
      </c>
      <c r="E221" s="2" t="s">
        <v>16</v>
      </c>
      <c r="F221" s="2" t="s">
        <v>20</v>
      </c>
      <c r="G221" s="6">
        <f>_xlfn.XLOOKUP(B221,Users!$A$2:$A$1001,Users!$K$2:$K$1001)</f>
        <v>2</v>
      </c>
      <c r="H221" s="6" t="str">
        <f>_xlfn.XLOOKUP(B221,Users!$A$2:$A$1001,Users!$B$2:$B$1001)</f>
        <v>User 179</v>
      </c>
      <c r="I221" s="5" t="str" cm="1">
        <f t="array" ref="I221:J221">_xlfn.XLOOKUP(G221,Plans!$A$2:$A$3,Plans!$B$2:$C$3)</f>
        <v>12-month plan</v>
      </c>
      <c r="J221" s="5" t="str">
        <v>12-month</v>
      </c>
      <c r="K221" s="5" cm="1">
        <f t="array" ref="K221:O221">_xlfn.XLOOKUP(B221,Users!$A$2:$A$1001,Users!$F$2:$J$1001)</f>
        <v>43</v>
      </c>
      <c r="L221" s="5" t="str">
        <v>Bangalore</v>
      </c>
      <c r="M221" s="5" t="str">
        <v>Male</v>
      </c>
      <c r="N221" s="5" t="str">
        <v>Obesity</v>
      </c>
      <c r="O221" s="5" t="str">
        <v>Google Ads</v>
      </c>
      <c r="P221" s="5" t="str" cm="1">
        <f t="array" ref="P221">IFERROR(_xlfn.XLOOKUP(B221,'Health Goals'!$B$2:$B$1001,'Health Goals'!$C$2:$F$1001),"")</f>
        <v/>
      </c>
    </row>
    <row r="222" spans="1:19" x14ac:dyDescent="0.35">
      <c r="A222" s="2">
        <v>221</v>
      </c>
      <c r="B222" s="2">
        <v>868</v>
      </c>
      <c r="C222" s="3">
        <v>44242</v>
      </c>
      <c r="D222" s="2">
        <v>4499.99</v>
      </c>
      <c r="E222" s="2" t="s">
        <v>16</v>
      </c>
      <c r="F222" s="2" t="s">
        <v>17</v>
      </c>
      <c r="G222" s="6">
        <f>_xlfn.XLOOKUP(B222,Users!$A$2:$A$1001,Users!$K$2:$K$1001)</f>
        <v>1</v>
      </c>
      <c r="H222" s="6" t="str">
        <f>_xlfn.XLOOKUP(B222,Users!$A$2:$A$1001,Users!$B$2:$B$1001)</f>
        <v>User 868</v>
      </c>
      <c r="I222" s="5" t="str" cm="1">
        <f t="array" ref="I222:J222">_xlfn.XLOOKUP(G222,Plans!$A$2:$A$3,Plans!$B$2:$C$3)</f>
        <v>6-month plan</v>
      </c>
      <c r="J222" s="5" t="str">
        <v>6-month</v>
      </c>
      <c r="K222" s="5" cm="1">
        <f t="array" ref="K222:O222">_xlfn.XLOOKUP(B222,Users!$A$2:$A$1001,Users!$F$2:$J$1001)</f>
        <v>20</v>
      </c>
      <c r="L222" s="5" t="str">
        <v>Hyderabad</v>
      </c>
      <c r="M222" s="5" t="str">
        <v>Female</v>
      </c>
      <c r="N222" s="5" t="str">
        <v>Hypertension</v>
      </c>
      <c r="O222" s="5" t="str">
        <v>Friend</v>
      </c>
      <c r="P222" s="5" t="str" cm="1">
        <f t="array" ref="P222:S222">IFERROR(_xlfn.XLOOKUP(B222,'Health Goals'!$B$2:$B$1001,'Health Goals'!$C$2:$F$1001),"")</f>
        <v>Muscle Gain</v>
      </c>
      <c r="Q222" s="5">
        <v>46</v>
      </c>
      <c r="R222" s="5" t="str">
        <v>Completed</v>
      </c>
      <c r="S222" s="11">
        <v>44552</v>
      </c>
    </row>
    <row r="223" spans="1:19" x14ac:dyDescent="0.35">
      <c r="A223" s="2">
        <v>222</v>
      </c>
      <c r="B223" s="2">
        <v>153</v>
      </c>
      <c r="C223" s="3">
        <v>44289</v>
      </c>
      <c r="D223" s="2">
        <v>2499.9899999999998</v>
      </c>
      <c r="E223" s="2" t="s">
        <v>16</v>
      </c>
      <c r="F223" s="2" t="s">
        <v>20</v>
      </c>
      <c r="G223" s="6">
        <f>_xlfn.XLOOKUP(B223,Users!$A$2:$A$1001,Users!$K$2:$K$1001)</f>
        <v>1</v>
      </c>
      <c r="H223" s="6" t="str">
        <f>_xlfn.XLOOKUP(B223,Users!$A$2:$A$1001,Users!$B$2:$B$1001)</f>
        <v>User 153</v>
      </c>
      <c r="I223" s="5" t="str" cm="1">
        <f t="array" ref="I223:J223">_xlfn.XLOOKUP(G223,Plans!$A$2:$A$3,Plans!$B$2:$C$3)</f>
        <v>6-month plan</v>
      </c>
      <c r="J223" s="5" t="str">
        <v>6-month</v>
      </c>
      <c r="K223" s="5" cm="1">
        <f t="array" ref="K223:O223">_xlfn.XLOOKUP(B223,Users!$A$2:$A$1001,Users!$F$2:$J$1001)</f>
        <v>20</v>
      </c>
      <c r="L223" s="5" t="str">
        <v>Delhi</v>
      </c>
      <c r="M223" s="5" t="str">
        <v>Female</v>
      </c>
      <c r="N223" s="5" t="str">
        <v>Diabetes</v>
      </c>
      <c r="O223" s="5" t="str">
        <v>Friend</v>
      </c>
      <c r="P223" s="5" t="str" cm="1">
        <f t="array" ref="P223:S223">IFERROR(_xlfn.XLOOKUP(B223,'Health Goals'!$B$2:$B$1001,'Health Goals'!$C$2:$F$1001),"")</f>
        <v>Muscle Gain</v>
      </c>
      <c r="Q223" s="5">
        <v>41</v>
      </c>
      <c r="R223" s="5" t="str">
        <v>Failed</v>
      </c>
      <c r="S223" s="11">
        <v>44496</v>
      </c>
    </row>
    <row r="224" spans="1:19" x14ac:dyDescent="0.35">
      <c r="A224" s="2">
        <v>223</v>
      </c>
      <c r="B224" s="2">
        <v>166</v>
      </c>
      <c r="C224" s="3">
        <v>44499</v>
      </c>
      <c r="D224" s="2">
        <v>2499.9899999999998</v>
      </c>
      <c r="E224" s="2" t="s">
        <v>18</v>
      </c>
      <c r="F224" s="2" t="s">
        <v>17</v>
      </c>
      <c r="G224" s="6">
        <f>_xlfn.XLOOKUP(B224,Users!$A$2:$A$1001,Users!$K$2:$K$1001)</f>
        <v>1</v>
      </c>
      <c r="H224" s="6" t="str">
        <f>_xlfn.XLOOKUP(B224,Users!$A$2:$A$1001,Users!$B$2:$B$1001)</f>
        <v>User 166</v>
      </c>
      <c r="I224" s="5" t="str" cm="1">
        <f t="array" ref="I224:J224">_xlfn.XLOOKUP(G224,Plans!$A$2:$A$3,Plans!$B$2:$C$3)</f>
        <v>6-month plan</v>
      </c>
      <c r="J224" s="5" t="str">
        <v>6-month</v>
      </c>
      <c r="K224" s="5" cm="1">
        <f t="array" ref="K224:O224">_xlfn.XLOOKUP(B224,Users!$A$2:$A$1001,Users!$F$2:$J$1001)</f>
        <v>48</v>
      </c>
      <c r="L224" s="5" t="str">
        <v>Chennai</v>
      </c>
      <c r="M224" s="5" t="str">
        <v>Female</v>
      </c>
      <c r="N224" s="5" t="str">
        <v>Hypertension</v>
      </c>
      <c r="O224" s="5" t="str">
        <v>Social Media</v>
      </c>
      <c r="P224" s="5" t="str" cm="1">
        <f t="array" ref="P224:S224">IFERROR(_xlfn.XLOOKUP(B224,'Health Goals'!$B$2:$B$1001,'Health Goals'!$C$2:$F$1001),"")</f>
        <v>Muscle Gain</v>
      </c>
      <c r="Q224" s="5">
        <v>43</v>
      </c>
      <c r="R224" s="5" t="str">
        <v>Failed</v>
      </c>
      <c r="S224" s="11">
        <v>44530</v>
      </c>
    </row>
    <row r="225" spans="1:19" x14ac:dyDescent="0.35">
      <c r="A225" s="2">
        <v>224</v>
      </c>
      <c r="B225" s="2">
        <v>561</v>
      </c>
      <c r="C225" s="3">
        <v>44429</v>
      </c>
      <c r="D225" s="2">
        <v>4499.99</v>
      </c>
      <c r="E225" s="2" t="s">
        <v>18</v>
      </c>
      <c r="F225" s="2" t="s">
        <v>20</v>
      </c>
      <c r="G225" s="6">
        <f>_xlfn.XLOOKUP(B225,Users!$A$2:$A$1001,Users!$K$2:$K$1001)</f>
        <v>2</v>
      </c>
      <c r="H225" s="6" t="str">
        <f>_xlfn.XLOOKUP(B225,Users!$A$2:$A$1001,Users!$B$2:$B$1001)</f>
        <v>User 561</v>
      </c>
      <c r="I225" s="5" t="str" cm="1">
        <f t="array" ref="I225:J225">_xlfn.XLOOKUP(G225,Plans!$A$2:$A$3,Plans!$B$2:$C$3)</f>
        <v>12-month plan</v>
      </c>
      <c r="J225" s="5" t="str">
        <v>12-month</v>
      </c>
      <c r="K225" s="5" cm="1">
        <f t="array" ref="K225:O225">_xlfn.XLOOKUP(B225,Users!$A$2:$A$1001,Users!$F$2:$J$1001)</f>
        <v>64</v>
      </c>
      <c r="L225" s="5" t="str">
        <v>Mumbai</v>
      </c>
      <c r="M225" s="5" t="str">
        <v>Female</v>
      </c>
      <c r="N225" s="5" t="str">
        <v>Diabetes</v>
      </c>
      <c r="O225" s="5" t="str">
        <v>Social Media</v>
      </c>
      <c r="P225" s="5" t="str" cm="1">
        <f t="array" ref="P225:S225">IFERROR(_xlfn.XLOOKUP(B225,'Health Goals'!$B$2:$B$1001,'Health Goals'!$C$2:$F$1001),"")</f>
        <v>Muscle Gain</v>
      </c>
      <c r="Q225" s="5">
        <v>33</v>
      </c>
      <c r="R225" s="5" t="str">
        <v>In Progress</v>
      </c>
      <c r="S225" s="11">
        <v>44456</v>
      </c>
    </row>
    <row r="226" spans="1:19" x14ac:dyDescent="0.35">
      <c r="A226" s="2">
        <v>225</v>
      </c>
      <c r="B226" s="2">
        <v>926</v>
      </c>
      <c r="C226" s="3">
        <v>44354</v>
      </c>
      <c r="D226" s="2">
        <v>2499.9899999999998</v>
      </c>
      <c r="E226" s="2" t="s">
        <v>18</v>
      </c>
      <c r="F226" s="2" t="s">
        <v>19</v>
      </c>
      <c r="G226" s="6">
        <f>_xlfn.XLOOKUP(B226,Users!$A$2:$A$1001,Users!$K$2:$K$1001)</f>
        <v>2</v>
      </c>
      <c r="H226" s="6" t="str">
        <f>_xlfn.XLOOKUP(B226,Users!$A$2:$A$1001,Users!$B$2:$B$1001)</f>
        <v>User 926</v>
      </c>
      <c r="I226" s="5" t="str" cm="1">
        <f t="array" ref="I226:J226">_xlfn.XLOOKUP(G226,Plans!$A$2:$A$3,Plans!$B$2:$C$3)</f>
        <v>12-month plan</v>
      </c>
      <c r="J226" s="5" t="str">
        <v>12-month</v>
      </c>
      <c r="K226" s="5" cm="1">
        <f t="array" ref="K226:O226">_xlfn.XLOOKUP(B226,Users!$A$2:$A$1001,Users!$F$2:$J$1001)</f>
        <v>34</v>
      </c>
      <c r="L226" s="5" t="str">
        <v>Hyderabad</v>
      </c>
      <c r="M226" s="5" t="str">
        <v>Male</v>
      </c>
      <c r="N226" s="5" t="str">
        <v>Obesity</v>
      </c>
      <c r="O226" s="5" t="str">
        <v>Word of Mouth</v>
      </c>
      <c r="P226" s="5" t="str" cm="1">
        <f t="array" ref="P226:S226">IFERROR(_xlfn.XLOOKUP(B226,'Health Goals'!$B$2:$B$1001,'Health Goals'!$C$2:$F$1001),"")</f>
        <v>Muscle Gain</v>
      </c>
      <c r="Q226" s="5">
        <v>40</v>
      </c>
      <c r="R226" s="5" t="str">
        <v>In Progress</v>
      </c>
      <c r="S226" s="11">
        <v>44437</v>
      </c>
    </row>
    <row r="227" spans="1:19" x14ac:dyDescent="0.35">
      <c r="A227" s="2">
        <v>226</v>
      </c>
      <c r="B227" s="2">
        <v>924</v>
      </c>
      <c r="C227" s="3">
        <v>44257</v>
      </c>
      <c r="D227" s="2">
        <v>2499.9899999999998</v>
      </c>
      <c r="E227" s="2" t="s">
        <v>16</v>
      </c>
      <c r="F227" s="2" t="s">
        <v>20</v>
      </c>
      <c r="G227" s="6">
        <f>_xlfn.XLOOKUP(B227,Users!$A$2:$A$1001,Users!$K$2:$K$1001)</f>
        <v>1</v>
      </c>
      <c r="H227" s="6" t="str">
        <f>_xlfn.XLOOKUP(B227,Users!$A$2:$A$1001,Users!$B$2:$B$1001)</f>
        <v>User 924</v>
      </c>
      <c r="I227" s="5" t="str" cm="1">
        <f t="array" ref="I227:J227">_xlfn.XLOOKUP(G227,Plans!$A$2:$A$3,Plans!$B$2:$C$3)</f>
        <v>6-month plan</v>
      </c>
      <c r="J227" s="5" t="str">
        <v>6-month</v>
      </c>
      <c r="K227" s="5" cm="1">
        <f t="array" ref="K227:O227">_xlfn.XLOOKUP(B227,Users!$A$2:$A$1001,Users!$F$2:$J$1001)</f>
        <v>42</v>
      </c>
      <c r="L227" s="5" t="str">
        <v>Mumbai</v>
      </c>
      <c r="M227" s="5" t="str">
        <v>Female</v>
      </c>
      <c r="N227" s="5" t="str">
        <v>Hypertension</v>
      </c>
      <c r="O227" s="5" t="str">
        <v>Google Ads</v>
      </c>
      <c r="P227" s="5" t="str" cm="1">
        <f t="array" ref="P227">IFERROR(_xlfn.XLOOKUP(B227,'Health Goals'!$B$2:$B$1001,'Health Goals'!$C$2:$F$1001),"")</f>
        <v/>
      </c>
    </row>
    <row r="228" spans="1:19" x14ac:dyDescent="0.35">
      <c r="A228" s="2">
        <v>227</v>
      </c>
      <c r="B228" s="2">
        <v>630</v>
      </c>
      <c r="C228" s="3">
        <v>44524</v>
      </c>
      <c r="D228" s="2">
        <v>2499.9899999999998</v>
      </c>
      <c r="E228" s="2" t="s">
        <v>18</v>
      </c>
      <c r="F228" s="2" t="s">
        <v>19</v>
      </c>
      <c r="G228" s="6">
        <f>_xlfn.XLOOKUP(B228,Users!$A$2:$A$1001,Users!$K$2:$K$1001)</f>
        <v>2</v>
      </c>
      <c r="H228" s="6" t="str">
        <f>_xlfn.XLOOKUP(B228,Users!$A$2:$A$1001,Users!$B$2:$B$1001)</f>
        <v>User 630</v>
      </c>
      <c r="I228" s="5" t="str" cm="1">
        <f t="array" ref="I228:J228">_xlfn.XLOOKUP(G228,Plans!$A$2:$A$3,Plans!$B$2:$C$3)</f>
        <v>12-month plan</v>
      </c>
      <c r="J228" s="5" t="str">
        <v>12-month</v>
      </c>
      <c r="K228" s="5" cm="1">
        <f t="array" ref="K228:O228">_xlfn.XLOOKUP(B228,Users!$A$2:$A$1001,Users!$F$2:$J$1001)</f>
        <v>32</v>
      </c>
      <c r="L228" s="5" t="str">
        <v>Delhi</v>
      </c>
      <c r="M228" s="5" t="str">
        <v>Male</v>
      </c>
      <c r="N228" s="5" t="str">
        <v>Diabetes</v>
      </c>
      <c r="O228" s="5" t="str">
        <v>Social Media</v>
      </c>
      <c r="P228" s="5" t="str" cm="1">
        <f t="array" ref="P228:S228">IFERROR(_xlfn.XLOOKUP(B228,'Health Goals'!$B$2:$B$1001,'Health Goals'!$C$2:$F$1001),"")</f>
        <v>Stamina Improvement</v>
      </c>
      <c r="Q228" s="5">
        <v>38</v>
      </c>
      <c r="R228" s="5" t="str">
        <v>In Progress</v>
      </c>
      <c r="S228" s="11">
        <v>44486</v>
      </c>
    </row>
    <row r="229" spans="1:19" x14ac:dyDescent="0.35">
      <c r="A229" s="2">
        <v>228</v>
      </c>
      <c r="B229" s="2">
        <v>644</v>
      </c>
      <c r="C229" s="3">
        <v>44467</v>
      </c>
      <c r="D229" s="2">
        <v>4499.99</v>
      </c>
      <c r="E229" s="2" t="s">
        <v>18</v>
      </c>
      <c r="F229" s="2" t="s">
        <v>19</v>
      </c>
      <c r="G229" s="6">
        <f>_xlfn.XLOOKUP(B229,Users!$A$2:$A$1001,Users!$K$2:$K$1001)</f>
        <v>1</v>
      </c>
      <c r="H229" s="6" t="str">
        <f>_xlfn.XLOOKUP(B229,Users!$A$2:$A$1001,Users!$B$2:$B$1001)</f>
        <v>User 644</v>
      </c>
      <c r="I229" s="5" t="str" cm="1">
        <f t="array" ref="I229:J229">_xlfn.XLOOKUP(G229,Plans!$A$2:$A$3,Plans!$B$2:$C$3)</f>
        <v>6-month plan</v>
      </c>
      <c r="J229" s="5" t="str">
        <v>6-month</v>
      </c>
      <c r="K229" s="5" cm="1">
        <f t="array" ref="K229:O229">_xlfn.XLOOKUP(B229,Users!$A$2:$A$1001,Users!$F$2:$J$1001)</f>
        <v>46</v>
      </c>
      <c r="L229" s="5" t="str">
        <v>Mumbai</v>
      </c>
      <c r="M229" s="5" t="str">
        <v>Male</v>
      </c>
      <c r="N229" s="5" t="str">
        <v>Diabetes</v>
      </c>
      <c r="O229" s="5" t="str">
        <v>Social Media</v>
      </c>
      <c r="P229" s="5" t="str" cm="1">
        <f t="array" ref="P229:S229">IFERROR(_xlfn.XLOOKUP(B229,'Health Goals'!$B$2:$B$1001,'Health Goals'!$C$2:$F$1001),"")</f>
        <v>Stamina Improvement</v>
      </c>
      <c r="Q229" s="5">
        <v>43</v>
      </c>
      <c r="R229" s="5" t="str">
        <v>Completed</v>
      </c>
      <c r="S229" s="11">
        <v>44450</v>
      </c>
    </row>
    <row r="230" spans="1:19" x14ac:dyDescent="0.35">
      <c r="A230" s="2">
        <v>229</v>
      </c>
      <c r="B230" s="2">
        <v>780</v>
      </c>
      <c r="C230" s="3">
        <v>44428</v>
      </c>
      <c r="D230" s="2">
        <v>2499.9899999999998</v>
      </c>
      <c r="E230" s="2" t="s">
        <v>18</v>
      </c>
      <c r="F230" s="2" t="s">
        <v>20</v>
      </c>
      <c r="G230" s="6">
        <f>_xlfn.XLOOKUP(B230,Users!$A$2:$A$1001,Users!$K$2:$K$1001)</f>
        <v>2</v>
      </c>
      <c r="H230" s="6" t="str">
        <f>_xlfn.XLOOKUP(B230,Users!$A$2:$A$1001,Users!$B$2:$B$1001)</f>
        <v>User 780</v>
      </c>
      <c r="I230" s="5" t="str" cm="1">
        <f t="array" ref="I230:J230">_xlfn.XLOOKUP(G230,Plans!$A$2:$A$3,Plans!$B$2:$C$3)</f>
        <v>12-month plan</v>
      </c>
      <c r="J230" s="5" t="str">
        <v>12-month</v>
      </c>
      <c r="K230" s="5" cm="1">
        <f t="array" ref="K230:O230">_xlfn.XLOOKUP(B230,Users!$A$2:$A$1001,Users!$F$2:$J$1001)</f>
        <v>21</v>
      </c>
      <c r="L230" s="5" t="str">
        <v>Bangalore</v>
      </c>
      <c r="M230" s="5" t="str">
        <v>Female</v>
      </c>
      <c r="N230" s="5" t="str">
        <v>Healthy</v>
      </c>
      <c r="O230" s="5" t="str">
        <v>Social Media</v>
      </c>
      <c r="P230" s="5" t="str" cm="1">
        <f t="array" ref="P230:S230">IFERROR(_xlfn.XLOOKUP(B230,'Health Goals'!$B$2:$B$1001,'Health Goals'!$C$2:$F$1001),"")</f>
        <v>Stamina Improvement</v>
      </c>
      <c r="Q230" s="5">
        <v>44</v>
      </c>
      <c r="R230" s="5" t="str">
        <v>Failed</v>
      </c>
      <c r="S230" s="11">
        <v>44514</v>
      </c>
    </row>
    <row r="231" spans="1:19" x14ac:dyDescent="0.35">
      <c r="A231" s="2">
        <v>230</v>
      </c>
      <c r="B231" s="2">
        <v>526</v>
      </c>
      <c r="C231" s="3">
        <v>44347</v>
      </c>
      <c r="D231" s="2">
        <v>2499.9899999999998</v>
      </c>
      <c r="E231" s="2" t="s">
        <v>18</v>
      </c>
      <c r="F231" s="2" t="s">
        <v>17</v>
      </c>
      <c r="G231" s="6">
        <f>_xlfn.XLOOKUP(B231,Users!$A$2:$A$1001,Users!$K$2:$K$1001)</f>
        <v>1</v>
      </c>
      <c r="H231" s="6" t="str">
        <f>_xlfn.XLOOKUP(B231,Users!$A$2:$A$1001,Users!$B$2:$B$1001)</f>
        <v>User 526</v>
      </c>
      <c r="I231" s="5" t="str" cm="1">
        <f t="array" ref="I231:J231">_xlfn.XLOOKUP(G231,Plans!$A$2:$A$3,Plans!$B$2:$C$3)</f>
        <v>6-month plan</v>
      </c>
      <c r="J231" s="5" t="str">
        <v>6-month</v>
      </c>
      <c r="K231" s="5" cm="1">
        <f t="array" ref="K231:O231">_xlfn.XLOOKUP(B231,Users!$A$2:$A$1001,Users!$F$2:$J$1001)</f>
        <v>58</v>
      </c>
      <c r="L231" s="5" t="str">
        <v>Chennai</v>
      </c>
      <c r="M231" s="5" t="str">
        <v>Female</v>
      </c>
      <c r="N231" s="5" t="str">
        <v>Obesity</v>
      </c>
      <c r="O231" s="5" t="str">
        <v>Word of Mouth</v>
      </c>
      <c r="P231" s="5" t="str" cm="1">
        <f t="array" ref="P231">IFERROR(_xlfn.XLOOKUP(B231,'Health Goals'!$B$2:$B$1001,'Health Goals'!$C$2:$F$1001),"")</f>
        <v/>
      </c>
    </row>
    <row r="232" spans="1:19" x14ac:dyDescent="0.35">
      <c r="A232" s="2">
        <v>231</v>
      </c>
      <c r="B232" s="2">
        <v>135</v>
      </c>
      <c r="C232" s="3">
        <v>44349</v>
      </c>
      <c r="D232" s="2">
        <v>2499.9899999999998</v>
      </c>
      <c r="E232" s="2" t="s">
        <v>18</v>
      </c>
      <c r="F232" s="2" t="s">
        <v>20</v>
      </c>
      <c r="G232" s="6">
        <f>_xlfn.XLOOKUP(B232,Users!$A$2:$A$1001,Users!$K$2:$K$1001)</f>
        <v>1</v>
      </c>
      <c r="H232" s="6" t="str">
        <f>_xlfn.XLOOKUP(B232,Users!$A$2:$A$1001,Users!$B$2:$B$1001)</f>
        <v>User 135</v>
      </c>
      <c r="I232" s="5" t="str" cm="1">
        <f t="array" ref="I232:J232">_xlfn.XLOOKUP(G232,Plans!$A$2:$A$3,Plans!$B$2:$C$3)</f>
        <v>6-month plan</v>
      </c>
      <c r="J232" s="5" t="str">
        <v>6-month</v>
      </c>
      <c r="K232" s="5" cm="1">
        <f t="array" ref="K232:O232">_xlfn.XLOOKUP(B232,Users!$A$2:$A$1001,Users!$F$2:$J$1001)</f>
        <v>18</v>
      </c>
      <c r="L232" s="5" t="str">
        <v>Mumbai</v>
      </c>
      <c r="M232" s="5" t="str">
        <v>Male</v>
      </c>
      <c r="N232" s="5" t="str">
        <v>Hypertension</v>
      </c>
      <c r="O232" s="5" t="str">
        <v>Friend</v>
      </c>
      <c r="P232" s="5" t="str" cm="1">
        <f t="array" ref="P232:S232">IFERROR(_xlfn.XLOOKUP(B232,'Health Goals'!$B$2:$B$1001,'Health Goals'!$C$2:$F$1001),"")</f>
        <v>Weight Loss</v>
      </c>
      <c r="Q232" s="5">
        <v>20</v>
      </c>
      <c r="R232" s="5" t="str">
        <v>Failed</v>
      </c>
      <c r="S232" s="11">
        <v>44451</v>
      </c>
    </row>
    <row r="233" spans="1:19" x14ac:dyDescent="0.35">
      <c r="A233" s="2">
        <v>232</v>
      </c>
      <c r="B233" s="2">
        <v>764</v>
      </c>
      <c r="C233" s="3">
        <v>44556</v>
      </c>
      <c r="D233" s="2">
        <v>4499.99</v>
      </c>
      <c r="E233" s="2" t="s">
        <v>18</v>
      </c>
      <c r="F233" s="2" t="s">
        <v>19</v>
      </c>
      <c r="G233" s="6">
        <f>_xlfn.XLOOKUP(B233,Users!$A$2:$A$1001,Users!$K$2:$K$1001)</f>
        <v>2</v>
      </c>
      <c r="H233" s="6" t="str">
        <f>_xlfn.XLOOKUP(B233,Users!$A$2:$A$1001,Users!$B$2:$B$1001)</f>
        <v>User 764</v>
      </c>
      <c r="I233" s="5" t="str" cm="1">
        <f t="array" ref="I233:J233">_xlfn.XLOOKUP(G233,Plans!$A$2:$A$3,Plans!$B$2:$C$3)</f>
        <v>12-month plan</v>
      </c>
      <c r="J233" s="5" t="str">
        <v>12-month</v>
      </c>
      <c r="K233" s="5" cm="1">
        <f t="array" ref="K233:O233">_xlfn.XLOOKUP(B233,Users!$A$2:$A$1001,Users!$F$2:$J$1001)</f>
        <v>51</v>
      </c>
      <c r="L233" s="5" t="str">
        <v>Mumbai</v>
      </c>
      <c r="M233" s="5" t="str">
        <v>Male</v>
      </c>
      <c r="N233" s="5" t="str">
        <v>Hypertension</v>
      </c>
      <c r="O233" s="5" t="str">
        <v>Word of Mouth</v>
      </c>
      <c r="P233" s="5" t="str" cm="1">
        <f t="array" ref="P233">IFERROR(_xlfn.XLOOKUP(B233,'Health Goals'!$B$2:$B$1001,'Health Goals'!$C$2:$F$1001),"")</f>
        <v/>
      </c>
    </row>
    <row r="234" spans="1:19" x14ac:dyDescent="0.35">
      <c r="A234" s="2">
        <v>233</v>
      </c>
      <c r="B234" s="2">
        <v>357</v>
      </c>
      <c r="C234" s="3">
        <v>44342</v>
      </c>
      <c r="D234" s="2">
        <v>2499.9899999999998</v>
      </c>
      <c r="E234" s="2" t="s">
        <v>16</v>
      </c>
      <c r="F234" s="2" t="s">
        <v>20</v>
      </c>
      <c r="G234" s="6">
        <f>_xlfn.XLOOKUP(B234,Users!$A$2:$A$1001,Users!$K$2:$K$1001)</f>
        <v>1</v>
      </c>
      <c r="H234" s="6" t="str">
        <f>_xlfn.XLOOKUP(B234,Users!$A$2:$A$1001,Users!$B$2:$B$1001)</f>
        <v>User 357</v>
      </c>
      <c r="I234" s="5" t="str" cm="1">
        <f t="array" ref="I234:J234">_xlfn.XLOOKUP(G234,Plans!$A$2:$A$3,Plans!$B$2:$C$3)</f>
        <v>6-month plan</v>
      </c>
      <c r="J234" s="5" t="str">
        <v>6-month</v>
      </c>
      <c r="K234" s="5" cm="1">
        <f t="array" ref="K234:O234">_xlfn.XLOOKUP(B234,Users!$A$2:$A$1001,Users!$F$2:$J$1001)</f>
        <v>54</v>
      </c>
      <c r="L234" s="5" t="str">
        <v>Mumbai</v>
      </c>
      <c r="M234" s="5" t="str">
        <v>Male</v>
      </c>
      <c r="N234" s="5" t="str">
        <v>Obesity</v>
      </c>
      <c r="O234" s="5" t="str">
        <v>Friend</v>
      </c>
      <c r="P234" s="5" t="str" cm="1">
        <f t="array" ref="P234:S234">IFERROR(_xlfn.XLOOKUP(B234,'Health Goals'!$B$2:$B$1001,'Health Goals'!$C$2:$F$1001),"")</f>
        <v>Stamina Improvement</v>
      </c>
      <c r="Q234" s="5">
        <v>38</v>
      </c>
      <c r="R234" s="5" t="str">
        <v>In Progress</v>
      </c>
      <c r="S234" s="11">
        <v>44441</v>
      </c>
    </row>
    <row r="235" spans="1:19" x14ac:dyDescent="0.35">
      <c r="A235" s="2">
        <v>234</v>
      </c>
      <c r="B235" s="2">
        <v>617</v>
      </c>
      <c r="C235" s="3">
        <v>44220</v>
      </c>
      <c r="D235" s="2">
        <v>4499.99</v>
      </c>
      <c r="E235" s="2" t="s">
        <v>16</v>
      </c>
      <c r="F235" s="2" t="s">
        <v>20</v>
      </c>
      <c r="G235" s="6">
        <f>_xlfn.XLOOKUP(B235,Users!$A$2:$A$1001,Users!$K$2:$K$1001)</f>
        <v>2</v>
      </c>
      <c r="H235" s="6" t="str">
        <f>_xlfn.XLOOKUP(B235,Users!$A$2:$A$1001,Users!$B$2:$B$1001)</f>
        <v>User 617</v>
      </c>
      <c r="I235" s="5" t="str" cm="1">
        <f t="array" ref="I235:J235">_xlfn.XLOOKUP(G235,Plans!$A$2:$A$3,Plans!$B$2:$C$3)</f>
        <v>12-month plan</v>
      </c>
      <c r="J235" s="5" t="str">
        <v>12-month</v>
      </c>
      <c r="K235" s="5" cm="1">
        <f t="array" ref="K235:O235">_xlfn.XLOOKUP(B235,Users!$A$2:$A$1001,Users!$F$2:$J$1001)</f>
        <v>21</v>
      </c>
      <c r="L235" s="5" t="str">
        <v>Chennai</v>
      </c>
      <c r="M235" s="5" t="str">
        <v>Female</v>
      </c>
      <c r="N235" s="5" t="str">
        <v>Hypertension</v>
      </c>
      <c r="O235" s="5" t="str">
        <v>Google Ads</v>
      </c>
      <c r="P235" s="5" t="str" cm="1">
        <f t="array" ref="P235:S235">IFERROR(_xlfn.XLOOKUP(B235,'Health Goals'!$B$2:$B$1001,'Health Goals'!$C$2:$F$1001),"")</f>
        <v>Muscle Gain</v>
      </c>
      <c r="Q235" s="5">
        <v>34</v>
      </c>
      <c r="R235" s="5" t="str">
        <v>Failed</v>
      </c>
      <c r="S235" s="11">
        <v>44412</v>
      </c>
    </row>
    <row r="236" spans="1:19" x14ac:dyDescent="0.35">
      <c r="A236" s="2">
        <v>235</v>
      </c>
      <c r="B236" s="2">
        <v>777</v>
      </c>
      <c r="C236" s="3">
        <v>44231</v>
      </c>
      <c r="D236" s="2">
        <v>4499.99</v>
      </c>
      <c r="E236" s="2" t="s">
        <v>18</v>
      </c>
      <c r="F236" s="2" t="s">
        <v>17</v>
      </c>
      <c r="G236" s="6">
        <f>_xlfn.XLOOKUP(B236,Users!$A$2:$A$1001,Users!$K$2:$K$1001)</f>
        <v>2</v>
      </c>
      <c r="H236" s="6" t="str">
        <f>_xlfn.XLOOKUP(B236,Users!$A$2:$A$1001,Users!$B$2:$B$1001)</f>
        <v>User 777</v>
      </c>
      <c r="I236" s="5" t="str" cm="1">
        <f t="array" ref="I236:J236">_xlfn.XLOOKUP(G236,Plans!$A$2:$A$3,Plans!$B$2:$C$3)</f>
        <v>12-month plan</v>
      </c>
      <c r="J236" s="5" t="str">
        <v>12-month</v>
      </c>
      <c r="K236" s="5" cm="1">
        <f t="array" ref="K236:O236">_xlfn.XLOOKUP(B236,Users!$A$2:$A$1001,Users!$F$2:$J$1001)</f>
        <v>33</v>
      </c>
      <c r="L236" s="5" t="str">
        <v>Hyderabad</v>
      </c>
      <c r="M236" s="5" t="str">
        <v>Female</v>
      </c>
      <c r="N236" s="5" t="str">
        <v>Hypertension</v>
      </c>
      <c r="O236" s="5" t="str">
        <v>Google Ads</v>
      </c>
      <c r="P236" s="5" t="str" cm="1">
        <f t="array" ref="P236:S236">IFERROR(_xlfn.XLOOKUP(B236,'Health Goals'!$B$2:$B$1001,'Health Goals'!$C$2:$F$1001),"")</f>
        <v>Muscle Gain</v>
      </c>
      <c r="Q236" s="5">
        <v>38</v>
      </c>
      <c r="R236" s="5" t="str">
        <v>Completed</v>
      </c>
      <c r="S236" s="11">
        <v>44506</v>
      </c>
    </row>
    <row r="237" spans="1:19" x14ac:dyDescent="0.35">
      <c r="A237" s="2">
        <v>236</v>
      </c>
      <c r="B237" s="2">
        <v>725</v>
      </c>
      <c r="C237" s="3">
        <v>44494</v>
      </c>
      <c r="D237" s="2">
        <v>2499.9899999999998</v>
      </c>
      <c r="E237" s="2" t="s">
        <v>16</v>
      </c>
      <c r="F237" s="2" t="s">
        <v>20</v>
      </c>
      <c r="G237" s="6">
        <f>_xlfn.XLOOKUP(B237,Users!$A$2:$A$1001,Users!$K$2:$K$1001)</f>
        <v>1</v>
      </c>
      <c r="H237" s="6" t="str">
        <f>_xlfn.XLOOKUP(B237,Users!$A$2:$A$1001,Users!$B$2:$B$1001)</f>
        <v>User 725</v>
      </c>
      <c r="I237" s="5" t="str" cm="1">
        <f t="array" ref="I237:J237">_xlfn.XLOOKUP(G237,Plans!$A$2:$A$3,Plans!$B$2:$C$3)</f>
        <v>6-month plan</v>
      </c>
      <c r="J237" s="5" t="str">
        <v>6-month</v>
      </c>
      <c r="K237" s="5" cm="1">
        <f t="array" ref="K237:O237">_xlfn.XLOOKUP(B237,Users!$A$2:$A$1001,Users!$F$2:$J$1001)</f>
        <v>59</v>
      </c>
      <c r="L237" s="5" t="str">
        <v>Delhi</v>
      </c>
      <c r="M237" s="5" t="str">
        <v>Female</v>
      </c>
      <c r="N237" s="5" t="str">
        <v>Obesity</v>
      </c>
      <c r="O237" s="5" t="str">
        <v>Friend</v>
      </c>
      <c r="P237" s="5" t="str" cm="1">
        <f t="array" ref="P237:S237">IFERROR(_xlfn.XLOOKUP(B237,'Health Goals'!$B$2:$B$1001,'Health Goals'!$C$2:$F$1001),"")</f>
        <v>Muscle Gain</v>
      </c>
      <c r="Q237" s="5">
        <v>38</v>
      </c>
      <c r="R237" s="5" t="str">
        <v>Completed</v>
      </c>
      <c r="S237" s="11">
        <v>44453</v>
      </c>
    </row>
    <row r="238" spans="1:19" x14ac:dyDescent="0.35">
      <c r="A238" s="2">
        <v>237</v>
      </c>
      <c r="B238" s="2">
        <v>198</v>
      </c>
      <c r="C238" s="3">
        <v>44513</v>
      </c>
      <c r="D238" s="2">
        <v>2499.9899999999998</v>
      </c>
      <c r="E238" s="2" t="s">
        <v>18</v>
      </c>
      <c r="F238" s="2" t="s">
        <v>17</v>
      </c>
      <c r="G238" s="6">
        <f>_xlfn.XLOOKUP(B238,Users!$A$2:$A$1001,Users!$K$2:$K$1001)</f>
        <v>1</v>
      </c>
      <c r="H238" s="6" t="str">
        <f>_xlfn.XLOOKUP(B238,Users!$A$2:$A$1001,Users!$B$2:$B$1001)</f>
        <v>User 198</v>
      </c>
      <c r="I238" s="5" t="str" cm="1">
        <f t="array" ref="I238:J238">_xlfn.XLOOKUP(G238,Plans!$A$2:$A$3,Plans!$B$2:$C$3)</f>
        <v>6-month plan</v>
      </c>
      <c r="J238" s="5" t="str">
        <v>6-month</v>
      </c>
      <c r="K238" s="5" cm="1">
        <f t="array" ref="K238:O238">_xlfn.XLOOKUP(B238,Users!$A$2:$A$1001,Users!$F$2:$J$1001)</f>
        <v>52</v>
      </c>
      <c r="L238" s="5" t="str">
        <v>Hyderabad</v>
      </c>
      <c r="M238" s="5" t="str">
        <v>Male</v>
      </c>
      <c r="N238" s="5" t="str">
        <v>Diabetes</v>
      </c>
      <c r="O238" s="5" t="str">
        <v>Friend</v>
      </c>
      <c r="P238" s="5" t="str" cm="1">
        <f t="array" ref="P238">IFERROR(_xlfn.XLOOKUP(B238,'Health Goals'!$B$2:$B$1001,'Health Goals'!$C$2:$F$1001),"")</f>
        <v/>
      </c>
    </row>
    <row r="239" spans="1:19" x14ac:dyDescent="0.35">
      <c r="A239" s="2">
        <v>238</v>
      </c>
      <c r="B239" s="2">
        <v>187</v>
      </c>
      <c r="C239" s="3">
        <v>44200</v>
      </c>
      <c r="D239" s="2">
        <v>4499.99</v>
      </c>
      <c r="E239" s="2" t="s">
        <v>16</v>
      </c>
      <c r="F239" s="2" t="s">
        <v>19</v>
      </c>
      <c r="G239" s="6">
        <f>_xlfn.XLOOKUP(B239,Users!$A$2:$A$1001,Users!$K$2:$K$1001)</f>
        <v>2</v>
      </c>
      <c r="H239" s="6" t="str">
        <f>_xlfn.XLOOKUP(B239,Users!$A$2:$A$1001,Users!$B$2:$B$1001)</f>
        <v>User 187</v>
      </c>
      <c r="I239" s="5" t="str" cm="1">
        <f t="array" ref="I239:J239">_xlfn.XLOOKUP(G239,Plans!$A$2:$A$3,Plans!$B$2:$C$3)</f>
        <v>12-month plan</v>
      </c>
      <c r="J239" s="5" t="str">
        <v>12-month</v>
      </c>
      <c r="K239" s="5" cm="1">
        <f t="array" ref="K239:O239">_xlfn.XLOOKUP(B239,Users!$A$2:$A$1001,Users!$F$2:$J$1001)</f>
        <v>43</v>
      </c>
      <c r="L239" s="5" t="str">
        <v>Bangalore</v>
      </c>
      <c r="M239" s="5" t="str">
        <v>Female</v>
      </c>
      <c r="N239" s="5" t="str">
        <v>Obesity</v>
      </c>
      <c r="O239" s="5" t="str">
        <v>Google Ads</v>
      </c>
      <c r="P239" s="5" t="str" cm="1">
        <f t="array" ref="P239">IFERROR(_xlfn.XLOOKUP(B239,'Health Goals'!$B$2:$B$1001,'Health Goals'!$C$2:$F$1001),"")</f>
        <v/>
      </c>
    </row>
    <row r="240" spans="1:19" x14ac:dyDescent="0.35">
      <c r="A240" s="2">
        <v>239</v>
      </c>
      <c r="B240" s="2">
        <v>39</v>
      </c>
      <c r="C240" s="3">
        <v>44279</v>
      </c>
      <c r="D240" s="2">
        <v>4499.99</v>
      </c>
      <c r="E240" s="2" t="s">
        <v>18</v>
      </c>
      <c r="F240" s="2" t="s">
        <v>17</v>
      </c>
      <c r="G240" s="6">
        <f>_xlfn.XLOOKUP(B240,Users!$A$2:$A$1001,Users!$K$2:$K$1001)</f>
        <v>1</v>
      </c>
      <c r="H240" s="6" t="str">
        <f>_xlfn.XLOOKUP(B240,Users!$A$2:$A$1001,Users!$B$2:$B$1001)</f>
        <v>User 39</v>
      </c>
      <c r="I240" s="5" t="str" cm="1">
        <f t="array" ref="I240:J240">_xlfn.XLOOKUP(G240,Plans!$A$2:$A$3,Plans!$B$2:$C$3)</f>
        <v>6-month plan</v>
      </c>
      <c r="J240" s="5" t="str">
        <v>6-month</v>
      </c>
      <c r="K240" s="5" cm="1">
        <f t="array" ref="K240:O240">_xlfn.XLOOKUP(B240,Users!$A$2:$A$1001,Users!$F$2:$J$1001)</f>
        <v>61</v>
      </c>
      <c r="L240" s="5" t="str">
        <v>Delhi</v>
      </c>
      <c r="M240" s="5" t="str">
        <v>Female</v>
      </c>
      <c r="N240" s="5" t="str">
        <v>Hypertension</v>
      </c>
      <c r="O240" s="5" t="str">
        <v>Social Media</v>
      </c>
      <c r="P240" s="5" t="str" cm="1">
        <f t="array" ref="P240:S240">IFERROR(_xlfn.XLOOKUP(B240,'Health Goals'!$B$2:$B$1001,'Health Goals'!$C$2:$F$1001),"")</f>
        <v>Muscle Gain</v>
      </c>
      <c r="Q240" s="5">
        <v>47</v>
      </c>
      <c r="R240" s="5" t="str">
        <v>Failed</v>
      </c>
      <c r="S240" s="11">
        <v>44417</v>
      </c>
    </row>
    <row r="241" spans="1:19" x14ac:dyDescent="0.35">
      <c r="A241" s="2">
        <v>240</v>
      </c>
      <c r="B241" s="2">
        <v>53</v>
      </c>
      <c r="C241" s="3">
        <v>44362</v>
      </c>
      <c r="D241" s="2">
        <v>2499.9899999999998</v>
      </c>
      <c r="E241" s="2" t="s">
        <v>18</v>
      </c>
      <c r="F241" s="2" t="s">
        <v>19</v>
      </c>
      <c r="G241" s="6">
        <f>_xlfn.XLOOKUP(B241,Users!$A$2:$A$1001,Users!$K$2:$K$1001)</f>
        <v>2</v>
      </c>
      <c r="H241" s="6" t="str">
        <f>_xlfn.XLOOKUP(B241,Users!$A$2:$A$1001,Users!$B$2:$B$1001)</f>
        <v>User 53</v>
      </c>
      <c r="I241" s="5" t="str" cm="1">
        <f t="array" ref="I241:J241">_xlfn.XLOOKUP(G241,Plans!$A$2:$A$3,Plans!$B$2:$C$3)</f>
        <v>12-month plan</v>
      </c>
      <c r="J241" s="5" t="str">
        <v>12-month</v>
      </c>
      <c r="K241" s="5" cm="1">
        <f t="array" ref="K241:O241">_xlfn.XLOOKUP(B241,Users!$A$2:$A$1001,Users!$F$2:$J$1001)</f>
        <v>28</v>
      </c>
      <c r="L241" s="5" t="str">
        <v>Chennai</v>
      </c>
      <c r="M241" s="5" t="str">
        <v>Female</v>
      </c>
      <c r="N241" s="5" t="str">
        <v>Obesity</v>
      </c>
      <c r="O241" s="5" t="str">
        <v>Word of Mouth</v>
      </c>
      <c r="P241" s="5" t="str" cm="1">
        <f t="array" ref="P241">IFERROR(_xlfn.XLOOKUP(B241,'Health Goals'!$B$2:$B$1001,'Health Goals'!$C$2:$F$1001),"")</f>
        <v/>
      </c>
    </row>
    <row r="242" spans="1:19" x14ac:dyDescent="0.35">
      <c r="A242" s="2">
        <v>241</v>
      </c>
      <c r="B242" s="2">
        <v>19</v>
      </c>
      <c r="C242" s="3">
        <v>44243</v>
      </c>
      <c r="D242" s="2">
        <v>2499.9899999999998</v>
      </c>
      <c r="E242" s="2" t="s">
        <v>18</v>
      </c>
      <c r="F242" s="2" t="s">
        <v>20</v>
      </c>
      <c r="G242" s="6">
        <f>_xlfn.XLOOKUP(B242,Users!$A$2:$A$1001,Users!$K$2:$K$1001)</f>
        <v>1</v>
      </c>
      <c r="H242" s="6" t="str">
        <f>_xlfn.XLOOKUP(B242,Users!$A$2:$A$1001,Users!$B$2:$B$1001)</f>
        <v>User 19</v>
      </c>
      <c r="I242" s="5" t="str" cm="1">
        <f t="array" ref="I242:J242">_xlfn.XLOOKUP(G242,Plans!$A$2:$A$3,Plans!$B$2:$C$3)</f>
        <v>6-month plan</v>
      </c>
      <c r="J242" s="5" t="str">
        <v>6-month</v>
      </c>
      <c r="K242" s="5" cm="1">
        <f t="array" ref="K242:O242">_xlfn.XLOOKUP(B242,Users!$A$2:$A$1001,Users!$F$2:$J$1001)</f>
        <v>21</v>
      </c>
      <c r="L242" s="5" t="str">
        <v>Delhi</v>
      </c>
      <c r="M242" s="5" t="str">
        <v>Female</v>
      </c>
      <c r="N242" s="5" t="str">
        <v>Healthy</v>
      </c>
      <c r="O242" s="5" t="str">
        <v>Word of Mouth</v>
      </c>
      <c r="P242" s="5" t="str" cm="1">
        <f t="array" ref="P242">IFERROR(_xlfn.XLOOKUP(B242,'Health Goals'!$B$2:$B$1001,'Health Goals'!$C$2:$F$1001),"")</f>
        <v/>
      </c>
    </row>
    <row r="243" spans="1:19" x14ac:dyDescent="0.35">
      <c r="A243" s="2">
        <v>242</v>
      </c>
      <c r="B243" s="2">
        <v>739</v>
      </c>
      <c r="C243" s="3">
        <v>44368</v>
      </c>
      <c r="D243" s="2">
        <v>2499.9899999999998</v>
      </c>
      <c r="E243" s="2" t="s">
        <v>16</v>
      </c>
      <c r="F243" s="2" t="s">
        <v>17</v>
      </c>
      <c r="G243" s="6">
        <f>_xlfn.XLOOKUP(B243,Users!$A$2:$A$1001,Users!$K$2:$K$1001)</f>
        <v>2</v>
      </c>
      <c r="H243" s="6" t="str">
        <f>_xlfn.XLOOKUP(B243,Users!$A$2:$A$1001,Users!$B$2:$B$1001)</f>
        <v>User 739</v>
      </c>
      <c r="I243" s="5" t="str" cm="1">
        <f t="array" ref="I243:J243">_xlfn.XLOOKUP(G243,Plans!$A$2:$A$3,Plans!$B$2:$C$3)</f>
        <v>12-month plan</v>
      </c>
      <c r="J243" s="5" t="str">
        <v>12-month</v>
      </c>
      <c r="K243" s="5" cm="1">
        <f t="array" ref="K243:O243">_xlfn.XLOOKUP(B243,Users!$A$2:$A$1001,Users!$F$2:$J$1001)</f>
        <v>21</v>
      </c>
      <c r="L243" s="5" t="str">
        <v>Delhi</v>
      </c>
      <c r="M243" s="5" t="str">
        <v>Male</v>
      </c>
      <c r="N243" s="5" t="str">
        <v>Hypertension</v>
      </c>
      <c r="O243" s="5" t="str">
        <v>Google Ads</v>
      </c>
      <c r="P243" s="5" t="str" cm="1">
        <f t="array" ref="P243:S243">IFERROR(_xlfn.XLOOKUP(B243,'Health Goals'!$B$2:$B$1001,'Health Goals'!$C$2:$F$1001),"")</f>
        <v>Stamina Improvement</v>
      </c>
      <c r="Q243" s="5">
        <v>16</v>
      </c>
      <c r="R243" s="5" t="str">
        <v>In Progress</v>
      </c>
      <c r="S243" s="11">
        <v>44463</v>
      </c>
    </row>
    <row r="244" spans="1:19" x14ac:dyDescent="0.35">
      <c r="A244" s="2">
        <v>243</v>
      </c>
      <c r="B244" s="2">
        <v>153</v>
      </c>
      <c r="C244" s="3">
        <v>44300</v>
      </c>
      <c r="D244" s="2">
        <v>4499.99</v>
      </c>
      <c r="E244" s="2" t="s">
        <v>16</v>
      </c>
      <c r="F244" s="2" t="s">
        <v>19</v>
      </c>
      <c r="G244" s="6">
        <f>_xlfn.XLOOKUP(B244,Users!$A$2:$A$1001,Users!$K$2:$K$1001)</f>
        <v>1</v>
      </c>
      <c r="H244" s="6" t="str">
        <f>_xlfn.XLOOKUP(B244,Users!$A$2:$A$1001,Users!$B$2:$B$1001)</f>
        <v>User 153</v>
      </c>
      <c r="I244" s="5" t="str" cm="1">
        <f t="array" ref="I244:J244">_xlfn.XLOOKUP(G244,Plans!$A$2:$A$3,Plans!$B$2:$C$3)</f>
        <v>6-month plan</v>
      </c>
      <c r="J244" s="5" t="str">
        <v>6-month</v>
      </c>
      <c r="K244" s="5" cm="1">
        <f t="array" ref="K244:O244">_xlfn.XLOOKUP(B244,Users!$A$2:$A$1001,Users!$F$2:$J$1001)</f>
        <v>20</v>
      </c>
      <c r="L244" s="5" t="str">
        <v>Delhi</v>
      </c>
      <c r="M244" s="5" t="str">
        <v>Female</v>
      </c>
      <c r="N244" s="5" t="str">
        <v>Diabetes</v>
      </c>
      <c r="O244" s="5" t="str">
        <v>Friend</v>
      </c>
      <c r="P244" s="5" t="str" cm="1">
        <f t="array" ref="P244:S244">IFERROR(_xlfn.XLOOKUP(B244,'Health Goals'!$B$2:$B$1001,'Health Goals'!$C$2:$F$1001),"")</f>
        <v>Muscle Gain</v>
      </c>
      <c r="Q244" s="5">
        <v>41</v>
      </c>
      <c r="R244" s="5" t="str">
        <v>Failed</v>
      </c>
      <c r="S244" s="11">
        <v>44496</v>
      </c>
    </row>
    <row r="245" spans="1:19" x14ac:dyDescent="0.35">
      <c r="A245" s="2">
        <v>244</v>
      </c>
      <c r="B245" s="2">
        <v>127</v>
      </c>
      <c r="C245" s="3">
        <v>44555</v>
      </c>
      <c r="D245" s="2">
        <v>4499.99</v>
      </c>
      <c r="E245" s="2" t="s">
        <v>16</v>
      </c>
      <c r="F245" s="2" t="s">
        <v>20</v>
      </c>
      <c r="G245" s="6">
        <f>_xlfn.XLOOKUP(B245,Users!$A$2:$A$1001,Users!$K$2:$K$1001)</f>
        <v>1</v>
      </c>
      <c r="H245" s="6" t="str">
        <f>_xlfn.XLOOKUP(B245,Users!$A$2:$A$1001,Users!$B$2:$B$1001)</f>
        <v>User 127</v>
      </c>
      <c r="I245" s="5" t="str" cm="1">
        <f t="array" ref="I245:J245">_xlfn.XLOOKUP(G245,Plans!$A$2:$A$3,Plans!$B$2:$C$3)</f>
        <v>6-month plan</v>
      </c>
      <c r="J245" s="5" t="str">
        <v>6-month</v>
      </c>
      <c r="K245" s="5" cm="1">
        <f t="array" ref="K245:O245">_xlfn.XLOOKUP(B245,Users!$A$2:$A$1001,Users!$F$2:$J$1001)</f>
        <v>51</v>
      </c>
      <c r="L245" s="5" t="str">
        <v>Hyderabad</v>
      </c>
      <c r="M245" s="5" t="str">
        <v>Male</v>
      </c>
      <c r="N245" s="5" t="str">
        <v>Healthy</v>
      </c>
      <c r="O245" s="5" t="str">
        <v>Word of Mouth</v>
      </c>
      <c r="P245" s="5" t="str" cm="1">
        <f t="array" ref="P245:S245">IFERROR(_xlfn.XLOOKUP(B245,'Health Goals'!$B$2:$B$1001,'Health Goals'!$C$2:$F$1001),"")</f>
        <v>Weight Loss</v>
      </c>
      <c r="Q245" s="5">
        <v>22</v>
      </c>
      <c r="R245" s="5" t="str">
        <v>Completed</v>
      </c>
      <c r="S245" s="11">
        <v>44394</v>
      </c>
    </row>
    <row r="246" spans="1:19" x14ac:dyDescent="0.35">
      <c r="A246" s="2">
        <v>245</v>
      </c>
      <c r="B246" s="2">
        <v>119</v>
      </c>
      <c r="C246" s="3">
        <v>44269</v>
      </c>
      <c r="D246" s="2">
        <v>2499.9899999999998</v>
      </c>
      <c r="E246" s="2" t="s">
        <v>16</v>
      </c>
      <c r="F246" s="2" t="s">
        <v>20</v>
      </c>
      <c r="G246" s="6">
        <f>_xlfn.XLOOKUP(B246,Users!$A$2:$A$1001,Users!$K$2:$K$1001)</f>
        <v>1</v>
      </c>
      <c r="H246" s="6" t="str">
        <f>_xlfn.XLOOKUP(B246,Users!$A$2:$A$1001,Users!$B$2:$B$1001)</f>
        <v>User 119</v>
      </c>
      <c r="I246" s="5" t="str" cm="1">
        <f t="array" ref="I246:J246">_xlfn.XLOOKUP(G246,Plans!$A$2:$A$3,Plans!$B$2:$C$3)</f>
        <v>6-month plan</v>
      </c>
      <c r="J246" s="5" t="str">
        <v>6-month</v>
      </c>
      <c r="K246" s="5" cm="1">
        <f t="array" ref="K246:O246">_xlfn.XLOOKUP(B246,Users!$A$2:$A$1001,Users!$F$2:$J$1001)</f>
        <v>45</v>
      </c>
      <c r="L246" s="5" t="str">
        <v>Bangalore</v>
      </c>
      <c r="M246" s="5" t="str">
        <v>Male</v>
      </c>
      <c r="N246" s="5" t="str">
        <v>Obesity</v>
      </c>
      <c r="O246" s="5" t="str">
        <v>Google Ads</v>
      </c>
      <c r="P246" s="5" t="str" cm="1">
        <f t="array" ref="P246:S246">IFERROR(_xlfn.XLOOKUP(B246,'Health Goals'!$B$2:$B$1001,'Health Goals'!$C$2:$F$1001),"")</f>
        <v>Muscle Gain</v>
      </c>
      <c r="Q246" s="5">
        <v>31</v>
      </c>
      <c r="R246" s="5" t="str">
        <v>In Progress</v>
      </c>
      <c r="S246" s="11">
        <v>44363</v>
      </c>
    </row>
    <row r="247" spans="1:19" x14ac:dyDescent="0.35">
      <c r="A247" s="2">
        <v>246</v>
      </c>
      <c r="B247" s="2">
        <v>194</v>
      </c>
      <c r="C247" s="3">
        <v>44297</v>
      </c>
      <c r="D247" s="2">
        <v>2499.9899999999998</v>
      </c>
      <c r="E247" s="2" t="s">
        <v>18</v>
      </c>
      <c r="F247" s="2" t="s">
        <v>17</v>
      </c>
      <c r="G247" s="6">
        <f>_xlfn.XLOOKUP(B247,Users!$A$2:$A$1001,Users!$K$2:$K$1001)</f>
        <v>2</v>
      </c>
      <c r="H247" s="6" t="str">
        <f>_xlfn.XLOOKUP(B247,Users!$A$2:$A$1001,Users!$B$2:$B$1001)</f>
        <v>User 194</v>
      </c>
      <c r="I247" s="5" t="str" cm="1">
        <f t="array" ref="I247:J247">_xlfn.XLOOKUP(G247,Plans!$A$2:$A$3,Plans!$B$2:$C$3)</f>
        <v>12-month plan</v>
      </c>
      <c r="J247" s="5" t="str">
        <v>12-month</v>
      </c>
      <c r="K247" s="5" cm="1">
        <f t="array" ref="K247:O247">_xlfn.XLOOKUP(B247,Users!$A$2:$A$1001,Users!$F$2:$J$1001)</f>
        <v>60</v>
      </c>
      <c r="L247" s="5" t="str">
        <v>Delhi</v>
      </c>
      <c r="M247" s="5" t="str">
        <v>Female</v>
      </c>
      <c r="N247" s="5" t="str">
        <v>Obesity</v>
      </c>
      <c r="O247" s="5" t="str">
        <v>Friend</v>
      </c>
      <c r="P247" s="5" t="str" cm="1">
        <f t="array" ref="P247">IFERROR(_xlfn.XLOOKUP(B247,'Health Goals'!$B$2:$B$1001,'Health Goals'!$C$2:$F$1001),"")</f>
        <v/>
      </c>
    </row>
    <row r="248" spans="1:19" x14ac:dyDescent="0.35">
      <c r="A248" s="2">
        <v>247</v>
      </c>
      <c r="B248" s="2">
        <v>810</v>
      </c>
      <c r="C248" s="3">
        <v>44281</v>
      </c>
      <c r="D248" s="2">
        <v>2499.9899999999998</v>
      </c>
      <c r="E248" s="2" t="s">
        <v>18</v>
      </c>
      <c r="F248" s="2" t="s">
        <v>20</v>
      </c>
      <c r="G248" s="6">
        <f>_xlfn.XLOOKUP(B248,Users!$A$2:$A$1001,Users!$K$2:$K$1001)</f>
        <v>1</v>
      </c>
      <c r="H248" s="6" t="str">
        <f>_xlfn.XLOOKUP(B248,Users!$A$2:$A$1001,Users!$B$2:$B$1001)</f>
        <v>User 810</v>
      </c>
      <c r="I248" s="5" t="str" cm="1">
        <f t="array" ref="I248:J248">_xlfn.XLOOKUP(G248,Plans!$A$2:$A$3,Plans!$B$2:$C$3)</f>
        <v>6-month plan</v>
      </c>
      <c r="J248" s="5" t="str">
        <v>6-month</v>
      </c>
      <c r="K248" s="5" cm="1">
        <f t="array" ref="K248:O248">_xlfn.XLOOKUP(B248,Users!$A$2:$A$1001,Users!$F$2:$J$1001)</f>
        <v>48</v>
      </c>
      <c r="L248" s="5" t="str">
        <v>Chennai</v>
      </c>
      <c r="M248" s="5" t="str">
        <v>Female</v>
      </c>
      <c r="N248" s="5" t="str">
        <v>Obesity</v>
      </c>
      <c r="O248" s="5" t="str">
        <v>Word of Mouth</v>
      </c>
      <c r="P248" s="5" t="str" cm="1">
        <f t="array" ref="P248:S248">IFERROR(_xlfn.XLOOKUP(B248,'Health Goals'!$B$2:$B$1001,'Health Goals'!$C$2:$F$1001),"")</f>
        <v>Weight Loss</v>
      </c>
      <c r="Q248" s="5">
        <v>49</v>
      </c>
      <c r="R248" s="5" t="str">
        <v>In Progress</v>
      </c>
      <c r="S248" s="11">
        <v>44405</v>
      </c>
    </row>
    <row r="249" spans="1:19" x14ac:dyDescent="0.35">
      <c r="A249" s="2">
        <v>248</v>
      </c>
      <c r="B249" s="2">
        <v>254</v>
      </c>
      <c r="C249" s="3">
        <v>44499</v>
      </c>
      <c r="D249" s="2">
        <v>2499.9899999999998</v>
      </c>
      <c r="E249" s="2" t="s">
        <v>16</v>
      </c>
      <c r="F249" s="2" t="s">
        <v>17</v>
      </c>
      <c r="G249" s="6">
        <f>_xlfn.XLOOKUP(B249,Users!$A$2:$A$1001,Users!$K$2:$K$1001)</f>
        <v>1</v>
      </c>
      <c r="H249" s="6" t="str">
        <f>_xlfn.XLOOKUP(B249,Users!$A$2:$A$1001,Users!$B$2:$B$1001)</f>
        <v>User 254</v>
      </c>
      <c r="I249" s="5" t="str" cm="1">
        <f t="array" ref="I249:J249">_xlfn.XLOOKUP(G249,Plans!$A$2:$A$3,Plans!$B$2:$C$3)</f>
        <v>6-month plan</v>
      </c>
      <c r="J249" s="5" t="str">
        <v>6-month</v>
      </c>
      <c r="K249" s="5" cm="1">
        <f t="array" ref="K249:O249">_xlfn.XLOOKUP(B249,Users!$A$2:$A$1001,Users!$F$2:$J$1001)</f>
        <v>20</v>
      </c>
      <c r="L249" s="5" t="str">
        <v>Delhi</v>
      </c>
      <c r="M249" s="5" t="str">
        <v>Female</v>
      </c>
      <c r="N249" s="5" t="str">
        <v>Diabetes</v>
      </c>
      <c r="O249" s="5" t="str">
        <v>Word of Mouth</v>
      </c>
      <c r="P249" s="5" t="str" cm="1">
        <f t="array" ref="P249">IFERROR(_xlfn.XLOOKUP(B249,'Health Goals'!$B$2:$B$1001,'Health Goals'!$C$2:$F$1001),"")</f>
        <v/>
      </c>
    </row>
    <row r="250" spans="1:19" x14ac:dyDescent="0.35">
      <c r="A250" s="2">
        <v>249</v>
      </c>
      <c r="B250" s="2">
        <v>248</v>
      </c>
      <c r="C250" s="3">
        <v>44382</v>
      </c>
      <c r="D250" s="2">
        <v>4499.99</v>
      </c>
      <c r="E250" s="2" t="s">
        <v>18</v>
      </c>
      <c r="F250" s="2" t="s">
        <v>19</v>
      </c>
      <c r="G250" s="6">
        <f>_xlfn.XLOOKUP(B250,Users!$A$2:$A$1001,Users!$K$2:$K$1001)</f>
        <v>1</v>
      </c>
      <c r="H250" s="6" t="str">
        <f>_xlfn.XLOOKUP(B250,Users!$A$2:$A$1001,Users!$B$2:$B$1001)</f>
        <v>User 248</v>
      </c>
      <c r="I250" s="5" t="str" cm="1">
        <f t="array" ref="I250:J250">_xlfn.XLOOKUP(G250,Plans!$A$2:$A$3,Plans!$B$2:$C$3)</f>
        <v>6-month plan</v>
      </c>
      <c r="J250" s="5" t="str">
        <v>6-month</v>
      </c>
      <c r="K250" s="5" cm="1">
        <f t="array" ref="K250:O250">_xlfn.XLOOKUP(B250,Users!$A$2:$A$1001,Users!$F$2:$J$1001)</f>
        <v>20</v>
      </c>
      <c r="L250" s="5" t="str">
        <v>Hyderabad</v>
      </c>
      <c r="M250" s="5" t="str">
        <v>Male</v>
      </c>
      <c r="N250" s="5" t="str">
        <v>Hypertension</v>
      </c>
      <c r="O250" s="5" t="str">
        <v>Word of Mouth</v>
      </c>
      <c r="P250" s="5" t="str" cm="1">
        <f t="array" ref="P250">IFERROR(_xlfn.XLOOKUP(B250,'Health Goals'!$B$2:$B$1001,'Health Goals'!$C$2:$F$1001),"")</f>
        <v/>
      </c>
    </row>
    <row r="251" spans="1:19" x14ac:dyDescent="0.35">
      <c r="A251" s="2">
        <v>250</v>
      </c>
      <c r="B251" s="2">
        <v>198</v>
      </c>
      <c r="C251" s="3">
        <v>44358</v>
      </c>
      <c r="D251" s="2">
        <v>2499.9899999999998</v>
      </c>
      <c r="E251" s="2" t="s">
        <v>16</v>
      </c>
      <c r="F251" s="2" t="s">
        <v>19</v>
      </c>
      <c r="G251" s="6">
        <f>_xlfn.XLOOKUP(B251,Users!$A$2:$A$1001,Users!$K$2:$K$1001)</f>
        <v>1</v>
      </c>
      <c r="H251" s="6" t="str">
        <f>_xlfn.XLOOKUP(B251,Users!$A$2:$A$1001,Users!$B$2:$B$1001)</f>
        <v>User 198</v>
      </c>
      <c r="I251" s="5" t="str" cm="1">
        <f t="array" ref="I251:J251">_xlfn.XLOOKUP(G251,Plans!$A$2:$A$3,Plans!$B$2:$C$3)</f>
        <v>6-month plan</v>
      </c>
      <c r="J251" s="5" t="str">
        <v>6-month</v>
      </c>
      <c r="K251" s="5" cm="1">
        <f t="array" ref="K251:O251">_xlfn.XLOOKUP(B251,Users!$A$2:$A$1001,Users!$F$2:$J$1001)</f>
        <v>52</v>
      </c>
      <c r="L251" s="5" t="str">
        <v>Hyderabad</v>
      </c>
      <c r="M251" s="5" t="str">
        <v>Male</v>
      </c>
      <c r="N251" s="5" t="str">
        <v>Diabetes</v>
      </c>
      <c r="O251" s="5" t="str">
        <v>Friend</v>
      </c>
      <c r="P251" s="5" t="str" cm="1">
        <f t="array" ref="P251">IFERROR(_xlfn.XLOOKUP(B251,'Health Goals'!$B$2:$B$1001,'Health Goals'!$C$2:$F$1001),"")</f>
        <v/>
      </c>
    </row>
    <row r="252" spans="1:19" x14ac:dyDescent="0.35">
      <c r="A252" s="2">
        <v>251</v>
      </c>
      <c r="B252" s="2">
        <v>715</v>
      </c>
      <c r="C252" s="3">
        <v>44505</v>
      </c>
      <c r="D252" s="2">
        <v>2499.9899999999998</v>
      </c>
      <c r="E252" s="2" t="s">
        <v>18</v>
      </c>
      <c r="F252" s="2" t="s">
        <v>19</v>
      </c>
      <c r="G252" s="6">
        <f>_xlfn.XLOOKUP(B252,Users!$A$2:$A$1001,Users!$K$2:$K$1001)</f>
        <v>1</v>
      </c>
      <c r="H252" s="6" t="str">
        <f>_xlfn.XLOOKUP(B252,Users!$A$2:$A$1001,Users!$B$2:$B$1001)</f>
        <v>User 715</v>
      </c>
      <c r="I252" s="5" t="str" cm="1">
        <f t="array" ref="I252:J252">_xlfn.XLOOKUP(G252,Plans!$A$2:$A$3,Plans!$B$2:$C$3)</f>
        <v>6-month plan</v>
      </c>
      <c r="J252" s="5" t="str">
        <v>6-month</v>
      </c>
      <c r="K252" s="5" cm="1">
        <f t="array" ref="K252:O252">_xlfn.XLOOKUP(B252,Users!$A$2:$A$1001,Users!$F$2:$J$1001)</f>
        <v>47</v>
      </c>
      <c r="L252" s="5" t="str">
        <v>Bangalore</v>
      </c>
      <c r="M252" s="5" t="str">
        <v>Female</v>
      </c>
      <c r="N252" s="5" t="str">
        <v>Obesity</v>
      </c>
      <c r="O252" s="5" t="str">
        <v>Social Media</v>
      </c>
      <c r="P252" s="5" t="str" cm="1">
        <f t="array" ref="P252:S252">IFERROR(_xlfn.XLOOKUP(B252,'Health Goals'!$B$2:$B$1001,'Health Goals'!$C$2:$F$1001),"")</f>
        <v>Muscle Gain</v>
      </c>
      <c r="Q252" s="5">
        <v>48</v>
      </c>
      <c r="R252" s="5" t="str">
        <v>Completed</v>
      </c>
      <c r="S252" s="11">
        <v>44378</v>
      </c>
    </row>
    <row r="253" spans="1:19" x14ac:dyDescent="0.35">
      <c r="A253" s="2">
        <v>252</v>
      </c>
      <c r="B253" s="2">
        <v>526</v>
      </c>
      <c r="C253" s="3">
        <v>44267</v>
      </c>
      <c r="D253" s="2">
        <v>2499.9899999999998</v>
      </c>
      <c r="E253" s="2" t="s">
        <v>16</v>
      </c>
      <c r="F253" s="2" t="s">
        <v>20</v>
      </c>
      <c r="G253" s="6">
        <f>_xlfn.XLOOKUP(B253,Users!$A$2:$A$1001,Users!$K$2:$K$1001)</f>
        <v>1</v>
      </c>
      <c r="H253" s="6" t="str">
        <f>_xlfn.XLOOKUP(B253,Users!$A$2:$A$1001,Users!$B$2:$B$1001)</f>
        <v>User 526</v>
      </c>
      <c r="I253" s="5" t="str" cm="1">
        <f t="array" ref="I253:J253">_xlfn.XLOOKUP(G253,Plans!$A$2:$A$3,Plans!$B$2:$C$3)</f>
        <v>6-month plan</v>
      </c>
      <c r="J253" s="5" t="str">
        <v>6-month</v>
      </c>
      <c r="K253" s="5" cm="1">
        <f t="array" ref="K253:O253">_xlfn.XLOOKUP(B253,Users!$A$2:$A$1001,Users!$F$2:$J$1001)</f>
        <v>58</v>
      </c>
      <c r="L253" s="5" t="str">
        <v>Chennai</v>
      </c>
      <c r="M253" s="5" t="str">
        <v>Female</v>
      </c>
      <c r="N253" s="5" t="str">
        <v>Obesity</v>
      </c>
      <c r="O253" s="5" t="str">
        <v>Word of Mouth</v>
      </c>
      <c r="P253" s="5" t="str" cm="1">
        <f t="array" ref="P253">IFERROR(_xlfn.XLOOKUP(B253,'Health Goals'!$B$2:$B$1001,'Health Goals'!$C$2:$F$1001),"")</f>
        <v/>
      </c>
    </row>
    <row r="254" spans="1:19" x14ac:dyDescent="0.35">
      <c r="A254" s="2">
        <v>253</v>
      </c>
      <c r="B254" s="2">
        <v>38</v>
      </c>
      <c r="C254" s="3">
        <v>44367</v>
      </c>
      <c r="D254" s="2">
        <v>4499.99</v>
      </c>
      <c r="E254" s="2" t="s">
        <v>18</v>
      </c>
      <c r="F254" s="2" t="s">
        <v>20</v>
      </c>
      <c r="G254" s="6">
        <f>_xlfn.XLOOKUP(B254,Users!$A$2:$A$1001,Users!$K$2:$K$1001)</f>
        <v>1</v>
      </c>
      <c r="H254" s="6" t="str">
        <f>_xlfn.XLOOKUP(B254,Users!$A$2:$A$1001,Users!$B$2:$B$1001)</f>
        <v>User 38</v>
      </c>
      <c r="I254" s="5" t="str" cm="1">
        <f t="array" ref="I254:J254">_xlfn.XLOOKUP(G254,Plans!$A$2:$A$3,Plans!$B$2:$C$3)</f>
        <v>6-month plan</v>
      </c>
      <c r="J254" s="5" t="str">
        <v>6-month</v>
      </c>
      <c r="K254" s="5" cm="1">
        <f t="array" ref="K254:O254">_xlfn.XLOOKUP(B254,Users!$A$2:$A$1001,Users!$F$2:$J$1001)</f>
        <v>32</v>
      </c>
      <c r="L254" s="5" t="str">
        <v>Mumbai</v>
      </c>
      <c r="M254" s="5" t="str">
        <v>Female</v>
      </c>
      <c r="N254" s="5" t="str">
        <v>Obesity</v>
      </c>
      <c r="O254" s="5" t="str">
        <v>Google Ads</v>
      </c>
      <c r="P254" s="5" t="str" cm="1">
        <f t="array" ref="P254">IFERROR(_xlfn.XLOOKUP(B254,'Health Goals'!$B$2:$B$1001,'Health Goals'!$C$2:$F$1001),"")</f>
        <v/>
      </c>
    </row>
    <row r="255" spans="1:19" x14ac:dyDescent="0.35">
      <c r="A255" s="2">
        <v>254</v>
      </c>
      <c r="B255" s="2">
        <v>686</v>
      </c>
      <c r="C255" s="3">
        <v>44213</v>
      </c>
      <c r="D255" s="2">
        <v>4499.99</v>
      </c>
      <c r="E255" s="2" t="s">
        <v>18</v>
      </c>
      <c r="F255" s="2" t="s">
        <v>19</v>
      </c>
      <c r="G255" s="6">
        <f>_xlfn.XLOOKUP(B255,Users!$A$2:$A$1001,Users!$K$2:$K$1001)</f>
        <v>2</v>
      </c>
      <c r="H255" s="6" t="str">
        <f>_xlfn.XLOOKUP(B255,Users!$A$2:$A$1001,Users!$B$2:$B$1001)</f>
        <v>User 686</v>
      </c>
      <c r="I255" s="5" t="str" cm="1">
        <f t="array" ref="I255:J255">_xlfn.XLOOKUP(G255,Plans!$A$2:$A$3,Plans!$B$2:$C$3)</f>
        <v>12-month plan</v>
      </c>
      <c r="J255" s="5" t="str">
        <v>12-month</v>
      </c>
      <c r="K255" s="5" cm="1">
        <f t="array" ref="K255:O255">_xlfn.XLOOKUP(B255,Users!$A$2:$A$1001,Users!$F$2:$J$1001)</f>
        <v>23</v>
      </c>
      <c r="L255" s="5" t="str">
        <v>Chennai</v>
      </c>
      <c r="M255" s="5" t="str">
        <v>Female</v>
      </c>
      <c r="N255" s="5" t="str">
        <v>Obesity</v>
      </c>
      <c r="O255" s="5" t="str">
        <v>Social Media</v>
      </c>
      <c r="P255" s="5" t="str" cm="1">
        <f t="array" ref="P255:S255">IFERROR(_xlfn.XLOOKUP(B255,'Health Goals'!$B$2:$B$1001,'Health Goals'!$C$2:$F$1001),"")</f>
        <v>Weight Loss</v>
      </c>
      <c r="Q255" s="5">
        <v>46</v>
      </c>
      <c r="R255" s="5" t="str">
        <v>Completed</v>
      </c>
      <c r="S255" s="11">
        <v>44459</v>
      </c>
    </row>
    <row r="256" spans="1:19" x14ac:dyDescent="0.35">
      <c r="A256" s="2">
        <v>255</v>
      </c>
      <c r="B256" s="2">
        <v>241</v>
      </c>
      <c r="C256" s="3">
        <v>44436</v>
      </c>
      <c r="D256" s="2">
        <v>2499.9899999999998</v>
      </c>
      <c r="E256" s="2" t="s">
        <v>16</v>
      </c>
      <c r="F256" s="2" t="s">
        <v>20</v>
      </c>
      <c r="G256" s="6">
        <f>_xlfn.XLOOKUP(B256,Users!$A$2:$A$1001,Users!$K$2:$K$1001)</f>
        <v>1</v>
      </c>
      <c r="H256" s="6" t="str">
        <f>_xlfn.XLOOKUP(B256,Users!$A$2:$A$1001,Users!$B$2:$B$1001)</f>
        <v>User 241</v>
      </c>
      <c r="I256" s="5" t="str" cm="1">
        <f t="array" ref="I256:J256">_xlfn.XLOOKUP(G256,Plans!$A$2:$A$3,Plans!$B$2:$C$3)</f>
        <v>6-month plan</v>
      </c>
      <c r="J256" s="5" t="str">
        <v>6-month</v>
      </c>
      <c r="K256" s="5" cm="1">
        <f t="array" ref="K256:O256">_xlfn.XLOOKUP(B256,Users!$A$2:$A$1001,Users!$F$2:$J$1001)</f>
        <v>46</v>
      </c>
      <c r="L256" s="5" t="str">
        <v>Chennai</v>
      </c>
      <c r="M256" s="5" t="str">
        <v>Male</v>
      </c>
      <c r="N256" s="5" t="str">
        <v>Hypertension</v>
      </c>
      <c r="O256" s="5" t="str">
        <v>Word of Mouth</v>
      </c>
      <c r="P256" s="5" t="str" cm="1">
        <f t="array" ref="P256:S256">IFERROR(_xlfn.XLOOKUP(B256,'Health Goals'!$B$2:$B$1001,'Health Goals'!$C$2:$F$1001),"")</f>
        <v>Muscle Gain</v>
      </c>
      <c r="Q256" s="5">
        <v>39</v>
      </c>
      <c r="R256" s="5" t="str">
        <v>In Progress</v>
      </c>
      <c r="S256" s="11">
        <v>44421</v>
      </c>
    </row>
    <row r="257" spans="1:19" x14ac:dyDescent="0.35">
      <c r="A257" s="2">
        <v>256</v>
      </c>
      <c r="B257" s="2">
        <v>825</v>
      </c>
      <c r="C257" s="3">
        <v>44404</v>
      </c>
      <c r="D257" s="2">
        <v>2499.9899999999998</v>
      </c>
      <c r="E257" s="2" t="s">
        <v>18</v>
      </c>
      <c r="F257" s="2" t="s">
        <v>19</v>
      </c>
      <c r="G257" s="6">
        <f>_xlfn.XLOOKUP(B257,Users!$A$2:$A$1001,Users!$K$2:$K$1001)</f>
        <v>2</v>
      </c>
      <c r="H257" s="6" t="str">
        <f>_xlfn.XLOOKUP(B257,Users!$A$2:$A$1001,Users!$B$2:$B$1001)</f>
        <v>User 825</v>
      </c>
      <c r="I257" s="5" t="str" cm="1">
        <f t="array" ref="I257:J257">_xlfn.XLOOKUP(G257,Plans!$A$2:$A$3,Plans!$B$2:$C$3)</f>
        <v>12-month plan</v>
      </c>
      <c r="J257" s="5" t="str">
        <v>12-month</v>
      </c>
      <c r="K257" s="5" cm="1">
        <f t="array" ref="K257:O257">_xlfn.XLOOKUP(B257,Users!$A$2:$A$1001,Users!$F$2:$J$1001)</f>
        <v>41</v>
      </c>
      <c r="L257" s="5" t="str">
        <v>Mumbai</v>
      </c>
      <c r="M257" s="5" t="str">
        <v>Female</v>
      </c>
      <c r="N257" s="5" t="str">
        <v>Hypertension</v>
      </c>
      <c r="O257" s="5" t="str">
        <v>Friend</v>
      </c>
      <c r="P257" s="5" t="str" cm="1">
        <f t="array" ref="P257">IFERROR(_xlfn.XLOOKUP(B257,'Health Goals'!$B$2:$B$1001,'Health Goals'!$C$2:$F$1001),"")</f>
        <v/>
      </c>
    </row>
    <row r="258" spans="1:19" x14ac:dyDescent="0.35">
      <c r="A258" s="2">
        <v>257</v>
      </c>
      <c r="B258" s="2">
        <v>472</v>
      </c>
      <c r="C258" s="3">
        <v>44265</v>
      </c>
      <c r="D258" s="2">
        <v>4499.99</v>
      </c>
      <c r="E258" s="2" t="s">
        <v>18</v>
      </c>
      <c r="F258" s="2" t="s">
        <v>17</v>
      </c>
      <c r="G258" s="6">
        <f>_xlfn.XLOOKUP(B258,Users!$A$2:$A$1001,Users!$K$2:$K$1001)</f>
        <v>1</v>
      </c>
      <c r="H258" s="6" t="str">
        <f>_xlfn.XLOOKUP(B258,Users!$A$2:$A$1001,Users!$B$2:$B$1001)</f>
        <v>User 472</v>
      </c>
      <c r="I258" s="5" t="str" cm="1">
        <f t="array" ref="I258:J258">_xlfn.XLOOKUP(G258,Plans!$A$2:$A$3,Plans!$B$2:$C$3)</f>
        <v>6-month plan</v>
      </c>
      <c r="J258" s="5" t="str">
        <v>6-month</v>
      </c>
      <c r="K258" s="5" cm="1">
        <f t="array" ref="K258:O258">_xlfn.XLOOKUP(B258,Users!$A$2:$A$1001,Users!$F$2:$J$1001)</f>
        <v>22</v>
      </c>
      <c r="L258" s="5" t="str">
        <v>Chennai</v>
      </c>
      <c r="M258" s="5" t="str">
        <v>Female</v>
      </c>
      <c r="N258" s="5" t="str">
        <v>Obesity</v>
      </c>
      <c r="O258" s="5" t="str">
        <v>Friend</v>
      </c>
      <c r="P258" s="5" t="str" cm="1">
        <f t="array" ref="P258:S258">IFERROR(_xlfn.XLOOKUP(B258,'Health Goals'!$B$2:$B$1001,'Health Goals'!$C$2:$F$1001),"")</f>
        <v>Weight Loss</v>
      </c>
      <c r="Q258" s="5">
        <v>10</v>
      </c>
      <c r="R258" s="5" t="str">
        <v>Completed</v>
      </c>
      <c r="S258" s="11">
        <v>44514</v>
      </c>
    </row>
    <row r="259" spans="1:19" x14ac:dyDescent="0.35">
      <c r="A259" s="2">
        <v>258</v>
      </c>
      <c r="B259" s="2">
        <v>220</v>
      </c>
      <c r="C259" s="3">
        <v>44425</v>
      </c>
      <c r="D259" s="2">
        <v>4499.99</v>
      </c>
      <c r="E259" s="2" t="s">
        <v>16</v>
      </c>
      <c r="F259" s="2" t="s">
        <v>19</v>
      </c>
      <c r="G259" s="6">
        <f>_xlfn.XLOOKUP(B259,Users!$A$2:$A$1001,Users!$K$2:$K$1001)</f>
        <v>1</v>
      </c>
      <c r="H259" s="6" t="str">
        <f>_xlfn.XLOOKUP(B259,Users!$A$2:$A$1001,Users!$B$2:$B$1001)</f>
        <v>User 220</v>
      </c>
      <c r="I259" s="5" t="str" cm="1">
        <f t="array" ref="I259:J259">_xlfn.XLOOKUP(G259,Plans!$A$2:$A$3,Plans!$B$2:$C$3)</f>
        <v>6-month plan</v>
      </c>
      <c r="J259" s="5" t="str">
        <v>6-month</v>
      </c>
      <c r="K259" s="5" cm="1">
        <f t="array" ref="K259:O259">_xlfn.XLOOKUP(B259,Users!$A$2:$A$1001,Users!$F$2:$J$1001)</f>
        <v>22</v>
      </c>
      <c r="L259" s="5" t="str">
        <v>Bangalore</v>
      </c>
      <c r="M259" s="5" t="str">
        <v>Female</v>
      </c>
      <c r="N259" s="5" t="str">
        <v>Healthy</v>
      </c>
      <c r="O259" s="5" t="str">
        <v>Google Ads</v>
      </c>
      <c r="P259" s="5" t="str" cm="1">
        <f t="array" ref="P259:S259">IFERROR(_xlfn.XLOOKUP(B259,'Health Goals'!$B$2:$B$1001,'Health Goals'!$C$2:$F$1001),"")</f>
        <v>Stamina Improvement</v>
      </c>
      <c r="Q259" s="5">
        <v>17</v>
      </c>
      <c r="R259" s="5" t="str">
        <v>Failed</v>
      </c>
      <c r="S259" s="11">
        <v>44397</v>
      </c>
    </row>
    <row r="260" spans="1:19" x14ac:dyDescent="0.35">
      <c r="A260" s="2">
        <v>259</v>
      </c>
      <c r="B260" s="2">
        <v>553</v>
      </c>
      <c r="C260" s="3">
        <v>44269</v>
      </c>
      <c r="D260" s="2">
        <v>2499.9899999999998</v>
      </c>
      <c r="E260" s="2" t="s">
        <v>18</v>
      </c>
      <c r="F260" s="2" t="s">
        <v>19</v>
      </c>
      <c r="G260" s="6">
        <f>_xlfn.XLOOKUP(B260,Users!$A$2:$A$1001,Users!$K$2:$K$1001)</f>
        <v>2</v>
      </c>
      <c r="H260" s="6" t="str">
        <f>_xlfn.XLOOKUP(B260,Users!$A$2:$A$1001,Users!$B$2:$B$1001)</f>
        <v>User 553</v>
      </c>
      <c r="I260" s="5" t="str" cm="1">
        <f t="array" ref="I260:J260">_xlfn.XLOOKUP(G260,Plans!$A$2:$A$3,Plans!$B$2:$C$3)</f>
        <v>12-month plan</v>
      </c>
      <c r="J260" s="5" t="str">
        <v>12-month</v>
      </c>
      <c r="K260" s="5" cm="1">
        <f t="array" ref="K260:O260">_xlfn.XLOOKUP(B260,Users!$A$2:$A$1001,Users!$F$2:$J$1001)</f>
        <v>64</v>
      </c>
      <c r="L260" s="5" t="str">
        <v>Delhi</v>
      </c>
      <c r="M260" s="5" t="str">
        <v>Female</v>
      </c>
      <c r="N260" s="5" t="str">
        <v>Obesity</v>
      </c>
      <c r="O260" s="5" t="str">
        <v>Social Media</v>
      </c>
      <c r="P260" s="5" t="str" cm="1">
        <f t="array" ref="P260">IFERROR(_xlfn.XLOOKUP(B260,'Health Goals'!$B$2:$B$1001,'Health Goals'!$C$2:$F$1001),"")</f>
        <v/>
      </c>
    </row>
    <row r="261" spans="1:19" x14ac:dyDescent="0.35">
      <c r="A261" s="2">
        <v>260</v>
      </c>
      <c r="B261" s="2">
        <v>7</v>
      </c>
      <c r="C261" s="3">
        <v>44254</v>
      </c>
      <c r="D261" s="2">
        <v>4499.99</v>
      </c>
      <c r="E261" s="2" t="s">
        <v>18</v>
      </c>
      <c r="F261" s="2" t="s">
        <v>19</v>
      </c>
      <c r="G261" s="6">
        <f>_xlfn.XLOOKUP(B261,Users!$A$2:$A$1001,Users!$K$2:$K$1001)</f>
        <v>2</v>
      </c>
      <c r="H261" s="6" t="str">
        <f>_xlfn.XLOOKUP(B261,Users!$A$2:$A$1001,Users!$B$2:$B$1001)</f>
        <v>User 7</v>
      </c>
      <c r="I261" s="5" t="str" cm="1">
        <f t="array" ref="I261:J261">_xlfn.XLOOKUP(G261,Plans!$A$2:$A$3,Plans!$B$2:$C$3)</f>
        <v>12-month plan</v>
      </c>
      <c r="J261" s="5" t="str">
        <v>12-month</v>
      </c>
      <c r="K261" s="5" cm="1">
        <f t="array" ref="K261:O261">_xlfn.XLOOKUP(B261,Users!$A$2:$A$1001,Users!$F$2:$J$1001)</f>
        <v>57</v>
      </c>
      <c r="L261" s="5" t="str">
        <v>Bangalore</v>
      </c>
      <c r="M261" s="5" t="str">
        <v>Female</v>
      </c>
      <c r="N261" s="5" t="str">
        <v>Hypertension</v>
      </c>
      <c r="O261" s="5" t="str">
        <v>Google Ads</v>
      </c>
      <c r="P261" s="5" t="str" cm="1">
        <f t="array" ref="P261:S261">IFERROR(_xlfn.XLOOKUP(B261,'Health Goals'!$B$2:$B$1001,'Health Goals'!$C$2:$F$1001),"")</f>
        <v>Stamina Improvement</v>
      </c>
      <c r="Q261" s="5">
        <v>15</v>
      </c>
      <c r="R261" s="5" t="str">
        <v>Failed</v>
      </c>
      <c r="S261" s="11">
        <v>44422</v>
      </c>
    </row>
    <row r="262" spans="1:19" x14ac:dyDescent="0.35">
      <c r="A262" s="2">
        <v>261</v>
      </c>
      <c r="B262" s="2">
        <v>270</v>
      </c>
      <c r="C262" s="3">
        <v>44320</v>
      </c>
      <c r="D262" s="2">
        <v>4499.99</v>
      </c>
      <c r="E262" s="2" t="s">
        <v>18</v>
      </c>
      <c r="F262" s="2" t="s">
        <v>19</v>
      </c>
      <c r="G262" s="6">
        <f>_xlfn.XLOOKUP(B262,Users!$A$2:$A$1001,Users!$K$2:$K$1001)</f>
        <v>1</v>
      </c>
      <c r="H262" s="6" t="str">
        <f>_xlfn.XLOOKUP(B262,Users!$A$2:$A$1001,Users!$B$2:$B$1001)</f>
        <v>User 270</v>
      </c>
      <c r="I262" s="5" t="str" cm="1">
        <f t="array" ref="I262:J262">_xlfn.XLOOKUP(G262,Plans!$A$2:$A$3,Plans!$B$2:$C$3)</f>
        <v>6-month plan</v>
      </c>
      <c r="J262" s="5" t="str">
        <v>6-month</v>
      </c>
      <c r="K262" s="5" cm="1">
        <f t="array" ref="K262:O262">_xlfn.XLOOKUP(B262,Users!$A$2:$A$1001,Users!$F$2:$J$1001)</f>
        <v>24</v>
      </c>
      <c r="L262" s="5" t="str">
        <v>Mumbai</v>
      </c>
      <c r="M262" s="5" t="str">
        <v>Female</v>
      </c>
      <c r="N262" s="5" t="str">
        <v>Diabetes</v>
      </c>
      <c r="O262" s="5" t="str">
        <v>Friend</v>
      </c>
      <c r="P262" s="5" t="str" cm="1">
        <f t="array" ref="P262:S262">IFERROR(_xlfn.XLOOKUP(B262,'Health Goals'!$B$2:$B$1001,'Health Goals'!$C$2:$F$1001),"")</f>
        <v>Muscle Gain</v>
      </c>
      <c r="Q262" s="5">
        <v>43</v>
      </c>
      <c r="R262" s="5" t="str">
        <v>Failed</v>
      </c>
      <c r="S262" s="11">
        <v>44446</v>
      </c>
    </row>
    <row r="263" spans="1:19" x14ac:dyDescent="0.35">
      <c r="A263" s="2">
        <v>262</v>
      </c>
      <c r="B263" s="2">
        <v>891</v>
      </c>
      <c r="C263" s="3">
        <v>44246</v>
      </c>
      <c r="D263" s="2">
        <v>2499.9899999999998</v>
      </c>
      <c r="E263" s="2" t="s">
        <v>18</v>
      </c>
      <c r="F263" s="2" t="s">
        <v>17</v>
      </c>
      <c r="G263" s="6">
        <f>_xlfn.XLOOKUP(B263,Users!$A$2:$A$1001,Users!$K$2:$K$1001)</f>
        <v>2</v>
      </c>
      <c r="H263" s="6" t="str">
        <f>_xlfn.XLOOKUP(B263,Users!$A$2:$A$1001,Users!$B$2:$B$1001)</f>
        <v>User 891</v>
      </c>
      <c r="I263" s="5" t="str" cm="1">
        <f t="array" ref="I263:J263">_xlfn.XLOOKUP(G263,Plans!$A$2:$A$3,Plans!$B$2:$C$3)</f>
        <v>12-month plan</v>
      </c>
      <c r="J263" s="5" t="str">
        <v>12-month</v>
      </c>
      <c r="K263" s="5" cm="1">
        <f t="array" ref="K263:O263">_xlfn.XLOOKUP(B263,Users!$A$2:$A$1001,Users!$F$2:$J$1001)</f>
        <v>44</v>
      </c>
      <c r="L263" s="5" t="str">
        <v>Bangalore</v>
      </c>
      <c r="M263" s="5" t="str">
        <v>Male</v>
      </c>
      <c r="N263" s="5" t="str">
        <v>Obesity</v>
      </c>
      <c r="O263" s="5" t="str">
        <v>Friend</v>
      </c>
      <c r="P263" s="5" t="str" cm="1">
        <f t="array" ref="P263:S263">IFERROR(_xlfn.XLOOKUP(B263,'Health Goals'!$B$2:$B$1001,'Health Goals'!$C$2:$F$1001),"")</f>
        <v>Weight Loss</v>
      </c>
      <c r="Q263" s="5">
        <v>22</v>
      </c>
      <c r="R263" s="5" t="str">
        <v>Failed</v>
      </c>
      <c r="S263" s="11">
        <v>44515</v>
      </c>
    </row>
    <row r="264" spans="1:19" x14ac:dyDescent="0.35">
      <c r="A264" s="2">
        <v>263</v>
      </c>
      <c r="B264" s="2">
        <v>50</v>
      </c>
      <c r="C264" s="3">
        <v>44434</v>
      </c>
      <c r="D264" s="2">
        <v>2499.9899999999998</v>
      </c>
      <c r="E264" s="2" t="s">
        <v>16</v>
      </c>
      <c r="F264" s="2" t="s">
        <v>20</v>
      </c>
      <c r="G264" s="6">
        <f>_xlfn.XLOOKUP(B264,Users!$A$2:$A$1001,Users!$K$2:$K$1001)</f>
        <v>1</v>
      </c>
      <c r="H264" s="6" t="str">
        <f>_xlfn.XLOOKUP(B264,Users!$A$2:$A$1001,Users!$B$2:$B$1001)</f>
        <v>User 50</v>
      </c>
      <c r="I264" s="5" t="str" cm="1">
        <f t="array" ref="I264:J264">_xlfn.XLOOKUP(G264,Plans!$A$2:$A$3,Plans!$B$2:$C$3)</f>
        <v>6-month plan</v>
      </c>
      <c r="J264" s="5" t="str">
        <v>6-month</v>
      </c>
      <c r="K264" s="5" cm="1">
        <f t="array" ref="K264:O264">_xlfn.XLOOKUP(B264,Users!$A$2:$A$1001,Users!$F$2:$J$1001)</f>
        <v>24</v>
      </c>
      <c r="L264" s="5" t="str">
        <v>Mumbai</v>
      </c>
      <c r="M264" s="5" t="str">
        <v>Male</v>
      </c>
      <c r="N264" s="5" t="str">
        <v>Diabetes</v>
      </c>
      <c r="O264" s="5" t="str">
        <v>Word of Mouth</v>
      </c>
      <c r="P264" s="5" t="str" cm="1">
        <f t="array" ref="P264:S264">IFERROR(_xlfn.XLOOKUP(B264,'Health Goals'!$B$2:$B$1001,'Health Goals'!$C$2:$F$1001),"")</f>
        <v>Stamina Improvement</v>
      </c>
      <c r="Q264" s="5">
        <v>10</v>
      </c>
      <c r="R264" s="5" t="str">
        <v>Failed</v>
      </c>
      <c r="S264" s="11">
        <v>44419</v>
      </c>
    </row>
    <row r="265" spans="1:19" x14ac:dyDescent="0.35">
      <c r="A265" s="2">
        <v>264</v>
      </c>
      <c r="B265" s="2">
        <v>423</v>
      </c>
      <c r="C265" s="3">
        <v>44553</v>
      </c>
      <c r="D265" s="2">
        <v>2499.9899999999998</v>
      </c>
      <c r="E265" s="2" t="s">
        <v>18</v>
      </c>
      <c r="F265" s="2" t="s">
        <v>19</v>
      </c>
      <c r="G265" s="6">
        <f>_xlfn.XLOOKUP(B265,Users!$A$2:$A$1001,Users!$K$2:$K$1001)</f>
        <v>2</v>
      </c>
      <c r="H265" s="6" t="str">
        <f>_xlfn.XLOOKUP(B265,Users!$A$2:$A$1001,Users!$B$2:$B$1001)</f>
        <v>User 423</v>
      </c>
      <c r="I265" s="5" t="str" cm="1">
        <f t="array" ref="I265:J265">_xlfn.XLOOKUP(G265,Plans!$A$2:$A$3,Plans!$B$2:$C$3)</f>
        <v>12-month plan</v>
      </c>
      <c r="J265" s="5" t="str">
        <v>12-month</v>
      </c>
      <c r="K265" s="5" cm="1">
        <f t="array" ref="K265:O265">_xlfn.XLOOKUP(B265,Users!$A$2:$A$1001,Users!$F$2:$J$1001)</f>
        <v>34</v>
      </c>
      <c r="L265" s="5" t="str">
        <v>Bangalore</v>
      </c>
      <c r="M265" s="5" t="str">
        <v>Male</v>
      </c>
      <c r="N265" s="5" t="str">
        <v>Obesity</v>
      </c>
      <c r="O265" s="5" t="str">
        <v>Social Media</v>
      </c>
      <c r="P265" s="5" t="str" cm="1">
        <f t="array" ref="P265">IFERROR(_xlfn.XLOOKUP(B265,'Health Goals'!$B$2:$B$1001,'Health Goals'!$C$2:$F$1001),"")</f>
        <v/>
      </c>
    </row>
    <row r="266" spans="1:19" x14ac:dyDescent="0.35">
      <c r="A266" s="2">
        <v>265</v>
      </c>
      <c r="B266" s="2">
        <v>284</v>
      </c>
      <c r="C266" s="3">
        <v>44380</v>
      </c>
      <c r="D266" s="2">
        <v>4499.99</v>
      </c>
      <c r="E266" s="2" t="s">
        <v>18</v>
      </c>
      <c r="F266" s="2" t="s">
        <v>17</v>
      </c>
      <c r="G266" s="6">
        <f>_xlfn.XLOOKUP(B266,Users!$A$2:$A$1001,Users!$K$2:$K$1001)</f>
        <v>1</v>
      </c>
      <c r="H266" s="6" t="str">
        <f>_xlfn.XLOOKUP(B266,Users!$A$2:$A$1001,Users!$B$2:$B$1001)</f>
        <v>User 284</v>
      </c>
      <c r="I266" s="5" t="str" cm="1">
        <f t="array" ref="I266:J266">_xlfn.XLOOKUP(G266,Plans!$A$2:$A$3,Plans!$B$2:$C$3)</f>
        <v>6-month plan</v>
      </c>
      <c r="J266" s="5" t="str">
        <v>6-month</v>
      </c>
      <c r="K266" s="5" cm="1">
        <f t="array" ref="K266:O266">_xlfn.XLOOKUP(B266,Users!$A$2:$A$1001,Users!$F$2:$J$1001)</f>
        <v>26</v>
      </c>
      <c r="L266" s="5" t="str">
        <v>Mumbai</v>
      </c>
      <c r="M266" s="5" t="str">
        <v>Male</v>
      </c>
      <c r="N266" s="5" t="str">
        <v>Diabetes</v>
      </c>
      <c r="O266" s="5" t="str">
        <v>Social Media</v>
      </c>
      <c r="P266" s="5" t="str" cm="1">
        <f t="array" ref="P266:S266">IFERROR(_xlfn.XLOOKUP(B266,'Health Goals'!$B$2:$B$1001,'Health Goals'!$C$2:$F$1001),"")</f>
        <v>Stamina Improvement</v>
      </c>
      <c r="Q266" s="5">
        <v>29</v>
      </c>
      <c r="R266" s="5" t="str">
        <v>Failed</v>
      </c>
      <c r="S266" s="11">
        <v>44535</v>
      </c>
    </row>
    <row r="267" spans="1:19" x14ac:dyDescent="0.35">
      <c r="A267" s="2">
        <v>266</v>
      </c>
      <c r="B267" s="2">
        <v>653</v>
      </c>
      <c r="C267" s="3">
        <v>44281</v>
      </c>
      <c r="D267" s="2">
        <v>4499.99</v>
      </c>
      <c r="E267" s="2" t="s">
        <v>18</v>
      </c>
      <c r="F267" s="2" t="s">
        <v>19</v>
      </c>
      <c r="G267" s="6">
        <f>_xlfn.XLOOKUP(B267,Users!$A$2:$A$1001,Users!$K$2:$K$1001)</f>
        <v>1</v>
      </c>
      <c r="H267" s="6" t="str">
        <f>_xlfn.XLOOKUP(B267,Users!$A$2:$A$1001,Users!$B$2:$B$1001)</f>
        <v>User 653</v>
      </c>
      <c r="I267" s="5" t="str" cm="1">
        <f t="array" ref="I267:J267">_xlfn.XLOOKUP(G267,Plans!$A$2:$A$3,Plans!$B$2:$C$3)</f>
        <v>6-month plan</v>
      </c>
      <c r="J267" s="5" t="str">
        <v>6-month</v>
      </c>
      <c r="K267" s="5" cm="1">
        <f t="array" ref="K267:O267">_xlfn.XLOOKUP(B267,Users!$A$2:$A$1001,Users!$F$2:$J$1001)</f>
        <v>34</v>
      </c>
      <c r="L267" s="5" t="str">
        <v>Bangalore</v>
      </c>
      <c r="M267" s="5" t="str">
        <v>Female</v>
      </c>
      <c r="N267" s="5" t="str">
        <v>Hypertension</v>
      </c>
      <c r="O267" s="5" t="str">
        <v>Word of Mouth</v>
      </c>
      <c r="P267" s="5" t="str" cm="1">
        <f t="array" ref="P267">IFERROR(_xlfn.XLOOKUP(B267,'Health Goals'!$B$2:$B$1001,'Health Goals'!$C$2:$F$1001),"")</f>
        <v/>
      </c>
    </row>
    <row r="268" spans="1:19" x14ac:dyDescent="0.35">
      <c r="A268" s="2">
        <v>267</v>
      </c>
      <c r="B268" s="2">
        <v>131</v>
      </c>
      <c r="C268" s="3">
        <v>44486</v>
      </c>
      <c r="D268" s="2">
        <v>2499.9899999999998</v>
      </c>
      <c r="E268" s="2" t="s">
        <v>18</v>
      </c>
      <c r="F268" s="2" t="s">
        <v>19</v>
      </c>
      <c r="G268" s="6">
        <f>_xlfn.XLOOKUP(B268,Users!$A$2:$A$1001,Users!$K$2:$K$1001)</f>
        <v>2</v>
      </c>
      <c r="H268" s="6" t="str">
        <f>_xlfn.XLOOKUP(B268,Users!$A$2:$A$1001,Users!$B$2:$B$1001)</f>
        <v>User 131</v>
      </c>
      <c r="I268" s="5" t="str" cm="1">
        <f t="array" ref="I268:J268">_xlfn.XLOOKUP(G268,Plans!$A$2:$A$3,Plans!$B$2:$C$3)</f>
        <v>12-month plan</v>
      </c>
      <c r="J268" s="5" t="str">
        <v>12-month</v>
      </c>
      <c r="K268" s="5" cm="1">
        <f t="array" ref="K268:O268">_xlfn.XLOOKUP(B268,Users!$A$2:$A$1001,Users!$F$2:$J$1001)</f>
        <v>50</v>
      </c>
      <c r="L268" s="5" t="str">
        <v>Mumbai</v>
      </c>
      <c r="M268" s="5" t="str">
        <v>Female</v>
      </c>
      <c r="N268" s="5" t="str">
        <v>Hypertension</v>
      </c>
      <c r="O268" s="5" t="str">
        <v>Word of Mouth</v>
      </c>
      <c r="P268" s="5" t="str" cm="1">
        <f t="array" ref="P268:S268">IFERROR(_xlfn.XLOOKUP(B268,'Health Goals'!$B$2:$B$1001,'Health Goals'!$C$2:$F$1001),"")</f>
        <v>Muscle Gain</v>
      </c>
      <c r="Q268" s="5">
        <v>18</v>
      </c>
      <c r="R268" s="5" t="str">
        <v>Failed</v>
      </c>
      <c r="S268" s="11">
        <v>44349</v>
      </c>
    </row>
    <row r="269" spans="1:19" x14ac:dyDescent="0.35">
      <c r="A269" s="2">
        <v>268</v>
      </c>
      <c r="B269" s="2">
        <v>940</v>
      </c>
      <c r="C269" s="3">
        <v>44458</v>
      </c>
      <c r="D269" s="2">
        <v>2499.9899999999998</v>
      </c>
      <c r="E269" s="2" t="s">
        <v>16</v>
      </c>
      <c r="F269" s="2" t="s">
        <v>19</v>
      </c>
      <c r="G269" s="6">
        <f>_xlfn.XLOOKUP(B269,Users!$A$2:$A$1001,Users!$K$2:$K$1001)</f>
        <v>1</v>
      </c>
      <c r="H269" s="6" t="str">
        <f>_xlfn.XLOOKUP(B269,Users!$A$2:$A$1001,Users!$B$2:$B$1001)</f>
        <v>User 940</v>
      </c>
      <c r="I269" s="5" t="str" cm="1">
        <f t="array" ref="I269:J269">_xlfn.XLOOKUP(G269,Plans!$A$2:$A$3,Plans!$B$2:$C$3)</f>
        <v>6-month plan</v>
      </c>
      <c r="J269" s="5" t="str">
        <v>6-month</v>
      </c>
      <c r="K269" s="5" cm="1">
        <f t="array" ref="K269:O269">_xlfn.XLOOKUP(B269,Users!$A$2:$A$1001,Users!$F$2:$J$1001)</f>
        <v>38</v>
      </c>
      <c r="L269" s="5" t="str">
        <v>Mumbai</v>
      </c>
      <c r="M269" s="5" t="str">
        <v>Male</v>
      </c>
      <c r="N269" s="5" t="str">
        <v>Obesity</v>
      </c>
      <c r="O269" s="5" t="str">
        <v>Friend</v>
      </c>
      <c r="P269" s="5" t="str" cm="1">
        <f t="array" ref="P269:S269">IFERROR(_xlfn.XLOOKUP(B269,'Health Goals'!$B$2:$B$1001,'Health Goals'!$C$2:$F$1001),"")</f>
        <v>Muscle Gain</v>
      </c>
      <c r="Q269" s="5">
        <v>23</v>
      </c>
      <c r="R269" s="5" t="str">
        <v>In Progress</v>
      </c>
      <c r="S269" s="11">
        <v>44537</v>
      </c>
    </row>
    <row r="270" spans="1:19" x14ac:dyDescent="0.35">
      <c r="A270" s="2">
        <v>269</v>
      </c>
      <c r="B270" s="2">
        <v>249</v>
      </c>
      <c r="C270" s="3">
        <v>44211</v>
      </c>
      <c r="D270" s="2">
        <v>2499.9899999999998</v>
      </c>
      <c r="E270" s="2" t="s">
        <v>16</v>
      </c>
      <c r="F270" s="2" t="s">
        <v>20</v>
      </c>
      <c r="G270" s="6">
        <f>_xlfn.XLOOKUP(B270,Users!$A$2:$A$1001,Users!$K$2:$K$1001)</f>
        <v>1</v>
      </c>
      <c r="H270" s="6" t="str">
        <f>_xlfn.XLOOKUP(B270,Users!$A$2:$A$1001,Users!$B$2:$B$1001)</f>
        <v>User 249</v>
      </c>
      <c r="I270" s="5" t="str" cm="1">
        <f t="array" ref="I270:J270">_xlfn.XLOOKUP(G270,Plans!$A$2:$A$3,Plans!$B$2:$C$3)</f>
        <v>6-month plan</v>
      </c>
      <c r="J270" s="5" t="str">
        <v>6-month</v>
      </c>
      <c r="K270" s="5" cm="1">
        <f t="array" ref="K270:O270">_xlfn.XLOOKUP(B270,Users!$A$2:$A$1001,Users!$F$2:$J$1001)</f>
        <v>46</v>
      </c>
      <c r="L270" s="5" t="str">
        <v>Delhi</v>
      </c>
      <c r="M270" s="5" t="str">
        <v>Female</v>
      </c>
      <c r="N270" s="5" t="str">
        <v>Healthy</v>
      </c>
      <c r="O270" s="5" t="str">
        <v>Friend</v>
      </c>
      <c r="P270" s="5" t="str" cm="1">
        <f t="array" ref="P270">IFERROR(_xlfn.XLOOKUP(B270,'Health Goals'!$B$2:$B$1001,'Health Goals'!$C$2:$F$1001),"")</f>
        <v/>
      </c>
    </row>
    <row r="271" spans="1:19" x14ac:dyDescent="0.35">
      <c r="A271" s="2">
        <v>270</v>
      </c>
      <c r="B271" s="2">
        <v>909</v>
      </c>
      <c r="C271" s="3">
        <v>44459</v>
      </c>
      <c r="D271" s="2">
        <v>2499.9899999999998</v>
      </c>
      <c r="E271" s="2" t="s">
        <v>18</v>
      </c>
      <c r="F271" s="2" t="s">
        <v>19</v>
      </c>
      <c r="G271" s="6">
        <f>_xlfn.XLOOKUP(B271,Users!$A$2:$A$1001,Users!$K$2:$K$1001)</f>
        <v>1</v>
      </c>
      <c r="H271" s="6" t="str">
        <f>_xlfn.XLOOKUP(B271,Users!$A$2:$A$1001,Users!$B$2:$B$1001)</f>
        <v>User 909</v>
      </c>
      <c r="I271" s="5" t="str" cm="1">
        <f t="array" ref="I271:J271">_xlfn.XLOOKUP(G271,Plans!$A$2:$A$3,Plans!$B$2:$C$3)</f>
        <v>6-month plan</v>
      </c>
      <c r="J271" s="5" t="str">
        <v>6-month</v>
      </c>
      <c r="K271" s="5" cm="1">
        <f t="array" ref="K271:O271">_xlfn.XLOOKUP(B271,Users!$A$2:$A$1001,Users!$F$2:$J$1001)</f>
        <v>47</v>
      </c>
      <c r="L271" s="5" t="str">
        <v>Delhi</v>
      </c>
      <c r="M271" s="5" t="str">
        <v>Female</v>
      </c>
      <c r="N271" s="5" t="str">
        <v>Obesity</v>
      </c>
      <c r="O271" s="5" t="str">
        <v>Google Ads</v>
      </c>
      <c r="P271" s="5" t="str" cm="1">
        <f t="array" ref="P271">IFERROR(_xlfn.XLOOKUP(B271,'Health Goals'!$B$2:$B$1001,'Health Goals'!$C$2:$F$1001),"")</f>
        <v/>
      </c>
    </row>
    <row r="272" spans="1:19" x14ac:dyDescent="0.35">
      <c r="A272" s="2">
        <v>271</v>
      </c>
      <c r="B272" s="2">
        <v>184</v>
      </c>
      <c r="C272" s="3">
        <v>44533</v>
      </c>
      <c r="D272" s="2">
        <v>4499.99</v>
      </c>
      <c r="E272" s="2" t="s">
        <v>18</v>
      </c>
      <c r="F272" s="2" t="s">
        <v>20</v>
      </c>
      <c r="G272" s="6">
        <f>_xlfn.XLOOKUP(B272,Users!$A$2:$A$1001,Users!$K$2:$K$1001)</f>
        <v>1</v>
      </c>
      <c r="H272" s="6" t="str">
        <f>_xlfn.XLOOKUP(B272,Users!$A$2:$A$1001,Users!$B$2:$B$1001)</f>
        <v>User 184</v>
      </c>
      <c r="I272" s="5" t="str" cm="1">
        <f t="array" ref="I272:J272">_xlfn.XLOOKUP(G272,Plans!$A$2:$A$3,Plans!$B$2:$C$3)</f>
        <v>6-month plan</v>
      </c>
      <c r="J272" s="5" t="str">
        <v>6-month</v>
      </c>
      <c r="K272" s="5" cm="1">
        <f t="array" ref="K272:O272">_xlfn.XLOOKUP(B272,Users!$A$2:$A$1001,Users!$F$2:$J$1001)</f>
        <v>27</v>
      </c>
      <c r="L272" s="5" t="str">
        <v>Bangalore</v>
      </c>
      <c r="M272" s="5" t="str">
        <v>Male</v>
      </c>
      <c r="N272" s="5" t="str">
        <v>Obesity</v>
      </c>
      <c r="O272" s="5" t="str">
        <v>Google Ads</v>
      </c>
      <c r="P272" s="5" t="str" cm="1">
        <f t="array" ref="P272">IFERROR(_xlfn.XLOOKUP(B272,'Health Goals'!$B$2:$B$1001,'Health Goals'!$C$2:$F$1001),"")</f>
        <v/>
      </c>
    </row>
    <row r="273" spans="1:19" x14ac:dyDescent="0.35">
      <c r="A273" s="2">
        <v>272</v>
      </c>
      <c r="B273" s="2">
        <v>396</v>
      </c>
      <c r="C273" s="3">
        <v>44358</v>
      </c>
      <c r="D273" s="2">
        <v>4499.99</v>
      </c>
      <c r="E273" s="2" t="s">
        <v>18</v>
      </c>
      <c r="F273" s="2" t="s">
        <v>20</v>
      </c>
      <c r="G273" s="6">
        <f>_xlfn.XLOOKUP(B273,Users!$A$2:$A$1001,Users!$K$2:$K$1001)</f>
        <v>1</v>
      </c>
      <c r="H273" s="6" t="str">
        <f>_xlfn.XLOOKUP(B273,Users!$A$2:$A$1001,Users!$B$2:$B$1001)</f>
        <v>User 396</v>
      </c>
      <c r="I273" s="5" t="str" cm="1">
        <f t="array" ref="I273:J273">_xlfn.XLOOKUP(G273,Plans!$A$2:$A$3,Plans!$B$2:$C$3)</f>
        <v>6-month plan</v>
      </c>
      <c r="J273" s="5" t="str">
        <v>6-month</v>
      </c>
      <c r="K273" s="5" cm="1">
        <f t="array" ref="K273:O273">_xlfn.XLOOKUP(B273,Users!$A$2:$A$1001,Users!$F$2:$J$1001)</f>
        <v>50</v>
      </c>
      <c r="L273" s="5" t="str">
        <v>Bangalore</v>
      </c>
      <c r="M273" s="5" t="str">
        <v>Female</v>
      </c>
      <c r="N273" s="5" t="str">
        <v>Hypertension</v>
      </c>
      <c r="O273" s="5" t="str">
        <v>Google Ads</v>
      </c>
      <c r="P273" s="5" t="str" cm="1">
        <f t="array" ref="P273:S273">IFERROR(_xlfn.XLOOKUP(B273,'Health Goals'!$B$2:$B$1001,'Health Goals'!$C$2:$F$1001),"")</f>
        <v>Stamina Improvement</v>
      </c>
      <c r="Q273" s="5">
        <v>18</v>
      </c>
      <c r="R273" s="5" t="str">
        <v>In Progress</v>
      </c>
      <c r="S273" s="11">
        <v>44483</v>
      </c>
    </row>
    <row r="274" spans="1:19" x14ac:dyDescent="0.35">
      <c r="A274" s="2">
        <v>273</v>
      </c>
      <c r="B274" s="2">
        <v>742</v>
      </c>
      <c r="C274" s="3">
        <v>44335</v>
      </c>
      <c r="D274" s="2">
        <v>4499.99</v>
      </c>
      <c r="E274" s="2" t="s">
        <v>18</v>
      </c>
      <c r="F274" s="2" t="s">
        <v>19</v>
      </c>
      <c r="G274" s="6">
        <f>_xlfn.XLOOKUP(B274,Users!$A$2:$A$1001,Users!$K$2:$K$1001)</f>
        <v>1</v>
      </c>
      <c r="H274" s="6" t="str">
        <f>_xlfn.XLOOKUP(B274,Users!$A$2:$A$1001,Users!$B$2:$B$1001)</f>
        <v>User 742</v>
      </c>
      <c r="I274" s="5" t="str" cm="1">
        <f t="array" ref="I274:J274">_xlfn.XLOOKUP(G274,Plans!$A$2:$A$3,Plans!$B$2:$C$3)</f>
        <v>6-month plan</v>
      </c>
      <c r="J274" s="5" t="str">
        <v>6-month</v>
      </c>
      <c r="K274" s="5" cm="1">
        <f t="array" ref="K274:O274">_xlfn.XLOOKUP(B274,Users!$A$2:$A$1001,Users!$F$2:$J$1001)</f>
        <v>31</v>
      </c>
      <c r="L274" s="5" t="str">
        <v>Chennai</v>
      </c>
      <c r="M274" s="5" t="str">
        <v>Female</v>
      </c>
      <c r="N274" s="5" t="str">
        <v>Diabetes</v>
      </c>
      <c r="O274" s="5" t="str">
        <v>Friend</v>
      </c>
      <c r="P274" s="5" t="str" cm="1">
        <f t="array" ref="P274:S274">IFERROR(_xlfn.XLOOKUP(B274,'Health Goals'!$B$2:$B$1001,'Health Goals'!$C$2:$F$1001),"")</f>
        <v>Muscle Gain</v>
      </c>
      <c r="Q274" s="5">
        <v>44</v>
      </c>
      <c r="R274" s="5" t="str">
        <v>Completed</v>
      </c>
      <c r="S274" s="11">
        <v>44363</v>
      </c>
    </row>
    <row r="275" spans="1:19" x14ac:dyDescent="0.35">
      <c r="A275" s="2">
        <v>274</v>
      </c>
      <c r="B275" s="2">
        <v>899</v>
      </c>
      <c r="C275" s="3">
        <v>44429</v>
      </c>
      <c r="D275" s="2">
        <v>4499.99</v>
      </c>
      <c r="E275" s="2" t="s">
        <v>16</v>
      </c>
      <c r="F275" s="2" t="s">
        <v>19</v>
      </c>
      <c r="G275" s="6">
        <f>_xlfn.XLOOKUP(B275,Users!$A$2:$A$1001,Users!$K$2:$K$1001)</f>
        <v>1</v>
      </c>
      <c r="H275" s="6" t="str">
        <f>_xlfn.XLOOKUP(B275,Users!$A$2:$A$1001,Users!$B$2:$B$1001)</f>
        <v>User 899</v>
      </c>
      <c r="I275" s="5" t="str" cm="1">
        <f t="array" ref="I275:J275">_xlfn.XLOOKUP(G275,Plans!$A$2:$A$3,Plans!$B$2:$C$3)</f>
        <v>6-month plan</v>
      </c>
      <c r="J275" s="5" t="str">
        <v>6-month</v>
      </c>
      <c r="K275" s="5" cm="1">
        <f t="array" ref="K275:O275">_xlfn.XLOOKUP(B275,Users!$A$2:$A$1001,Users!$F$2:$J$1001)</f>
        <v>48</v>
      </c>
      <c r="L275" s="5" t="str">
        <v>Delhi</v>
      </c>
      <c r="M275" s="5" t="str">
        <v>Male</v>
      </c>
      <c r="N275" s="5" t="str">
        <v>Hypertension</v>
      </c>
      <c r="O275" s="5" t="str">
        <v>Friend</v>
      </c>
      <c r="P275" s="5" t="str" cm="1">
        <f t="array" ref="P275">IFERROR(_xlfn.XLOOKUP(B275,'Health Goals'!$B$2:$B$1001,'Health Goals'!$C$2:$F$1001),"")</f>
        <v/>
      </c>
    </row>
    <row r="276" spans="1:19" x14ac:dyDescent="0.35">
      <c r="A276" s="2">
        <v>275</v>
      </c>
      <c r="B276" s="2">
        <v>778</v>
      </c>
      <c r="C276" s="3">
        <v>44557</v>
      </c>
      <c r="D276" s="2">
        <v>4499.99</v>
      </c>
      <c r="E276" s="2" t="s">
        <v>16</v>
      </c>
      <c r="F276" s="2" t="s">
        <v>20</v>
      </c>
      <c r="G276" s="6">
        <f>_xlfn.XLOOKUP(B276,Users!$A$2:$A$1001,Users!$K$2:$K$1001)</f>
        <v>1</v>
      </c>
      <c r="H276" s="6" t="str">
        <f>_xlfn.XLOOKUP(B276,Users!$A$2:$A$1001,Users!$B$2:$B$1001)</f>
        <v>User 778</v>
      </c>
      <c r="I276" s="5" t="str" cm="1">
        <f t="array" ref="I276:J276">_xlfn.XLOOKUP(G276,Plans!$A$2:$A$3,Plans!$B$2:$C$3)</f>
        <v>6-month plan</v>
      </c>
      <c r="J276" s="5" t="str">
        <v>6-month</v>
      </c>
      <c r="K276" s="5" cm="1">
        <f t="array" ref="K276:O276">_xlfn.XLOOKUP(B276,Users!$A$2:$A$1001,Users!$F$2:$J$1001)</f>
        <v>26</v>
      </c>
      <c r="L276" s="5" t="str">
        <v>Bangalore</v>
      </c>
      <c r="M276" s="5" t="str">
        <v>Female</v>
      </c>
      <c r="N276" s="5" t="str">
        <v>Obesity</v>
      </c>
      <c r="O276" s="5" t="str">
        <v>Social Media</v>
      </c>
      <c r="P276" s="5" t="str" cm="1">
        <f t="array" ref="P276">IFERROR(_xlfn.XLOOKUP(B276,'Health Goals'!$B$2:$B$1001,'Health Goals'!$C$2:$F$1001),"")</f>
        <v/>
      </c>
    </row>
    <row r="277" spans="1:19" x14ac:dyDescent="0.35">
      <c r="A277" s="2">
        <v>276</v>
      </c>
      <c r="B277" s="2">
        <v>493</v>
      </c>
      <c r="C277" s="3">
        <v>44259</v>
      </c>
      <c r="D277" s="2">
        <v>2499.9899999999998</v>
      </c>
      <c r="E277" s="2" t="s">
        <v>16</v>
      </c>
      <c r="F277" s="2" t="s">
        <v>20</v>
      </c>
      <c r="G277" s="6">
        <f>_xlfn.XLOOKUP(B277,Users!$A$2:$A$1001,Users!$K$2:$K$1001)</f>
        <v>2</v>
      </c>
      <c r="H277" s="6" t="str">
        <f>_xlfn.XLOOKUP(B277,Users!$A$2:$A$1001,Users!$B$2:$B$1001)</f>
        <v>User 493</v>
      </c>
      <c r="I277" s="5" t="str" cm="1">
        <f t="array" ref="I277:J277">_xlfn.XLOOKUP(G277,Plans!$A$2:$A$3,Plans!$B$2:$C$3)</f>
        <v>12-month plan</v>
      </c>
      <c r="J277" s="5" t="str">
        <v>12-month</v>
      </c>
      <c r="K277" s="5" cm="1">
        <f t="array" ref="K277:O277">_xlfn.XLOOKUP(B277,Users!$A$2:$A$1001,Users!$F$2:$J$1001)</f>
        <v>48</v>
      </c>
      <c r="L277" s="5" t="str">
        <v>Chennai</v>
      </c>
      <c r="M277" s="5" t="str">
        <v>Female</v>
      </c>
      <c r="N277" s="5" t="str">
        <v>Healthy</v>
      </c>
      <c r="O277" s="5" t="str">
        <v>Friend</v>
      </c>
      <c r="P277" s="5" t="str" cm="1">
        <f t="array" ref="P277">IFERROR(_xlfn.XLOOKUP(B277,'Health Goals'!$B$2:$B$1001,'Health Goals'!$C$2:$F$1001),"")</f>
        <v/>
      </c>
    </row>
    <row r="278" spans="1:19" x14ac:dyDescent="0.35">
      <c r="A278" s="2">
        <v>277</v>
      </c>
      <c r="B278" s="2">
        <v>491</v>
      </c>
      <c r="C278" s="3">
        <v>44222</v>
      </c>
      <c r="D278" s="2">
        <v>2499.9899999999998</v>
      </c>
      <c r="E278" s="2" t="s">
        <v>16</v>
      </c>
      <c r="F278" s="2" t="s">
        <v>17</v>
      </c>
      <c r="G278" s="6">
        <f>_xlfn.XLOOKUP(B278,Users!$A$2:$A$1001,Users!$K$2:$K$1001)</f>
        <v>2</v>
      </c>
      <c r="H278" s="6" t="str">
        <f>_xlfn.XLOOKUP(B278,Users!$A$2:$A$1001,Users!$B$2:$B$1001)</f>
        <v>User 491</v>
      </c>
      <c r="I278" s="5" t="str" cm="1">
        <f t="array" ref="I278:J278">_xlfn.XLOOKUP(G278,Plans!$A$2:$A$3,Plans!$B$2:$C$3)</f>
        <v>12-month plan</v>
      </c>
      <c r="J278" s="5" t="str">
        <v>12-month</v>
      </c>
      <c r="K278" s="5" cm="1">
        <f t="array" ref="K278:O278">_xlfn.XLOOKUP(B278,Users!$A$2:$A$1001,Users!$F$2:$J$1001)</f>
        <v>51</v>
      </c>
      <c r="L278" s="5" t="str">
        <v>Mumbai</v>
      </c>
      <c r="M278" s="5" t="str">
        <v>Male</v>
      </c>
      <c r="N278" s="5" t="str">
        <v>Diabetes</v>
      </c>
      <c r="O278" s="5" t="str">
        <v>Google Ads</v>
      </c>
      <c r="P278" s="5" t="str" cm="1">
        <f t="array" ref="P278:S278">IFERROR(_xlfn.XLOOKUP(B278,'Health Goals'!$B$2:$B$1001,'Health Goals'!$C$2:$F$1001),"")</f>
        <v>Stamina Improvement</v>
      </c>
      <c r="Q278" s="5">
        <v>10</v>
      </c>
      <c r="R278" s="5" t="str">
        <v>Completed</v>
      </c>
      <c r="S278" s="11">
        <v>44353</v>
      </c>
    </row>
    <row r="279" spans="1:19" x14ac:dyDescent="0.35">
      <c r="A279" s="2">
        <v>278</v>
      </c>
      <c r="B279" s="2">
        <v>697</v>
      </c>
      <c r="C279" s="3">
        <v>44320</v>
      </c>
      <c r="D279" s="2">
        <v>4499.99</v>
      </c>
      <c r="E279" s="2" t="s">
        <v>16</v>
      </c>
      <c r="F279" s="2" t="s">
        <v>17</v>
      </c>
      <c r="G279" s="6">
        <f>_xlfn.XLOOKUP(B279,Users!$A$2:$A$1001,Users!$K$2:$K$1001)</f>
        <v>2</v>
      </c>
      <c r="H279" s="6" t="str">
        <f>_xlfn.XLOOKUP(B279,Users!$A$2:$A$1001,Users!$B$2:$B$1001)</f>
        <v>User 697</v>
      </c>
      <c r="I279" s="5" t="str" cm="1">
        <f t="array" ref="I279:J279">_xlfn.XLOOKUP(G279,Plans!$A$2:$A$3,Plans!$B$2:$C$3)</f>
        <v>12-month plan</v>
      </c>
      <c r="J279" s="5" t="str">
        <v>12-month</v>
      </c>
      <c r="K279" s="5" cm="1">
        <f t="array" ref="K279:O279">_xlfn.XLOOKUP(B279,Users!$A$2:$A$1001,Users!$F$2:$J$1001)</f>
        <v>59</v>
      </c>
      <c r="L279" s="5" t="str">
        <v>Bangalore</v>
      </c>
      <c r="M279" s="5" t="str">
        <v>Male</v>
      </c>
      <c r="N279" s="5" t="str">
        <v>Obesity</v>
      </c>
      <c r="O279" s="5" t="str">
        <v>Social Media</v>
      </c>
      <c r="P279" s="5" t="str" cm="1">
        <f t="array" ref="P279:S279">IFERROR(_xlfn.XLOOKUP(B279,'Health Goals'!$B$2:$B$1001,'Health Goals'!$C$2:$F$1001),"")</f>
        <v>Stamina Improvement</v>
      </c>
      <c r="Q279" s="5">
        <v>26</v>
      </c>
      <c r="R279" s="5" t="str">
        <v>Failed</v>
      </c>
      <c r="S279" s="11">
        <v>44508</v>
      </c>
    </row>
    <row r="280" spans="1:19" x14ac:dyDescent="0.35">
      <c r="A280" s="2">
        <v>279</v>
      </c>
      <c r="B280" s="2">
        <v>711</v>
      </c>
      <c r="C280" s="3">
        <v>44439</v>
      </c>
      <c r="D280" s="2">
        <v>4499.99</v>
      </c>
      <c r="E280" s="2" t="s">
        <v>18</v>
      </c>
      <c r="F280" s="2" t="s">
        <v>20</v>
      </c>
      <c r="G280" s="6">
        <f>_xlfn.XLOOKUP(B280,Users!$A$2:$A$1001,Users!$K$2:$K$1001)</f>
        <v>2</v>
      </c>
      <c r="H280" s="6" t="str">
        <f>_xlfn.XLOOKUP(B280,Users!$A$2:$A$1001,Users!$B$2:$B$1001)</f>
        <v>User 711</v>
      </c>
      <c r="I280" s="5" t="str" cm="1">
        <f t="array" ref="I280:J280">_xlfn.XLOOKUP(G280,Plans!$A$2:$A$3,Plans!$B$2:$C$3)</f>
        <v>12-month plan</v>
      </c>
      <c r="J280" s="5" t="str">
        <v>12-month</v>
      </c>
      <c r="K280" s="5" cm="1">
        <f t="array" ref="K280:O280">_xlfn.XLOOKUP(B280,Users!$A$2:$A$1001,Users!$F$2:$J$1001)</f>
        <v>28</v>
      </c>
      <c r="L280" s="5" t="str">
        <v>Delhi</v>
      </c>
      <c r="M280" s="5" t="str">
        <v>Female</v>
      </c>
      <c r="N280" s="5" t="str">
        <v>Diabetes</v>
      </c>
      <c r="O280" s="5" t="str">
        <v>Word of Mouth</v>
      </c>
      <c r="P280" s="5" t="str" cm="1">
        <f t="array" ref="P280:S280">IFERROR(_xlfn.XLOOKUP(B280,'Health Goals'!$B$2:$B$1001,'Health Goals'!$C$2:$F$1001),"")</f>
        <v>Muscle Gain</v>
      </c>
      <c r="Q280" s="5">
        <v>36</v>
      </c>
      <c r="R280" s="5" t="str">
        <v>In Progress</v>
      </c>
      <c r="S280" s="11">
        <v>44522</v>
      </c>
    </row>
    <row r="281" spans="1:19" x14ac:dyDescent="0.35">
      <c r="A281" s="2">
        <v>280</v>
      </c>
      <c r="B281" s="2">
        <v>308</v>
      </c>
      <c r="C281" s="3">
        <v>44256</v>
      </c>
      <c r="D281" s="2">
        <v>4499.99</v>
      </c>
      <c r="E281" s="2" t="s">
        <v>18</v>
      </c>
      <c r="F281" s="2" t="s">
        <v>17</v>
      </c>
      <c r="G281" s="6">
        <f>_xlfn.XLOOKUP(B281,Users!$A$2:$A$1001,Users!$K$2:$K$1001)</f>
        <v>2</v>
      </c>
      <c r="H281" s="6" t="str">
        <f>_xlfn.XLOOKUP(B281,Users!$A$2:$A$1001,Users!$B$2:$B$1001)</f>
        <v>User 308</v>
      </c>
      <c r="I281" s="5" t="str" cm="1">
        <f t="array" ref="I281:J281">_xlfn.XLOOKUP(G281,Plans!$A$2:$A$3,Plans!$B$2:$C$3)</f>
        <v>12-month plan</v>
      </c>
      <c r="J281" s="5" t="str">
        <v>12-month</v>
      </c>
      <c r="K281" s="5" cm="1">
        <f t="array" ref="K281:O281">_xlfn.XLOOKUP(B281,Users!$A$2:$A$1001,Users!$F$2:$J$1001)</f>
        <v>60</v>
      </c>
      <c r="L281" s="5" t="str">
        <v>Chennai</v>
      </c>
      <c r="M281" s="5" t="str">
        <v>Male</v>
      </c>
      <c r="N281" s="5" t="str">
        <v>Healthy</v>
      </c>
      <c r="O281" s="5" t="str">
        <v>Friend</v>
      </c>
      <c r="P281" s="5" t="str" cm="1">
        <f t="array" ref="P281:S281">IFERROR(_xlfn.XLOOKUP(B281,'Health Goals'!$B$2:$B$1001,'Health Goals'!$C$2:$F$1001),"")</f>
        <v>Muscle Gain</v>
      </c>
      <c r="Q281" s="5">
        <v>24</v>
      </c>
      <c r="R281" s="5" t="str">
        <v>Completed</v>
      </c>
      <c r="S281" s="11">
        <v>44388</v>
      </c>
    </row>
    <row r="282" spans="1:19" x14ac:dyDescent="0.35">
      <c r="A282" s="2">
        <v>281</v>
      </c>
      <c r="B282" s="2">
        <v>636</v>
      </c>
      <c r="C282" s="3">
        <v>44339</v>
      </c>
      <c r="D282" s="2">
        <v>4499.99</v>
      </c>
      <c r="E282" s="2" t="s">
        <v>16</v>
      </c>
      <c r="F282" s="2" t="s">
        <v>17</v>
      </c>
      <c r="G282" s="6">
        <f>_xlfn.XLOOKUP(B282,Users!$A$2:$A$1001,Users!$K$2:$K$1001)</f>
        <v>1</v>
      </c>
      <c r="H282" s="6" t="str">
        <f>_xlfn.XLOOKUP(B282,Users!$A$2:$A$1001,Users!$B$2:$B$1001)</f>
        <v>User 636</v>
      </c>
      <c r="I282" s="5" t="str" cm="1">
        <f t="array" ref="I282:J282">_xlfn.XLOOKUP(G282,Plans!$A$2:$A$3,Plans!$B$2:$C$3)</f>
        <v>6-month plan</v>
      </c>
      <c r="J282" s="5" t="str">
        <v>6-month</v>
      </c>
      <c r="K282" s="5" cm="1">
        <f t="array" ref="K282:O282">_xlfn.XLOOKUP(B282,Users!$A$2:$A$1001,Users!$F$2:$J$1001)</f>
        <v>57</v>
      </c>
      <c r="L282" s="5" t="str">
        <v>Hyderabad</v>
      </c>
      <c r="M282" s="5" t="str">
        <v>Female</v>
      </c>
      <c r="N282" s="5" t="str">
        <v>Obesity</v>
      </c>
      <c r="O282" s="5" t="str">
        <v>Social Media</v>
      </c>
      <c r="P282" s="5" t="str" cm="1">
        <f t="array" ref="P282">IFERROR(_xlfn.XLOOKUP(B282,'Health Goals'!$B$2:$B$1001,'Health Goals'!$C$2:$F$1001),"")</f>
        <v/>
      </c>
    </row>
    <row r="283" spans="1:19" x14ac:dyDescent="0.35">
      <c r="A283" s="2">
        <v>282</v>
      </c>
      <c r="B283" s="2">
        <v>48</v>
      </c>
      <c r="C283" s="3">
        <v>44297</v>
      </c>
      <c r="D283" s="2">
        <v>4499.99</v>
      </c>
      <c r="E283" s="2" t="s">
        <v>16</v>
      </c>
      <c r="F283" s="2" t="s">
        <v>17</v>
      </c>
      <c r="G283" s="6">
        <f>_xlfn.XLOOKUP(B283,Users!$A$2:$A$1001,Users!$K$2:$K$1001)</f>
        <v>2</v>
      </c>
      <c r="H283" s="6" t="str">
        <f>_xlfn.XLOOKUP(B283,Users!$A$2:$A$1001,Users!$B$2:$B$1001)</f>
        <v>User 48</v>
      </c>
      <c r="I283" s="5" t="str" cm="1">
        <f t="array" ref="I283:J283">_xlfn.XLOOKUP(G283,Plans!$A$2:$A$3,Plans!$B$2:$C$3)</f>
        <v>12-month plan</v>
      </c>
      <c r="J283" s="5" t="str">
        <v>12-month</v>
      </c>
      <c r="K283" s="5" cm="1">
        <f t="array" ref="K283:O283">_xlfn.XLOOKUP(B283,Users!$A$2:$A$1001,Users!$F$2:$J$1001)</f>
        <v>22</v>
      </c>
      <c r="L283" s="5" t="str">
        <v>Chennai</v>
      </c>
      <c r="M283" s="5" t="str">
        <v>Male</v>
      </c>
      <c r="N283" s="5" t="str">
        <v>Healthy</v>
      </c>
      <c r="O283" s="5" t="str">
        <v>Social Media</v>
      </c>
      <c r="P283" s="5" t="str" cm="1">
        <f t="array" ref="P283:S283">IFERROR(_xlfn.XLOOKUP(B283,'Health Goals'!$B$2:$B$1001,'Health Goals'!$C$2:$F$1001),"")</f>
        <v>Weight Loss</v>
      </c>
      <c r="Q283" s="5">
        <v>45</v>
      </c>
      <c r="R283" s="5" t="str">
        <v>Failed</v>
      </c>
      <c r="S283" s="11">
        <v>44436</v>
      </c>
    </row>
    <row r="284" spans="1:19" x14ac:dyDescent="0.35">
      <c r="A284" s="2">
        <v>283</v>
      </c>
      <c r="B284" s="2">
        <v>548</v>
      </c>
      <c r="C284" s="3">
        <v>44536</v>
      </c>
      <c r="D284" s="2">
        <v>4499.99</v>
      </c>
      <c r="E284" s="2" t="s">
        <v>18</v>
      </c>
      <c r="F284" s="2" t="s">
        <v>20</v>
      </c>
      <c r="G284" s="6">
        <f>_xlfn.XLOOKUP(B284,Users!$A$2:$A$1001,Users!$K$2:$K$1001)</f>
        <v>1</v>
      </c>
      <c r="H284" s="6" t="str">
        <f>_xlfn.XLOOKUP(B284,Users!$A$2:$A$1001,Users!$B$2:$B$1001)</f>
        <v>User 548</v>
      </c>
      <c r="I284" s="5" t="str" cm="1">
        <f t="array" ref="I284:J284">_xlfn.XLOOKUP(G284,Plans!$A$2:$A$3,Plans!$B$2:$C$3)</f>
        <v>6-month plan</v>
      </c>
      <c r="J284" s="5" t="str">
        <v>6-month</v>
      </c>
      <c r="K284" s="5" cm="1">
        <f t="array" ref="K284:O284">_xlfn.XLOOKUP(B284,Users!$A$2:$A$1001,Users!$F$2:$J$1001)</f>
        <v>20</v>
      </c>
      <c r="L284" s="5" t="str">
        <v>Hyderabad</v>
      </c>
      <c r="M284" s="5" t="str">
        <v>Male</v>
      </c>
      <c r="N284" s="5" t="str">
        <v>Hypertension</v>
      </c>
      <c r="O284" s="5" t="str">
        <v>Google Ads</v>
      </c>
      <c r="P284" s="5" t="str" cm="1">
        <f t="array" ref="P284:S284">IFERROR(_xlfn.XLOOKUP(B284,'Health Goals'!$B$2:$B$1001,'Health Goals'!$C$2:$F$1001),"")</f>
        <v>Weight Loss</v>
      </c>
      <c r="Q284" s="5">
        <v>10</v>
      </c>
      <c r="R284" s="5" t="str">
        <v>Failed</v>
      </c>
      <c r="S284" s="11">
        <v>44450</v>
      </c>
    </row>
    <row r="285" spans="1:19" x14ac:dyDescent="0.35">
      <c r="A285" s="2">
        <v>284</v>
      </c>
      <c r="B285" s="2">
        <v>499</v>
      </c>
      <c r="C285" s="3">
        <v>44286</v>
      </c>
      <c r="D285" s="2">
        <v>4499.99</v>
      </c>
      <c r="E285" s="2" t="s">
        <v>16</v>
      </c>
      <c r="F285" s="2" t="s">
        <v>19</v>
      </c>
      <c r="G285" s="6">
        <f>_xlfn.XLOOKUP(B285,Users!$A$2:$A$1001,Users!$K$2:$K$1001)</f>
        <v>2</v>
      </c>
      <c r="H285" s="6" t="str">
        <f>_xlfn.XLOOKUP(B285,Users!$A$2:$A$1001,Users!$B$2:$B$1001)</f>
        <v>User 499</v>
      </c>
      <c r="I285" s="5" t="str" cm="1">
        <f t="array" ref="I285:J285">_xlfn.XLOOKUP(G285,Plans!$A$2:$A$3,Plans!$B$2:$C$3)</f>
        <v>12-month plan</v>
      </c>
      <c r="J285" s="5" t="str">
        <v>12-month</v>
      </c>
      <c r="K285" s="5" cm="1">
        <f t="array" ref="K285:O285">_xlfn.XLOOKUP(B285,Users!$A$2:$A$1001,Users!$F$2:$J$1001)</f>
        <v>43</v>
      </c>
      <c r="L285" s="5" t="str">
        <v>Bangalore</v>
      </c>
      <c r="M285" s="5" t="str">
        <v>Female</v>
      </c>
      <c r="N285" s="5" t="str">
        <v>Diabetes</v>
      </c>
      <c r="O285" s="5" t="str">
        <v>Google Ads</v>
      </c>
      <c r="P285" s="5" t="str" cm="1">
        <f t="array" ref="P285:S285">IFERROR(_xlfn.XLOOKUP(B285,'Health Goals'!$B$2:$B$1001,'Health Goals'!$C$2:$F$1001),"")</f>
        <v>Stamina Improvement</v>
      </c>
      <c r="Q285" s="5">
        <v>16</v>
      </c>
      <c r="R285" s="5" t="str">
        <v>Completed</v>
      </c>
      <c r="S285" s="11">
        <v>44369</v>
      </c>
    </row>
    <row r="286" spans="1:19" x14ac:dyDescent="0.35">
      <c r="A286" s="2">
        <v>285</v>
      </c>
      <c r="B286" s="2">
        <v>566</v>
      </c>
      <c r="C286" s="3">
        <v>44317</v>
      </c>
      <c r="D286" s="2">
        <v>4499.99</v>
      </c>
      <c r="E286" s="2" t="s">
        <v>16</v>
      </c>
      <c r="F286" s="2" t="s">
        <v>19</v>
      </c>
      <c r="G286" s="6">
        <f>_xlfn.XLOOKUP(B286,Users!$A$2:$A$1001,Users!$K$2:$K$1001)</f>
        <v>2</v>
      </c>
      <c r="H286" s="6" t="str">
        <f>_xlfn.XLOOKUP(B286,Users!$A$2:$A$1001,Users!$B$2:$B$1001)</f>
        <v>User 566</v>
      </c>
      <c r="I286" s="5" t="str" cm="1">
        <f t="array" ref="I286:J286">_xlfn.XLOOKUP(G286,Plans!$A$2:$A$3,Plans!$B$2:$C$3)</f>
        <v>12-month plan</v>
      </c>
      <c r="J286" s="5" t="str">
        <v>12-month</v>
      </c>
      <c r="K286" s="5" cm="1">
        <f t="array" ref="K286:O286">_xlfn.XLOOKUP(B286,Users!$A$2:$A$1001,Users!$F$2:$J$1001)</f>
        <v>26</v>
      </c>
      <c r="L286" s="5" t="str">
        <v>Delhi</v>
      </c>
      <c r="M286" s="5" t="str">
        <v>Male</v>
      </c>
      <c r="N286" s="5" t="str">
        <v>Healthy</v>
      </c>
      <c r="O286" s="5" t="str">
        <v>Word of Mouth</v>
      </c>
      <c r="P286" s="5" t="str" cm="1">
        <f t="array" ref="P286">IFERROR(_xlfn.XLOOKUP(B286,'Health Goals'!$B$2:$B$1001,'Health Goals'!$C$2:$F$1001),"")</f>
        <v/>
      </c>
    </row>
    <row r="287" spans="1:19" x14ac:dyDescent="0.35">
      <c r="A287" s="2">
        <v>286</v>
      </c>
      <c r="B287" s="2">
        <v>483</v>
      </c>
      <c r="C287" s="3">
        <v>44343</v>
      </c>
      <c r="D287" s="2">
        <v>2499.9899999999998</v>
      </c>
      <c r="E287" s="2" t="s">
        <v>18</v>
      </c>
      <c r="F287" s="2" t="s">
        <v>19</v>
      </c>
      <c r="G287" s="6">
        <f>_xlfn.XLOOKUP(B287,Users!$A$2:$A$1001,Users!$K$2:$K$1001)</f>
        <v>2</v>
      </c>
      <c r="H287" s="6" t="str">
        <f>_xlfn.XLOOKUP(B287,Users!$A$2:$A$1001,Users!$B$2:$B$1001)</f>
        <v>User 483</v>
      </c>
      <c r="I287" s="5" t="str" cm="1">
        <f t="array" ref="I287:J287">_xlfn.XLOOKUP(G287,Plans!$A$2:$A$3,Plans!$B$2:$C$3)</f>
        <v>12-month plan</v>
      </c>
      <c r="J287" s="5" t="str">
        <v>12-month</v>
      </c>
      <c r="K287" s="5" cm="1">
        <f t="array" ref="K287:O287">_xlfn.XLOOKUP(B287,Users!$A$2:$A$1001,Users!$F$2:$J$1001)</f>
        <v>56</v>
      </c>
      <c r="L287" s="5" t="str">
        <v>Chennai</v>
      </c>
      <c r="M287" s="5" t="str">
        <v>Female</v>
      </c>
      <c r="N287" s="5" t="str">
        <v>Diabetes</v>
      </c>
      <c r="O287" s="5" t="str">
        <v>Social Media</v>
      </c>
      <c r="P287" s="5" t="str" cm="1">
        <f t="array" ref="P287:S287">IFERROR(_xlfn.XLOOKUP(B287,'Health Goals'!$B$2:$B$1001,'Health Goals'!$C$2:$F$1001),"")</f>
        <v>Stamina Improvement</v>
      </c>
      <c r="Q287" s="5">
        <v>47</v>
      </c>
      <c r="R287" s="5" t="str">
        <v>Failed</v>
      </c>
      <c r="S287" s="11">
        <v>44552</v>
      </c>
    </row>
    <row r="288" spans="1:19" x14ac:dyDescent="0.35">
      <c r="A288" s="2">
        <v>287</v>
      </c>
      <c r="B288" s="2">
        <v>321</v>
      </c>
      <c r="C288" s="3">
        <v>44549</v>
      </c>
      <c r="D288" s="2">
        <v>4499.99</v>
      </c>
      <c r="E288" s="2" t="s">
        <v>16</v>
      </c>
      <c r="F288" s="2" t="s">
        <v>19</v>
      </c>
      <c r="G288" s="6">
        <f>_xlfn.XLOOKUP(B288,Users!$A$2:$A$1001,Users!$K$2:$K$1001)</f>
        <v>2</v>
      </c>
      <c r="H288" s="6" t="str">
        <f>_xlfn.XLOOKUP(B288,Users!$A$2:$A$1001,Users!$B$2:$B$1001)</f>
        <v>User 321</v>
      </c>
      <c r="I288" s="5" t="str" cm="1">
        <f t="array" ref="I288:J288">_xlfn.XLOOKUP(G288,Plans!$A$2:$A$3,Plans!$B$2:$C$3)</f>
        <v>12-month plan</v>
      </c>
      <c r="J288" s="5" t="str">
        <v>12-month</v>
      </c>
      <c r="K288" s="5" cm="1">
        <f t="array" ref="K288:O288">_xlfn.XLOOKUP(B288,Users!$A$2:$A$1001,Users!$F$2:$J$1001)</f>
        <v>61</v>
      </c>
      <c r="L288" s="5" t="str">
        <v>Mumbai</v>
      </c>
      <c r="M288" s="5" t="str">
        <v>Male</v>
      </c>
      <c r="N288" s="5" t="str">
        <v>Obesity</v>
      </c>
      <c r="O288" s="5" t="str">
        <v>Friend</v>
      </c>
      <c r="P288" s="5" t="str" cm="1">
        <f t="array" ref="P288">IFERROR(_xlfn.XLOOKUP(B288,'Health Goals'!$B$2:$B$1001,'Health Goals'!$C$2:$F$1001),"")</f>
        <v/>
      </c>
    </row>
    <row r="289" spans="1:19" x14ac:dyDescent="0.35">
      <c r="A289" s="2">
        <v>288</v>
      </c>
      <c r="B289" s="2">
        <v>903</v>
      </c>
      <c r="C289" s="3">
        <v>44420</v>
      </c>
      <c r="D289" s="2">
        <v>4499.99</v>
      </c>
      <c r="E289" s="2" t="s">
        <v>16</v>
      </c>
      <c r="F289" s="2" t="s">
        <v>17</v>
      </c>
      <c r="G289" s="6">
        <f>_xlfn.XLOOKUP(B289,Users!$A$2:$A$1001,Users!$K$2:$K$1001)</f>
        <v>1</v>
      </c>
      <c r="H289" s="6" t="str">
        <f>_xlfn.XLOOKUP(B289,Users!$A$2:$A$1001,Users!$B$2:$B$1001)</f>
        <v>User 903</v>
      </c>
      <c r="I289" s="5" t="str" cm="1">
        <f t="array" ref="I289:J289">_xlfn.XLOOKUP(G289,Plans!$A$2:$A$3,Plans!$B$2:$C$3)</f>
        <v>6-month plan</v>
      </c>
      <c r="J289" s="5" t="str">
        <v>6-month</v>
      </c>
      <c r="K289" s="5" cm="1">
        <f t="array" ref="K289:O289">_xlfn.XLOOKUP(B289,Users!$A$2:$A$1001,Users!$F$2:$J$1001)</f>
        <v>37</v>
      </c>
      <c r="L289" s="5" t="str">
        <v>Chennai</v>
      </c>
      <c r="M289" s="5" t="str">
        <v>Male</v>
      </c>
      <c r="N289" s="5" t="str">
        <v>Diabetes</v>
      </c>
      <c r="O289" s="5" t="str">
        <v>Social Media</v>
      </c>
      <c r="P289" s="5" t="str" cm="1">
        <f t="array" ref="P289">IFERROR(_xlfn.XLOOKUP(B289,'Health Goals'!$B$2:$B$1001,'Health Goals'!$C$2:$F$1001),"")</f>
        <v/>
      </c>
    </row>
    <row r="290" spans="1:19" x14ac:dyDescent="0.35">
      <c r="A290" s="2">
        <v>289</v>
      </c>
      <c r="B290" s="2">
        <v>871</v>
      </c>
      <c r="C290" s="3">
        <v>44383</v>
      </c>
      <c r="D290" s="2">
        <v>4499.99</v>
      </c>
      <c r="E290" s="2" t="s">
        <v>18</v>
      </c>
      <c r="F290" s="2" t="s">
        <v>20</v>
      </c>
      <c r="G290" s="6">
        <f>_xlfn.XLOOKUP(B290,Users!$A$2:$A$1001,Users!$K$2:$K$1001)</f>
        <v>1</v>
      </c>
      <c r="H290" s="6" t="str">
        <f>_xlfn.XLOOKUP(B290,Users!$A$2:$A$1001,Users!$B$2:$B$1001)</f>
        <v>User 871</v>
      </c>
      <c r="I290" s="5" t="str" cm="1">
        <f t="array" ref="I290:J290">_xlfn.XLOOKUP(G290,Plans!$A$2:$A$3,Plans!$B$2:$C$3)</f>
        <v>6-month plan</v>
      </c>
      <c r="J290" s="5" t="str">
        <v>6-month</v>
      </c>
      <c r="K290" s="5" cm="1">
        <f t="array" ref="K290:O290">_xlfn.XLOOKUP(B290,Users!$A$2:$A$1001,Users!$F$2:$J$1001)</f>
        <v>50</v>
      </c>
      <c r="L290" s="5" t="str">
        <v>Chennai</v>
      </c>
      <c r="M290" s="5" t="str">
        <v>Male</v>
      </c>
      <c r="N290" s="5" t="str">
        <v>Healthy</v>
      </c>
      <c r="O290" s="5" t="str">
        <v>Social Media</v>
      </c>
      <c r="P290" s="5" t="str" cm="1">
        <f t="array" ref="P290">IFERROR(_xlfn.XLOOKUP(B290,'Health Goals'!$B$2:$B$1001,'Health Goals'!$C$2:$F$1001),"")</f>
        <v/>
      </c>
    </row>
    <row r="291" spans="1:19" x14ac:dyDescent="0.35">
      <c r="A291" s="2">
        <v>290</v>
      </c>
      <c r="B291" s="2">
        <v>694</v>
      </c>
      <c r="C291" s="3">
        <v>44275</v>
      </c>
      <c r="D291" s="2">
        <v>2499.9899999999998</v>
      </c>
      <c r="E291" s="2" t="s">
        <v>18</v>
      </c>
      <c r="F291" s="2" t="s">
        <v>17</v>
      </c>
      <c r="G291" s="6">
        <f>_xlfn.XLOOKUP(B291,Users!$A$2:$A$1001,Users!$K$2:$K$1001)</f>
        <v>1</v>
      </c>
      <c r="H291" s="6" t="str">
        <f>_xlfn.XLOOKUP(B291,Users!$A$2:$A$1001,Users!$B$2:$B$1001)</f>
        <v>User 694</v>
      </c>
      <c r="I291" s="5" t="str" cm="1">
        <f t="array" ref="I291:J291">_xlfn.XLOOKUP(G291,Plans!$A$2:$A$3,Plans!$B$2:$C$3)</f>
        <v>6-month plan</v>
      </c>
      <c r="J291" s="5" t="str">
        <v>6-month</v>
      </c>
      <c r="K291" s="5" cm="1">
        <f t="array" ref="K291:O291">_xlfn.XLOOKUP(B291,Users!$A$2:$A$1001,Users!$F$2:$J$1001)</f>
        <v>49</v>
      </c>
      <c r="L291" s="5" t="str">
        <v>Chennai</v>
      </c>
      <c r="M291" s="5" t="str">
        <v>Male</v>
      </c>
      <c r="N291" s="5" t="str">
        <v>Hypertension</v>
      </c>
      <c r="O291" s="5" t="str">
        <v>Google Ads</v>
      </c>
      <c r="P291" s="5" t="str" cm="1">
        <f t="array" ref="P291:S291">IFERROR(_xlfn.XLOOKUP(B291,'Health Goals'!$B$2:$B$1001,'Health Goals'!$C$2:$F$1001),"")</f>
        <v>Weight Loss</v>
      </c>
      <c r="Q291" s="5">
        <v>48</v>
      </c>
      <c r="R291" s="5" t="str">
        <v>Failed</v>
      </c>
      <c r="S291" s="11">
        <v>44371</v>
      </c>
    </row>
    <row r="292" spans="1:19" x14ac:dyDescent="0.35">
      <c r="A292" s="2">
        <v>291</v>
      </c>
      <c r="B292" s="2">
        <v>8</v>
      </c>
      <c r="C292" s="3">
        <v>44492</v>
      </c>
      <c r="D292" s="2">
        <v>2499.9899999999998</v>
      </c>
      <c r="E292" s="2" t="s">
        <v>18</v>
      </c>
      <c r="F292" s="2" t="s">
        <v>19</v>
      </c>
      <c r="G292" s="6">
        <f>_xlfn.XLOOKUP(B292,Users!$A$2:$A$1001,Users!$K$2:$K$1001)</f>
        <v>1</v>
      </c>
      <c r="H292" s="6" t="str">
        <f>_xlfn.XLOOKUP(B292,Users!$A$2:$A$1001,Users!$B$2:$B$1001)</f>
        <v>User 8</v>
      </c>
      <c r="I292" s="5" t="str" cm="1">
        <f t="array" ref="I292:J292">_xlfn.XLOOKUP(G292,Plans!$A$2:$A$3,Plans!$B$2:$C$3)</f>
        <v>6-month plan</v>
      </c>
      <c r="J292" s="5" t="str">
        <v>6-month</v>
      </c>
      <c r="K292" s="5" cm="1">
        <f t="array" ref="K292:O292">_xlfn.XLOOKUP(B292,Users!$A$2:$A$1001,Users!$F$2:$J$1001)</f>
        <v>20</v>
      </c>
      <c r="L292" s="5" t="str">
        <v>Mumbai</v>
      </c>
      <c r="M292" s="5" t="str">
        <v>Female</v>
      </c>
      <c r="N292" s="5" t="str">
        <v>Diabetes</v>
      </c>
      <c r="O292" s="5" t="str">
        <v>Google Ads</v>
      </c>
      <c r="P292" s="5" t="str" cm="1">
        <f t="array" ref="P292:S292">IFERROR(_xlfn.XLOOKUP(B292,'Health Goals'!$B$2:$B$1001,'Health Goals'!$C$2:$F$1001),"")</f>
        <v>Muscle Gain</v>
      </c>
      <c r="Q292" s="5">
        <v>34</v>
      </c>
      <c r="R292" s="5" t="str">
        <v>Failed</v>
      </c>
      <c r="S292" s="11">
        <v>44436</v>
      </c>
    </row>
    <row r="293" spans="1:19" x14ac:dyDescent="0.35">
      <c r="A293" s="2">
        <v>292</v>
      </c>
      <c r="B293" s="2">
        <v>660</v>
      </c>
      <c r="C293" s="3">
        <v>44363</v>
      </c>
      <c r="D293" s="2">
        <v>2499.9899999999998</v>
      </c>
      <c r="E293" s="2" t="s">
        <v>18</v>
      </c>
      <c r="F293" s="2" t="s">
        <v>20</v>
      </c>
      <c r="G293" s="6">
        <f>_xlfn.XLOOKUP(B293,Users!$A$2:$A$1001,Users!$K$2:$K$1001)</f>
        <v>2</v>
      </c>
      <c r="H293" s="6" t="str">
        <f>_xlfn.XLOOKUP(B293,Users!$A$2:$A$1001,Users!$B$2:$B$1001)</f>
        <v>User 660</v>
      </c>
      <c r="I293" s="5" t="str" cm="1">
        <f t="array" ref="I293:J293">_xlfn.XLOOKUP(G293,Plans!$A$2:$A$3,Plans!$B$2:$C$3)</f>
        <v>12-month plan</v>
      </c>
      <c r="J293" s="5" t="str">
        <v>12-month</v>
      </c>
      <c r="K293" s="5" cm="1">
        <f t="array" ref="K293:O293">_xlfn.XLOOKUP(B293,Users!$A$2:$A$1001,Users!$F$2:$J$1001)</f>
        <v>49</v>
      </c>
      <c r="L293" s="5" t="str">
        <v>Hyderabad</v>
      </c>
      <c r="M293" s="5" t="str">
        <v>Male</v>
      </c>
      <c r="N293" s="5" t="str">
        <v>Healthy</v>
      </c>
      <c r="O293" s="5" t="str">
        <v>Social Media</v>
      </c>
      <c r="P293" s="5" t="str" cm="1">
        <f t="array" ref="P293">IFERROR(_xlfn.XLOOKUP(B293,'Health Goals'!$B$2:$B$1001,'Health Goals'!$C$2:$F$1001),"")</f>
        <v/>
      </c>
    </row>
    <row r="294" spans="1:19" x14ac:dyDescent="0.35">
      <c r="A294" s="2">
        <v>293</v>
      </c>
      <c r="B294" s="2">
        <v>488</v>
      </c>
      <c r="C294" s="3">
        <v>44451</v>
      </c>
      <c r="D294" s="2">
        <v>2499.9899999999998</v>
      </c>
      <c r="E294" s="2" t="s">
        <v>16</v>
      </c>
      <c r="F294" s="2" t="s">
        <v>20</v>
      </c>
      <c r="G294" s="6">
        <f>_xlfn.XLOOKUP(B294,Users!$A$2:$A$1001,Users!$K$2:$K$1001)</f>
        <v>1</v>
      </c>
      <c r="H294" s="6" t="str">
        <f>_xlfn.XLOOKUP(B294,Users!$A$2:$A$1001,Users!$B$2:$B$1001)</f>
        <v>User 488</v>
      </c>
      <c r="I294" s="5" t="str" cm="1">
        <f t="array" ref="I294:J294">_xlfn.XLOOKUP(G294,Plans!$A$2:$A$3,Plans!$B$2:$C$3)</f>
        <v>6-month plan</v>
      </c>
      <c r="J294" s="5" t="str">
        <v>6-month</v>
      </c>
      <c r="K294" s="5" cm="1">
        <f t="array" ref="K294:O294">_xlfn.XLOOKUP(B294,Users!$A$2:$A$1001,Users!$F$2:$J$1001)</f>
        <v>59</v>
      </c>
      <c r="L294" s="5" t="str">
        <v>Bangalore</v>
      </c>
      <c r="M294" s="5" t="str">
        <v>Female</v>
      </c>
      <c r="N294" s="5" t="str">
        <v>Obesity</v>
      </c>
      <c r="O294" s="5" t="str">
        <v>Google Ads</v>
      </c>
      <c r="P294" s="5" t="str" cm="1">
        <f t="array" ref="P294">IFERROR(_xlfn.XLOOKUP(B294,'Health Goals'!$B$2:$B$1001,'Health Goals'!$C$2:$F$1001),"")</f>
        <v/>
      </c>
    </row>
    <row r="295" spans="1:19" x14ac:dyDescent="0.35">
      <c r="A295" s="2">
        <v>294</v>
      </c>
      <c r="B295" s="2">
        <v>304</v>
      </c>
      <c r="C295" s="3">
        <v>44475</v>
      </c>
      <c r="D295" s="2">
        <v>2499.9899999999998</v>
      </c>
      <c r="E295" s="2" t="s">
        <v>18</v>
      </c>
      <c r="F295" s="2" t="s">
        <v>17</v>
      </c>
      <c r="G295" s="6">
        <f>_xlfn.XLOOKUP(B295,Users!$A$2:$A$1001,Users!$K$2:$K$1001)</f>
        <v>2</v>
      </c>
      <c r="H295" s="6" t="str">
        <f>_xlfn.XLOOKUP(B295,Users!$A$2:$A$1001,Users!$B$2:$B$1001)</f>
        <v>User 304</v>
      </c>
      <c r="I295" s="5" t="str" cm="1">
        <f t="array" ref="I295:J295">_xlfn.XLOOKUP(G295,Plans!$A$2:$A$3,Plans!$B$2:$C$3)</f>
        <v>12-month plan</v>
      </c>
      <c r="J295" s="5" t="str">
        <v>12-month</v>
      </c>
      <c r="K295" s="5" cm="1">
        <f t="array" ref="K295:O295">_xlfn.XLOOKUP(B295,Users!$A$2:$A$1001,Users!$F$2:$J$1001)</f>
        <v>27</v>
      </c>
      <c r="L295" s="5" t="str">
        <v>Chennai</v>
      </c>
      <c r="M295" s="5" t="str">
        <v>Male</v>
      </c>
      <c r="N295" s="5" t="str">
        <v>Hypertension</v>
      </c>
      <c r="O295" s="5" t="str">
        <v>Google Ads</v>
      </c>
      <c r="P295" s="5" t="str" cm="1">
        <f t="array" ref="P295:S295">IFERROR(_xlfn.XLOOKUP(B295,'Health Goals'!$B$2:$B$1001,'Health Goals'!$C$2:$F$1001),"")</f>
        <v>Stamina Improvement</v>
      </c>
      <c r="Q295" s="5">
        <v>10</v>
      </c>
      <c r="R295" s="5" t="str">
        <v>In Progress</v>
      </c>
      <c r="S295" s="11">
        <v>44359</v>
      </c>
    </row>
    <row r="296" spans="1:19" x14ac:dyDescent="0.35">
      <c r="A296" s="2">
        <v>295</v>
      </c>
      <c r="B296" s="2">
        <v>183</v>
      </c>
      <c r="C296" s="3">
        <v>44367</v>
      </c>
      <c r="D296" s="2">
        <v>2499.9899999999998</v>
      </c>
      <c r="E296" s="2" t="s">
        <v>18</v>
      </c>
      <c r="F296" s="2" t="s">
        <v>17</v>
      </c>
      <c r="G296" s="6">
        <f>_xlfn.XLOOKUP(B296,Users!$A$2:$A$1001,Users!$K$2:$K$1001)</f>
        <v>1</v>
      </c>
      <c r="H296" s="6" t="str">
        <f>_xlfn.XLOOKUP(B296,Users!$A$2:$A$1001,Users!$B$2:$B$1001)</f>
        <v>User 183</v>
      </c>
      <c r="I296" s="5" t="str" cm="1">
        <f t="array" ref="I296:J296">_xlfn.XLOOKUP(G296,Plans!$A$2:$A$3,Plans!$B$2:$C$3)</f>
        <v>6-month plan</v>
      </c>
      <c r="J296" s="5" t="str">
        <v>6-month</v>
      </c>
      <c r="K296" s="5" cm="1">
        <f t="array" ref="K296:O296">_xlfn.XLOOKUP(B296,Users!$A$2:$A$1001,Users!$F$2:$J$1001)</f>
        <v>57</v>
      </c>
      <c r="L296" s="5" t="str">
        <v>Bangalore</v>
      </c>
      <c r="M296" s="5" t="str">
        <v>Female</v>
      </c>
      <c r="N296" s="5" t="str">
        <v>Obesity</v>
      </c>
      <c r="O296" s="5" t="str">
        <v>Social Media</v>
      </c>
      <c r="P296" s="5" t="str" cm="1">
        <f t="array" ref="P296:S296">IFERROR(_xlfn.XLOOKUP(B296,'Health Goals'!$B$2:$B$1001,'Health Goals'!$C$2:$F$1001),"")</f>
        <v>Muscle Gain</v>
      </c>
      <c r="Q296" s="5">
        <v>12</v>
      </c>
      <c r="R296" s="5" t="str">
        <v>Completed</v>
      </c>
      <c r="S296" s="11">
        <v>44450</v>
      </c>
    </row>
    <row r="297" spans="1:19" x14ac:dyDescent="0.35">
      <c r="A297" s="2">
        <v>296</v>
      </c>
      <c r="B297" s="2">
        <v>143</v>
      </c>
      <c r="C297" s="3">
        <v>44394</v>
      </c>
      <c r="D297" s="2">
        <v>2499.9899999999998</v>
      </c>
      <c r="E297" s="2" t="s">
        <v>18</v>
      </c>
      <c r="F297" s="2" t="s">
        <v>19</v>
      </c>
      <c r="G297" s="6">
        <f>_xlfn.XLOOKUP(B297,Users!$A$2:$A$1001,Users!$K$2:$K$1001)</f>
        <v>2</v>
      </c>
      <c r="H297" s="6" t="str">
        <f>_xlfn.XLOOKUP(B297,Users!$A$2:$A$1001,Users!$B$2:$B$1001)</f>
        <v>User 143</v>
      </c>
      <c r="I297" s="5" t="str" cm="1">
        <f t="array" ref="I297:J297">_xlfn.XLOOKUP(G297,Plans!$A$2:$A$3,Plans!$B$2:$C$3)</f>
        <v>12-month plan</v>
      </c>
      <c r="J297" s="5" t="str">
        <v>12-month</v>
      </c>
      <c r="K297" s="5" cm="1">
        <f t="array" ref="K297:O297">_xlfn.XLOOKUP(B297,Users!$A$2:$A$1001,Users!$F$2:$J$1001)</f>
        <v>49</v>
      </c>
      <c r="L297" s="5" t="str">
        <v>Bangalore</v>
      </c>
      <c r="M297" s="5" t="str">
        <v>Male</v>
      </c>
      <c r="N297" s="5" t="str">
        <v>Obesity</v>
      </c>
      <c r="O297" s="5" t="str">
        <v>Word of Mouth</v>
      </c>
      <c r="P297" s="5" t="str" cm="1">
        <f t="array" ref="P297:S297">IFERROR(_xlfn.XLOOKUP(B297,'Health Goals'!$B$2:$B$1001,'Health Goals'!$C$2:$F$1001),"")</f>
        <v>Stamina Improvement</v>
      </c>
      <c r="Q297" s="5">
        <v>38</v>
      </c>
      <c r="R297" s="5" t="str">
        <v>Completed</v>
      </c>
      <c r="S297" s="11">
        <v>44443</v>
      </c>
    </row>
    <row r="298" spans="1:19" x14ac:dyDescent="0.35">
      <c r="A298" s="2">
        <v>297</v>
      </c>
      <c r="B298" s="2">
        <v>400</v>
      </c>
      <c r="C298" s="3">
        <v>44255</v>
      </c>
      <c r="D298" s="2">
        <v>2499.9899999999998</v>
      </c>
      <c r="E298" s="2" t="s">
        <v>18</v>
      </c>
      <c r="F298" s="2" t="s">
        <v>17</v>
      </c>
      <c r="G298" s="6">
        <f>_xlfn.XLOOKUP(B298,Users!$A$2:$A$1001,Users!$K$2:$K$1001)</f>
        <v>1</v>
      </c>
      <c r="H298" s="6" t="str">
        <f>_xlfn.XLOOKUP(B298,Users!$A$2:$A$1001,Users!$B$2:$B$1001)</f>
        <v>User 400</v>
      </c>
      <c r="I298" s="5" t="str" cm="1">
        <f t="array" ref="I298:J298">_xlfn.XLOOKUP(G298,Plans!$A$2:$A$3,Plans!$B$2:$C$3)</f>
        <v>6-month plan</v>
      </c>
      <c r="J298" s="5" t="str">
        <v>6-month</v>
      </c>
      <c r="K298" s="5" cm="1">
        <f t="array" ref="K298:O298">_xlfn.XLOOKUP(B298,Users!$A$2:$A$1001,Users!$F$2:$J$1001)</f>
        <v>51</v>
      </c>
      <c r="L298" s="5" t="str">
        <v>Hyderabad</v>
      </c>
      <c r="M298" s="5" t="str">
        <v>Male</v>
      </c>
      <c r="N298" s="5" t="str">
        <v>Hypertension</v>
      </c>
      <c r="O298" s="5" t="str">
        <v>Friend</v>
      </c>
      <c r="P298" s="5" t="str" cm="1">
        <f t="array" ref="P298">IFERROR(_xlfn.XLOOKUP(B298,'Health Goals'!$B$2:$B$1001,'Health Goals'!$C$2:$F$1001),"")</f>
        <v/>
      </c>
    </row>
    <row r="299" spans="1:19" x14ac:dyDescent="0.35">
      <c r="A299" s="2">
        <v>298</v>
      </c>
      <c r="B299" s="2">
        <v>456</v>
      </c>
      <c r="C299" s="3">
        <v>44492</v>
      </c>
      <c r="D299" s="2">
        <v>2499.9899999999998</v>
      </c>
      <c r="E299" s="2" t="s">
        <v>16</v>
      </c>
      <c r="F299" s="2" t="s">
        <v>20</v>
      </c>
      <c r="G299" s="6">
        <f>_xlfn.XLOOKUP(B299,Users!$A$2:$A$1001,Users!$K$2:$K$1001)</f>
        <v>2</v>
      </c>
      <c r="H299" s="6" t="str">
        <f>_xlfn.XLOOKUP(B299,Users!$A$2:$A$1001,Users!$B$2:$B$1001)</f>
        <v>User 456</v>
      </c>
      <c r="I299" s="5" t="str" cm="1">
        <f t="array" ref="I299:J299">_xlfn.XLOOKUP(G299,Plans!$A$2:$A$3,Plans!$B$2:$C$3)</f>
        <v>12-month plan</v>
      </c>
      <c r="J299" s="5" t="str">
        <v>12-month</v>
      </c>
      <c r="K299" s="5" cm="1">
        <f t="array" ref="K299:O299">_xlfn.XLOOKUP(B299,Users!$A$2:$A$1001,Users!$F$2:$J$1001)</f>
        <v>30</v>
      </c>
      <c r="L299" s="5" t="str">
        <v>Hyderabad</v>
      </c>
      <c r="M299" s="5" t="str">
        <v>Male</v>
      </c>
      <c r="N299" s="5" t="str">
        <v>Diabetes</v>
      </c>
      <c r="O299" s="5" t="str">
        <v>Social Media</v>
      </c>
      <c r="P299" s="5" t="str" cm="1">
        <f t="array" ref="P299">IFERROR(_xlfn.XLOOKUP(B299,'Health Goals'!$B$2:$B$1001,'Health Goals'!$C$2:$F$1001),"")</f>
        <v/>
      </c>
    </row>
    <row r="300" spans="1:19" x14ac:dyDescent="0.35">
      <c r="A300" s="2">
        <v>299</v>
      </c>
      <c r="B300" s="2">
        <v>867</v>
      </c>
      <c r="C300" s="3">
        <v>44463</v>
      </c>
      <c r="D300" s="2">
        <v>2499.9899999999998</v>
      </c>
      <c r="E300" s="2" t="s">
        <v>16</v>
      </c>
      <c r="F300" s="2" t="s">
        <v>19</v>
      </c>
      <c r="G300" s="6">
        <f>_xlfn.XLOOKUP(B300,Users!$A$2:$A$1001,Users!$K$2:$K$1001)</f>
        <v>1</v>
      </c>
      <c r="H300" s="6" t="str">
        <f>_xlfn.XLOOKUP(B300,Users!$A$2:$A$1001,Users!$B$2:$B$1001)</f>
        <v>User 867</v>
      </c>
      <c r="I300" s="5" t="str" cm="1">
        <f t="array" ref="I300:J300">_xlfn.XLOOKUP(G300,Plans!$A$2:$A$3,Plans!$B$2:$C$3)</f>
        <v>6-month plan</v>
      </c>
      <c r="J300" s="5" t="str">
        <v>6-month</v>
      </c>
      <c r="K300" s="5" cm="1">
        <f t="array" ref="K300:O300">_xlfn.XLOOKUP(B300,Users!$A$2:$A$1001,Users!$F$2:$J$1001)</f>
        <v>41</v>
      </c>
      <c r="L300" s="5" t="str">
        <v>Hyderabad</v>
      </c>
      <c r="M300" s="5" t="str">
        <v>Female</v>
      </c>
      <c r="N300" s="5" t="str">
        <v>Obesity</v>
      </c>
      <c r="O300" s="5" t="str">
        <v>Friend</v>
      </c>
      <c r="P300" s="5" t="str" cm="1">
        <f t="array" ref="P300">IFERROR(_xlfn.XLOOKUP(B300,'Health Goals'!$B$2:$B$1001,'Health Goals'!$C$2:$F$1001),"")</f>
        <v/>
      </c>
    </row>
    <row r="301" spans="1:19" x14ac:dyDescent="0.35">
      <c r="A301" s="2">
        <v>300</v>
      </c>
      <c r="B301" s="2">
        <v>794</v>
      </c>
      <c r="C301" s="3">
        <v>44329</v>
      </c>
      <c r="D301" s="2">
        <v>4499.99</v>
      </c>
      <c r="E301" s="2" t="s">
        <v>18</v>
      </c>
      <c r="F301" s="2" t="s">
        <v>20</v>
      </c>
      <c r="G301" s="6">
        <f>_xlfn.XLOOKUP(B301,Users!$A$2:$A$1001,Users!$K$2:$K$1001)</f>
        <v>2</v>
      </c>
      <c r="H301" s="6" t="str">
        <f>_xlfn.XLOOKUP(B301,Users!$A$2:$A$1001,Users!$B$2:$B$1001)</f>
        <v>User 794</v>
      </c>
      <c r="I301" s="5" t="str" cm="1">
        <f t="array" ref="I301:J301">_xlfn.XLOOKUP(G301,Plans!$A$2:$A$3,Plans!$B$2:$C$3)</f>
        <v>12-month plan</v>
      </c>
      <c r="J301" s="5" t="str">
        <v>12-month</v>
      </c>
      <c r="K301" s="5" cm="1">
        <f t="array" ref="K301:O301">_xlfn.XLOOKUP(B301,Users!$A$2:$A$1001,Users!$F$2:$J$1001)</f>
        <v>27</v>
      </c>
      <c r="L301" s="5" t="str">
        <v>Delhi</v>
      </c>
      <c r="M301" s="5" t="str">
        <v>Female</v>
      </c>
      <c r="N301" s="5" t="str">
        <v>Diabetes</v>
      </c>
      <c r="O301" s="5" t="str">
        <v>Friend</v>
      </c>
      <c r="P301" s="5" t="str" cm="1">
        <f t="array" ref="P301:S301">IFERROR(_xlfn.XLOOKUP(B301,'Health Goals'!$B$2:$B$1001,'Health Goals'!$C$2:$F$1001),"")</f>
        <v>Stamina Improvement</v>
      </c>
      <c r="Q301" s="5">
        <v>47</v>
      </c>
      <c r="R301" s="5" t="str">
        <v>Failed</v>
      </c>
      <c r="S301" s="11">
        <v>44401</v>
      </c>
    </row>
    <row r="302" spans="1:19" x14ac:dyDescent="0.35">
      <c r="A302" s="2">
        <v>301</v>
      </c>
      <c r="B302" s="2">
        <v>767</v>
      </c>
      <c r="C302" s="3">
        <v>44483</v>
      </c>
      <c r="D302" s="2">
        <v>4499.99</v>
      </c>
      <c r="E302" s="2" t="s">
        <v>18</v>
      </c>
      <c r="F302" s="2" t="s">
        <v>17</v>
      </c>
      <c r="G302" s="6">
        <f>_xlfn.XLOOKUP(B302,Users!$A$2:$A$1001,Users!$K$2:$K$1001)</f>
        <v>1</v>
      </c>
      <c r="H302" s="6" t="str">
        <f>_xlfn.XLOOKUP(B302,Users!$A$2:$A$1001,Users!$B$2:$B$1001)</f>
        <v>User 767</v>
      </c>
      <c r="I302" s="5" t="str" cm="1">
        <f t="array" ref="I302:J302">_xlfn.XLOOKUP(G302,Plans!$A$2:$A$3,Plans!$B$2:$C$3)</f>
        <v>6-month plan</v>
      </c>
      <c r="J302" s="5" t="str">
        <v>6-month</v>
      </c>
      <c r="K302" s="5" cm="1">
        <f t="array" ref="K302:O302">_xlfn.XLOOKUP(B302,Users!$A$2:$A$1001,Users!$F$2:$J$1001)</f>
        <v>28</v>
      </c>
      <c r="L302" s="5" t="str">
        <v>Hyderabad</v>
      </c>
      <c r="M302" s="5" t="str">
        <v>Male</v>
      </c>
      <c r="N302" s="5" t="str">
        <v>Hypertension</v>
      </c>
      <c r="O302" s="5" t="str">
        <v>Social Media</v>
      </c>
      <c r="P302" s="5" t="str" cm="1">
        <f t="array" ref="P302:S302">IFERROR(_xlfn.XLOOKUP(B302,'Health Goals'!$B$2:$B$1001,'Health Goals'!$C$2:$F$1001),"")</f>
        <v>Weight Loss</v>
      </c>
      <c r="Q302" s="5">
        <v>17</v>
      </c>
      <c r="R302" s="5" t="str">
        <v>Completed</v>
      </c>
      <c r="S302" s="11">
        <v>44420</v>
      </c>
    </row>
    <row r="303" spans="1:19" x14ac:dyDescent="0.35">
      <c r="A303" s="2">
        <v>302</v>
      </c>
      <c r="B303" s="2">
        <v>339</v>
      </c>
      <c r="C303" s="3">
        <v>44296</v>
      </c>
      <c r="D303" s="2">
        <v>2499.9899999999998</v>
      </c>
      <c r="E303" s="2" t="s">
        <v>18</v>
      </c>
      <c r="F303" s="2" t="s">
        <v>19</v>
      </c>
      <c r="G303" s="6">
        <f>_xlfn.XLOOKUP(B303,Users!$A$2:$A$1001,Users!$K$2:$K$1001)</f>
        <v>1</v>
      </c>
      <c r="H303" s="6" t="str">
        <f>_xlfn.XLOOKUP(B303,Users!$A$2:$A$1001,Users!$B$2:$B$1001)</f>
        <v>User 339</v>
      </c>
      <c r="I303" s="5" t="str" cm="1">
        <f t="array" ref="I303:J303">_xlfn.XLOOKUP(G303,Plans!$A$2:$A$3,Plans!$B$2:$C$3)</f>
        <v>6-month plan</v>
      </c>
      <c r="J303" s="5" t="str">
        <v>6-month</v>
      </c>
      <c r="K303" s="5" cm="1">
        <f t="array" ref="K303:O303">_xlfn.XLOOKUP(B303,Users!$A$2:$A$1001,Users!$F$2:$J$1001)</f>
        <v>55</v>
      </c>
      <c r="L303" s="5" t="str">
        <v>Hyderabad</v>
      </c>
      <c r="M303" s="5" t="str">
        <v>Female</v>
      </c>
      <c r="N303" s="5" t="str">
        <v>Healthy</v>
      </c>
      <c r="O303" s="5" t="str">
        <v>Social Media</v>
      </c>
      <c r="P303" s="5" t="str" cm="1">
        <f t="array" ref="P303:S303">IFERROR(_xlfn.XLOOKUP(B303,'Health Goals'!$B$2:$B$1001,'Health Goals'!$C$2:$F$1001),"")</f>
        <v>Weight Loss</v>
      </c>
      <c r="Q303" s="5">
        <v>37</v>
      </c>
      <c r="R303" s="5" t="str">
        <v>Failed</v>
      </c>
      <c r="S303" s="11">
        <v>44380</v>
      </c>
    </row>
    <row r="304" spans="1:19" x14ac:dyDescent="0.35">
      <c r="A304" s="2">
        <v>303</v>
      </c>
      <c r="B304" s="2">
        <v>527</v>
      </c>
      <c r="C304" s="3">
        <v>44370</v>
      </c>
      <c r="D304" s="2">
        <v>2499.9899999999998</v>
      </c>
      <c r="E304" s="2" t="s">
        <v>18</v>
      </c>
      <c r="F304" s="2" t="s">
        <v>17</v>
      </c>
      <c r="G304" s="6">
        <f>_xlfn.XLOOKUP(B304,Users!$A$2:$A$1001,Users!$K$2:$K$1001)</f>
        <v>1</v>
      </c>
      <c r="H304" s="6" t="str">
        <f>_xlfn.XLOOKUP(B304,Users!$A$2:$A$1001,Users!$B$2:$B$1001)</f>
        <v>User 527</v>
      </c>
      <c r="I304" s="5" t="str" cm="1">
        <f t="array" ref="I304:J304">_xlfn.XLOOKUP(G304,Plans!$A$2:$A$3,Plans!$B$2:$C$3)</f>
        <v>6-month plan</v>
      </c>
      <c r="J304" s="5" t="str">
        <v>6-month</v>
      </c>
      <c r="K304" s="5" cm="1">
        <f t="array" ref="K304:O304">_xlfn.XLOOKUP(B304,Users!$A$2:$A$1001,Users!$F$2:$J$1001)</f>
        <v>52</v>
      </c>
      <c r="L304" s="5" t="str">
        <v>Bangalore</v>
      </c>
      <c r="M304" s="5" t="str">
        <v>Female</v>
      </c>
      <c r="N304" s="5" t="str">
        <v>Healthy</v>
      </c>
      <c r="O304" s="5" t="str">
        <v>Google Ads</v>
      </c>
      <c r="P304" s="5" t="str" cm="1">
        <f t="array" ref="P304:S304">IFERROR(_xlfn.XLOOKUP(B304,'Health Goals'!$B$2:$B$1001,'Health Goals'!$C$2:$F$1001),"")</f>
        <v>Weight Loss</v>
      </c>
      <c r="Q304" s="5">
        <v>32</v>
      </c>
      <c r="R304" s="5" t="str">
        <v>Completed</v>
      </c>
      <c r="S304" s="11">
        <v>44439</v>
      </c>
    </row>
    <row r="305" spans="1:19" x14ac:dyDescent="0.35">
      <c r="A305" s="2">
        <v>304</v>
      </c>
      <c r="B305" s="2">
        <v>287</v>
      </c>
      <c r="C305" s="3">
        <v>44428</v>
      </c>
      <c r="D305" s="2">
        <v>2499.9899999999998</v>
      </c>
      <c r="E305" s="2" t="s">
        <v>16</v>
      </c>
      <c r="F305" s="2" t="s">
        <v>19</v>
      </c>
      <c r="G305" s="6">
        <f>_xlfn.XLOOKUP(B305,Users!$A$2:$A$1001,Users!$K$2:$K$1001)</f>
        <v>1</v>
      </c>
      <c r="H305" s="6" t="str">
        <f>_xlfn.XLOOKUP(B305,Users!$A$2:$A$1001,Users!$B$2:$B$1001)</f>
        <v>User 287</v>
      </c>
      <c r="I305" s="5" t="str" cm="1">
        <f t="array" ref="I305:J305">_xlfn.XLOOKUP(G305,Plans!$A$2:$A$3,Plans!$B$2:$C$3)</f>
        <v>6-month plan</v>
      </c>
      <c r="J305" s="5" t="str">
        <v>6-month</v>
      </c>
      <c r="K305" s="5" cm="1">
        <f t="array" ref="K305:O305">_xlfn.XLOOKUP(B305,Users!$A$2:$A$1001,Users!$F$2:$J$1001)</f>
        <v>30</v>
      </c>
      <c r="L305" s="5" t="str">
        <v>Delhi</v>
      </c>
      <c r="M305" s="5" t="str">
        <v>Male</v>
      </c>
      <c r="N305" s="5" t="str">
        <v>Hypertension</v>
      </c>
      <c r="O305" s="5" t="str">
        <v>Friend</v>
      </c>
      <c r="P305" s="5" t="str" cm="1">
        <f t="array" ref="P305:S305">IFERROR(_xlfn.XLOOKUP(B305,'Health Goals'!$B$2:$B$1001,'Health Goals'!$C$2:$F$1001),"")</f>
        <v>Weight Loss</v>
      </c>
      <c r="Q305" s="5">
        <v>24</v>
      </c>
      <c r="R305" s="5" t="str">
        <v>Failed</v>
      </c>
      <c r="S305" s="11">
        <v>44382</v>
      </c>
    </row>
    <row r="306" spans="1:19" x14ac:dyDescent="0.35">
      <c r="A306" s="2">
        <v>305</v>
      </c>
      <c r="B306" s="2">
        <v>961</v>
      </c>
      <c r="C306" s="3">
        <v>44345</v>
      </c>
      <c r="D306" s="2">
        <v>4499.99</v>
      </c>
      <c r="E306" s="2" t="s">
        <v>18</v>
      </c>
      <c r="F306" s="2" t="s">
        <v>19</v>
      </c>
      <c r="G306" s="6">
        <f>_xlfn.XLOOKUP(B306,Users!$A$2:$A$1001,Users!$K$2:$K$1001)</f>
        <v>1</v>
      </c>
      <c r="H306" s="6" t="str">
        <f>_xlfn.XLOOKUP(B306,Users!$A$2:$A$1001,Users!$B$2:$B$1001)</f>
        <v>User 961</v>
      </c>
      <c r="I306" s="5" t="str" cm="1">
        <f t="array" ref="I306:J306">_xlfn.XLOOKUP(G306,Plans!$A$2:$A$3,Plans!$B$2:$C$3)</f>
        <v>6-month plan</v>
      </c>
      <c r="J306" s="5" t="str">
        <v>6-month</v>
      </c>
      <c r="K306" s="5" cm="1">
        <f t="array" ref="K306:O306">_xlfn.XLOOKUP(B306,Users!$A$2:$A$1001,Users!$F$2:$J$1001)</f>
        <v>50</v>
      </c>
      <c r="L306" s="5" t="str">
        <v>Hyderabad</v>
      </c>
      <c r="M306" s="5" t="str">
        <v>Female</v>
      </c>
      <c r="N306" s="5" t="str">
        <v>Hypertension</v>
      </c>
      <c r="O306" s="5" t="str">
        <v>Word of Mouth</v>
      </c>
      <c r="P306" s="5" t="str" cm="1">
        <f t="array" ref="P306">IFERROR(_xlfn.XLOOKUP(B306,'Health Goals'!$B$2:$B$1001,'Health Goals'!$C$2:$F$1001),"")</f>
        <v/>
      </c>
    </row>
    <row r="307" spans="1:19" x14ac:dyDescent="0.35">
      <c r="A307" s="2">
        <v>306</v>
      </c>
      <c r="B307" s="2">
        <v>861</v>
      </c>
      <c r="C307" s="3">
        <v>44391</v>
      </c>
      <c r="D307" s="2">
        <v>2499.9899999999998</v>
      </c>
      <c r="E307" s="2" t="s">
        <v>16</v>
      </c>
      <c r="F307" s="2" t="s">
        <v>20</v>
      </c>
      <c r="G307" s="6">
        <f>_xlfn.XLOOKUP(B307,Users!$A$2:$A$1001,Users!$K$2:$K$1001)</f>
        <v>1</v>
      </c>
      <c r="H307" s="6" t="str">
        <f>_xlfn.XLOOKUP(B307,Users!$A$2:$A$1001,Users!$B$2:$B$1001)</f>
        <v>User 861</v>
      </c>
      <c r="I307" s="5" t="str" cm="1">
        <f t="array" ref="I307:J307">_xlfn.XLOOKUP(G307,Plans!$A$2:$A$3,Plans!$B$2:$C$3)</f>
        <v>6-month plan</v>
      </c>
      <c r="J307" s="5" t="str">
        <v>6-month</v>
      </c>
      <c r="K307" s="5" cm="1">
        <f t="array" ref="K307:O307">_xlfn.XLOOKUP(B307,Users!$A$2:$A$1001,Users!$F$2:$J$1001)</f>
        <v>53</v>
      </c>
      <c r="L307" s="5" t="str">
        <v>Mumbai</v>
      </c>
      <c r="M307" s="5" t="str">
        <v>Female</v>
      </c>
      <c r="N307" s="5" t="str">
        <v>Healthy</v>
      </c>
      <c r="O307" s="5" t="str">
        <v>Friend</v>
      </c>
      <c r="P307" s="5" t="str" cm="1">
        <f t="array" ref="P307">IFERROR(_xlfn.XLOOKUP(B307,'Health Goals'!$B$2:$B$1001,'Health Goals'!$C$2:$F$1001),"")</f>
        <v/>
      </c>
    </row>
    <row r="308" spans="1:19" x14ac:dyDescent="0.35">
      <c r="A308" s="2">
        <v>307</v>
      </c>
      <c r="B308" s="2">
        <v>769</v>
      </c>
      <c r="C308" s="3">
        <v>44454</v>
      </c>
      <c r="D308" s="2">
        <v>4499.99</v>
      </c>
      <c r="E308" s="2" t="s">
        <v>18</v>
      </c>
      <c r="F308" s="2" t="s">
        <v>17</v>
      </c>
      <c r="G308" s="6">
        <f>_xlfn.XLOOKUP(B308,Users!$A$2:$A$1001,Users!$K$2:$K$1001)</f>
        <v>1</v>
      </c>
      <c r="H308" s="6" t="str">
        <f>_xlfn.XLOOKUP(B308,Users!$A$2:$A$1001,Users!$B$2:$B$1001)</f>
        <v>User 769</v>
      </c>
      <c r="I308" s="5" t="str" cm="1">
        <f t="array" ref="I308:J308">_xlfn.XLOOKUP(G308,Plans!$A$2:$A$3,Plans!$B$2:$C$3)</f>
        <v>6-month plan</v>
      </c>
      <c r="J308" s="5" t="str">
        <v>6-month</v>
      </c>
      <c r="K308" s="5" cm="1">
        <f t="array" ref="K308:O308">_xlfn.XLOOKUP(B308,Users!$A$2:$A$1001,Users!$F$2:$J$1001)</f>
        <v>56</v>
      </c>
      <c r="L308" s="5" t="str">
        <v>Chennai</v>
      </c>
      <c r="M308" s="5" t="str">
        <v>Female</v>
      </c>
      <c r="N308" s="5" t="str">
        <v>Diabetes</v>
      </c>
      <c r="O308" s="5" t="str">
        <v>Social Media</v>
      </c>
      <c r="P308" s="5" t="str" cm="1">
        <f t="array" ref="P308:S308">IFERROR(_xlfn.XLOOKUP(B308,'Health Goals'!$B$2:$B$1001,'Health Goals'!$C$2:$F$1001),"")</f>
        <v>Weight Loss</v>
      </c>
      <c r="Q308" s="5">
        <v>28</v>
      </c>
      <c r="R308" s="5" t="str">
        <v>Completed</v>
      </c>
      <c r="S308" s="11">
        <v>44445</v>
      </c>
    </row>
    <row r="309" spans="1:19" x14ac:dyDescent="0.35">
      <c r="A309" s="2">
        <v>308</v>
      </c>
      <c r="B309" s="2">
        <v>963</v>
      </c>
      <c r="C309" s="3">
        <v>44559</v>
      </c>
      <c r="D309" s="2">
        <v>4499.99</v>
      </c>
      <c r="E309" s="2" t="s">
        <v>16</v>
      </c>
      <c r="F309" s="2" t="s">
        <v>19</v>
      </c>
      <c r="G309" s="6">
        <f>_xlfn.XLOOKUP(B309,Users!$A$2:$A$1001,Users!$K$2:$K$1001)</f>
        <v>1</v>
      </c>
      <c r="H309" s="6" t="str">
        <f>_xlfn.XLOOKUP(B309,Users!$A$2:$A$1001,Users!$B$2:$B$1001)</f>
        <v>User 963</v>
      </c>
      <c r="I309" s="5" t="str" cm="1">
        <f t="array" ref="I309:J309">_xlfn.XLOOKUP(G309,Plans!$A$2:$A$3,Plans!$B$2:$C$3)</f>
        <v>6-month plan</v>
      </c>
      <c r="J309" s="5" t="str">
        <v>6-month</v>
      </c>
      <c r="K309" s="5" cm="1">
        <f t="array" ref="K309:O309">_xlfn.XLOOKUP(B309,Users!$A$2:$A$1001,Users!$F$2:$J$1001)</f>
        <v>29</v>
      </c>
      <c r="L309" s="5" t="str">
        <v>Chennai</v>
      </c>
      <c r="M309" s="5" t="str">
        <v>Male</v>
      </c>
      <c r="N309" s="5" t="str">
        <v>Hypertension</v>
      </c>
      <c r="O309" s="5" t="str">
        <v>Social Media</v>
      </c>
      <c r="P309" s="5" t="str" cm="1">
        <f t="array" ref="P309">IFERROR(_xlfn.XLOOKUP(B309,'Health Goals'!$B$2:$B$1001,'Health Goals'!$C$2:$F$1001),"")</f>
        <v/>
      </c>
    </row>
    <row r="310" spans="1:19" x14ac:dyDescent="0.35">
      <c r="A310" s="2">
        <v>309</v>
      </c>
      <c r="B310" s="2">
        <v>410</v>
      </c>
      <c r="C310" s="3">
        <v>44276</v>
      </c>
      <c r="D310" s="2">
        <v>2499.9899999999998</v>
      </c>
      <c r="E310" s="2" t="s">
        <v>16</v>
      </c>
      <c r="F310" s="2" t="s">
        <v>20</v>
      </c>
      <c r="G310" s="6">
        <f>_xlfn.XLOOKUP(B310,Users!$A$2:$A$1001,Users!$K$2:$K$1001)</f>
        <v>2</v>
      </c>
      <c r="H310" s="6" t="str">
        <f>_xlfn.XLOOKUP(B310,Users!$A$2:$A$1001,Users!$B$2:$B$1001)</f>
        <v>User 410</v>
      </c>
      <c r="I310" s="5" t="str" cm="1">
        <f t="array" ref="I310:J310">_xlfn.XLOOKUP(G310,Plans!$A$2:$A$3,Plans!$B$2:$C$3)</f>
        <v>12-month plan</v>
      </c>
      <c r="J310" s="5" t="str">
        <v>12-month</v>
      </c>
      <c r="K310" s="5" cm="1">
        <f t="array" ref="K310:O310">_xlfn.XLOOKUP(B310,Users!$A$2:$A$1001,Users!$F$2:$J$1001)</f>
        <v>45</v>
      </c>
      <c r="L310" s="5" t="str">
        <v>Delhi</v>
      </c>
      <c r="M310" s="5" t="str">
        <v>Female</v>
      </c>
      <c r="N310" s="5" t="str">
        <v>Hypertension</v>
      </c>
      <c r="O310" s="5" t="str">
        <v>Friend</v>
      </c>
      <c r="P310" s="5" t="str" cm="1">
        <f t="array" ref="P310:S310">IFERROR(_xlfn.XLOOKUP(B310,'Health Goals'!$B$2:$B$1001,'Health Goals'!$C$2:$F$1001),"")</f>
        <v>Weight Loss</v>
      </c>
      <c r="Q310" s="5">
        <v>47</v>
      </c>
      <c r="R310" s="5" t="str">
        <v>In Progress</v>
      </c>
      <c r="S310" s="11">
        <v>44494</v>
      </c>
    </row>
    <row r="311" spans="1:19" x14ac:dyDescent="0.35">
      <c r="A311" s="2">
        <v>310</v>
      </c>
      <c r="B311" s="2">
        <v>640</v>
      </c>
      <c r="C311" s="3">
        <v>44483</v>
      </c>
      <c r="D311" s="2">
        <v>2499.9899999999998</v>
      </c>
      <c r="E311" s="2" t="s">
        <v>18</v>
      </c>
      <c r="F311" s="2" t="s">
        <v>17</v>
      </c>
      <c r="G311" s="6">
        <f>_xlfn.XLOOKUP(B311,Users!$A$2:$A$1001,Users!$K$2:$K$1001)</f>
        <v>1</v>
      </c>
      <c r="H311" s="6" t="str">
        <f>_xlfn.XLOOKUP(B311,Users!$A$2:$A$1001,Users!$B$2:$B$1001)</f>
        <v>User 640</v>
      </c>
      <c r="I311" s="5" t="str" cm="1">
        <f t="array" ref="I311:J311">_xlfn.XLOOKUP(G311,Plans!$A$2:$A$3,Plans!$B$2:$C$3)</f>
        <v>6-month plan</v>
      </c>
      <c r="J311" s="5" t="str">
        <v>6-month</v>
      </c>
      <c r="K311" s="5" cm="1">
        <f t="array" ref="K311:O311">_xlfn.XLOOKUP(B311,Users!$A$2:$A$1001,Users!$F$2:$J$1001)</f>
        <v>53</v>
      </c>
      <c r="L311" s="5" t="str">
        <v>Chennai</v>
      </c>
      <c r="M311" s="5" t="str">
        <v>Female</v>
      </c>
      <c r="N311" s="5" t="str">
        <v>Diabetes</v>
      </c>
      <c r="O311" s="5" t="str">
        <v>Word of Mouth</v>
      </c>
      <c r="P311" s="5" t="str" cm="1">
        <f t="array" ref="P311">IFERROR(_xlfn.XLOOKUP(B311,'Health Goals'!$B$2:$B$1001,'Health Goals'!$C$2:$F$1001),"")</f>
        <v/>
      </c>
    </row>
    <row r="312" spans="1:19" x14ac:dyDescent="0.35">
      <c r="A312" s="2">
        <v>311</v>
      </c>
      <c r="B312" s="2">
        <v>21</v>
      </c>
      <c r="C312" s="3">
        <v>44321</v>
      </c>
      <c r="D312" s="2">
        <v>2499.9899999999998</v>
      </c>
      <c r="E312" s="2" t="s">
        <v>18</v>
      </c>
      <c r="F312" s="2" t="s">
        <v>17</v>
      </c>
      <c r="G312" s="6">
        <f>_xlfn.XLOOKUP(B312,Users!$A$2:$A$1001,Users!$K$2:$K$1001)</f>
        <v>2</v>
      </c>
      <c r="H312" s="6" t="str">
        <f>_xlfn.XLOOKUP(B312,Users!$A$2:$A$1001,Users!$B$2:$B$1001)</f>
        <v>User 21</v>
      </c>
      <c r="I312" s="5" t="str" cm="1">
        <f t="array" ref="I312:J312">_xlfn.XLOOKUP(G312,Plans!$A$2:$A$3,Plans!$B$2:$C$3)</f>
        <v>12-month plan</v>
      </c>
      <c r="J312" s="5" t="str">
        <v>12-month</v>
      </c>
      <c r="K312" s="5" cm="1">
        <f t="array" ref="K312:O312">_xlfn.XLOOKUP(B312,Users!$A$2:$A$1001,Users!$F$2:$J$1001)</f>
        <v>18</v>
      </c>
      <c r="L312" s="5" t="str">
        <v>Mumbai</v>
      </c>
      <c r="M312" s="5" t="str">
        <v>Female</v>
      </c>
      <c r="N312" s="5" t="str">
        <v>Diabetes</v>
      </c>
      <c r="O312" s="5" t="str">
        <v>Social Media</v>
      </c>
      <c r="P312" s="5" t="str" cm="1">
        <f t="array" ref="P312:S312">IFERROR(_xlfn.XLOOKUP(B312,'Health Goals'!$B$2:$B$1001,'Health Goals'!$C$2:$F$1001),"")</f>
        <v>Muscle Gain</v>
      </c>
      <c r="Q312" s="5">
        <v>23</v>
      </c>
      <c r="R312" s="5" t="str">
        <v>In Progress</v>
      </c>
      <c r="S312" s="11">
        <v>44512</v>
      </c>
    </row>
    <row r="313" spans="1:19" x14ac:dyDescent="0.35">
      <c r="A313" s="2">
        <v>312</v>
      </c>
      <c r="B313" s="2">
        <v>260</v>
      </c>
      <c r="C313" s="3">
        <v>44247</v>
      </c>
      <c r="D313" s="2">
        <v>2499.9899999999998</v>
      </c>
      <c r="E313" s="2" t="s">
        <v>16</v>
      </c>
      <c r="F313" s="2" t="s">
        <v>20</v>
      </c>
      <c r="G313" s="6">
        <f>_xlfn.XLOOKUP(B313,Users!$A$2:$A$1001,Users!$K$2:$K$1001)</f>
        <v>2</v>
      </c>
      <c r="H313" s="6" t="str">
        <f>_xlfn.XLOOKUP(B313,Users!$A$2:$A$1001,Users!$B$2:$B$1001)</f>
        <v>User 260</v>
      </c>
      <c r="I313" s="5" t="str" cm="1">
        <f t="array" ref="I313:J313">_xlfn.XLOOKUP(G313,Plans!$A$2:$A$3,Plans!$B$2:$C$3)</f>
        <v>12-month plan</v>
      </c>
      <c r="J313" s="5" t="str">
        <v>12-month</v>
      </c>
      <c r="K313" s="5" cm="1">
        <f t="array" ref="K313:O313">_xlfn.XLOOKUP(B313,Users!$A$2:$A$1001,Users!$F$2:$J$1001)</f>
        <v>48</v>
      </c>
      <c r="L313" s="5" t="str">
        <v>Bangalore</v>
      </c>
      <c r="M313" s="5" t="str">
        <v>Female</v>
      </c>
      <c r="N313" s="5" t="str">
        <v>Obesity</v>
      </c>
      <c r="O313" s="5" t="str">
        <v>Social Media</v>
      </c>
      <c r="P313" s="5" t="str" cm="1">
        <f t="array" ref="P313:S313">IFERROR(_xlfn.XLOOKUP(B313,'Health Goals'!$B$2:$B$1001,'Health Goals'!$C$2:$F$1001),"")</f>
        <v>Weight Loss</v>
      </c>
      <c r="Q313" s="5">
        <v>42</v>
      </c>
      <c r="R313" s="5" t="str">
        <v>In Progress</v>
      </c>
      <c r="S313" s="11">
        <v>44390</v>
      </c>
    </row>
    <row r="314" spans="1:19" x14ac:dyDescent="0.35">
      <c r="A314" s="2">
        <v>313</v>
      </c>
      <c r="B314" s="2">
        <v>810</v>
      </c>
      <c r="C314" s="3">
        <v>44198</v>
      </c>
      <c r="D314" s="2">
        <v>4499.99</v>
      </c>
      <c r="E314" s="2" t="s">
        <v>18</v>
      </c>
      <c r="F314" s="2" t="s">
        <v>19</v>
      </c>
      <c r="G314" s="6">
        <f>_xlfn.XLOOKUP(B314,Users!$A$2:$A$1001,Users!$K$2:$K$1001)</f>
        <v>1</v>
      </c>
      <c r="H314" s="6" t="str">
        <f>_xlfn.XLOOKUP(B314,Users!$A$2:$A$1001,Users!$B$2:$B$1001)</f>
        <v>User 810</v>
      </c>
      <c r="I314" s="5" t="str" cm="1">
        <f t="array" ref="I314:J314">_xlfn.XLOOKUP(G314,Plans!$A$2:$A$3,Plans!$B$2:$C$3)</f>
        <v>6-month plan</v>
      </c>
      <c r="J314" s="5" t="str">
        <v>6-month</v>
      </c>
      <c r="K314" s="5" cm="1">
        <f t="array" ref="K314:O314">_xlfn.XLOOKUP(B314,Users!$A$2:$A$1001,Users!$F$2:$J$1001)</f>
        <v>48</v>
      </c>
      <c r="L314" s="5" t="str">
        <v>Chennai</v>
      </c>
      <c r="M314" s="5" t="str">
        <v>Female</v>
      </c>
      <c r="N314" s="5" t="str">
        <v>Obesity</v>
      </c>
      <c r="O314" s="5" t="str">
        <v>Word of Mouth</v>
      </c>
      <c r="P314" s="5" t="str" cm="1">
        <f t="array" ref="P314:S314">IFERROR(_xlfn.XLOOKUP(B314,'Health Goals'!$B$2:$B$1001,'Health Goals'!$C$2:$F$1001),"")</f>
        <v>Weight Loss</v>
      </c>
      <c r="Q314" s="5">
        <v>49</v>
      </c>
      <c r="R314" s="5" t="str">
        <v>In Progress</v>
      </c>
      <c r="S314" s="11">
        <v>44405</v>
      </c>
    </row>
    <row r="315" spans="1:19" x14ac:dyDescent="0.35">
      <c r="A315" s="2">
        <v>314</v>
      </c>
      <c r="B315" s="2">
        <v>795</v>
      </c>
      <c r="C315" s="3">
        <v>44225</v>
      </c>
      <c r="D315" s="2">
        <v>4499.99</v>
      </c>
      <c r="E315" s="2" t="s">
        <v>16</v>
      </c>
      <c r="F315" s="2" t="s">
        <v>17</v>
      </c>
      <c r="G315" s="6">
        <f>_xlfn.XLOOKUP(B315,Users!$A$2:$A$1001,Users!$K$2:$K$1001)</f>
        <v>1</v>
      </c>
      <c r="H315" s="6" t="str">
        <f>_xlfn.XLOOKUP(B315,Users!$A$2:$A$1001,Users!$B$2:$B$1001)</f>
        <v>User 795</v>
      </c>
      <c r="I315" s="5" t="str" cm="1">
        <f t="array" ref="I315:J315">_xlfn.XLOOKUP(G315,Plans!$A$2:$A$3,Plans!$B$2:$C$3)</f>
        <v>6-month plan</v>
      </c>
      <c r="J315" s="5" t="str">
        <v>6-month</v>
      </c>
      <c r="K315" s="5" cm="1">
        <f t="array" ref="K315:O315">_xlfn.XLOOKUP(B315,Users!$A$2:$A$1001,Users!$F$2:$J$1001)</f>
        <v>32</v>
      </c>
      <c r="L315" s="5" t="str">
        <v>Bangalore</v>
      </c>
      <c r="M315" s="5" t="str">
        <v>Female</v>
      </c>
      <c r="N315" s="5" t="str">
        <v>Hypertension</v>
      </c>
      <c r="O315" s="5" t="str">
        <v>Social Media</v>
      </c>
      <c r="P315" s="5" t="str" cm="1">
        <f t="array" ref="P315:S315">IFERROR(_xlfn.XLOOKUP(B315,'Health Goals'!$B$2:$B$1001,'Health Goals'!$C$2:$F$1001),"")</f>
        <v>Stamina Improvement</v>
      </c>
      <c r="Q315" s="5">
        <v>16</v>
      </c>
      <c r="R315" s="5" t="str">
        <v>In Progress</v>
      </c>
      <c r="S315" s="11">
        <v>44471</v>
      </c>
    </row>
    <row r="316" spans="1:19" x14ac:dyDescent="0.35">
      <c r="A316" s="2">
        <v>315</v>
      </c>
      <c r="B316" s="2">
        <v>261</v>
      </c>
      <c r="C316" s="3">
        <v>44476</v>
      </c>
      <c r="D316" s="2">
        <v>4499.99</v>
      </c>
      <c r="E316" s="2" t="s">
        <v>16</v>
      </c>
      <c r="F316" s="2" t="s">
        <v>17</v>
      </c>
      <c r="G316" s="6">
        <f>_xlfn.XLOOKUP(B316,Users!$A$2:$A$1001,Users!$K$2:$K$1001)</f>
        <v>1</v>
      </c>
      <c r="H316" s="6" t="str">
        <f>_xlfn.XLOOKUP(B316,Users!$A$2:$A$1001,Users!$B$2:$B$1001)</f>
        <v>User 261</v>
      </c>
      <c r="I316" s="5" t="str" cm="1">
        <f t="array" ref="I316:J316">_xlfn.XLOOKUP(G316,Plans!$A$2:$A$3,Plans!$B$2:$C$3)</f>
        <v>6-month plan</v>
      </c>
      <c r="J316" s="5" t="str">
        <v>6-month</v>
      </c>
      <c r="K316" s="5" cm="1">
        <f t="array" ref="K316:O316">_xlfn.XLOOKUP(B316,Users!$A$2:$A$1001,Users!$F$2:$J$1001)</f>
        <v>64</v>
      </c>
      <c r="L316" s="5" t="str">
        <v>Mumbai</v>
      </c>
      <c r="M316" s="5" t="str">
        <v>Male</v>
      </c>
      <c r="N316" s="5" t="str">
        <v>Healthy</v>
      </c>
      <c r="O316" s="5" t="str">
        <v>Friend</v>
      </c>
      <c r="P316" s="5" t="str" cm="1">
        <f t="array" ref="P316:S316">IFERROR(_xlfn.XLOOKUP(B316,'Health Goals'!$B$2:$B$1001,'Health Goals'!$C$2:$F$1001),"")</f>
        <v>Muscle Gain</v>
      </c>
      <c r="Q316" s="5">
        <v>49</v>
      </c>
      <c r="R316" s="5" t="str">
        <v>Completed</v>
      </c>
      <c r="S316" s="11">
        <v>44367</v>
      </c>
    </row>
    <row r="317" spans="1:19" x14ac:dyDescent="0.35">
      <c r="A317" s="2">
        <v>316</v>
      </c>
      <c r="B317" s="2">
        <v>792</v>
      </c>
      <c r="C317" s="3">
        <v>44261</v>
      </c>
      <c r="D317" s="2">
        <v>2499.9899999999998</v>
      </c>
      <c r="E317" s="2" t="s">
        <v>16</v>
      </c>
      <c r="F317" s="2" t="s">
        <v>17</v>
      </c>
      <c r="G317" s="6">
        <f>_xlfn.XLOOKUP(B317,Users!$A$2:$A$1001,Users!$K$2:$K$1001)</f>
        <v>1</v>
      </c>
      <c r="H317" s="6" t="str">
        <f>_xlfn.XLOOKUP(B317,Users!$A$2:$A$1001,Users!$B$2:$B$1001)</f>
        <v>User 792</v>
      </c>
      <c r="I317" s="5" t="str" cm="1">
        <f t="array" ref="I317:J317">_xlfn.XLOOKUP(G317,Plans!$A$2:$A$3,Plans!$B$2:$C$3)</f>
        <v>6-month plan</v>
      </c>
      <c r="J317" s="5" t="str">
        <v>6-month</v>
      </c>
      <c r="K317" s="5" cm="1">
        <f t="array" ref="K317:O317">_xlfn.XLOOKUP(B317,Users!$A$2:$A$1001,Users!$F$2:$J$1001)</f>
        <v>37</v>
      </c>
      <c r="L317" s="5" t="str">
        <v>Chennai</v>
      </c>
      <c r="M317" s="5" t="str">
        <v>Female</v>
      </c>
      <c r="N317" s="5" t="str">
        <v>Diabetes</v>
      </c>
      <c r="O317" s="5" t="str">
        <v>Friend</v>
      </c>
      <c r="P317" s="5" t="str" cm="1">
        <f t="array" ref="P317:S317">IFERROR(_xlfn.XLOOKUP(B317,'Health Goals'!$B$2:$B$1001,'Health Goals'!$C$2:$F$1001),"")</f>
        <v>Stamina Improvement</v>
      </c>
      <c r="Q317" s="5">
        <v>19</v>
      </c>
      <c r="R317" s="5" t="str">
        <v>Failed</v>
      </c>
      <c r="S317" s="11">
        <v>44507</v>
      </c>
    </row>
    <row r="318" spans="1:19" x14ac:dyDescent="0.35">
      <c r="A318" s="2">
        <v>317</v>
      </c>
      <c r="B318" s="2">
        <v>80</v>
      </c>
      <c r="C318" s="3">
        <v>44520</v>
      </c>
      <c r="D318" s="2">
        <v>4499.99</v>
      </c>
      <c r="E318" s="2" t="s">
        <v>18</v>
      </c>
      <c r="F318" s="2" t="s">
        <v>17</v>
      </c>
      <c r="G318" s="6">
        <f>_xlfn.XLOOKUP(B318,Users!$A$2:$A$1001,Users!$K$2:$K$1001)</f>
        <v>1</v>
      </c>
      <c r="H318" s="6" t="str">
        <f>_xlfn.XLOOKUP(B318,Users!$A$2:$A$1001,Users!$B$2:$B$1001)</f>
        <v>User 80</v>
      </c>
      <c r="I318" s="5" t="str" cm="1">
        <f t="array" ref="I318:J318">_xlfn.XLOOKUP(G318,Plans!$A$2:$A$3,Plans!$B$2:$C$3)</f>
        <v>6-month plan</v>
      </c>
      <c r="J318" s="5" t="str">
        <v>6-month</v>
      </c>
      <c r="K318" s="5" cm="1">
        <f t="array" ref="K318:O318">_xlfn.XLOOKUP(B318,Users!$A$2:$A$1001,Users!$F$2:$J$1001)</f>
        <v>26</v>
      </c>
      <c r="L318" s="5" t="str">
        <v>Chennai</v>
      </c>
      <c r="M318" s="5" t="str">
        <v>Female</v>
      </c>
      <c r="N318" s="5" t="str">
        <v>Diabetes</v>
      </c>
      <c r="O318" s="5" t="str">
        <v>Google Ads</v>
      </c>
      <c r="P318" s="5" t="str" cm="1">
        <f t="array" ref="P318">IFERROR(_xlfn.XLOOKUP(B318,'Health Goals'!$B$2:$B$1001,'Health Goals'!$C$2:$F$1001),"")</f>
        <v/>
      </c>
    </row>
    <row r="319" spans="1:19" x14ac:dyDescent="0.35">
      <c r="A319" s="2">
        <v>318</v>
      </c>
      <c r="B319" s="2">
        <v>867</v>
      </c>
      <c r="C319" s="3">
        <v>44510</v>
      </c>
      <c r="D319" s="2">
        <v>2499.9899999999998</v>
      </c>
      <c r="E319" s="2" t="s">
        <v>16</v>
      </c>
      <c r="F319" s="2" t="s">
        <v>17</v>
      </c>
      <c r="G319" s="6">
        <f>_xlfn.XLOOKUP(B319,Users!$A$2:$A$1001,Users!$K$2:$K$1001)</f>
        <v>1</v>
      </c>
      <c r="H319" s="6" t="str">
        <f>_xlfn.XLOOKUP(B319,Users!$A$2:$A$1001,Users!$B$2:$B$1001)</f>
        <v>User 867</v>
      </c>
      <c r="I319" s="5" t="str" cm="1">
        <f t="array" ref="I319:J319">_xlfn.XLOOKUP(G319,Plans!$A$2:$A$3,Plans!$B$2:$C$3)</f>
        <v>6-month plan</v>
      </c>
      <c r="J319" s="5" t="str">
        <v>6-month</v>
      </c>
      <c r="K319" s="5" cm="1">
        <f t="array" ref="K319:O319">_xlfn.XLOOKUP(B319,Users!$A$2:$A$1001,Users!$F$2:$J$1001)</f>
        <v>41</v>
      </c>
      <c r="L319" s="5" t="str">
        <v>Hyderabad</v>
      </c>
      <c r="M319" s="5" t="str">
        <v>Female</v>
      </c>
      <c r="N319" s="5" t="str">
        <v>Obesity</v>
      </c>
      <c r="O319" s="5" t="str">
        <v>Friend</v>
      </c>
      <c r="P319" s="5" t="str" cm="1">
        <f t="array" ref="P319">IFERROR(_xlfn.XLOOKUP(B319,'Health Goals'!$B$2:$B$1001,'Health Goals'!$C$2:$F$1001),"")</f>
        <v/>
      </c>
    </row>
    <row r="320" spans="1:19" x14ac:dyDescent="0.35">
      <c r="A320" s="2">
        <v>319</v>
      </c>
      <c r="B320" s="2">
        <v>495</v>
      </c>
      <c r="C320" s="3">
        <v>44230</v>
      </c>
      <c r="D320" s="2">
        <v>2499.9899999999998</v>
      </c>
      <c r="E320" s="2" t="s">
        <v>18</v>
      </c>
      <c r="F320" s="2" t="s">
        <v>17</v>
      </c>
      <c r="G320" s="6">
        <f>_xlfn.XLOOKUP(B320,Users!$A$2:$A$1001,Users!$K$2:$K$1001)</f>
        <v>2</v>
      </c>
      <c r="H320" s="6" t="str">
        <f>_xlfn.XLOOKUP(B320,Users!$A$2:$A$1001,Users!$B$2:$B$1001)</f>
        <v>User 495</v>
      </c>
      <c r="I320" s="5" t="str" cm="1">
        <f t="array" ref="I320:J320">_xlfn.XLOOKUP(G320,Plans!$A$2:$A$3,Plans!$B$2:$C$3)</f>
        <v>12-month plan</v>
      </c>
      <c r="J320" s="5" t="str">
        <v>12-month</v>
      </c>
      <c r="K320" s="5" cm="1">
        <f t="array" ref="K320:O320">_xlfn.XLOOKUP(B320,Users!$A$2:$A$1001,Users!$F$2:$J$1001)</f>
        <v>64</v>
      </c>
      <c r="L320" s="5" t="str">
        <v>Delhi</v>
      </c>
      <c r="M320" s="5" t="str">
        <v>Male</v>
      </c>
      <c r="N320" s="5" t="str">
        <v>Healthy</v>
      </c>
      <c r="O320" s="5" t="str">
        <v>Social Media</v>
      </c>
      <c r="P320" s="5" t="str" cm="1">
        <f t="array" ref="P320">IFERROR(_xlfn.XLOOKUP(B320,'Health Goals'!$B$2:$B$1001,'Health Goals'!$C$2:$F$1001),"")</f>
        <v/>
      </c>
    </row>
    <row r="321" spans="1:19" x14ac:dyDescent="0.35">
      <c r="A321" s="2">
        <v>320</v>
      </c>
      <c r="B321" s="2">
        <v>838</v>
      </c>
      <c r="C321" s="3">
        <v>44365</v>
      </c>
      <c r="D321" s="2">
        <v>4499.99</v>
      </c>
      <c r="E321" s="2" t="s">
        <v>18</v>
      </c>
      <c r="F321" s="2" t="s">
        <v>19</v>
      </c>
      <c r="G321" s="6">
        <f>_xlfn.XLOOKUP(B321,Users!$A$2:$A$1001,Users!$K$2:$K$1001)</f>
        <v>1</v>
      </c>
      <c r="H321" s="6" t="str">
        <f>_xlfn.XLOOKUP(B321,Users!$A$2:$A$1001,Users!$B$2:$B$1001)</f>
        <v>User 838</v>
      </c>
      <c r="I321" s="5" t="str" cm="1">
        <f t="array" ref="I321:J321">_xlfn.XLOOKUP(G321,Plans!$A$2:$A$3,Plans!$B$2:$C$3)</f>
        <v>6-month plan</v>
      </c>
      <c r="J321" s="5" t="str">
        <v>6-month</v>
      </c>
      <c r="K321" s="5" cm="1">
        <f t="array" ref="K321:O321">_xlfn.XLOOKUP(B321,Users!$A$2:$A$1001,Users!$F$2:$J$1001)</f>
        <v>23</v>
      </c>
      <c r="L321" s="5" t="str">
        <v>Delhi</v>
      </c>
      <c r="M321" s="5" t="str">
        <v>Male</v>
      </c>
      <c r="N321" s="5" t="str">
        <v>Healthy</v>
      </c>
      <c r="O321" s="5" t="str">
        <v>Friend</v>
      </c>
      <c r="P321" s="5" t="str" cm="1">
        <f t="array" ref="P321">IFERROR(_xlfn.XLOOKUP(B321,'Health Goals'!$B$2:$B$1001,'Health Goals'!$C$2:$F$1001),"")</f>
        <v/>
      </c>
    </row>
    <row r="322" spans="1:19" x14ac:dyDescent="0.35">
      <c r="A322" s="2">
        <v>321</v>
      </c>
      <c r="B322" s="2">
        <v>338</v>
      </c>
      <c r="C322" s="3">
        <v>44248</v>
      </c>
      <c r="D322" s="2">
        <v>2499.9899999999998</v>
      </c>
      <c r="E322" s="2" t="s">
        <v>16</v>
      </c>
      <c r="F322" s="2" t="s">
        <v>20</v>
      </c>
      <c r="G322" s="6">
        <f>_xlfn.XLOOKUP(B322,Users!$A$2:$A$1001,Users!$K$2:$K$1001)</f>
        <v>2</v>
      </c>
      <c r="H322" s="6" t="str">
        <f>_xlfn.XLOOKUP(B322,Users!$A$2:$A$1001,Users!$B$2:$B$1001)</f>
        <v>User 338</v>
      </c>
      <c r="I322" s="5" t="str" cm="1">
        <f t="array" ref="I322:J322">_xlfn.XLOOKUP(G322,Plans!$A$2:$A$3,Plans!$B$2:$C$3)</f>
        <v>12-month plan</v>
      </c>
      <c r="J322" s="5" t="str">
        <v>12-month</v>
      </c>
      <c r="K322" s="5" cm="1">
        <f t="array" ref="K322:O322">_xlfn.XLOOKUP(B322,Users!$A$2:$A$1001,Users!$F$2:$J$1001)</f>
        <v>59</v>
      </c>
      <c r="L322" s="5" t="str">
        <v>Hyderabad</v>
      </c>
      <c r="M322" s="5" t="str">
        <v>Female</v>
      </c>
      <c r="N322" s="5" t="str">
        <v>Hypertension</v>
      </c>
      <c r="O322" s="5" t="str">
        <v>Word of Mouth</v>
      </c>
      <c r="P322" s="5" t="str" cm="1">
        <f t="array" ref="P322">IFERROR(_xlfn.XLOOKUP(B322,'Health Goals'!$B$2:$B$1001,'Health Goals'!$C$2:$F$1001),"")</f>
        <v/>
      </c>
    </row>
    <row r="323" spans="1:19" x14ac:dyDescent="0.35">
      <c r="A323" s="2">
        <v>322</v>
      </c>
      <c r="B323" s="2">
        <v>237</v>
      </c>
      <c r="C323" s="3">
        <v>44235</v>
      </c>
      <c r="D323" s="2">
        <v>4499.99</v>
      </c>
      <c r="E323" s="2" t="s">
        <v>18</v>
      </c>
      <c r="F323" s="2" t="s">
        <v>17</v>
      </c>
      <c r="G323" s="6">
        <f>_xlfn.XLOOKUP(B323,Users!$A$2:$A$1001,Users!$K$2:$K$1001)</f>
        <v>2</v>
      </c>
      <c r="H323" s="6" t="str">
        <f>_xlfn.XLOOKUP(B323,Users!$A$2:$A$1001,Users!$B$2:$B$1001)</f>
        <v>User 237</v>
      </c>
      <c r="I323" s="5" t="str" cm="1">
        <f t="array" ref="I323:J323">_xlfn.XLOOKUP(G323,Plans!$A$2:$A$3,Plans!$B$2:$C$3)</f>
        <v>12-month plan</v>
      </c>
      <c r="J323" s="5" t="str">
        <v>12-month</v>
      </c>
      <c r="K323" s="5" cm="1">
        <f t="array" ref="K323:O323">_xlfn.XLOOKUP(B323,Users!$A$2:$A$1001,Users!$F$2:$J$1001)</f>
        <v>37</v>
      </c>
      <c r="L323" s="5" t="str">
        <v>Mumbai</v>
      </c>
      <c r="M323" s="5" t="str">
        <v>Female</v>
      </c>
      <c r="N323" s="5" t="str">
        <v>Obesity</v>
      </c>
      <c r="O323" s="5" t="str">
        <v>Friend</v>
      </c>
      <c r="P323" s="5" t="str" cm="1">
        <f t="array" ref="P323">IFERROR(_xlfn.XLOOKUP(B323,'Health Goals'!$B$2:$B$1001,'Health Goals'!$C$2:$F$1001),"")</f>
        <v/>
      </c>
    </row>
    <row r="324" spans="1:19" x14ac:dyDescent="0.35">
      <c r="A324" s="2">
        <v>323</v>
      </c>
      <c r="B324" s="2">
        <v>394</v>
      </c>
      <c r="C324" s="3">
        <v>44393</v>
      </c>
      <c r="D324" s="2">
        <v>2499.9899999999998</v>
      </c>
      <c r="E324" s="2" t="s">
        <v>18</v>
      </c>
      <c r="F324" s="2" t="s">
        <v>19</v>
      </c>
      <c r="G324" s="6">
        <f>_xlfn.XLOOKUP(B324,Users!$A$2:$A$1001,Users!$K$2:$K$1001)</f>
        <v>2</v>
      </c>
      <c r="H324" s="6" t="str">
        <f>_xlfn.XLOOKUP(B324,Users!$A$2:$A$1001,Users!$B$2:$B$1001)</f>
        <v>User 394</v>
      </c>
      <c r="I324" s="5" t="str" cm="1">
        <f t="array" ref="I324:J324">_xlfn.XLOOKUP(G324,Plans!$A$2:$A$3,Plans!$B$2:$C$3)</f>
        <v>12-month plan</v>
      </c>
      <c r="J324" s="5" t="str">
        <v>12-month</v>
      </c>
      <c r="K324" s="5" cm="1">
        <f t="array" ref="K324:O324">_xlfn.XLOOKUP(B324,Users!$A$2:$A$1001,Users!$F$2:$J$1001)</f>
        <v>44</v>
      </c>
      <c r="L324" s="5" t="str">
        <v>Delhi</v>
      </c>
      <c r="M324" s="5" t="str">
        <v>Female</v>
      </c>
      <c r="N324" s="5" t="str">
        <v>Obesity</v>
      </c>
      <c r="O324" s="5" t="str">
        <v>Word of Mouth</v>
      </c>
      <c r="P324" s="5" t="str" cm="1">
        <f t="array" ref="P324:S324">IFERROR(_xlfn.XLOOKUP(B324,'Health Goals'!$B$2:$B$1001,'Health Goals'!$C$2:$F$1001),"")</f>
        <v>Weight Loss</v>
      </c>
      <c r="Q324" s="5">
        <v>18</v>
      </c>
      <c r="R324" s="5" t="str">
        <v>In Progress</v>
      </c>
      <c r="S324" s="11">
        <v>44440</v>
      </c>
    </row>
    <row r="325" spans="1:19" x14ac:dyDescent="0.35">
      <c r="A325" s="2">
        <v>324</v>
      </c>
      <c r="B325" s="2">
        <v>912</v>
      </c>
      <c r="C325" s="3">
        <v>44430</v>
      </c>
      <c r="D325" s="2">
        <v>4499.99</v>
      </c>
      <c r="E325" s="2" t="s">
        <v>16</v>
      </c>
      <c r="F325" s="2" t="s">
        <v>17</v>
      </c>
      <c r="G325" s="6">
        <f>_xlfn.XLOOKUP(B325,Users!$A$2:$A$1001,Users!$K$2:$K$1001)</f>
        <v>2</v>
      </c>
      <c r="H325" s="6" t="str">
        <f>_xlfn.XLOOKUP(B325,Users!$A$2:$A$1001,Users!$B$2:$B$1001)</f>
        <v>User 912</v>
      </c>
      <c r="I325" s="5" t="str" cm="1">
        <f t="array" ref="I325:J325">_xlfn.XLOOKUP(G325,Plans!$A$2:$A$3,Plans!$B$2:$C$3)</f>
        <v>12-month plan</v>
      </c>
      <c r="J325" s="5" t="str">
        <v>12-month</v>
      </c>
      <c r="K325" s="5" cm="1">
        <f t="array" ref="K325:O325">_xlfn.XLOOKUP(B325,Users!$A$2:$A$1001,Users!$F$2:$J$1001)</f>
        <v>61</v>
      </c>
      <c r="L325" s="5" t="str">
        <v>Bangalore</v>
      </c>
      <c r="M325" s="5" t="str">
        <v>Male</v>
      </c>
      <c r="N325" s="5" t="str">
        <v>Healthy</v>
      </c>
      <c r="O325" s="5" t="str">
        <v>Social Media</v>
      </c>
      <c r="P325" s="5" t="str" cm="1">
        <f t="array" ref="P325:S325">IFERROR(_xlfn.XLOOKUP(B325,'Health Goals'!$B$2:$B$1001,'Health Goals'!$C$2:$F$1001),"")</f>
        <v>Muscle Gain</v>
      </c>
      <c r="Q325" s="5">
        <v>19</v>
      </c>
      <c r="R325" s="5" t="str">
        <v>Completed</v>
      </c>
      <c r="S325" s="11">
        <v>44495</v>
      </c>
    </row>
    <row r="326" spans="1:19" x14ac:dyDescent="0.35">
      <c r="A326" s="2">
        <v>325</v>
      </c>
      <c r="B326" s="2">
        <v>854</v>
      </c>
      <c r="C326" s="3">
        <v>44500</v>
      </c>
      <c r="D326" s="2">
        <v>4499.99</v>
      </c>
      <c r="E326" s="2" t="s">
        <v>18</v>
      </c>
      <c r="F326" s="2" t="s">
        <v>19</v>
      </c>
      <c r="G326" s="6">
        <f>_xlfn.XLOOKUP(B326,Users!$A$2:$A$1001,Users!$K$2:$K$1001)</f>
        <v>2</v>
      </c>
      <c r="H326" s="6" t="str">
        <f>_xlfn.XLOOKUP(B326,Users!$A$2:$A$1001,Users!$B$2:$B$1001)</f>
        <v>User 854</v>
      </c>
      <c r="I326" s="5" t="str" cm="1">
        <f t="array" ref="I326:J326">_xlfn.XLOOKUP(G326,Plans!$A$2:$A$3,Plans!$B$2:$C$3)</f>
        <v>12-month plan</v>
      </c>
      <c r="J326" s="5" t="str">
        <v>12-month</v>
      </c>
      <c r="K326" s="5" cm="1">
        <f t="array" ref="K326:O326">_xlfn.XLOOKUP(B326,Users!$A$2:$A$1001,Users!$F$2:$J$1001)</f>
        <v>45</v>
      </c>
      <c r="L326" s="5" t="str">
        <v>Chennai</v>
      </c>
      <c r="M326" s="5" t="str">
        <v>Female</v>
      </c>
      <c r="N326" s="5" t="str">
        <v>Healthy</v>
      </c>
      <c r="O326" s="5" t="str">
        <v>Friend</v>
      </c>
      <c r="P326" s="5" t="str" cm="1">
        <f t="array" ref="P326">IFERROR(_xlfn.XLOOKUP(B326,'Health Goals'!$B$2:$B$1001,'Health Goals'!$C$2:$F$1001),"")</f>
        <v/>
      </c>
    </row>
    <row r="327" spans="1:19" x14ac:dyDescent="0.35">
      <c r="A327" s="2">
        <v>326</v>
      </c>
      <c r="B327" s="2">
        <v>12</v>
      </c>
      <c r="C327" s="3">
        <v>44289</v>
      </c>
      <c r="D327" s="2">
        <v>2499.9899999999998</v>
      </c>
      <c r="E327" s="2" t="s">
        <v>18</v>
      </c>
      <c r="F327" s="2" t="s">
        <v>19</v>
      </c>
      <c r="G327" s="6">
        <f>_xlfn.XLOOKUP(B327,Users!$A$2:$A$1001,Users!$K$2:$K$1001)</f>
        <v>2</v>
      </c>
      <c r="H327" s="6" t="str">
        <f>_xlfn.XLOOKUP(B327,Users!$A$2:$A$1001,Users!$B$2:$B$1001)</f>
        <v>User 12</v>
      </c>
      <c r="I327" s="5" t="str" cm="1">
        <f t="array" ref="I327:J327">_xlfn.XLOOKUP(G327,Plans!$A$2:$A$3,Plans!$B$2:$C$3)</f>
        <v>12-month plan</v>
      </c>
      <c r="J327" s="5" t="str">
        <v>12-month</v>
      </c>
      <c r="K327" s="5" cm="1">
        <f t="array" ref="K327:O327">_xlfn.XLOOKUP(B327,Users!$A$2:$A$1001,Users!$F$2:$J$1001)</f>
        <v>18</v>
      </c>
      <c r="L327" s="5" t="str">
        <v>Chennai</v>
      </c>
      <c r="M327" s="5" t="str">
        <v>Male</v>
      </c>
      <c r="N327" s="5" t="str">
        <v>Diabetes</v>
      </c>
      <c r="O327" s="5" t="str">
        <v>Word of Mouth</v>
      </c>
      <c r="P327" s="5" t="str" cm="1">
        <f t="array" ref="P327:S327">IFERROR(_xlfn.XLOOKUP(B327,'Health Goals'!$B$2:$B$1001,'Health Goals'!$C$2:$F$1001),"")</f>
        <v>Muscle Gain</v>
      </c>
      <c r="Q327" s="5">
        <v>41</v>
      </c>
      <c r="R327" s="5" t="str">
        <v>Failed</v>
      </c>
      <c r="S327" s="11">
        <v>44391</v>
      </c>
    </row>
    <row r="328" spans="1:19" x14ac:dyDescent="0.35">
      <c r="A328" s="2">
        <v>327</v>
      </c>
      <c r="B328" s="2">
        <v>696</v>
      </c>
      <c r="C328" s="3">
        <v>44492</v>
      </c>
      <c r="D328" s="2">
        <v>4499.99</v>
      </c>
      <c r="E328" s="2" t="s">
        <v>18</v>
      </c>
      <c r="F328" s="2" t="s">
        <v>20</v>
      </c>
      <c r="G328" s="6">
        <f>_xlfn.XLOOKUP(B328,Users!$A$2:$A$1001,Users!$K$2:$K$1001)</f>
        <v>1</v>
      </c>
      <c r="H328" s="6" t="str">
        <f>_xlfn.XLOOKUP(B328,Users!$A$2:$A$1001,Users!$B$2:$B$1001)</f>
        <v>User 696</v>
      </c>
      <c r="I328" s="5" t="str" cm="1">
        <f t="array" ref="I328:J328">_xlfn.XLOOKUP(G328,Plans!$A$2:$A$3,Plans!$B$2:$C$3)</f>
        <v>6-month plan</v>
      </c>
      <c r="J328" s="5" t="str">
        <v>6-month</v>
      </c>
      <c r="K328" s="5" cm="1">
        <f t="array" ref="K328:O328">_xlfn.XLOOKUP(B328,Users!$A$2:$A$1001,Users!$F$2:$J$1001)</f>
        <v>46</v>
      </c>
      <c r="L328" s="5" t="str">
        <v>Chennai</v>
      </c>
      <c r="M328" s="5" t="str">
        <v>Female</v>
      </c>
      <c r="N328" s="5" t="str">
        <v>Diabetes</v>
      </c>
      <c r="O328" s="5" t="str">
        <v>Google Ads</v>
      </c>
      <c r="P328" s="5" t="str" cm="1">
        <f t="array" ref="P328:S328">IFERROR(_xlfn.XLOOKUP(B328,'Health Goals'!$B$2:$B$1001,'Health Goals'!$C$2:$F$1001),"")</f>
        <v>Stamina Improvement</v>
      </c>
      <c r="Q328" s="5">
        <v>23</v>
      </c>
      <c r="R328" s="5" t="str">
        <v>Failed</v>
      </c>
      <c r="S328" s="11">
        <v>44462</v>
      </c>
    </row>
    <row r="329" spans="1:19" x14ac:dyDescent="0.35">
      <c r="A329" s="2">
        <v>328</v>
      </c>
      <c r="B329" s="2">
        <v>420</v>
      </c>
      <c r="C329" s="3">
        <v>44550</v>
      </c>
      <c r="D329" s="2">
        <v>4499.99</v>
      </c>
      <c r="E329" s="2" t="s">
        <v>18</v>
      </c>
      <c r="F329" s="2" t="s">
        <v>17</v>
      </c>
      <c r="G329" s="6">
        <f>_xlfn.XLOOKUP(B329,Users!$A$2:$A$1001,Users!$K$2:$K$1001)</f>
        <v>2</v>
      </c>
      <c r="H329" s="6" t="str">
        <f>_xlfn.XLOOKUP(B329,Users!$A$2:$A$1001,Users!$B$2:$B$1001)</f>
        <v>User 420</v>
      </c>
      <c r="I329" s="5" t="str" cm="1">
        <f t="array" ref="I329:J329">_xlfn.XLOOKUP(G329,Plans!$A$2:$A$3,Plans!$B$2:$C$3)</f>
        <v>12-month plan</v>
      </c>
      <c r="J329" s="5" t="str">
        <v>12-month</v>
      </c>
      <c r="K329" s="5" cm="1">
        <f t="array" ref="K329:O329">_xlfn.XLOOKUP(B329,Users!$A$2:$A$1001,Users!$F$2:$J$1001)</f>
        <v>62</v>
      </c>
      <c r="L329" s="5" t="str">
        <v>Hyderabad</v>
      </c>
      <c r="M329" s="5" t="str">
        <v>Male</v>
      </c>
      <c r="N329" s="5" t="str">
        <v>Hypertension</v>
      </c>
      <c r="O329" s="5" t="str">
        <v>Word of Mouth</v>
      </c>
      <c r="P329" s="5" t="str" cm="1">
        <f t="array" ref="P329">IFERROR(_xlfn.XLOOKUP(B329,'Health Goals'!$B$2:$B$1001,'Health Goals'!$C$2:$F$1001),"")</f>
        <v/>
      </c>
    </row>
    <row r="330" spans="1:19" x14ac:dyDescent="0.35">
      <c r="A330" s="2">
        <v>329</v>
      </c>
      <c r="B330" s="2">
        <v>821</v>
      </c>
      <c r="C330" s="3">
        <v>44314</v>
      </c>
      <c r="D330" s="2">
        <v>2499.9899999999998</v>
      </c>
      <c r="E330" s="2" t="s">
        <v>18</v>
      </c>
      <c r="F330" s="2" t="s">
        <v>19</v>
      </c>
      <c r="G330" s="6">
        <f>_xlfn.XLOOKUP(B330,Users!$A$2:$A$1001,Users!$K$2:$K$1001)</f>
        <v>2</v>
      </c>
      <c r="H330" s="6" t="str">
        <f>_xlfn.XLOOKUP(B330,Users!$A$2:$A$1001,Users!$B$2:$B$1001)</f>
        <v>User 821</v>
      </c>
      <c r="I330" s="5" t="str" cm="1">
        <f t="array" ref="I330:J330">_xlfn.XLOOKUP(G330,Plans!$A$2:$A$3,Plans!$B$2:$C$3)</f>
        <v>12-month plan</v>
      </c>
      <c r="J330" s="5" t="str">
        <v>12-month</v>
      </c>
      <c r="K330" s="5" cm="1">
        <f t="array" ref="K330:O330">_xlfn.XLOOKUP(B330,Users!$A$2:$A$1001,Users!$F$2:$J$1001)</f>
        <v>49</v>
      </c>
      <c r="L330" s="5" t="str">
        <v>Chennai</v>
      </c>
      <c r="M330" s="5" t="str">
        <v>Female</v>
      </c>
      <c r="N330" s="5" t="str">
        <v>Obesity</v>
      </c>
      <c r="O330" s="5" t="str">
        <v>Social Media</v>
      </c>
      <c r="P330" s="5" t="str" cm="1">
        <f t="array" ref="P330:S330">IFERROR(_xlfn.XLOOKUP(B330,'Health Goals'!$B$2:$B$1001,'Health Goals'!$C$2:$F$1001),"")</f>
        <v>Weight Loss</v>
      </c>
      <c r="Q330" s="5">
        <v>39</v>
      </c>
      <c r="R330" s="5" t="str">
        <v>Failed</v>
      </c>
      <c r="S330" s="11">
        <v>44504</v>
      </c>
    </row>
    <row r="331" spans="1:19" x14ac:dyDescent="0.35">
      <c r="A331" s="2">
        <v>330</v>
      </c>
      <c r="B331" s="2">
        <v>100</v>
      </c>
      <c r="C331" s="3">
        <v>44293</v>
      </c>
      <c r="D331" s="2">
        <v>2499.9899999999998</v>
      </c>
      <c r="E331" s="2" t="s">
        <v>16</v>
      </c>
      <c r="F331" s="2" t="s">
        <v>19</v>
      </c>
      <c r="G331" s="6">
        <f>_xlfn.XLOOKUP(B331,Users!$A$2:$A$1001,Users!$K$2:$K$1001)</f>
        <v>1</v>
      </c>
      <c r="H331" s="6" t="str">
        <f>_xlfn.XLOOKUP(B331,Users!$A$2:$A$1001,Users!$B$2:$B$1001)</f>
        <v>User 100</v>
      </c>
      <c r="I331" s="5" t="str" cm="1">
        <f t="array" ref="I331:J331">_xlfn.XLOOKUP(G331,Plans!$A$2:$A$3,Plans!$B$2:$C$3)</f>
        <v>6-month plan</v>
      </c>
      <c r="J331" s="5" t="str">
        <v>6-month</v>
      </c>
      <c r="K331" s="5" cm="1">
        <f t="array" ref="K331:O331">_xlfn.XLOOKUP(B331,Users!$A$2:$A$1001,Users!$F$2:$J$1001)</f>
        <v>47</v>
      </c>
      <c r="L331" s="5" t="str">
        <v>Delhi</v>
      </c>
      <c r="M331" s="5" t="str">
        <v>Male</v>
      </c>
      <c r="N331" s="5" t="str">
        <v>Diabetes</v>
      </c>
      <c r="O331" s="5" t="str">
        <v>Social Media</v>
      </c>
      <c r="P331" s="5" t="str" cm="1">
        <f t="array" ref="P331:S331">IFERROR(_xlfn.XLOOKUP(B331,'Health Goals'!$B$2:$B$1001,'Health Goals'!$C$2:$F$1001),"")</f>
        <v>Muscle Gain</v>
      </c>
      <c r="Q331" s="5">
        <v>46</v>
      </c>
      <c r="R331" s="5" t="str">
        <v>In Progress</v>
      </c>
      <c r="S331" s="11">
        <v>44491</v>
      </c>
    </row>
    <row r="332" spans="1:19" x14ac:dyDescent="0.35">
      <c r="A332" s="2">
        <v>331</v>
      </c>
      <c r="B332" s="2">
        <v>514</v>
      </c>
      <c r="C332" s="3">
        <v>44521</v>
      </c>
      <c r="D332" s="2">
        <v>4499.99</v>
      </c>
      <c r="E332" s="2" t="s">
        <v>16</v>
      </c>
      <c r="F332" s="2" t="s">
        <v>17</v>
      </c>
      <c r="G332" s="6">
        <f>_xlfn.XLOOKUP(B332,Users!$A$2:$A$1001,Users!$K$2:$K$1001)</f>
        <v>2</v>
      </c>
      <c r="H332" s="6" t="str">
        <f>_xlfn.XLOOKUP(B332,Users!$A$2:$A$1001,Users!$B$2:$B$1001)</f>
        <v>User 514</v>
      </c>
      <c r="I332" s="5" t="str" cm="1">
        <f t="array" ref="I332:J332">_xlfn.XLOOKUP(G332,Plans!$A$2:$A$3,Plans!$B$2:$C$3)</f>
        <v>12-month plan</v>
      </c>
      <c r="J332" s="5" t="str">
        <v>12-month</v>
      </c>
      <c r="K332" s="5" cm="1">
        <f t="array" ref="K332:O332">_xlfn.XLOOKUP(B332,Users!$A$2:$A$1001,Users!$F$2:$J$1001)</f>
        <v>18</v>
      </c>
      <c r="L332" s="5" t="str">
        <v>Mumbai</v>
      </c>
      <c r="M332" s="5" t="str">
        <v>Female</v>
      </c>
      <c r="N332" s="5" t="str">
        <v>Hypertension</v>
      </c>
      <c r="O332" s="5" t="str">
        <v>Social Media</v>
      </c>
      <c r="P332" s="5" t="str" cm="1">
        <f t="array" ref="P332:S332">IFERROR(_xlfn.XLOOKUP(B332,'Health Goals'!$B$2:$B$1001,'Health Goals'!$C$2:$F$1001),"")</f>
        <v>Muscle Gain</v>
      </c>
      <c r="Q332" s="5">
        <v>49</v>
      </c>
      <c r="R332" s="5" t="str">
        <v>Failed</v>
      </c>
      <c r="S332" s="11">
        <v>44433</v>
      </c>
    </row>
    <row r="333" spans="1:19" x14ac:dyDescent="0.35">
      <c r="A333" s="2">
        <v>332</v>
      </c>
      <c r="B333" s="2">
        <v>928</v>
      </c>
      <c r="C333" s="3">
        <v>44396</v>
      </c>
      <c r="D333" s="2">
        <v>4499.99</v>
      </c>
      <c r="E333" s="2" t="s">
        <v>18</v>
      </c>
      <c r="F333" s="2" t="s">
        <v>20</v>
      </c>
      <c r="G333" s="6">
        <f>_xlfn.XLOOKUP(B333,Users!$A$2:$A$1001,Users!$K$2:$K$1001)</f>
        <v>1</v>
      </c>
      <c r="H333" s="6" t="str">
        <f>_xlfn.XLOOKUP(B333,Users!$A$2:$A$1001,Users!$B$2:$B$1001)</f>
        <v>User 928</v>
      </c>
      <c r="I333" s="5" t="str" cm="1">
        <f t="array" ref="I333:J333">_xlfn.XLOOKUP(G333,Plans!$A$2:$A$3,Plans!$B$2:$C$3)</f>
        <v>6-month plan</v>
      </c>
      <c r="J333" s="5" t="str">
        <v>6-month</v>
      </c>
      <c r="K333" s="5" cm="1">
        <f t="array" ref="K333:O333">_xlfn.XLOOKUP(B333,Users!$A$2:$A$1001,Users!$F$2:$J$1001)</f>
        <v>23</v>
      </c>
      <c r="L333" s="5" t="str">
        <v>Delhi</v>
      </c>
      <c r="M333" s="5" t="str">
        <v>Male</v>
      </c>
      <c r="N333" s="5" t="str">
        <v>Diabetes</v>
      </c>
      <c r="O333" s="5" t="str">
        <v>Friend</v>
      </c>
      <c r="P333" s="5" t="str" cm="1">
        <f t="array" ref="P333">IFERROR(_xlfn.XLOOKUP(B333,'Health Goals'!$B$2:$B$1001,'Health Goals'!$C$2:$F$1001),"")</f>
        <v/>
      </c>
    </row>
    <row r="334" spans="1:19" x14ac:dyDescent="0.35">
      <c r="A334" s="2">
        <v>333</v>
      </c>
      <c r="B334" s="2">
        <v>98</v>
      </c>
      <c r="C334" s="3">
        <v>44349</v>
      </c>
      <c r="D334" s="2">
        <v>4499.99</v>
      </c>
      <c r="E334" s="2" t="s">
        <v>18</v>
      </c>
      <c r="F334" s="2" t="s">
        <v>17</v>
      </c>
      <c r="G334" s="6">
        <f>_xlfn.XLOOKUP(B334,Users!$A$2:$A$1001,Users!$K$2:$K$1001)</f>
        <v>1</v>
      </c>
      <c r="H334" s="6" t="str">
        <f>_xlfn.XLOOKUP(B334,Users!$A$2:$A$1001,Users!$B$2:$B$1001)</f>
        <v>User 98</v>
      </c>
      <c r="I334" s="5" t="str" cm="1">
        <f t="array" ref="I334:J334">_xlfn.XLOOKUP(G334,Plans!$A$2:$A$3,Plans!$B$2:$C$3)</f>
        <v>6-month plan</v>
      </c>
      <c r="J334" s="5" t="str">
        <v>6-month</v>
      </c>
      <c r="K334" s="5" cm="1">
        <f t="array" ref="K334:O334">_xlfn.XLOOKUP(B334,Users!$A$2:$A$1001,Users!$F$2:$J$1001)</f>
        <v>64</v>
      </c>
      <c r="L334" s="5" t="str">
        <v>Bangalore</v>
      </c>
      <c r="M334" s="5" t="str">
        <v>Female</v>
      </c>
      <c r="N334" s="5" t="str">
        <v>Diabetes</v>
      </c>
      <c r="O334" s="5" t="str">
        <v>Word of Mouth</v>
      </c>
      <c r="P334" s="5" t="str" cm="1">
        <f t="array" ref="P334">IFERROR(_xlfn.XLOOKUP(B334,'Health Goals'!$B$2:$B$1001,'Health Goals'!$C$2:$F$1001),"")</f>
        <v/>
      </c>
    </row>
    <row r="335" spans="1:19" x14ac:dyDescent="0.35">
      <c r="A335" s="2">
        <v>334</v>
      </c>
      <c r="B335" s="2">
        <v>387</v>
      </c>
      <c r="C335" s="3">
        <v>44302</v>
      </c>
      <c r="D335" s="2">
        <v>2499.9899999999998</v>
      </c>
      <c r="E335" s="2" t="s">
        <v>16</v>
      </c>
      <c r="F335" s="2" t="s">
        <v>20</v>
      </c>
      <c r="G335" s="6">
        <f>_xlfn.XLOOKUP(B335,Users!$A$2:$A$1001,Users!$K$2:$K$1001)</f>
        <v>1</v>
      </c>
      <c r="H335" s="6" t="str">
        <f>_xlfn.XLOOKUP(B335,Users!$A$2:$A$1001,Users!$B$2:$B$1001)</f>
        <v>User 387</v>
      </c>
      <c r="I335" s="5" t="str" cm="1">
        <f t="array" ref="I335:J335">_xlfn.XLOOKUP(G335,Plans!$A$2:$A$3,Plans!$B$2:$C$3)</f>
        <v>6-month plan</v>
      </c>
      <c r="J335" s="5" t="str">
        <v>6-month</v>
      </c>
      <c r="K335" s="5" cm="1">
        <f t="array" ref="K335:O335">_xlfn.XLOOKUP(B335,Users!$A$2:$A$1001,Users!$F$2:$J$1001)</f>
        <v>37</v>
      </c>
      <c r="L335" s="5" t="str">
        <v>Chennai</v>
      </c>
      <c r="M335" s="5" t="str">
        <v>Female</v>
      </c>
      <c r="N335" s="5" t="str">
        <v>Hypertension</v>
      </c>
      <c r="O335" s="5" t="str">
        <v>Friend</v>
      </c>
      <c r="P335" s="5" t="str" cm="1">
        <f t="array" ref="P335:S335">IFERROR(_xlfn.XLOOKUP(B335,'Health Goals'!$B$2:$B$1001,'Health Goals'!$C$2:$F$1001),"")</f>
        <v>Stamina Improvement</v>
      </c>
      <c r="Q335" s="5">
        <v>20</v>
      </c>
      <c r="R335" s="5" t="str">
        <v>Completed</v>
      </c>
      <c r="S335" s="11">
        <v>44495</v>
      </c>
    </row>
    <row r="336" spans="1:19" x14ac:dyDescent="0.35">
      <c r="A336" s="2">
        <v>335</v>
      </c>
      <c r="B336" s="2">
        <v>368</v>
      </c>
      <c r="C336" s="3">
        <v>44275</v>
      </c>
      <c r="D336" s="2">
        <v>4499.99</v>
      </c>
      <c r="E336" s="2" t="s">
        <v>16</v>
      </c>
      <c r="F336" s="2" t="s">
        <v>17</v>
      </c>
      <c r="G336" s="6">
        <f>_xlfn.XLOOKUP(B336,Users!$A$2:$A$1001,Users!$K$2:$K$1001)</f>
        <v>2</v>
      </c>
      <c r="H336" s="6" t="str">
        <f>_xlfn.XLOOKUP(B336,Users!$A$2:$A$1001,Users!$B$2:$B$1001)</f>
        <v>User 368</v>
      </c>
      <c r="I336" s="5" t="str" cm="1">
        <f t="array" ref="I336:J336">_xlfn.XLOOKUP(G336,Plans!$A$2:$A$3,Plans!$B$2:$C$3)</f>
        <v>12-month plan</v>
      </c>
      <c r="J336" s="5" t="str">
        <v>12-month</v>
      </c>
      <c r="K336" s="5" cm="1">
        <f t="array" ref="K336:O336">_xlfn.XLOOKUP(B336,Users!$A$2:$A$1001,Users!$F$2:$J$1001)</f>
        <v>40</v>
      </c>
      <c r="L336" s="5" t="str">
        <v>Mumbai</v>
      </c>
      <c r="M336" s="5" t="str">
        <v>Female</v>
      </c>
      <c r="N336" s="5" t="str">
        <v>Diabetes</v>
      </c>
      <c r="O336" s="5" t="str">
        <v>Word of Mouth</v>
      </c>
      <c r="P336" s="5" t="str" cm="1">
        <f t="array" ref="P336">IFERROR(_xlfn.XLOOKUP(B336,'Health Goals'!$B$2:$B$1001,'Health Goals'!$C$2:$F$1001),"")</f>
        <v/>
      </c>
    </row>
    <row r="337" spans="1:19" x14ac:dyDescent="0.35">
      <c r="A337" s="2">
        <v>336</v>
      </c>
      <c r="B337" s="2">
        <v>885</v>
      </c>
      <c r="C337" s="3">
        <v>44447</v>
      </c>
      <c r="D337" s="2">
        <v>4499.99</v>
      </c>
      <c r="E337" s="2" t="s">
        <v>18</v>
      </c>
      <c r="F337" s="2" t="s">
        <v>17</v>
      </c>
      <c r="G337" s="6">
        <f>_xlfn.XLOOKUP(B337,Users!$A$2:$A$1001,Users!$K$2:$K$1001)</f>
        <v>1</v>
      </c>
      <c r="H337" s="6" t="str">
        <f>_xlfn.XLOOKUP(B337,Users!$A$2:$A$1001,Users!$B$2:$B$1001)</f>
        <v>User 885</v>
      </c>
      <c r="I337" s="5" t="str" cm="1">
        <f t="array" ref="I337:J337">_xlfn.XLOOKUP(G337,Plans!$A$2:$A$3,Plans!$B$2:$C$3)</f>
        <v>6-month plan</v>
      </c>
      <c r="J337" s="5" t="str">
        <v>6-month</v>
      </c>
      <c r="K337" s="5" cm="1">
        <f t="array" ref="K337:O337">_xlfn.XLOOKUP(B337,Users!$A$2:$A$1001,Users!$F$2:$J$1001)</f>
        <v>29</v>
      </c>
      <c r="L337" s="5" t="str">
        <v>Hyderabad</v>
      </c>
      <c r="M337" s="5" t="str">
        <v>Female</v>
      </c>
      <c r="N337" s="5" t="str">
        <v>Obesity</v>
      </c>
      <c r="O337" s="5" t="str">
        <v>Google Ads</v>
      </c>
      <c r="P337" s="5" t="str" cm="1">
        <f t="array" ref="P337:S337">IFERROR(_xlfn.XLOOKUP(B337,'Health Goals'!$B$2:$B$1001,'Health Goals'!$C$2:$F$1001),"")</f>
        <v>Muscle Gain</v>
      </c>
      <c r="Q337" s="5">
        <v>11</v>
      </c>
      <c r="R337" s="5" t="str">
        <v>Completed</v>
      </c>
      <c r="S337" s="11">
        <v>44526</v>
      </c>
    </row>
    <row r="338" spans="1:19" x14ac:dyDescent="0.35">
      <c r="A338" s="2">
        <v>337</v>
      </c>
      <c r="B338" s="2">
        <v>401</v>
      </c>
      <c r="C338" s="3">
        <v>44206</v>
      </c>
      <c r="D338" s="2">
        <v>2499.9899999999998</v>
      </c>
      <c r="E338" s="2" t="s">
        <v>18</v>
      </c>
      <c r="F338" s="2" t="s">
        <v>19</v>
      </c>
      <c r="G338" s="6">
        <f>_xlfn.XLOOKUP(B338,Users!$A$2:$A$1001,Users!$K$2:$K$1001)</f>
        <v>1</v>
      </c>
      <c r="H338" s="6" t="str">
        <f>_xlfn.XLOOKUP(B338,Users!$A$2:$A$1001,Users!$B$2:$B$1001)</f>
        <v>User 401</v>
      </c>
      <c r="I338" s="5" t="str" cm="1">
        <f t="array" ref="I338:J338">_xlfn.XLOOKUP(G338,Plans!$A$2:$A$3,Plans!$B$2:$C$3)</f>
        <v>6-month plan</v>
      </c>
      <c r="J338" s="5" t="str">
        <v>6-month</v>
      </c>
      <c r="K338" s="5" cm="1">
        <f t="array" ref="K338:O338">_xlfn.XLOOKUP(B338,Users!$A$2:$A$1001,Users!$F$2:$J$1001)</f>
        <v>51</v>
      </c>
      <c r="L338" s="5" t="str">
        <v>Chennai</v>
      </c>
      <c r="M338" s="5" t="str">
        <v>Female</v>
      </c>
      <c r="N338" s="5" t="str">
        <v>Obesity</v>
      </c>
      <c r="O338" s="5" t="str">
        <v>Friend</v>
      </c>
      <c r="P338" s="5" t="str" cm="1">
        <f t="array" ref="P338:S338">IFERROR(_xlfn.XLOOKUP(B338,'Health Goals'!$B$2:$B$1001,'Health Goals'!$C$2:$F$1001),"")</f>
        <v>Weight Loss</v>
      </c>
      <c r="Q338" s="5">
        <v>35</v>
      </c>
      <c r="R338" s="5" t="str">
        <v>In Progress</v>
      </c>
      <c r="S338" s="11">
        <v>44557</v>
      </c>
    </row>
    <row r="339" spans="1:19" x14ac:dyDescent="0.35">
      <c r="A339" s="2">
        <v>338</v>
      </c>
      <c r="B339" s="2">
        <v>941</v>
      </c>
      <c r="C339" s="3">
        <v>44482</v>
      </c>
      <c r="D339" s="2">
        <v>4499.99</v>
      </c>
      <c r="E339" s="2" t="s">
        <v>18</v>
      </c>
      <c r="F339" s="2" t="s">
        <v>19</v>
      </c>
      <c r="G339" s="6">
        <f>_xlfn.XLOOKUP(B339,Users!$A$2:$A$1001,Users!$K$2:$K$1001)</f>
        <v>2</v>
      </c>
      <c r="H339" s="6" t="str">
        <f>_xlfn.XLOOKUP(B339,Users!$A$2:$A$1001,Users!$B$2:$B$1001)</f>
        <v>User 941</v>
      </c>
      <c r="I339" s="5" t="str" cm="1">
        <f t="array" ref="I339:J339">_xlfn.XLOOKUP(G339,Plans!$A$2:$A$3,Plans!$B$2:$C$3)</f>
        <v>12-month plan</v>
      </c>
      <c r="J339" s="5" t="str">
        <v>12-month</v>
      </c>
      <c r="K339" s="5" cm="1">
        <f t="array" ref="K339:O339">_xlfn.XLOOKUP(B339,Users!$A$2:$A$1001,Users!$F$2:$J$1001)</f>
        <v>44</v>
      </c>
      <c r="L339" s="5" t="str">
        <v>Chennai</v>
      </c>
      <c r="M339" s="5" t="str">
        <v>Male</v>
      </c>
      <c r="N339" s="5" t="str">
        <v>Obesity</v>
      </c>
      <c r="O339" s="5" t="str">
        <v>Word of Mouth</v>
      </c>
      <c r="P339" s="5" t="str" cm="1">
        <f t="array" ref="P339:S339">IFERROR(_xlfn.XLOOKUP(B339,'Health Goals'!$B$2:$B$1001,'Health Goals'!$C$2:$F$1001),"")</f>
        <v>Muscle Gain</v>
      </c>
      <c r="Q339" s="5">
        <v>20</v>
      </c>
      <c r="R339" s="5" t="str">
        <v>In Progress</v>
      </c>
      <c r="S339" s="11">
        <v>44410</v>
      </c>
    </row>
    <row r="340" spans="1:19" x14ac:dyDescent="0.35">
      <c r="A340" s="2">
        <v>339</v>
      </c>
      <c r="B340" s="2">
        <v>48</v>
      </c>
      <c r="C340" s="3">
        <v>44372</v>
      </c>
      <c r="D340" s="2">
        <v>2499.9899999999998</v>
      </c>
      <c r="E340" s="2" t="s">
        <v>18</v>
      </c>
      <c r="F340" s="2" t="s">
        <v>20</v>
      </c>
      <c r="G340" s="6">
        <f>_xlfn.XLOOKUP(B340,Users!$A$2:$A$1001,Users!$K$2:$K$1001)</f>
        <v>2</v>
      </c>
      <c r="H340" s="6" t="str">
        <f>_xlfn.XLOOKUP(B340,Users!$A$2:$A$1001,Users!$B$2:$B$1001)</f>
        <v>User 48</v>
      </c>
      <c r="I340" s="5" t="str" cm="1">
        <f t="array" ref="I340:J340">_xlfn.XLOOKUP(G340,Plans!$A$2:$A$3,Plans!$B$2:$C$3)</f>
        <v>12-month plan</v>
      </c>
      <c r="J340" s="5" t="str">
        <v>12-month</v>
      </c>
      <c r="K340" s="5" cm="1">
        <f t="array" ref="K340:O340">_xlfn.XLOOKUP(B340,Users!$A$2:$A$1001,Users!$F$2:$J$1001)</f>
        <v>22</v>
      </c>
      <c r="L340" s="5" t="str">
        <v>Chennai</v>
      </c>
      <c r="M340" s="5" t="str">
        <v>Male</v>
      </c>
      <c r="N340" s="5" t="str">
        <v>Healthy</v>
      </c>
      <c r="O340" s="5" t="str">
        <v>Social Media</v>
      </c>
      <c r="P340" s="5" t="str" cm="1">
        <f t="array" ref="P340:S340">IFERROR(_xlfn.XLOOKUP(B340,'Health Goals'!$B$2:$B$1001,'Health Goals'!$C$2:$F$1001),"")</f>
        <v>Weight Loss</v>
      </c>
      <c r="Q340" s="5">
        <v>45</v>
      </c>
      <c r="R340" s="5" t="str">
        <v>Failed</v>
      </c>
      <c r="S340" s="11">
        <v>44436</v>
      </c>
    </row>
    <row r="341" spans="1:19" x14ac:dyDescent="0.35">
      <c r="A341" s="2">
        <v>340</v>
      </c>
      <c r="B341" s="2">
        <v>439</v>
      </c>
      <c r="C341" s="3">
        <v>44526</v>
      </c>
      <c r="D341" s="2">
        <v>4499.99</v>
      </c>
      <c r="E341" s="2" t="s">
        <v>16</v>
      </c>
      <c r="F341" s="2" t="s">
        <v>19</v>
      </c>
      <c r="G341" s="6">
        <f>_xlfn.XLOOKUP(B341,Users!$A$2:$A$1001,Users!$K$2:$K$1001)</f>
        <v>1</v>
      </c>
      <c r="H341" s="6" t="str">
        <f>_xlfn.XLOOKUP(B341,Users!$A$2:$A$1001,Users!$B$2:$B$1001)</f>
        <v>User 439</v>
      </c>
      <c r="I341" s="5" t="str" cm="1">
        <f t="array" ref="I341:J341">_xlfn.XLOOKUP(G341,Plans!$A$2:$A$3,Plans!$B$2:$C$3)</f>
        <v>6-month plan</v>
      </c>
      <c r="J341" s="5" t="str">
        <v>6-month</v>
      </c>
      <c r="K341" s="5" cm="1">
        <f t="array" ref="K341:O341">_xlfn.XLOOKUP(B341,Users!$A$2:$A$1001,Users!$F$2:$J$1001)</f>
        <v>54</v>
      </c>
      <c r="L341" s="5" t="str">
        <v>Chennai</v>
      </c>
      <c r="M341" s="5" t="str">
        <v>Female</v>
      </c>
      <c r="N341" s="5" t="str">
        <v>Healthy</v>
      </c>
      <c r="O341" s="5" t="str">
        <v>Word of Mouth</v>
      </c>
      <c r="P341" s="5" t="str" cm="1">
        <f t="array" ref="P341">IFERROR(_xlfn.XLOOKUP(B341,'Health Goals'!$B$2:$B$1001,'Health Goals'!$C$2:$F$1001),"")</f>
        <v/>
      </c>
    </row>
    <row r="342" spans="1:19" x14ac:dyDescent="0.35">
      <c r="A342" s="2">
        <v>341</v>
      </c>
      <c r="B342" s="2">
        <v>865</v>
      </c>
      <c r="C342" s="3">
        <v>44406</v>
      </c>
      <c r="D342" s="2">
        <v>2499.9899999999998</v>
      </c>
      <c r="E342" s="2" t="s">
        <v>16</v>
      </c>
      <c r="F342" s="2" t="s">
        <v>17</v>
      </c>
      <c r="G342" s="6">
        <f>_xlfn.XLOOKUP(B342,Users!$A$2:$A$1001,Users!$K$2:$K$1001)</f>
        <v>1</v>
      </c>
      <c r="H342" s="6" t="str">
        <f>_xlfn.XLOOKUP(B342,Users!$A$2:$A$1001,Users!$B$2:$B$1001)</f>
        <v>User 865</v>
      </c>
      <c r="I342" s="5" t="str" cm="1">
        <f t="array" ref="I342:J342">_xlfn.XLOOKUP(G342,Plans!$A$2:$A$3,Plans!$B$2:$C$3)</f>
        <v>6-month plan</v>
      </c>
      <c r="J342" s="5" t="str">
        <v>6-month</v>
      </c>
      <c r="K342" s="5" cm="1">
        <f t="array" ref="K342:O342">_xlfn.XLOOKUP(B342,Users!$A$2:$A$1001,Users!$F$2:$J$1001)</f>
        <v>60</v>
      </c>
      <c r="L342" s="5" t="str">
        <v>Hyderabad</v>
      </c>
      <c r="M342" s="5" t="str">
        <v>Female</v>
      </c>
      <c r="N342" s="5" t="str">
        <v>Obesity</v>
      </c>
      <c r="O342" s="5" t="str">
        <v>Social Media</v>
      </c>
      <c r="P342" s="5" t="str" cm="1">
        <f t="array" ref="P342">IFERROR(_xlfn.XLOOKUP(B342,'Health Goals'!$B$2:$B$1001,'Health Goals'!$C$2:$F$1001),"")</f>
        <v/>
      </c>
    </row>
    <row r="343" spans="1:19" x14ac:dyDescent="0.35">
      <c r="A343" s="2">
        <v>342</v>
      </c>
      <c r="B343" s="2">
        <v>363</v>
      </c>
      <c r="C343" s="3">
        <v>44252</v>
      </c>
      <c r="D343" s="2">
        <v>2499.9899999999998</v>
      </c>
      <c r="E343" s="2" t="s">
        <v>16</v>
      </c>
      <c r="F343" s="2" t="s">
        <v>20</v>
      </c>
      <c r="G343" s="6">
        <f>_xlfn.XLOOKUP(B343,Users!$A$2:$A$1001,Users!$K$2:$K$1001)</f>
        <v>1</v>
      </c>
      <c r="H343" s="6" t="str">
        <f>_xlfn.XLOOKUP(B343,Users!$A$2:$A$1001,Users!$B$2:$B$1001)</f>
        <v>User 363</v>
      </c>
      <c r="I343" s="5" t="str" cm="1">
        <f t="array" ref="I343:J343">_xlfn.XLOOKUP(G343,Plans!$A$2:$A$3,Plans!$B$2:$C$3)</f>
        <v>6-month plan</v>
      </c>
      <c r="J343" s="5" t="str">
        <v>6-month</v>
      </c>
      <c r="K343" s="5" cm="1">
        <f t="array" ref="K343:O343">_xlfn.XLOOKUP(B343,Users!$A$2:$A$1001,Users!$F$2:$J$1001)</f>
        <v>60</v>
      </c>
      <c r="L343" s="5" t="str">
        <v>Hyderabad</v>
      </c>
      <c r="M343" s="5" t="str">
        <v>Male</v>
      </c>
      <c r="N343" s="5" t="str">
        <v>Hypertension</v>
      </c>
      <c r="O343" s="5" t="str">
        <v>Social Media</v>
      </c>
      <c r="P343" s="5" t="str" cm="1">
        <f t="array" ref="P343:S343">IFERROR(_xlfn.XLOOKUP(B343,'Health Goals'!$B$2:$B$1001,'Health Goals'!$C$2:$F$1001),"")</f>
        <v>Muscle Gain</v>
      </c>
      <c r="Q343" s="5">
        <v>24</v>
      </c>
      <c r="R343" s="5" t="str">
        <v>In Progress</v>
      </c>
      <c r="S343" s="11">
        <v>44440</v>
      </c>
    </row>
    <row r="344" spans="1:19" x14ac:dyDescent="0.35">
      <c r="A344" s="2">
        <v>343</v>
      </c>
      <c r="B344" s="2">
        <v>597</v>
      </c>
      <c r="C344" s="3">
        <v>44256</v>
      </c>
      <c r="D344" s="2">
        <v>4499.99</v>
      </c>
      <c r="E344" s="2" t="s">
        <v>18</v>
      </c>
      <c r="F344" s="2" t="s">
        <v>19</v>
      </c>
      <c r="G344" s="6">
        <f>_xlfn.XLOOKUP(B344,Users!$A$2:$A$1001,Users!$K$2:$K$1001)</f>
        <v>2</v>
      </c>
      <c r="H344" s="6" t="str">
        <f>_xlfn.XLOOKUP(B344,Users!$A$2:$A$1001,Users!$B$2:$B$1001)</f>
        <v>User 597</v>
      </c>
      <c r="I344" s="5" t="str" cm="1">
        <f t="array" ref="I344:J344">_xlfn.XLOOKUP(G344,Plans!$A$2:$A$3,Plans!$B$2:$C$3)</f>
        <v>12-month plan</v>
      </c>
      <c r="J344" s="5" t="str">
        <v>12-month</v>
      </c>
      <c r="K344" s="5" cm="1">
        <f t="array" ref="K344:O344">_xlfn.XLOOKUP(B344,Users!$A$2:$A$1001,Users!$F$2:$J$1001)</f>
        <v>33</v>
      </c>
      <c r="L344" s="5" t="str">
        <v>Delhi</v>
      </c>
      <c r="M344" s="5" t="str">
        <v>Male</v>
      </c>
      <c r="N344" s="5" t="str">
        <v>Hypertension</v>
      </c>
      <c r="O344" s="5" t="str">
        <v>Social Media</v>
      </c>
      <c r="P344" s="5" t="str" cm="1">
        <f t="array" ref="P344">IFERROR(_xlfn.XLOOKUP(B344,'Health Goals'!$B$2:$B$1001,'Health Goals'!$C$2:$F$1001),"")</f>
        <v/>
      </c>
    </row>
    <row r="345" spans="1:19" x14ac:dyDescent="0.35">
      <c r="A345" s="2">
        <v>344</v>
      </c>
      <c r="B345" s="2">
        <v>574</v>
      </c>
      <c r="C345" s="3">
        <v>44455</v>
      </c>
      <c r="D345" s="2">
        <v>2499.9899999999998</v>
      </c>
      <c r="E345" s="2" t="s">
        <v>16</v>
      </c>
      <c r="F345" s="2" t="s">
        <v>17</v>
      </c>
      <c r="G345" s="6">
        <f>_xlfn.XLOOKUP(B345,Users!$A$2:$A$1001,Users!$K$2:$K$1001)</f>
        <v>1</v>
      </c>
      <c r="H345" s="6" t="str">
        <f>_xlfn.XLOOKUP(B345,Users!$A$2:$A$1001,Users!$B$2:$B$1001)</f>
        <v>User 574</v>
      </c>
      <c r="I345" s="5" t="str" cm="1">
        <f t="array" ref="I345:J345">_xlfn.XLOOKUP(G345,Plans!$A$2:$A$3,Plans!$B$2:$C$3)</f>
        <v>6-month plan</v>
      </c>
      <c r="J345" s="5" t="str">
        <v>6-month</v>
      </c>
      <c r="K345" s="5" cm="1">
        <f t="array" ref="K345:O345">_xlfn.XLOOKUP(B345,Users!$A$2:$A$1001,Users!$F$2:$J$1001)</f>
        <v>33</v>
      </c>
      <c r="L345" s="5" t="str">
        <v>Chennai</v>
      </c>
      <c r="M345" s="5" t="str">
        <v>Male</v>
      </c>
      <c r="N345" s="5" t="str">
        <v>Obesity</v>
      </c>
      <c r="O345" s="5" t="str">
        <v>Social Media</v>
      </c>
      <c r="P345" s="5" t="str" cm="1">
        <f t="array" ref="P345">IFERROR(_xlfn.XLOOKUP(B345,'Health Goals'!$B$2:$B$1001,'Health Goals'!$C$2:$F$1001),"")</f>
        <v/>
      </c>
    </row>
    <row r="346" spans="1:19" x14ac:dyDescent="0.35">
      <c r="A346" s="2">
        <v>345</v>
      </c>
      <c r="B346" s="2">
        <v>991</v>
      </c>
      <c r="C346" s="3">
        <v>44240</v>
      </c>
      <c r="D346" s="2">
        <v>4499.99</v>
      </c>
      <c r="E346" s="2" t="s">
        <v>18</v>
      </c>
      <c r="F346" s="2" t="s">
        <v>19</v>
      </c>
      <c r="G346" s="6">
        <f>_xlfn.XLOOKUP(B346,Users!$A$2:$A$1001,Users!$K$2:$K$1001)</f>
        <v>1</v>
      </c>
      <c r="H346" s="6" t="str">
        <f>_xlfn.XLOOKUP(B346,Users!$A$2:$A$1001,Users!$B$2:$B$1001)</f>
        <v>User 991</v>
      </c>
      <c r="I346" s="5" t="str" cm="1">
        <f t="array" ref="I346:J346">_xlfn.XLOOKUP(G346,Plans!$A$2:$A$3,Plans!$B$2:$C$3)</f>
        <v>6-month plan</v>
      </c>
      <c r="J346" s="5" t="str">
        <v>6-month</v>
      </c>
      <c r="K346" s="5" cm="1">
        <f t="array" ref="K346:O346">_xlfn.XLOOKUP(B346,Users!$A$2:$A$1001,Users!$F$2:$J$1001)</f>
        <v>35</v>
      </c>
      <c r="L346" s="5" t="str">
        <v>Mumbai</v>
      </c>
      <c r="M346" s="5" t="str">
        <v>Male</v>
      </c>
      <c r="N346" s="5" t="str">
        <v>Diabetes</v>
      </c>
      <c r="O346" s="5" t="str">
        <v>Google Ads</v>
      </c>
      <c r="P346" s="5" t="str" cm="1">
        <f t="array" ref="P346">IFERROR(_xlfn.XLOOKUP(B346,'Health Goals'!$B$2:$B$1001,'Health Goals'!$C$2:$F$1001),"")</f>
        <v/>
      </c>
    </row>
    <row r="347" spans="1:19" x14ac:dyDescent="0.35">
      <c r="A347" s="2">
        <v>346</v>
      </c>
      <c r="B347" s="2">
        <v>42</v>
      </c>
      <c r="C347" s="3">
        <v>44452</v>
      </c>
      <c r="D347" s="2">
        <v>4499.99</v>
      </c>
      <c r="E347" s="2" t="s">
        <v>16</v>
      </c>
      <c r="F347" s="2" t="s">
        <v>19</v>
      </c>
      <c r="G347" s="6">
        <f>_xlfn.XLOOKUP(B347,Users!$A$2:$A$1001,Users!$K$2:$K$1001)</f>
        <v>2</v>
      </c>
      <c r="H347" s="6" t="str">
        <f>_xlfn.XLOOKUP(B347,Users!$A$2:$A$1001,Users!$B$2:$B$1001)</f>
        <v>User 42</v>
      </c>
      <c r="I347" s="5" t="str" cm="1">
        <f t="array" ref="I347:J347">_xlfn.XLOOKUP(G347,Plans!$A$2:$A$3,Plans!$B$2:$C$3)</f>
        <v>12-month plan</v>
      </c>
      <c r="J347" s="5" t="str">
        <v>12-month</v>
      </c>
      <c r="K347" s="5" cm="1">
        <f t="array" ref="K347:O347">_xlfn.XLOOKUP(B347,Users!$A$2:$A$1001,Users!$F$2:$J$1001)</f>
        <v>31</v>
      </c>
      <c r="L347" s="5" t="str">
        <v>Delhi</v>
      </c>
      <c r="M347" s="5" t="str">
        <v>Male</v>
      </c>
      <c r="N347" s="5" t="str">
        <v>Diabetes</v>
      </c>
      <c r="O347" s="5" t="str">
        <v>Friend</v>
      </c>
      <c r="P347" s="5" t="str" cm="1">
        <f t="array" ref="P347:S347">IFERROR(_xlfn.XLOOKUP(B347,'Health Goals'!$B$2:$B$1001,'Health Goals'!$C$2:$F$1001),"")</f>
        <v>Muscle Gain</v>
      </c>
      <c r="Q347" s="5">
        <v>38</v>
      </c>
      <c r="R347" s="5" t="str">
        <v>Completed</v>
      </c>
      <c r="S347" s="11">
        <v>44485</v>
      </c>
    </row>
    <row r="348" spans="1:19" x14ac:dyDescent="0.35">
      <c r="A348" s="2">
        <v>347</v>
      </c>
      <c r="B348" s="2">
        <v>676</v>
      </c>
      <c r="C348" s="3">
        <v>44373</v>
      </c>
      <c r="D348" s="2">
        <v>4499.99</v>
      </c>
      <c r="E348" s="2" t="s">
        <v>16</v>
      </c>
      <c r="F348" s="2" t="s">
        <v>19</v>
      </c>
      <c r="G348" s="6">
        <f>_xlfn.XLOOKUP(B348,Users!$A$2:$A$1001,Users!$K$2:$K$1001)</f>
        <v>1</v>
      </c>
      <c r="H348" s="6" t="str">
        <f>_xlfn.XLOOKUP(B348,Users!$A$2:$A$1001,Users!$B$2:$B$1001)</f>
        <v>User 676</v>
      </c>
      <c r="I348" s="5" t="str" cm="1">
        <f t="array" ref="I348:J348">_xlfn.XLOOKUP(G348,Plans!$A$2:$A$3,Plans!$B$2:$C$3)</f>
        <v>6-month plan</v>
      </c>
      <c r="J348" s="5" t="str">
        <v>6-month</v>
      </c>
      <c r="K348" s="5" cm="1">
        <f t="array" ref="K348:O348">_xlfn.XLOOKUP(B348,Users!$A$2:$A$1001,Users!$F$2:$J$1001)</f>
        <v>53</v>
      </c>
      <c r="L348" s="5" t="str">
        <v>Delhi</v>
      </c>
      <c r="M348" s="5" t="str">
        <v>Male</v>
      </c>
      <c r="N348" s="5" t="str">
        <v>Obesity</v>
      </c>
      <c r="O348" s="5" t="str">
        <v>Word of Mouth</v>
      </c>
      <c r="P348" s="5" t="str" cm="1">
        <f t="array" ref="P348:S348">IFERROR(_xlfn.XLOOKUP(B348,'Health Goals'!$B$2:$B$1001,'Health Goals'!$C$2:$F$1001),"")</f>
        <v>Stamina Improvement</v>
      </c>
      <c r="Q348" s="5">
        <v>29</v>
      </c>
      <c r="R348" s="5" t="str">
        <v>Failed</v>
      </c>
      <c r="S348" s="11">
        <v>44507</v>
      </c>
    </row>
    <row r="349" spans="1:19" x14ac:dyDescent="0.35">
      <c r="A349" s="2">
        <v>348</v>
      </c>
      <c r="B349" s="2">
        <v>333</v>
      </c>
      <c r="C349" s="3">
        <v>44320</v>
      </c>
      <c r="D349" s="2">
        <v>4499.99</v>
      </c>
      <c r="E349" s="2" t="s">
        <v>18</v>
      </c>
      <c r="F349" s="2" t="s">
        <v>20</v>
      </c>
      <c r="G349" s="6">
        <f>_xlfn.XLOOKUP(B349,Users!$A$2:$A$1001,Users!$K$2:$K$1001)</f>
        <v>1</v>
      </c>
      <c r="H349" s="6" t="str">
        <f>_xlfn.XLOOKUP(B349,Users!$A$2:$A$1001,Users!$B$2:$B$1001)</f>
        <v>User 333</v>
      </c>
      <c r="I349" s="5" t="str" cm="1">
        <f t="array" ref="I349:J349">_xlfn.XLOOKUP(G349,Plans!$A$2:$A$3,Plans!$B$2:$C$3)</f>
        <v>6-month plan</v>
      </c>
      <c r="J349" s="5" t="str">
        <v>6-month</v>
      </c>
      <c r="K349" s="5" cm="1">
        <f t="array" ref="K349:O349">_xlfn.XLOOKUP(B349,Users!$A$2:$A$1001,Users!$F$2:$J$1001)</f>
        <v>55</v>
      </c>
      <c r="L349" s="5" t="str">
        <v>Delhi</v>
      </c>
      <c r="M349" s="5" t="str">
        <v>Male</v>
      </c>
      <c r="N349" s="5" t="str">
        <v>Obesity</v>
      </c>
      <c r="O349" s="5" t="str">
        <v>Google Ads</v>
      </c>
      <c r="P349" s="5" t="str" cm="1">
        <f t="array" ref="P349:S349">IFERROR(_xlfn.XLOOKUP(B349,'Health Goals'!$B$2:$B$1001,'Health Goals'!$C$2:$F$1001),"")</f>
        <v>Muscle Gain</v>
      </c>
      <c r="Q349" s="5">
        <v>45</v>
      </c>
      <c r="R349" s="5" t="str">
        <v>Completed</v>
      </c>
      <c r="S349" s="11">
        <v>44548</v>
      </c>
    </row>
    <row r="350" spans="1:19" x14ac:dyDescent="0.35">
      <c r="A350" s="2">
        <v>349</v>
      </c>
      <c r="B350" s="2">
        <v>485</v>
      </c>
      <c r="C350" s="3">
        <v>44408</v>
      </c>
      <c r="D350" s="2">
        <v>2499.9899999999998</v>
      </c>
      <c r="E350" s="2" t="s">
        <v>18</v>
      </c>
      <c r="F350" s="2" t="s">
        <v>17</v>
      </c>
      <c r="G350" s="6">
        <f>_xlfn.XLOOKUP(B350,Users!$A$2:$A$1001,Users!$K$2:$K$1001)</f>
        <v>2</v>
      </c>
      <c r="H350" s="6" t="str">
        <f>_xlfn.XLOOKUP(B350,Users!$A$2:$A$1001,Users!$B$2:$B$1001)</f>
        <v>User 485</v>
      </c>
      <c r="I350" s="5" t="str" cm="1">
        <f t="array" ref="I350:J350">_xlfn.XLOOKUP(G350,Plans!$A$2:$A$3,Plans!$B$2:$C$3)</f>
        <v>12-month plan</v>
      </c>
      <c r="J350" s="5" t="str">
        <v>12-month</v>
      </c>
      <c r="K350" s="5" cm="1">
        <f t="array" ref="K350:O350">_xlfn.XLOOKUP(B350,Users!$A$2:$A$1001,Users!$F$2:$J$1001)</f>
        <v>37</v>
      </c>
      <c r="L350" s="5" t="str">
        <v>Mumbai</v>
      </c>
      <c r="M350" s="5" t="str">
        <v>Female</v>
      </c>
      <c r="N350" s="5" t="str">
        <v>Hypertension</v>
      </c>
      <c r="O350" s="5" t="str">
        <v>Word of Mouth</v>
      </c>
      <c r="P350" s="5" t="str" cm="1">
        <f t="array" ref="P350">IFERROR(_xlfn.XLOOKUP(B350,'Health Goals'!$B$2:$B$1001,'Health Goals'!$C$2:$F$1001),"")</f>
        <v/>
      </c>
    </row>
    <row r="351" spans="1:19" x14ac:dyDescent="0.35">
      <c r="A351" s="2">
        <v>350</v>
      </c>
      <c r="B351" s="2">
        <v>173</v>
      </c>
      <c r="C351" s="3">
        <v>44316</v>
      </c>
      <c r="D351" s="2">
        <v>2499.9899999999998</v>
      </c>
      <c r="E351" s="2" t="s">
        <v>18</v>
      </c>
      <c r="F351" s="2" t="s">
        <v>19</v>
      </c>
      <c r="G351" s="6">
        <f>_xlfn.XLOOKUP(B351,Users!$A$2:$A$1001,Users!$K$2:$K$1001)</f>
        <v>1</v>
      </c>
      <c r="H351" s="6" t="str">
        <f>_xlfn.XLOOKUP(B351,Users!$A$2:$A$1001,Users!$B$2:$B$1001)</f>
        <v>User 173</v>
      </c>
      <c r="I351" s="5" t="str" cm="1">
        <f t="array" ref="I351:J351">_xlfn.XLOOKUP(G351,Plans!$A$2:$A$3,Plans!$B$2:$C$3)</f>
        <v>6-month plan</v>
      </c>
      <c r="J351" s="5" t="str">
        <v>6-month</v>
      </c>
      <c r="K351" s="5" cm="1">
        <f t="array" ref="K351:O351">_xlfn.XLOOKUP(B351,Users!$A$2:$A$1001,Users!$F$2:$J$1001)</f>
        <v>57</v>
      </c>
      <c r="L351" s="5" t="str">
        <v>Mumbai</v>
      </c>
      <c r="M351" s="5" t="str">
        <v>Male</v>
      </c>
      <c r="N351" s="5" t="str">
        <v>Obesity</v>
      </c>
      <c r="O351" s="5" t="str">
        <v>Google Ads</v>
      </c>
      <c r="P351" s="5" t="str" cm="1">
        <f t="array" ref="P351:S351">IFERROR(_xlfn.XLOOKUP(B351,'Health Goals'!$B$2:$B$1001,'Health Goals'!$C$2:$F$1001),"")</f>
        <v>Muscle Gain</v>
      </c>
      <c r="Q351" s="5">
        <v>22</v>
      </c>
      <c r="R351" s="5" t="str">
        <v>Failed</v>
      </c>
      <c r="S351" s="11">
        <v>44351</v>
      </c>
    </row>
    <row r="352" spans="1:19" x14ac:dyDescent="0.35">
      <c r="A352" s="2">
        <v>351</v>
      </c>
      <c r="B352" s="2">
        <v>546</v>
      </c>
      <c r="C352" s="3">
        <v>44317</v>
      </c>
      <c r="D352" s="2">
        <v>4499.99</v>
      </c>
      <c r="E352" s="2" t="s">
        <v>16</v>
      </c>
      <c r="F352" s="2" t="s">
        <v>19</v>
      </c>
      <c r="G352" s="6">
        <f>_xlfn.XLOOKUP(B352,Users!$A$2:$A$1001,Users!$K$2:$K$1001)</f>
        <v>1</v>
      </c>
      <c r="H352" s="6" t="str">
        <f>_xlfn.XLOOKUP(B352,Users!$A$2:$A$1001,Users!$B$2:$B$1001)</f>
        <v>User 546</v>
      </c>
      <c r="I352" s="5" t="str" cm="1">
        <f t="array" ref="I352:J352">_xlfn.XLOOKUP(G352,Plans!$A$2:$A$3,Plans!$B$2:$C$3)</f>
        <v>6-month plan</v>
      </c>
      <c r="J352" s="5" t="str">
        <v>6-month</v>
      </c>
      <c r="K352" s="5" cm="1">
        <f t="array" ref="K352:O352">_xlfn.XLOOKUP(B352,Users!$A$2:$A$1001,Users!$F$2:$J$1001)</f>
        <v>52</v>
      </c>
      <c r="L352" s="5" t="str">
        <v>Chennai</v>
      </c>
      <c r="M352" s="5" t="str">
        <v>Female</v>
      </c>
      <c r="N352" s="5" t="str">
        <v>Healthy</v>
      </c>
      <c r="O352" s="5" t="str">
        <v>Word of Mouth</v>
      </c>
      <c r="P352" s="5" t="str" cm="1">
        <f t="array" ref="P352">IFERROR(_xlfn.XLOOKUP(B352,'Health Goals'!$B$2:$B$1001,'Health Goals'!$C$2:$F$1001),"")</f>
        <v/>
      </c>
    </row>
    <row r="353" spans="1:19" x14ac:dyDescent="0.35">
      <c r="A353" s="2">
        <v>352</v>
      </c>
      <c r="B353" s="2">
        <v>369</v>
      </c>
      <c r="C353" s="3">
        <v>44278</v>
      </c>
      <c r="D353" s="2">
        <v>4499.99</v>
      </c>
      <c r="E353" s="2" t="s">
        <v>18</v>
      </c>
      <c r="F353" s="2" t="s">
        <v>19</v>
      </c>
      <c r="G353" s="6">
        <f>_xlfn.XLOOKUP(B353,Users!$A$2:$A$1001,Users!$K$2:$K$1001)</f>
        <v>2</v>
      </c>
      <c r="H353" s="6" t="str">
        <f>_xlfn.XLOOKUP(B353,Users!$A$2:$A$1001,Users!$B$2:$B$1001)</f>
        <v>User 369</v>
      </c>
      <c r="I353" s="5" t="str" cm="1">
        <f t="array" ref="I353:J353">_xlfn.XLOOKUP(G353,Plans!$A$2:$A$3,Plans!$B$2:$C$3)</f>
        <v>12-month plan</v>
      </c>
      <c r="J353" s="5" t="str">
        <v>12-month</v>
      </c>
      <c r="K353" s="5" cm="1">
        <f t="array" ref="K353:O353">_xlfn.XLOOKUP(B353,Users!$A$2:$A$1001,Users!$F$2:$J$1001)</f>
        <v>55</v>
      </c>
      <c r="L353" s="5" t="str">
        <v>Chennai</v>
      </c>
      <c r="M353" s="5" t="str">
        <v>Female</v>
      </c>
      <c r="N353" s="5" t="str">
        <v>Healthy</v>
      </c>
      <c r="O353" s="5" t="str">
        <v>Google Ads</v>
      </c>
      <c r="P353" s="5" t="str" cm="1">
        <f t="array" ref="P353:S353">IFERROR(_xlfn.XLOOKUP(B353,'Health Goals'!$B$2:$B$1001,'Health Goals'!$C$2:$F$1001),"")</f>
        <v>Stamina Improvement</v>
      </c>
      <c r="Q353" s="5">
        <v>23</v>
      </c>
      <c r="R353" s="5" t="str">
        <v>Failed</v>
      </c>
      <c r="S353" s="11">
        <v>44405</v>
      </c>
    </row>
    <row r="354" spans="1:19" x14ac:dyDescent="0.35">
      <c r="A354" s="2">
        <v>353</v>
      </c>
      <c r="B354" s="2">
        <v>688</v>
      </c>
      <c r="C354" s="3">
        <v>44232</v>
      </c>
      <c r="D354" s="2">
        <v>4499.99</v>
      </c>
      <c r="E354" s="2" t="s">
        <v>18</v>
      </c>
      <c r="F354" s="2" t="s">
        <v>17</v>
      </c>
      <c r="G354" s="6">
        <f>_xlfn.XLOOKUP(B354,Users!$A$2:$A$1001,Users!$K$2:$K$1001)</f>
        <v>2</v>
      </c>
      <c r="H354" s="6" t="str">
        <f>_xlfn.XLOOKUP(B354,Users!$A$2:$A$1001,Users!$B$2:$B$1001)</f>
        <v>User 688</v>
      </c>
      <c r="I354" s="5" t="str" cm="1">
        <f t="array" ref="I354:J354">_xlfn.XLOOKUP(G354,Plans!$A$2:$A$3,Plans!$B$2:$C$3)</f>
        <v>12-month plan</v>
      </c>
      <c r="J354" s="5" t="str">
        <v>12-month</v>
      </c>
      <c r="K354" s="5" cm="1">
        <f t="array" ref="K354:O354">_xlfn.XLOOKUP(B354,Users!$A$2:$A$1001,Users!$F$2:$J$1001)</f>
        <v>42</v>
      </c>
      <c r="L354" s="5" t="str">
        <v>Bangalore</v>
      </c>
      <c r="M354" s="5" t="str">
        <v>Female</v>
      </c>
      <c r="N354" s="5" t="str">
        <v>Obesity</v>
      </c>
      <c r="O354" s="5" t="str">
        <v>Friend</v>
      </c>
      <c r="P354" s="5" t="str" cm="1">
        <f t="array" ref="P354:S354">IFERROR(_xlfn.XLOOKUP(B354,'Health Goals'!$B$2:$B$1001,'Health Goals'!$C$2:$F$1001),"")</f>
        <v>Muscle Gain</v>
      </c>
      <c r="Q354" s="5">
        <v>44</v>
      </c>
      <c r="R354" s="5" t="str">
        <v>Failed</v>
      </c>
      <c r="S354" s="11">
        <v>44493</v>
      </c>
    </row>
    <row r="355" spans="1:19" x14ac:dyDescent="0.35">
      <c r="A355" s="2">
        <v>354</v>
      </c>
      <c r="B355" s="2">
        <v>884</v>
      </c>
      <c r="C355" s="3">
        <v>44469</v>
      </c>
      <c r="D355" s="2">
        <v>4499.99</v>
      </c>
      <c r="E355" s="2" t="s">
        <v>16</v>
      </c>
      <c r="F355" s="2" t="s">
        <v>19</v>
      </c>
      <c r="G355" s="6">
        <f>_xlfn.XLOOKUP(B355,Users!$A$2:$A$1001,Users!$K$2:$K$1001)</f>
        <v>1</v>
      </c>
      <c r="H355" s="6" t="str">
        <f>_xlfn.XLOOKUP(B355,Users!$A$2:$A$1001,Users!$B$2:$B$1001)</f>
        <v>User 884</v>
      </c>
      <c r="I355" s="5" t="str" cm="1">
        <f t="array" ref="I355:J355">_xlfn.XLOOKUP(G355,Plans!$A$2:$A$3,Plans!$B$2:$C$3)</f>
        <v>6-month plan</v>
      </c>
      <c r="J355" s="5" t="str">
        <v>6-month</v>
      </c>
      <c r="K355" s="5" cm="1">
        <f t="array" ref="K355:O355">_xlfn.XLOOKUP(B355,Users!$A$2:$A$1001,Users!$F$2:$J$1001)</f>
        <v>34</v>
      </c>
      <c r="L355" s="5" t="str">
        <v>Hyderabad</v>
      </c>
      <c r="M355" s="5" t="str">
        <v>Female</v>
      </c>
      <c r="N355" s="5" t="str">
        <v>Obesity</v>
      </c>
      <c r="O355" s="5" t="str">
        <v>Friend</v>
      </c>
      <c r="P355" s="5" t="str" cm="1">
        <f t="array" ref="P355:S355">IFERROR(_xlfn.XLOOKUP(B355,'Health Goals'!$B$2:$B$1001,'Health Goals'!$C$2:$F$1001),"")</f>
        <v>Weight Loss</v>
      </c>
      <c r="Q355" s="5">
        <v>20</v>
      </c>
      <c r="R355" s="5" t="str">
        <v>In Progress</v>
      </c>
      <c r="S355" s="11">
        <v>44475</v>
      </c>
    </row>
    <row r="356" spans="1:19" x14ac:dyDescent="0.35">
      <c r="A356" s="2">
        <v>355</v>
      </c>
      <c r="B356" s="2">
        <v>551</v>
      </c>
      <c r="C356" s="3">
        <v>44466</v>
      </c>
      <c r="D356" s="2">
        <v>2499.9899999999998</v>
      </c>
      <c r="E356" s="2" t="s">
        <v>18</v>
      </c>
      <c r="F356" s="2" t="s">
        <v>20</v>
      </c>
      <c r="G356" s="6">
        <f>_xlfn.XLOOKUP(B356,Users!$A$2:$A$1001,Users!$K$2:$K$1001)</f>
        <v>2</v>
      </c>
      <c r="H356" s="6" t="str">
        <f>_xlfn.XLOOKUP(B356,Users!$A$2:$A$1001,Users!$B$2:$B$1001)</f>
        <v>User 551</v>
      </c>
      <c r="I356" s="5" t="str" cm="1">
        <f t="array" ref="I356:J356">_xlfn.XLOOKUP(G356,Plans!$A$2:$A$3,Plans!$B$2:$C$3)</f>
        <v>12-month plan</v>
      </c>
      <c r="J356" s="5" t="str">
        <v>12-month</v>
      </c>
      <c r="K356" s="5" cm="1">
        <f t="array" ref="K356:O356">_xlfn.XLOOKUP(B356,Users!$A$2:$A$1001,Users!$F$2:$J$1001)</f>
        <v>61</v>
      </c>
      <c r="L356" s="5" t="str">
        <v>Bangalore</v>
      </c>
      <c r="M356" s="5" t="str">
        <v>Female</v>
      </c>
      <c r="N356" s="5" t="str">
        <v>Healthy</v>
      </c>
      <c r="O356" s="5" t="str">
        <v>Google Ads</v>
      </c>
      <c r="P356" s="5" t="str" cm="1">
        <f t="array" ref="P356:S356">IFERROR(_xlfn.XLOOKUP(B356,'Health Goals'!$B$2:$B$1001,'Health Goals'!$C$2:$F$1001),"")</f>
        <v>Weight Loss</v>
      </c>
      <c r="Q356" s="5">
        <v>32</v>
      </c>
      <c r="R356" s="5" t="str">
        <v>In Progress</v>
      </c>
      <c r="S356" s="11">
        <v>44511</v>
      </c>
    </row>
    <row r="357" spans="1:19" x14ac:dyDescent="0.35">
      <c r="A357" s="2">
        <v>356</v>
      </c>
      <c r="B357" s="2">
        <v>151</v>
      </c>
      <c r="C357" s="3">
        <v>44508</v>
      </c>
      <c r="D357" s="2">
        <v>4499.99</v>
      </c>
      <c r="E357" s="2" t="s">
        <v>16</v>
      </c>
      <c r="F357" s="2" t="s">
        <v>20</v>
      </c>
      <c r="G357" s="6">
        <f>_xlfn.XLOOKUP(B357,Users!$A$2:$A$1001,Users!$K$2:$K$1001)</f>
        <v>2</v>
      </c>
      <c r="H357" s="6" t="str">
        <f>_xlfn.XLOOKUP(B357,Users!$A$2:$A$1001,Users!$B$2:$B$1001)</f>
        <v>User 151</v>
      </c>
      <c r="I357" s="5" t="str" cm="1">
        <f t="array" ref="I357:J357">_xlfn.XLOOKUP(G357,Plans!$A$2:$A$3,Plans!$B$2:$C$3)</f>
        <v>12-month plan</v>
      </c>
      <c r="J357" s="5" t="str">
        <v>12-month</v>
      </c>
      <c r="K357" s="5" cm="1">
        <f t="array" ref="K357:O357">_xlfn.XLOOKUP(B357,Users!$A$2:$A$1001,Users!$F$2:$J$1001)</f>
        <v>45</v>
      </c>
      <c r="L357" s="5" t="str">
        <v>Chennai</v>
      </c>
      <c r="M357" s="5" t="str">
        <v>Male</v>
      </c>
      <c r="N357" s="5" t="str">
        <v>Diabetes</v>
      </c>
      <c r="O357" s="5" t="str">
        <v>Google Ads</v>
      </c>
      <c r="P357" s="5" t="str" cm="1">
        <f t="array" ref="P357:S357">IFERROR(_xlfn.XLOOKUP(B357,'Health Goals'!$B$2:$B$1001,'Health Goals'!$C$2:$F$1001),"")</f>
        <v>Stamina Improvement</v>
      </c>
      <c r="Q357" s="5">
        <v>16</v>
      </c>
      <c r="R357" s="5" t="str">
        <v>In Progress</v>
      </c>
      <c r="S357" s="11">
        <v>44372</v>
      </c>
    </row>
    <row r="358" spans="1:19" x14ac:dyDescent="0.35">
      <c r="A358" s="2">
        <v>357</v>
      </c>
      <c r="B358" s="2">
        <v>340</v>
      </c>
      <c r="C358" s="3">
        <v>44409</v>
      </c>
      <c r="D358" s="2">
        <v>4499.99</v>
      </c>
      <c r="E358" s="2" t="s">
        <v>18</v>
      </c>
      <c r="F358" s="2" t="s">
        <v>20</v>
      </c>
      <c r="G358" s="6">
        <f>_xlfn.XLOOKUP(B358,Users!$A$2:$A$1001,Users!$K$2:$K$1001)</f>
        <v>2</v>
      </c>
      <c r="H358" s="6" t="str">
        <f>_xlfn.XLOOKUP(B358,Users!$A$2:$A$1001,Users!$B$2:$B$1001)</f>
        <v>User 340</v>
      </c>
      <c r="I358" s="5" t="str" cm="1">
        <f t="array" ref="I358:J358">_xlfn.XLOOKUP(G358,Plans!$A$2:$A$3,Plans!$B$2:$C$3)</f>
        <v>12-month plan</v>
      </c>
      <c r="J358" s="5" t="str">
        <v>12-month</v>
      </c>
      <c r="K358" s="5" cm="1">
        <f t="array" ref="K358:O358">_xlfn.XLOOKUP(B358,Users!$A$2:$A$1001,Users!$F$2:$J$1001)</f>
        <v>44</v>
      </c>
      <c r="L358" s="5" t="str">
        <v>Mumbai</v>
      </c>
      <c r="M358" s="5" t="str">
        <v>Male</v>
      </c>
      <c r="N358" s="5" t="str">
        <v>Diabetes</v>
      </c>
      <c r="O358" s="5" t="str">
        <v>Google Ads</v>
      </c>
      <c r="P358" s="5" t="str" cm="1">
        <f t="array" ref="P358:S358">IFERROR(_xlfn.XLOOKUP(B358,'Health Goals'!$B$2:$B$1001,'Health Goals'!$C$2:$F$1001),"")</f>
        <v>Muscle Gain</v>
      </c>
      <c r="Q358" s="5">
        <v>49</v>
      </c>
      <c r="R358" s="5" t="str">
        <v>In Progress</v>
      </c>
      <c r="S358" s="11">
        <v>44434</v>
      </c>
    </row>
    <row r="359" spans="1:19" x14ac:dyDescent="0.35">
      <c r="A359" s="2">
        <v>358</v>
      </c>
      <c r="B359" s="2">
        <v>377</v>
      </c>
      <c r="C359" s="3">
        <v>44492</v>
      </c>
      <c r="D359" s="2">
        <v>4499.99</v>
      </c>
      <c r="E359" s="2" t="s">
        <v>16</v>
      </c>
      <c r="F359" s="2" t="s">
        <v>20</v>
      </c>
      <c r="G359" s="6">
        <f>_xlfn.XLOOKUP(B359,Users!$A$2:$A$1001,Users!$K$2:$K$1001)</f>
        <v>1</v>
      </c>
      <c r="H359" s="6" t="str">
        <f>_xlfn.XLOOKUP(B359,Users!$A$2:$A$1001,Users!$B$2:$B$1001)</f>
        <v>User 377</v>
      </c>
      <c r="I359" s="5" t="str" cm="1">
        <f t="array" ref="I359:J359">_xlfn.XLOOKUP(G359,Plans!$A$2:$A$3,Plans!$B$2:$C$3)</f>
        <v>6-month plan</v>
      </c>
      <c r="J359" s="5" t="str">
        <v>6-month</v>
      </c>
      <c r="K359" s="5" cm="1">
        <f t="array" ref="K359:O359">_xlfn.XLOOKUP(B359,Users!$A$2:$A$1001,Users!$F$2:$J$1001)</f>
        <v>45</v>
      </c>
      <c r="L359" s="5" t="str">
        <v>Chennai</v>
      </c>
      <c r="M359" s="5" t="str">
        <v>Female</v>
      </c>
      <c r="N359" s="5" t="str">
        <v>Hypertension</v>
      </c>
      <c r="O359" s="5" t="str">
        <v>Google Ads</v>
      </c>
      <c r="P359" s="5" t="str" cm="1">
        <f t="array" ref="P359:S359">IFERROR(_xlfn.XLOOKUP(B359,'Health Goals'!$B$2:$B$1001,'Health Goals'!$C$2:$F$1001),"")</f>
        <v>Muscle Gain</v>
      </c>
      <c r="Q359" s="5">
        <v>46</v>
      </c>
      <c r="R359" s="5" t="str">
        <v>Completed</v>
      </c>
      <c r="S359" s="11">
        <v>44473</v>
      </c>
    </row>
    <row r="360" spans="1:19" x14ac:dyDescent="0.35">
      <c r="A360" s="2">
        <v>359</v>
      </c>
      <c r="B360" s="2">
        <v>51</v>
      </c>
      <c r="C360" s="3">
        <v>44557</v>
      </c>
      <c r="D360" s="2">
        <v>4499.99</v>
      </c>
      <c r="E360" s="2" t="s">
        <v>18</v>
      </c>
      <c r="F360" s="2" t="s">
        <v>20</v>
      </c>
      <c r="G360" s="6">
        <f>_xlfn.XLOOKUP(B360,Users!$A$2:$A$1001,Users!$K$2:$K$1001)</f>
        <v>2</v>
      </c>
      <c r="H360" s="6" t="str">
        <f>_xlfn.XLOOKUP(B360,Users!$A$2:$A$1001,Users!$B$2:$B$1001)</f>
        <v>User 51</v>
      </c>
      <c r="I360" s="5" t="str" cm="1">
        <f t="array" ref="I360:J360">_xlfn.XLOOKUP(G360,Plans!$A$2:$A$3,Plans!$B$2:$C$3)</f>
        <v>12-month plan</v>
      </c>
      <c r="J360" s="5" t="str">
        <v>12-month</v>
      </c>
      <c r="K360" s="5" cm="1">
        <f t="array" ref="K360:O360">_xlfn.XLOOKUP(B360,Users!$A$2:$A$1001,Users!$F$2:$J$1001)</f>
        <v>35</v>
      </c>
      <c r="L360" s="5" t="str">
        <v>Hyderabad</v>
      </c>
      <c r="M360" s="5" t="str">
        <v>Female</v>
      </c>
      <c r="N360" s="5" t="str">
        <v>Hypertension</v>
      </c>
      <c r="O360" s="5" t="str">
        <v>Social Media</v>
      </c>
      <c r="P360" s="5" t="str" cm="1">
        <f t="array" ref="P360:S360">IFERROR(_xlfn.XLOOKUP(B360,'Health Goals'!$B$2:$B$1001,'Health Goals'!$C$2:$F$1001),"")</f>
        <v>Weight Loss</v>
      </c>
      <c r="Q360" s="5">
        <v>47</v>
      </c>
      <c r="R360" s="5" t="str">
        <v>In Progress</v>
      </c>
      <c r="S360" s="11">
        <v>44399</v>
      </c>
    </row>
    <row r="361" spans="1:19" x14ac:dyDescent="0.35">
      <c r="A361" s="2">
        <v>360</v>
      </c>
      <c r="B361" s="2">
        <v>317</v>
      </c>
      <c r="C361" s="3">
        <v>44268</v>
      </c>
      <c r="D361" s="2">
        <v>4499.99</v>
      </c>
      <c r="E361" s="2" t="s">
        <v>18</v>
      </c>
      <c r="F361" s="2" t="s">
        <v>20</v>
      </c>
      <c r="G361" s="6">
        <f>_xlfn.XLOOKUP(B361,Users!$A$2:$A$1001,Users!$K$2:$K$1001)</f>
        <v>2</v>
      </c>
      <c r="H361" s="6" t="str">
        <f>_xlfn.XLOOKUP(B361,Users!$A$2:$A$1001,Users!$B$2:$B$1001)</f>
        <v>User 317</v>
      </c>
      <c r="I361" s="5" t="str" cm="1">
        <f t="array" ref="I361:J361">_xlfn.XLOOKUP(G361,Plans!$A$2:$A$3,Plans!$B$2:$C$3)</f>
        <v>12-month plan</v>
      </c>
      <c r="J361" s="5" t="str">
        <v>12-month</v>
      </c>
      <c r="K361" s="5" cm="1">
        <f t="array" ref="K361:O361">_xlfn.XLOOKUP(B361,Users!$A$2:$A$1001,Users!$F$2:$J$1001)</f>
        <v>53</v>
      </c>
      <c r="L361" s="5" t="str">
        <v>Mumbai</v>
      </c>
      <c r="M361" s="5" t="str">
        <v>Female</v>
      </c>
      <c r="N361" s="5" t="str">
        <v>Healthy</v>
      </c>
      <c r="O361" s="5" t="str">
        <v>Friend</v>
      </c>
      <c r="P361" s="5" t="str" cm="1">
        <f t="array" ref="P361:S361">IFERROR(_xlfn.XLOOKUP(B361,'Health Goals'!$B$2:$B$1001,'Health Goals'!$C$2:$F$1001),"")</f>
        <v>Stamina Improvement</v>
      </c>
      <c r="Q361" s="5">
        <v>26</v>
      </c>
      <c r="R361" s="5" t="str">
        <v>Failed</v>
      </c>
      <c r="S361" s="11">
        <v>44481</v>
      </c>
    </row>
    <row r="362" spans="1:19" x14ac:dyDescent="0.35">
      <c r="A362" s="2">
        <v>361</v>
      </c>
      <c r="B362" s="2">
        <v>119</v>
      </c>
      <c r="C362" s="3">
        <v>44291</v>
      </c>
      <c r="D362" s="2">
        <v>4499.99</v>
      </c>
      <c r="E362" s="2" t="s">
        <v>16</v>
      </c>
      <c r="F362" s="2" t="s">
        <v>19</v>
      </c>
      <c r="G362" s="6">
        <f>_xlfn.XLOOKUP(B362,Users!$A$2:$A$1001,Users!$K$2:$K$1001)</f>
        <v>1</v>
      </c>
      <c r="H362" s="6" t="str">
        <f>_xlfn.XLOOKUP(B362,Users!$A$2:$A$1001,Users!$B$2:$B$1001)</f>
        <v>User 119</v>
      </c>
      <c r="I362" s="5" t="str" cm="1">
        <f t="array" ref="I362:J362">_xlfn.XLOOKUP(G362,Plans!$A$2:$A$3,Plans!$B$2:$C$3)</f>
        <v>6-month plan</v>
      </c>
      <c r="J362" s="5" t="str">
        <v>6-month</v>
      </c>
      <c r="K362" s="5" cm="1">
        <f t="array" ref="K362:O362">_xlfn.XLOOKUP(B362,Users!$A$2:$A$1001,Users!$F$2:$J$1001)</f>
        <v>45</v>
      </c>
      <c r="L362" s="5" t="str">
        <v>Bangalore</v>
      </c>
      <c r="M362" s="5" t="str">
        <v>Male</v>
      </c>
      <c r="N362" s="5" t="str">
        <v>Obesity</v>
      </c>
      <c r="O362" s="5" t="str">
        <v>Google Ads</v>
      </c>
      <c r="P362" s="5" t="str" cm="1">
        <f t="array" ref="P362:S362">IFERROR(_xlfn.XLOOKUP(B362,'Health Goals'!$B$2:$B$1001,'Health Goals'!$C$2:$F$1001),"")</f>
        <v>Muscle Gain</v>
      </c>
      <c r="Q362" s="5">
        <v>31</v>
      </c>
      <c r="R362" s="5" t="str">
        <v>In Progress</v>
      </c>
      <c r="S362" s="11">
        <v>44363</v>
      </c>
    </row>
    <row r="363" spans="1:19" x14ac:dyDescent="0.35">
      <c r="A363" s="2">
        <v>362</v>
      </c>
      <c r="B363" s="2">
        <v>143</v>
      </c>
      <c r="C363" s="3">
        <v>44545</v>
      </c>
      <c r="D363" s="2">
        <v>2499.9899999999998</v>
      </c>
      <c r="E363" s="2" t="s">
        <v>16</v>
      </c>
      <c r="F363" s="2" t="s">
        <v>17</v>
      </c>
      <c r="G363" s="6">
        <f>_xlfn.XLOOKUP(B363,Users!$A$2:$A$1001,Users!$K$2:$K$1001)</f>
        <v>2</v>
      </c>
      <c r="H363" s="6" t="str">
        <f>_xlfn.XLOOKUP(B363,Users!$A$2:$A$1001,Users!$B$2:$B$1001)</f>
        <v>User 143</v>
      </c>
      <c r="I363" s="5" t="str" cm="1">
        <f t="array" ref="I363:J363">_xlfn.XLOOKUP(G363,Plans!$A$2:$A$3,Plans!$B$2:$C$3)</f>
        <v>12-month plan</v>
      </c>
      <c r="J363" s="5" t="str">
        <v>12-month</v>
      </c>
      <c r="K363" s="5" cm="1">
        <f t="array" ref="K363:O363">_xlfn.XLOOKUP(B363,Users!$A$2:$A$1001,Users!$F$2:$J$1001)</f>
        <v>49</v>
      </c>
      <c r="L363" s="5" t="str">
        <v>Bangalore</v>
      </c>
      <c r="M363" s="5" t="str">
        <v>Male</v>
      </c>
      <c r="N363" s="5" t="str">
        <v>Obesity</v>
      </c>
      <c r="O363" s="5" t="str">
        <v>Word of Mouth</v>
      </c>
      <c r="P363" s="5" t="str" cm="1">
        <f t="array" ref="P363:S363">IFERROR(_xlfn.XLOOKUP(B363,'Health Goals'!$B$2:$B$1001,'Health Goals'!$C$2:$F$1001),"")</f>
        <v>Stamina Improvement</v>
      </c>
      <c r="Q363" s="5">
        <v>38</v>
      </c>
      <c r="R363" s="5" t="str">
        <v>Completed</v>
      </c>
      <c r="S363" s="11">
        <v>44443</v>
      </c>
    </row>
    <row r="364" spans="1:19" x14ac:dyDescent="0.35">
      <c r="A364" s="2">
        <v>363</v>
      </c>
      <c r="B364" s="2">
        <v>386</v>
      </c>
      <c r="C364" s="3">
        <v>44338</v>
      </c>
      <c r="D364" s="2">
        <v>2499.9899999999998</v>
      </c>
      <c r="E364" s="2" t="s">
        <v>16</v>
      </c>
      <c r="F364" s="2" t="s">
        <v>19</v>
      </c>
      <c r="G364" s="6">
        <f>_xlfn.XLOOKUP(B364,Users!$A$2:$A$1001,Users!$K$2:$K$1001)</f>
        <v>1</v>
      </c>
      <c r="H364" s="6" t="str">
        <f>_xlfn.XLOOKUP(B364,Users!$A$2:$A$1001,Users!$B$2:$B$1001)</f>
        <v>User 386</v>
      </c>
      <c r="I364" s="5" t="str" cm="1">
        <f t="array" ref="I364:J364">_xlfn.XLOOKUP(G364,Plans!$A$2:$A$3,Plans!$B$2:$C$3)</f>
        <v>6-month plan</v>
      </c>
      <c r="J364" s="5" t="str">
        <v>6-month</v>
      </c>
      <c r="K364" s="5" cm="1">
        <f t="array" ref="K364:O364">_xlfn.XLOOKUP(B364,Users!$A$2:$A$1001,Users!$F$2:$J$1001)</f>
        <v>19</v>
      </c>
      <c r="L364" s="5" t="str">
        <v>Chennai</v>
      </c>
      <c r="M364" s="5" t="str">
        <v>Female</v>
      </c>
      <c r="N364" s="5" t="str">
        <v>Diabetes</v>
      </c>
      <c r="O364" s="5" t="str">
        <v>Social Media</v>
      </c>
      <c r="P364" s="5" t="str" cm="1">
        <f t="array" ref="P364:S364">IFERROR(_xlfn.XLOOKUP(B364,'Health Goals'!$B$2:$B$1001,'Health Goals'!$C$2:$F$1001),"")</f>
        <v>Weight Loss</v>
      </c>
      <c r="Q364" s="5">
        <v>11</v>
      </c>
      <c r="R364" s="5" t="str">
        <v>Completed</v>
      </c>
      <c r="S364" s="11">
        <v>44440</v>
      </c>
    </row>
    <row r="365" spans="1:19" x14ac:dyDescent="0.35">
      <c r="A365" s="2">
        <v>364</v>
      </c>
      <c r="B365" s="2">
        <v>381</v>
      </c>
      <c r="C365" s="3">
        <v>44457</v>
      </c>
      <c r="D365" s="2">
        <v>2499.9899999999998</v>
      </c>
      <c r="E365" s="2" t="s">
        <v>18</v>
      </c>
      <c r="F365" s="2" t="s">
        <v>20</v>
      </c>
      <c r="G365" s="6">
        <f>_xlfn.XLOOKUP(B365,Users!$A$2:$A$1001,Users!$K$2:$K$1001)</f>
        <v>1</v>
      </c>
      <c r="H365" s="6" t="str">
        <f>_xlfn.XLOOKUP(B365,Users!$A$2:$A$1001,Users!$B$2:$B$1001)</f>
        <v>User 381</v>
      </c>
      <c r="I365" s="5" t="str" cm="1">
        <f t="array" ref="I365:J365">_xlfn.XLOOKUP(G365,Plans!$A$2:$A$3,Plans!$B$2:$C$3)</f>
        <v>6-month plan</v>
      </c>
      <c r="J365" s="5" t="str">
        <v>6-month</v>
      </c>
      <c r="K365" s="5" cm="1">
        <f t="array" ref="K365:O365">_xlfn.XLOOKUP(B365,Users!$A$2:$A$1001,Users!$F$2:$J$1001)</f>
        <v>37</v>
      </c>
      <c r="L365" s="5" t="str">
        <v>Chennai</v>
      </c>
      <c r="M365" s="5" t="str">
        <v>Male</v>
      </c>
      <c r="N365" s="5" t="str">
        <v>Hypertension</v>
      </c>
      <c r="O365" s="5" t="str">
        <v>Friend</v>
      </c>
      <c r="P365" s="5" t="str" cm="1">
        <f t="array" ref="P365:S365">IFERROR(_xlfn.XLOOKUP(B365,'Health Goals'!$B$2:$B$1001,'Health Goals'!$C$2:$F$1001),"")</f>
        <v>Weight Loss</v>
      </c>
      <c r="Q365" s="5">
        <v>19</v>
      </c>
      <c r="R365" s="5" t="str">
        <v>In Progress</v>
      </c>
      <c r="S365" s="11">
        <v>44423</v>
      </c>
    </row>
    <row r="366" spans="1:19" x14ac:dyDescent="0.35">
      <c r="A366" s="2">
        <v>365</v>
      </c>
      <c r="B366" s="2">
        <v>22</v>
      </c>
      <c r="C366" s="3">
        <v>44258</v>
      </c>
      <c r="D366" s="2">
        <v>4499.99</v>
      </c>
      <c r="E366" s="2" t="s">
        <v>16</v>
      </c>
      <c r="F366" s="2" t="s">
        <v>17</v>
      </c>
      <c r="G366" s="6">
        <f>_xlfn.XLOOKUP(B366,Users!$A$2:$A$1001,Users!$K$2:$K$1001)</f>
        <v>2</v>
      </c>
      <c r="H366" s="6" t="str">
        <f>_xlfn.XLOOKUP(B366,Users!$A$2:$A$1001,Users!$B$2:$B$1001)</f>
        <v>User 22</v>
      </c>
      <c r="I366" s="5" t="str" cm="1">
        <f t="array" ref="I366:J366">_xlfn.XLOOKUP(G366,Plans!$A$2:$A$3,Plans!$B$2:$C$3)</f>
        <v>12-month plan</v>
      </c>
      <c r="J366" s="5" t="str">
        <v>12-month</v>
      </c>
      <c r="K366" s="5" cm="1">
        <f t="array" ref="K366:O366">_xlfn.XLOOKUP(B366,Users!$A$2:$A$1001,Users!$F$2:$J$1001)</f>
        <v>59</v>
      </c>
      <c r="L366" s="5" t="str">
        <v>Bangalore</v>
      </c>
      <c r="M366" s="5" t="str">
        <v>Female</v>
      </c>
      <c r="N366" s="5" t="str">
        <v>Diabetes</v>
      </c>
      <c r="O366" s="5" t="str">
        <v>Friend</v>
      </c>
      <c r="P366" s="5" t="str" cm="1">
        <f t="array" ref="P366">IFERROR(_xlfn.XLOOKUP(B366,'Health Goals'!$B$2:$B$1001,'Health Goals'!$C$2:$F$1001),"")</f>
        <v/>
      </c>
    </row>
    <row r="367" spans="1:19" x14ac:dyDescent="0.35">
      <c r="A367" s="2">
        <v>366</v>
      </c>
      <c r="B367" s="2">
        <v>381</v>
      </c>
      <c r="C367" s="3">
        <v>44269</v>
      </c>
      <c r="D367" s="2">
        <v>4499.99</v>
      </c>
      <c r="E367" s="2" t="s">
        <v>18</v>
      </c>
      <c r="F367" s="2" t="s">
        <v>19</v>
      </c>
      <c r="G367" s="6">
        <f>_xlfn.XLOOKUP(B367,Users!$A$2:$A$1001,Users!$K$2:$K$1001)</f>
        <v>1</v>
      </c>
      <c r="H367" s="6" t="str">
        <f>_xlfn.XLOOKUP(B367,Users!$A$2:$A$1001,Users!$B$2:$B$1001)</f>
        <v>User 381</v>
      </c>
      <c r="I367" s="5" t="str" cm="1">
        <f t="array" ref="I367:J367">_xlfn.XLOOKUP(G367,Plans!$A$2:$A$3,Plans!$B$2:$C$3)</f>
        <v>6-month plan</v>
      </c>
      <c r="J367" s="5" t="str">
        <v>6-month</v>
      </c>
      <c r="K367" s="5" cm="1">
        <f t="array" ref="K367:O367">_xlfn.XLOOKUP(B367,Users!$A$2:$A$1001,Users!$F$2:$J$1001)</f>
        <v>37</v>
      </c>
      <c r="L367" s="5" t="str">
        <v>Chennai</v>
      </c>
      <c r="M367" s="5" t="str">
        <v>Male</v>
      </c>
      <c r="N367" s="5" t="str">
        <v>Hypertension</v>
      </c>
      <c r="O367" s="5" t="str">
        <v>Friend</v>
      </c>
      <c r="P367" s="5" t="str" cm="1">
        <f t="array" ref="P367:S367">IFERROR(_xlfn.XLOOKUP(B367,'Health Goals'!$B$2:$B$1001,'Health Goals'!$C$2:$F$1001),"")</f>
        <v>Weight Loss</v>
      </c>
      <c r="Q367" s="5">
        <v>19</v>
      </c>
      <c r="R367" s="5" t="str">
        <v>In Progress</v>
      </c>
      <c r="S367" s="11">
        <v>44423</v>
      </c>
    </row>
    <row r="368" spans="1:19" x14ac:dyDescent="0.35">
      <c r="A368" s="2">
        <v>367</v>
      </c>
      <c r="B368" s="2">
        <v>243</v>
      </c>
      <c r="C368" s="3">
        <v>44259</v>
      </c>
      <c r="D368" s="2">
        <v>2499.9899999999998</v>
      </c>
      <c r="E368" s="2" t="s">
        <v>18</v>
      </c>
      <c r="F368" s="2" t="s">
        <v>19</v>
      </c>
      <c r="G368" s="6">
        <f>_xlfn.XLOOKUP(B368,Users!$A$2:$A$1001,Users!$K$2:$K$1001)</f>
        <v>1</v>
      </c>
      <c r="H368" s="6" t="str">
        <f>_xlfn.XLOOKUP(B368,Users!$A$2:$A$1001,Users!$B$2:$B$1001)</f>
        <v>User 243</v>
      </c>
      <c r="I368" s="5" t="str" cm="1">
        <f t="array" ref="I368:J368">_xlfn.XLOOKUP(G368,Plans!$A$2:$A$3,Plans!$B$2:$C$3)</f>
        <v>6-month plan</v>
      </c>
      <c r="J368" s="5" t="str">
        <v>6-month</v>
      </c>
      <c r="K368" s="5" cm="1">
        <f t="array" ref="K368:O368">_xlfn.XLOOKUP(B368,Users!$A$2:$A$1001,Users!$F$2:$J$1001)</f>
        <v>64</v>
      </c>
      <c r="L368" s="5" t="str">
        <v>Bangalore</v>
      </c>
      <c r="M368" s="5" t="str">
        <v>Male</v>
      </c>
      <c r="N368" s="5" t="str">
        <v>Obesity</v>
      </c>
      <c r="O368" s="5" t="str">
        <v>Google Ads</v>
      </c>
      <c r="P368" s="5" t="str" cm="1">
        <f t="array" ref="P368">IFERROR(_xlfn.XLOOKUP(B368,'Health Goals'!$B$2:$B$1001,'Health Goals'!$C$2:$F$1001),"")</f>
        <v/>
      </c>
    </row>
    <row r="369" spans="1:19" x14ac:dyDescent="0.35">
      <c r="A369" s="2">
        <v>368</v>
      </c>
      <c r="B369" s="2">
        <v>683</v>
      </c>
      <c r="C369" s="3">
        <v>44207</v>
      </c>
      <c r="D369" s="2">
        <v>2499.9899999999998</v>
      </c>
      <c r="E369" s="2" t="s">
        <v>18</v>
      </c>
      <c r="F369" s="2" t="s">
        <v>17</v>
      </c>
      <c r="G369" s="6">
        <f>_xlfn.XLOOKUP(B369,Users!$A$2:$A$1001,Users!$K$2:$K$1001)</f>
        <v>1</v>
      </c>
      <c r="H369" s="6" t="str">
        <f>_xlfn.XLOOKUP(B369,Users!$A$2:$A$1001,Users!$B$2:$B$1001)</f>
        <v>User 683</v>
      </c>
      <c r="I369" s="5" t="str" cm="1">
        <f t="array" ref="I369:J369">_xlfn.XLOOKUP(G369,Plans!$A$2:$A$3,Plans!$B$2:$C$3)</f>
        <v>6-month plan</v>
      </c>
      <c r="J369" s="5" t="str">
        <v>6-month</v>
      </c>
      <c r="K369" s="5" cm="1">
        <f t="array" ref="K369:O369">_xlfn.XLOOKUP(B369,Users!$A$2:$A$1001,Users!$F$2:$J$1001)</f>
        <v>34</v>
      </c>
      <c r="L369" s="5" t="str">
        <v>Mumbai</v>
      </c>
      <c r="M369" s="5" t="str">
        <v>Female</v>
      </c>
      <c r="N369" s="5" t="str">
        <v>Obesity</v>
      </c>
      <c r="O369" s="5" t="str">
        <v>Google Ads</v>
      </c>
      <c r="P369" s="5" t="str" cm="1">
        <f t="array" ref="P369">IFERROR(_xlfn.XLOOKUP(B369,'Health Goals'!$B$2:$B$1001,'Health Goals'!$C$2:$F$1001),"")</f>
        <v/>
      </c>
    </row>
    <row r="370" spans="1:19" x14ac:dyDescent="0.35">
      <c r="A370" s="2">
        <v>369</v>
      </c>
      <c r="B370" s="2">
        <v>183</v>
      </c>
      <c r="C370" s="3">
        <v>44224</v>
      </c>
      <c r="D370" s="2">
        <v>2499.9899999999998</v>
      </c>
      <c r="E370" s="2" t="s">
        <v>18</v>
      </c>
      <c r="F370" s="2" t="s">
        <v>20</v>
      </c>
      <c r="G370" s="6">
        <f>_xlfn.XLOOKUP(B370,Users!$A$2:$A$1001,Users!$K$2:$K$1001)</f>
        <v>1</v>
      </c>
      <c r="H370" s="6" t="str">
        <f>_xlfn.XLOOKUP(B370,Users!$A$2:$A$1001,Users!$B$2:$B$1001)</f>
        <v>User 183</v>
      </c>
      <c r="I370" s="5" t="str" cm="1">
        <f t="array" ref="I370:J370">_xlfn.XLOOKUP(G370,Plans!$A$2:$A$3,Plans!$B$2:$C$3)</f>
        <v>6-month plan</v>
      </c>
      <c r="J370" s="5" t="str">
        <v>6-month</v>
      </c>
      <c r="K370" s="5" cm="1">
        <f t="array" ref="K370:O370">_xlfn.XLOOKUP(B370,Users!$A$2:$A$1001,Users!$F$2:$J$1001)</f>
        <v>57</v>
      </c>
      <c r="L370" s="5" t="str">
        <v>Bangalore</v>
      </c>
      <c r="M370" s="5" t="str">
        <v>Female</v>
      </c>
      <c r="N370" s="5" t="str">
        <v>Obesity</v>
      </c>
      <c r="O370" s="5" t="str">
        <v>Social Media</v>
      </c>
      <c r="P370" s="5" t="str" cm="1">
        <f t="array" ref="P370:S370">IFERROR(_xlfn.XLOOKUP(B370,'Health Goals'!$B$2:$B$1001,'Health Goals'!$C$2:$F$1001),"")</f>
        <v>Muscle Gain</v>
      </c>
      <c r="Q370" s="5">
        <v>12</v>
      </c>
      <c r="R370" s="5" t="str">
        <v>Completed</v>
      </c>
      <c r="S370" s="11">
        <v>44450</v>
      </c>
    </row>
    <row r="371" spans="1:19" x14ac:dyDescent="0.35">
      <c r="A371" s="2">
        <v>370</v>
      </c>
      <c r="B371" s="2">
        <v>590</v>
      </c>
      <c r="C371" s="3">
        <v>44219</v>
      </c>
      <c r="D371" s="2">
        <v>2499.9899999999998</v>
      </c>
      <c r="E371" s="2" t="s">
        <v>16</v>
      </c>
      <c r="F371" s="2" t="s">
        <v>17</v>
      </c>
      <c r="G371" s="6">
        <f>_xlfn.XLOOKUP(B371,Users!$A$2:$A$1001,Users!$K$2:$K$1001)</f>
        <v>2</v>
      </c>
      <c r="H371" s="6" t="str">
        <f>_xlfn.XLOOKUP(B371,Users!$A$2:$A$1001,Users!$B$2:$B$1001)</f>
        <v>User 590</v>
      </c>
      <c r="I371" s="5" t="str" cm="1">
        <f t="array" ref="I371:J371">_xlfn.XLOOKUP(G371,Plans!$A$2:$A$3,Plans!$B$2:$C$3)</f>
        <v>12-month plan</v>
      </c>
      <c r="J371" s="5" t="str">
        <v>12-month</v>
      </c>
      <c r="K371" s="5" cm="1">
        <f t="array" ref="K371:O371">_xlfn.XLOOKUP(B371,Users!$A$2:$A$1001,Users!$F$2:$J$1001)</f>
        <v>38</v>
      </c>
      <c r="L371" s="5" t="str">
        <v>Hyderabad</v>
      </c>
      <c r="M371" s="5" t="str">
        <v>Male</v>
      </c>
      <c r="N371" s="5" t="str">
        <v>Diabetes</v>
      </c>
      <c r="O371" s="5" t="str">
        <v>Friend</v>
      </c>
      <c r="P371" s="5" t="str" cm="1">
        <f t="array" ref="P371:S371">IFERROR(_xlfn.XLOOKUP(B371,'Health Goals'!$B$2:$B$1001,'Health Goals'!$C$2:$F$1001),"")</f>
        <v>Stamina Improvement</v>
      </c>
      <c r="Q371" s="5">
        <v>40</v>
      </c>
      <c r="R371" s="5" t="str">
        <v>Completed</v>
      </c>
      <c r="S371" s="11">
        <v>44472</v>
      </c>
    </row>
    <row r="372" spans="1:19" x14ac:dyDescent="0.35">
      <c r="A372" s="2">
        <v>371</v>
      </c>
      <c r="B372" s="2">
        <v>905</v>
      </c>
      <c r="C372" s="3">
        <v>44235</v>
      </c>
      <c r="D372" s="2">
        <v>2499.9899999999998</v>
      </c>
      <c r="E372" s="2" t="s">
        <v>16</v>
      </c>
      <c r="F372" s="2" t="s">
        <v>17</v>
      </c>
      <c r="G372" s="6">
        <f>_xlfn.XLOOKUP(B372,Users!$A$2:$A$1001,Users!$K$2:$K$1001)</f>
        <v>1</v>
      </c>
      <c r="H372" s="6" t="str">
        <f>_xlfn.XLOOKUP(B372,Users!$A$2:$A$1001,Users!$B$2:$B$1001)</f>
        <v>User 905</v>
      </c>
      <c r="I372" s="5" t="str" cm="1">
        <f t="array" ref="I372:J372">_xlfn.XLOOKUP(G372,Plans!$A$2:$A$3,Plans!$B$2:$C$3)</f>
        <v>6-month plan</v>
      </c>
      <c r="J372" s="5" t="str">
        <v>6-month</v>
      </c>
      <c r="K372" s="5" cm="1">
        <f t="array" ref="K372:O372">_xlfn.XLOOKUP(B372,Users!$A$2:$A$1001,Users!$F$2:$J$1001)</f>
        <v>32</v>
      </c>
      <c r="L372" s="5" t="str">
        <v>Bangalore</v>
      </c>
      <c r="M372" s="5" t="str">
        <v>Male</v>
      </c>
      <c r="N372" s="5" t="str">
        <v>Diabetes</v>
      </c>
      <c r="O372" s="5" t="str">
        <v>Word of Mouth</v>
      </c>
      <c r="P372" s="5" t="str" cm="1">
        <f t="array" ref="P372">IFERROR(_xlfn.XLOOKUP(B372,'Health Goals'!$B$2:$B$1001,'Health Goals'!$C$2:$F$1001),"")</f>
        <v/>
      </c>
    </row>
    <row r="373" spans="1:19" x14ac:dyDescent="0.35">
      <c r="A373" s="2">
        <v>372</v>
      </c>
      <c r="B373" s="2">
        <v>206</v>
      </c>
      <c r="C373" s="3">
        <v>44222</v>
      </c>
      <c r="D373" s="2">
        <v>4499.99</v>
      </c>
      <c r="E373" s="2" t="s">
        <v>18</v>
      </c>
      <c r="F373" s="2" t="s">
        <v>20</v>
      </c>
      <c r="G373" s="6">
        <f>_xlfn.XLOOKUP(B373,Users!$A$2:$A$1001,Users!$K$2:$K$1001)</f>
        <v>2</v>
      </c>
      <c r="H373" s="6" t="str">
        <f>_xlfn.XLOOKUP(B373,Users!$A$2:$A$1001,Users!$B$2:$B$1001)</f>
        <v>User 206</v>
      </c>
      <c r="I373" s="5" t="str" cm="1">
        <f t="array" ref="I373:J373">_xlfn.XLOOKUP(G373,Plans!$A$2:$A$3,Plans!$B$2:$C$3)</f>
        <v>12-month plan</v>
      </c>
      <c r="J373" s="5" t="str">
        <v>12-month</v>
      </c>
      <c r="K373" s="5" cm="1">
        <f t="array" ref="K373:O373">_xlfn.XLOOKUP(B373,Users!$A$2:$A$1001,Users!$F$2:$J$1001)</f>
        <v>24</v>
      </c>
      <c r="L373" s="5" t="str">
        <v>Bangalore</v>
      </c>
      <c r="M373" s="5" t="str">
        <v>Female</v>
      </c>
      <c r="N373" s="5" t="str">
        <v>Diabetes</v>
      </c>
      <c r="O373" s="5" t="str">
        <v>Google Ads</v>
      </c>
      <c r="P373" s="5" t="str" cm="1">
        <f t="array" ref="P373:S373">IFERROR(_xlfn.XLOOKUP(B373,'Health Goals'!$B$2:$B$1001,'Health Goals'!$C$2:$F$1001),"")</f>
        <v>Stamina Improvement</v>
      </c>
      <c r="Q373" s="5">
        <v>37</v>
      </c>
      <c r="R373" s="5" t="str">
        <v>Completed</v>
      </c>
      <c r="S373" s="11">
        <v>44400</v>
      </c>
    </row>
    <row r="374" spans="1:19" x14ac:dyDescent="0.35">
      <c r="A374" s="2">
        <v>373</v>
      </c>
      <c r="B374" s="2">
        <v>817</v>
      </c>
      <c r="C374" s="3">
        <v>44509</v>
      </c>
      <c r="D374" s="2">
        <v>2499.9899999999998</v>
      </c>
      <c r="E374" s="2" t="s">
        <v>16</v>
      </c>
      <c r="F374" s="2" t="s">
        <v>20</v>
      </c>
      <c r="G374" s="6">
        <f>_xlfn.XLOOKUP(B374,Users!$A$2:$A$1001,Users!$K$2:$K$1001)</f>
        <v>2</v>
      </c>
      <c r="H374" s="6" t="str">
        <f>_xlfn.XLOOKUP(B374,Users!$A$2:$A$1001,Users!$B$2:$B$1001)</f>
        <v>User 817</v>
      </c>
      <c r="I374" s="5" t="str" cm="1">
        <f t="array" ref="I374:J374">_xlfn.XLOOKUP(G374,Plans!$A$2:$A$3,Plans!$B$2:$C$3)</f>
        <v>12-month plan</v>
      </c>
      <c r="J374" s="5" t="str">
        <v>12-month</v>
      </c>
      <c r="K374" s="5" cm="1">
        <f t="array" ref="K374:O374">_xlfn.XLOOKUP(B374,Users!$A$2:$A$1001,Users!$F$2:$J$1001)</f>
        <v>25</v>
      </c>
      <c r="L374" s="5" t="str">
        <v>Hyderabad</v>
      </c>
      <c r="M374" s="5" t="str">
        <v>Male</v>
      </c>
      <c r="N374" s="5" t="str">
        <v>Obesity</v>
      </c>
      <c r="O374" s="5" t="str">
        <v>Social Media</v>
      </c>
      <c r="P374" s="5" t="str" cm="1">
        <f t="array" ref="P374">IFERROR(_xlfn.XLOOKUP(B374,'Health Goals'!$B$2:$B$1001,'Health Goals'!$C$2:$F$1001),"")</f>
        <v/>
      </c>
    </row>
    <row r="375" spans="1:19" x14ac:dyDescent="0.35">
      <c r="A375" s="2">
        <v>374</v>
      </c>
      <c r="B375" s="2">
        <v>408</v>
      </c>
      <c r="C375" s="3">
        <v>44302</v>
      </c>
      <c r="D375" s="2">
        <v>4499.99</v>
      </c>
      <c r="E375" s="2" t="s">
        <v>16</v>
      </c>
      <c r="F375" s="2" t="s">
        <v>20</v>
      </c>
      <c r="G375" s="6">
        <f>_xlfn.XLOOKUP(B375,Users!$A$2:$A$1001,Users!$K$2:$K$1001)</f>
        <v>1</v>
      </c>
      <c r="H375" s="6" t="str">
        <f>_xlfn.XLOOKUP(B375,Users!$A$2:$A$1001,Users!$B$2:$B$1001)</f>
        <v>User 408</v>
      </c>
      <c r="I375" s="5" t="str" cm="1">
        <f t="array" ref="I375:J375">_xlfn.XLOOKUP(G375,Plans!$A$2:$A$3,Plans!$B$2:$C$3)</f>
        <v>6-month plan</v>
      </c>
      <c r="J375" s="5" t="str">
        <v>6-month</v>
      </c>
      <c r="K375" s="5" cm="1">
        <f t="array" ref="K375:O375">_xlfn.XLOOKUP(B375,Users!$A$2:$A$1001,Users!$F$2:$J$1001)</f>
        <v>58</v>
      </c>
      <c r="L375" s="5" t="str">
        <v>Chennai</v>
      </c>
      <c r="M375" s="5" t="str">
        <v>Female</v>
      </c>
      <c r="N375" s="5" t="str">
        <v>Hypertension</v>
      </c>
      <c r="O375" s="5" t="str">
        <v>Social Media</v>
      </c>
      <c r="P375" s="5" t="str" cm="1">
        <f t="array" ref="P375:S375">IFERROR(_xlfn.XLOOKUP(B375,'Health Goals'!$B$2:$B$1001,'Health Goals'!$C$2:$F$1001),"")</f>
        <v>Weight Loss</v>
      </c>
      <c r="Q375" s="5">
        <v>32</v>
      </c>
      <c r="R375" s="5" t="str">
        <v>Failed</v>
      </c>
      <c r="S375" s="11">
        <v>44520</v>
      </c>
    </row>
    <row r="376" spans="1:19" x14ac:dyDescent="0.35">
      <c r="A376" s="2">
        <v>375</v>
      </c>
      <c r="B376" s="2">
        <v>714</v>
      </c>
      <c r="C376" s="3">
        <v>44306</v>
      </c>
      <c r="D376" s="2">
        <v>4499.99</v>
      </c>
      <c r="E376" s="2" t="s">
        <v>18</v>
      </c>
      <c r="F376" s="2" t="s">
        <v>20</v>
      </c>
      <c r="G376" s="6">
        <f>_xlfn.XLOOKUP(B376,Users!$A$2:$A$1001,Users!$K$2:$K$1001)</f>
        <v>1</v>
      </c>
      <c r="H376" s="6" t="str">
        <f>_xlfn.XLOOKUP(B376,Users!$A$2:$A$1001,Users!$B$2:$B$1001)</f>
        <v>User 714</v>
      </c>
      <c r="I376" s="5" t="str" cm="1">
        <f t="array" ref="I376:J376">_xlfn.XLOOKUP(G376,Plans!$A$2:$A$3,Plans!$B$2:$C$3)</f>
        <v>6-month plan</v>
      </c>
      <c r="J376" s="5" t="str">
        <v>6-month</v>
      </c>
      <c r="K376" s="5" cm="1">
        <f t="array" ref="K376:O376">_xlfn.XLOOKUP(B376,Users!$A$2:$A$1001,Users!$F$2:$J$1001)</f>
        <v>59</v>
      </c>
      <c r="L376" s="5" t="str">
        <v>Hyderabad</v>
      </c>
      <c r="M376" s="5" t="str">
        <v>Male</v>
      </c>
      <c r="N376" s="5" t="str">
        <v>Diabetes</v>
      </c>
      <c r="O376" s="5" t="str">
        <v>Google Ads</v>
      </c>
      <c r="P376" s="5" t="str" cm="1">
        <f t="array" ref="P376:S376">IFERROR(_xlfn.XLOOKUP(B376,'Health Goals'!$B$2:$B$1001,'Health Goals'!$C$2:$F$1001),"")</f>
        <v>Muscle Gain</v>
      </c>
      <c r="Q376" s="5">
        <v>42</v>
      </c>
      <c r="R376" s="5" t="str">
        <v>Completed</v>
      </c>
      <c r="S376" s="11">
        <v>44468</v>
      </c>
    </row>
    <row r="377" spans="1:19" x14ac:dyDescent="0.35">
      <c r="A377" s="2">
        <v>376</v>
      </c>
      <c r="B377" s="2">
        <v>175</v>
      </c>
      <c r="C377" s="3">
        <v>44363</v>
      </c>
      <c r="D377" s="2">
        <v>2499.9899999999998</v>
      </c>
      <c r="E377" s="2" t="s">
        <v>18</v>
      </c>
      <c r="F377" s="2" t="s">
        <v>20</v>
      </c>
      <c r="G377" s="6">
        <f>_xlfn.XLOOKUP(B377,Users!$A$2:$A$1001,Users!$K$2:$K$1001)</f>
        <v>2</v>
      </c>
      <c r="H377" s="6" t="str">
        <f>_xlfn.XLOOKUP(B377,Users!$A$2:$A$1001,Users!$B$2:$B$1001)</f>
        <v>User 175</v>
      </c>
      <c r="I377" s="5" t="str" cm="1">
        <f t="array" ref="I377:J377">_xlfn.XLOOKUP(G377,Plans!$A$2:$A$3,Plans!$B$2:$C$3)</f>
        <v>12-month plan</v>
      </c>
      <c r="J377" s="5" t="str">
        <v>12-month</v>
      </c>
      <c r="K377" s="5" cm="1">
        <f t="array" ref="K377:O377">_xlfn.XLOOKUP(B377,Users!$A$2:$A$1001,Users!$F$2:$J$1001)</f>
        <v>30</v>
      </c>
      <c r="L377" s="5" t="str">
        <v>Bangalore</v>
      </c>
      <c r="M377" s="5" t="str">
        <v>Male</v>
      </c>
      <c r="N377" s="5" t="str">
        <v>Healthy</v>
      </c>
      <c r="O377" s="5" t="str">
        <v>Social Media</v>
      </c>
      <c r="P377" s="5" t="str" cm="1">
        <f t="array" ref="P377:S377">IFERROR(_xlfn.XLOOKUP(B377,'Health Goals'!$B$2:$B$1001,'Health Goals'!$C$2:$F$1001),"")</f>
        <v>Weight Loss</v>
      </c>
      <c r="Q377" s="5">
        <v>38</v>
      </c>
      <c r="R377" s="5" t="str">
        <v>In Progress</v>
      </c>
      <c r="S377" s="11">
        <v>44421</v>
      </c>
    </row>
    <row r="378" spans="1:19" x14ac:dyDescent="0.35">
      <c r="A378" s="2">
        <v>377</v>
      </c>
      <c r="B378" s="2">
        <v>301</v>
      </c>
      <c r="C378" s="3">
        <v>44315</v>
      </c>
      <c r="D378" s="2">
        <v>4499.99</v>
      </c>
      <c r="E378" s="2" t="s">
        <v>16</v>
      </c>
      <c r="F378" s="2" t="s">
        <v>19</v>
      </c>
      <c r="G378" s="6">
        <f>_xlfn.XLOOKUP(B378,Users!$A$2:$A$1001,Users!$K$2:$K$1001)</f>
        <v>1</v>
      </c>
      <c r="H378" s="6" t="str">
        <f>_xlfn.XLOOKUP(B378,Users!$A$2:$A$1001,Users!$B$2:$B$1001)</f>
        <v>User 301</v>
      </c>
      <c r="I378" s="5" t="str" cm="1">
        <f t="array" ref="I378:J378">_xlfn.XLOOKUP(G378,Plans!$A$2:$A$3,Plans!$B$2:$C$3)</f>
        <v>6-month plan</v>
      </c>
      <c r="J378" s="5" t="str">
        <v>6-month</v>
      </c>
      <c r="K378" s="5" cm="1">
        <f t="array" ref="K378:O378">_xlfn.XLOOKUP(B378,Users!$A$2:$A$1001,Users!$F$2:$J$1001)</f>
        <v>24</v>
      </c>
      <c r="L378" s="5" t="str">
        <v>Hyderabad</v>
      </c>
      <c r="M378" s="5" t="str">
        <v>Male</v>
      </c>
      <c r="N378" s="5" t="str">
        <v>Hypertension</v>
      </c>
      <c r="O378" s="5" t="str">
        <v>Google Ads</v>
      </c>
      <c r="P378" s="5" t="str" cm="1">
        <f t="array" ref="P378:S378">IFERROR(_xlfn.XLOOKUP(B378,'Health Goals'!$B$2:$B$1001,'Health Goals'!$C$2:$F$1001),"")</f>
        <v>Muscle Gain</v>
      </c>
      <c r="Q378" s="5">
        <v>12</v>
      </c>
      <c r="R378" s="5" t="str">
        <v>In Progress</v>
      </c>
      <c r="S378" s="11">
        <v>44373</v>
      </c>
    </row>
    <row r="379" spans="1:19" x14ac:dyDescent="0.35">
      <c r="A379" s="2">
        <v>378</v>
      </c>
      <c r="B379" s="2">
        <v>869</v>
      </c>
      <c r="C379" s="3">
        <v>44235</v>
      </c>
      <c r="D379" s="2">
        <v>2499.9899999999998</v>
      </c>
      <c r="E379" s="2" t="s">
        <v>16</v>
      </c>
      <c r="F379" s="2" t="s">
        <v>19</v>
      </c>
      <c r="G379" s="6">
        <f>_xlfn.XLOOKUP(B379,Users!$A$2:$A$1001,Users!$K$2:$K$1001)</f>
        <v>1</v>
      </c>
      <c r="H379" s="6" t="str">
        <f>_xlfn.XLOOKUP(B379,Users!$A$2:$A$1001,Users!$B$2:$B$1001)</f>
        <v>User 869</v>
      </c>
      <c r="I379" s="5" t="str" cm="1">
        <f t="array" ref="I379:J379">_xlfn.XLOOKUP(G379,Plans!$A$2:$A$3,Plans!$B$2:$C$3)</f>
        <v>6-month plan</v>
      </c>
      <c r="J379" s="5" t="str">
        <v>6-month</v>
      </c>
      <c r="K379" s="5" cm="1">
        <f t="array" ref="K379:O379">_xlfn.XLOOKUP(B379,Users!$A$2:$A$1001,Users!$F$2:$J$1001)</f>
        <v>37</v>
      </c>
      <c r="L379" s="5" t="str">
        <v>Chennai</v>
      </c>
      <c r="M379" s="5" t="str">
        <v>Female</v>
      </c>
      <c r="N379" s="5" t="str">
        <v>Obesity</v>
      </c>
      <c r="O379" s="5" t="str">
        <v>Word of Mouth</v>
      </c>
      <c r="P379" s="5" t="str" cm="1">
        <f t="array" ref="P379">IFERROR(_xlfn.XLOOKUP(B379,'Health Goals'!$B$2:$B$1001,'Health Goals'!$C$2:$F$1001),"")</f>
        <v/>
      </c>
    </row>
    <row r="380" spans="1:19" x14ac:dyDescent="0.35">
      <c r="A380" s="2">
        <v>379</v>
      </c>
      <c r="B380" s="2">
        <v>800</v>
      </c>
      <c r="C380" s="3">
        <v>44497</v>
      </c>
      <c r="D380" s="2">
        <v>2499.9899999999998</v>
      </c>
      <c r="E380" s="2" t="s">
        <v>18</v>
      </c>
      <c r="F380" s="2" t="s">
        <v>20</v>
      </c>
      <c r="G380" s="6">
        <f>_xlfn.XLOOKUP(B380,Users!$A$2:$A$1001,Users!$K$2:$K$1001)</f>
        <v>2</v>
      </c>
      <c r="H380" s="6" t="str">
        <f>_xlfn.XLOOKUP(B380,Users!$A$2:$A$1001,Users!$B$2:$B$1001)</f>
        <v>User 800</v>
      </c>
      <c r="I380" s="5" t="str" cm="1">
        <f t="array" ref="I380:J380">_xlfn.XLOOKUP(G380,Plans!$A$2:$A$3,Plans!$B$2:$C$3)</f>
        <v>12-month plan</v>
      </c>
      <c r="J380" s="5" t="str">
        <v>12-month</v>
      </c>
      <c r="K380" s="5" cm="1">
        <f t="array" ref="K380:O380">_xlfn.XLOOKUP(B380,Users!$A$2:$A$1001,Users!$F$2:$J$1001)</f>
        <v>64</v>
      </c>
      <c r="L380" s="5" t="str">
        <v>Delhi</v>
      </c>
      <c r="M380" s="5" t="str">
        <v>Female</v>
      </c>
      <c r="N380" s="5" t="str">
        <v>Hypertension</v>
      </c>
      <c r="O380" s="5" t="str">
        <v>Social Media</v>
      </c>
      <c r="P380" s="5" t="str" cm="1">
        <f t="array" ref="P380:S380">IFERROR(_xlfn.XLOOKUP(B380,'Health Goals'!$B$2:$B$1001,'Health Goals'!$C$2:$F$1001),"")</f>
        <v>Weight Loss</v>
      </c>
      <c r="Q380" s="5">
        <v>23</v>
      </c>
      <c r="R380" s="5" t="str">
        <v>Failed</v>
      </c>
      <c r="S380" s="11">
        <v>44391</v>
      </c>
    </row>
    <row r="381" spans="1:19" x14ac:dyDescent="0.35">
      <c r="A381" s="2">
        <v>380</v>
      </c>
      <c r="B381" s="2">
        <v>680</v>
      </c>
      <c r="C381" s="3">
        <v>44355</v>
      </c>
      <c r="D381" s="2">
        <v>2499.9899999999998</v>
      </c>
      <c r="E381" s="2" t="s">
        <v>18</v>
      </c>
      <c r="F381" s="2" t="s">
        <v>20</v>
      </c>
      <c r="G381" s="6">
        <f>_xlfn.XLOOKUP(B381,Users!$A$2:$A$1001,Users!$K$2:$K$1001)</f>
        <v>2</v>
      </c>
      <c r="H381" s="6" t="str">
        <f>_xlfn.XLOOKUP(B381,Users!$A$2:$A$1001,Users!$B$2:$B$1001)</f>
        <v>User 680</v>
      </c>
      <c r="I381" s="5" t="str" cm="1">
        <f t="array" ref="I381:J381">_xlfn.XLOOKUP(G381,Plans!$A$2:$A$3,Plans!$B$2:$C$3)</f>
        <v>12-month plan</v>
      </c>
      <c r="J381" s="5" t="str">
        <v>12-month</v>
      </c>
      <c r="K381" s="5" cm="1">
        <f t="array" ref="K381:O381">_xlfn.XLOOKUP(B381,Users!$A$2:$A$1001,Users!$F$2:$J$1001)</f>
        <v>59</v>
      </c>
      <c r="L381" s="5" t="str">
        <v>Hyderabad</v>
      </c>
      <c r="M381" s="5" t="str">
        <v>Male</v>
      </c>
      <c r="N381" s="5" t="str">
        <v>Obesity</v>
      </c>
      <c r="O381" s="5" t="str">
        <v>Word of Mouth</v>
      </c>
      <c r="P381" s="5" t="str" cm="1">
        <f t="array" ref="P381:S381">IFERROR(_xlfn.XLOOKUP(B381,'Health Goals'!$B$2:$B$1001,'Health Goals'!$C$2:$F$1001),"")</f>
        <v>Stamina Improvement</v>
      </c>
      <c r="Q381" s="5">
        <v>15</v>
      </c>
      <c r="R381" s="5" t="str">
        <v>Completed</v>
      </c>
      <c r="S381" s="11">
        <v>44536</v>
      </c>
    </row>
    <row r="382" spans="1:19" x14ac:dyDescent="0.35">
      <c r="A382" s="2">
        <v>381</v>
      </c>
      <c r="B382" s="2">
        <v>612</v>
      </c>
      <c r="C382" s="3">
        <v>44204</v>
      </c>
      <c r="D382" s="2">
        <v>2499.9899999999998</v>
      </c>
      <c r="E382" s="2" t="s">
        <v>16</v>
      </c>
      <c r="F382" s="2" t="s">
        <v>19</v>
      </c>
      <c r="G382" s="6">
        <f>_xlfn.XLOOKUP(B382,Users!$A$2:$A$1001,Users!$K$2:$K$1001)</f>
        <v>1</v>
      </c>
      <c r="H382" s="6" t="str">
        <f>_xlfn.XLOOKUP(B382,Users!$A$2:$A$1001,Users!$B$2:$B$1001)</f>
        <v>User 612</v>
      </c>
      <c r="I382" s="5" t="str" cm="1">
        <f t="array" ref="I382:J382">_xlfn.XLOOKUP(G382,Plans!$A$2:$A$3,Plans!$B$2:$C$3)</f>
        <v>6-month plan</v>
      </c>
      <c r="J382" s="5" t="str">
        <v>6-month</v>
      </c>
      <c r="K382" s="5" cm="1">
        <f t="array" ref="K382:O382">_xlfn.XLOOKUP(B382,Users!$A$2:$A$1001,Users!$F$2:$J$1001)</f>
        <v>42</v>
      </c>
      <c r="L382" s="5" t="str">
        <v>Hyderabad</v>
      </c>
      <c r="M382" s="5" t="str">
        <v>Male</v>
      </c>
      <c r="N382" s="5" t="str">
        <v>Healthy</v>
      </c>
      <c r="O382" s="5" t="str">
        <v>Word of Mouth</v>
      </c>
      <c r="P382" s="5" t="str" cm="1">
        <f t="array" ref="P382:S382">IFERROR(_xlfn.XLOOKUP(B382,'Health Goals'!$B$2:$B$1001,'Health Goals'!$C$2:$F$1001),"")</f>
        <v>Muscle Gain</v>
      </c>
      <c r="Q382" s="5">
        <v>32</v>
      </c>
      <c r="R382" s="5" t="str">
        <v>Completed</v>
      </c>
      <c r="S382" s="11">
        <v>44447</v>
      </c>
    </row>
    <row r="383" spans="1:19" x14ac:dyDescent="0.35">
      <c r="A383" s="2">
        <v>382</v>
      </c>
      <c r="B383" s="2">
        <v>279</v>
      </c>
      <c r="C383" s="3">
        <v>44270</v>
      </c>
      <c r="D383" s="2">
        <v>4499.99</v>
      </c>
      <c r="E383" s="2" t="s">
        <v>16</v>
      </c>
      <c r="F383" s="2" t="s">
        <v>17</v>
      </c>
      <c r="G383" s="6">
        <f>_xlfn.XLOOKUP(B383,Users!$A$2:$A$1001,Users!$K$2:$K$1001)</f>
        <v>1</v>
      </c>
      <c r="H383" s="6" t="str">
        <f>_xlfn.XLOOKUP(B383,Users!$A$2:$A$1001,Users!$B$2:$B$1001)</f>
        <v>User 279</v>
      </c>
      <c r="I383" s="5" t="str" cm="1">
        <f t="array" ref="I383:J383">_xlfn.XLOOKUP(G383,Plans!$A$2:$A$3,Plans!$B$2:$C$3)</f>
        <v>6-month plan</v>
      </c>
      <c r="J383" s="5" t="str">
        <v>6-month</v>
      </c>
      <c r="K383" s="5" cm="1">
        <f t="array" ref="K383:O383">_xlfn.XLOOKUP(B383,Users!$A$2:$A$1001,Users!$F$2:$J$1001)</f>
        <v>55</v>
      </c>
      <c r="L383" s="5" t="str">
        <v>Delhi</v>
      </c>
      <c r="M383" s="5" t="str">
        <v>Male</v>
      </c>
      <c r="N383" s="5" t="str">
        <v>Diabetes</v>
      </c>
      <c r="O383" s="5" t="str">
        <v>Google Ads</v>
      </c>
      <c r="P383" s="5" t="str" cm="1">
        <f t="array" ref="P383:S383">IFERROR(_xlfn.XLOOKUP(B383,'Health Goals'!$B$2:$B$1001,'Health Goals'!$C$2:$F$1001),"")</f>
        <v>Weight Loss</v>
      </c>
      <c r="Q383" s="5">
        <v>15</v>
      </c>
      <c r="R383" s="5" t="str">
        <v>In Progress</v>
      </c>
      <c r="S383" s="11">
        <v>44558</v>
      </c>
    </row>
    <row r="384" spans="1:19" x14ac:dyDescent="0.35">
      <c r="A384" s="2">
        <v>383</v>
      </c>
      <c r="B384" s="2">
        <v>953</v>
      </c>
      <c r="C384" s="3">
        <v>44286</v>
      </c>
      <c r="D384" s="2">
        <v>4499.99</v>
      </c>
      <c r="E384" s="2" t="s">
        <v>16</v>
      </c>
      <c r="F384" s="2" t="s">
        <v>20</v>
      </c>
      <c r="G384" s="6">
        <f>_xlfn.XLOOKUP(B384,Users!$A$2:$A$1001,Users!$K$2:$K$1001)</f>
        <v>1</v>
      </c>
      <c r="H384" s="6" t="str">
        <f>_xlfn.XLOOKUP(B384,Users!$A$2:$A$1001,Users!$B$2:$B$1001)</f>
        <v>User 953</v>
      </c>
      <c r="I384" s="5" t="str" cm="1">
        <f t="array" ref="I384:J384">_xlfn.XLOOKUP(G384,Plans!$A$2:$A$3,Plans!$B$2:$C$3)</f>
        <v>6-month plan</v>
      </c>
      <c r="J384" s="5" t="str">
        <v>6-month</v>
      </c>
      <c r="K384" s="5" cm="1">
        <f t="array" ref="K384:O384">_xlfn.XLOOKUP(B384,Users!$A$2:$A$1001,Users!$F$2:$J$1001)</f>
        <v>53</v>
      </c>
      <c r="L384" s="5" t="str">
        <v>Mumbai</v>
      </c>
      <c r="M384" s="5" t="str">
        <v>Male</v>
      </c>
      <c r="N384" s="5" t="str">
        <v>Hypertension</v>
      </c>
      <c r="O384" s="5" t="str">
        <v>Google Ads</v>
      </c>
      <c r="P384" s="5" t="str" cm="1">
        <f t="array" ref="P384:S384">IFERROR(_xlfn.XLOOKUP(B384,'Health Goals'!$B$2:$B$1001,'Health Goals'!$C$2:$F$1001),"")</f>
        <v>Stamina Improvement</v>
      </c>
      <c r="Q384" s="5">
        <v>47</v>
      </c>
      <c r="R384" s="5" t="str">
        <v>Failed</v>
      </c>
      <c r="S384" s="11">
        <v>44500</v>
      </c>
    </row>
    <row r="385" spans="1:19" x14ac:dyDescent="0.35">
      <c r="A385" s="2">
        <v>384</v>
      </c>
      <c r="B385" s="2">
        <v>641</v>
      </c>
      <c r="C385" s="3">
        <v>44342</v>
      </c>
      <c r="D385" s="2">
        <v>4499.99</v>
      </c>
      <c r="E385" s="2" t="s">
        <v>16</v>
      </c>
      <c r="F385" s="2" t="s">
        <v>17</v>
      </c>
      <c r="G385" s="6">
        <f>_xlfn.XLOOKUP(B385,Users!$A$2:$A$1001,Users!$K$2:$K$1001)</f>
        <v>1</v>
      </c>
      <c r="H385" s="6" t="str">
        <f>_xlfn.XLOOKUP(B385,Users!$A$2:$A$1001,Users!$B$2:$B$1001)</f>
        <v>User 641</v>
      </c>
      <c r="I385" s="5" t="str" cm="1">
        <f t="array" ref="I385:J385">_xlfn.XLOOKUP(G385,Plans!$A$2:$A$3,Plans!$B$2:$C$3)</f>
        <v>6-month plan</v>
      </c>
      <c r="J385" s="5" t="str">
        <v>6-month</v>
      </c>
      <c r="K385" s="5" cm="1">
        <f t="array" ref="K385:O385">_xlfn.XLOOKUP(B385,Users!$A$2:$A$1001,Users!$F$2:$J$1001)</f>
        <v>53</v>
      </c>
      <c r="L385" s="5" t="str">
        <v>Hyderabad</v>
      </c>
      <c r="M385" s="5" t="str">
        <v>Female</v>
      </c>
      <c r="N385" s="5" t="str">
        <v>Diabetes</v>
      </c>
      <c r="O385" s="5" t="str">
        <v>Friend</v>
      </c>
      <c r="P385" s="5" t="str" cm="1">
        <f t="array" ref="P385:S385">IFERROR(_xlfn.XLOOKUP(B385,'Health Goals'!$B$2:$B$1001,'Health Goals'!$C$2:$F$1001),"")</f>
        <v>Weight Loss</v>
      </c>
      <c r="Q385" s="5">
        <v>32</v>
      </c>
      <c r="R385" s="5" t="str">
        <v>In Progress</v>
      </c>
      <c r="S385" s="11">
        <v>44458</v>
      </c>
    </row>
    <row r="386" spans="1:19" x14ac:dyDescent="0.35">
      <c r="A386" s="2">
        <v>385</v>
      </c>
      <c r="B386" s="2">
        <v>490</v>
      </c>
      <c r="C386" s="3">
        <v>44490</v>
      </c>
      <c r="D386" s="2">
        <v>4499.99</v>
      </c>
      <c r="E386" s="2" t="s">
        <v>16</v>
      </c>
      <c r="F386" s="2" t="s">
        <v>17</v>
      </c>
      <c r="G386" s="6">
        <f>_xlfn.XLOOKUP(B386,Users!$A$2:$A$1001,Users!$K$2:$K$1001)</f>
        <v>1</v>
      </c>
      <c r="H386" s="6" t="str">
        <f>_xlfn.XLOOKUP(B386,Users!$A$2:$A$1001,Users!$B$2:$B$1001)</f>
        <v>User 490</v>
      </c>
      <c r="I386" s="5" t="str" cm="1">
        <f t="array" ref="I386:J386">_xlfn.XLOOKUP(G386,Plans!$A$2:$A$3,Plans!$B$2:$C$3)</f>
        <v>6-month plan</v>
      </c>
      <c r="J386" s="5" t="str">
        <v>6-month</v>
      </c>
      <c r="K386" s="5" cm="1">
        <f t="array" ref="K386:O386">_xlfn.XLOOKUP(B386,Users!$A$2:$A$1001,Users!$F$2:$J$1001)</f>
        <v>47</v>
      </c>
      <c r="L386" s="5" t="str">
        <v>Mumbai</v>
      </c>
      <c r="M386" s="5" t="str">
        <v>Female</v>
      </c>
      <c r="N386" s="5" t="str">
        <v>Diabetes</v>
      </c>
      <c r="O386" s="5" t="str">
        <v>Friend</v>
      </c>
      <c r="P386" s="5" t="str" cm="1">
        <f t="array" ref="P386:S386">IFERROR(_xlfn.XLOOKUP(B386,'Health Goals'!$B$2:$B$1001,'Health Goals'!$C$2:$F$1001),"")</f>
        <v>Weight Loss</v>
      </c>
      <c r="Q386" s="5">
        <v>35</v>
      </c>
      <c r="R386" s="5" t="str">
        <v>Completed</v>
      </c>
      <c r="S386" s="11">
        <v>44424</v>
      </c>
    </row>
    <row r="387" spans="1:19" x14ac:dyDescent="0.35">
      <c r="A387" s="2">
        <v>386</v>
      </c>
      <c r="B387" s="2">
        <v>362</v>
      </c>
      <c r="C387" s="3">
        <v>44269</v>
      </c>
      <c r="D387" s="2">
        <v>2499.9899999999998</v>
      </c>
      <c r="E387" s="2" t="s">
        <v>18</v>
      </c>
      <c r="F387" s="2" t="s">
        <v>20</v>
      </c>
      <c r="G387" s="6">
        <f>_xlfn.XLOOKUP(B387,Users!$A$2:$A$1001,Users!$K$2:$K$1001)</f>
        <v>1</v>
      </c>
      <c r="H387" s="6" t="str">
        <f>_xlfn.XLOOKUP(B387,Users!$A$2:$A$1001,Users!$B$2:$B$1001)</f>
        <v>User 362</v>
      </c>
      <c r="I387" s="5" t="str" cm="1">
        <f t="array" ref="I387:J387">_xlfn.XLOOKUP(G387,Plans!$A$2:$A$3,Plans!$B$2:$C$3)</f>
        <v>6-month plan</v>
      </c>
      <c r="J387" s="5" t="str">
        <v>6-month</v>
      </c>
      <c r="K387" s="5" cm="1">
        <f t="array" ref="K387:O387">_xlfn.XLOOKUP(B387,Users!$A$2:$A$1001,Users!$F$2:$J$1001)</f>
        <v>55</v>
      </c>
      <c r="L387" s="5" t="str">
        <v>Chennai</v>
      </c>
      <c r="M387" s="5" t="str">
        <v>Female</v>
      </c>
      <c r="N387" s="5" t="str">
        <v>Hypertension</v>
      </c>
      <c r="O387" s="5" t="str">
        <v>Social Media</v>
      </c>
      <c r="P387" s="5" t="str" cm="1">
        <f t="array" ref="P387:S387">IFERROR(_xlfn.XLOOKUP(B387,'Health Goals'!$B$2:$B$1001,'Health Goals'!$C$2:$F$1001),"")</f>
        <v>Stamina Improvement</v>
      </c>
      <c r="Q387" s="5">
        <v>45</v>
      </c>
      <c r="R387" s="5" t="str">
        <v>Completed</v>
      </c>
      <c r="S387" s="11">
        <v>44348</v>
      </c>
    </row>
    <row r="388" spans="1:19" x14ac:dyDescent="0.35">
      <c r="A388" s="2">
        <v>387</v>
      </c>
      <c r="B388" s="2">
        <v>606</v>
      </c>
      <c r="C388" s="3">
        <v>44261</v>
      </c>
      <c r="D388" s="2">
        <v>2499.9899999999998</v>
      </c>
      <c r="E388" s="2" t="s">
        <v>16</v>
      </c>
      <c r="F388" s="2" t="s">
        <v>19</v>
      </c>
      <c r="G388" s="6">
        <f>_xlfn.XLOOKUP(B388,Users!$A$2:$A$1001,Users!$K$2:$K$1001)</f>
        <v>1</v>
      </c>
      <c r="H388" s="6" t="str">
        <f>_xlfn.XLOOKUP(B388,Users!$A$2:$A$1001,Users!$B$2:$B$1001)</f>
        <v>User 606</v>
      </c>
      <c r="I388" s="5" t="str" cm="1">
        <f t="array" ref="I388:J388">_xlfn.XLOOKUP(G388,Plans!$A$2:$A$3,Plans!$B$2:$C$3)</f>
        <v>6-month plan</v>
      </c>
      <c r="J388" s="5" t="str">
        <v>6-month</v>
      </c>
      <c r="K388" s="5" cm="1">
        <f t="array" ref="K388:O388">_xlfn.XLOOKUP(B388,Users!$A$2:$A$1001,Users!$F$2:$J$1001)</f>
        <v>19</v>
      </c>
      <c r="L388" s="5" t="str">
        <v>Bangalore</v>
      </c>
      <c r="M388" s="5" t="str">
        <v>Male</v>
      </c>
      <c r="N388" s="5" t="str">
        <v>Healthy</v>
      </c>
      <c r="O388" s="5" t="str">
        <v>Friend</v>
      </c>
      <c r="P388" s="5" t="str" cm="1">
        <f t="array" ref="P388">IFERROR(_xlfn.XLOOKUP(B388,'Health Goals'!$B$2:$B$1001,'Health Goals'!$C$2:$F$1001),"")</f>
        <v/>
      </c>
    </row>
    <row r="389" spans="1:19" x14ac:dyDescent="0.35">
      <c r="A389" s="2">
        <v>388</v>
      </c>
      <c r="B389" s="2">
        <v>416</v>
      </c>
      <c r="C389" s="3">
        <v>44326</v>
      </c>
      <c r="D389" s="2">
        <v>2499.9899999999998</v>
      </c>
      <c r="E389" s="2" t="s">
        <v>18</v>
      </c>
      <c r="F389" s="2" t="s">
        <v>19</v>
      </c>
      <c r="G389" s="6">
        <f>_xlfn.XLOOKUP(B389,Users!$A$2:$A$1001,Users!$K$2:$K$1001)</f>
        <v>2</v>
      </c>
      <c r="H389" s="6" t="str">
        <f>_xlfn.XLOOKUP(B389,Users!$A$2:$A$1001,Users!$B$2:$B$1001)</f>
        <v>User 416</v>
      </c>
      <c r="I389" s="5" t="str" cm="1">
        <f t="array" ref="I389:J389">_xlfn.XLOOKUP(G389,Plans!$A$2:$A$3,Plans!$B$2:$C$3)</f>
        <v>12-month plan</v>
      </c>
      <c r="J389" s="5" t="str">
        <v>12-month</v>
      </c>
      <c r="K389" s="5" cm="1">
        <f t="array" ref="K389:O389">_xlfn.XLOOKUP(B389,Users!$A$2:$A$1001,Users!$F$2:$J$1001)</f>
        <v>19</v>
      </c>
      <c r="L389" s="5" t="str">
        <v>Chennai</v>
      </c>
      <c r="M389" s="5" t="str">
        <v>Female</v>
      </c>
      <c r="N389" s="5" t="str">
        <v>Obesity</v>
      </c>
      <c r="O389" s="5" t="str">
        <v>Social Media</v>
      </c>
      <c r="P389" s="5" t="str" cm="1">
        <f t="array" ref="P389">IFERROR(_xlfn.XLOOKUP(B389,'Health Goals'!$B$2:$B$1001,'Health Goals'!$C$2:$F$1001),"")</f>
        <v/>
      </c>
    </row>
    <row r="390" spans="1:19" x14ac:dyDescent="0.35">
      <c r="A390" s="2">
        <v>389</v>
      </c>
      <c r="B390" s="2">
        <v>3</v>
      </c>
      <c r="C390" s="3">
        <v>44270</v>
      </c>
      <c r="D390" s="2">
        <v>4499.99</v>
      </c>
      <c r="E390" s="2" t="s">
        <v>16</v>
      </c>
      <c r="F390" s="2" t="s">
        <v>20</v>
      </c>
      <c r="G390" s="6">
        <f>_xlfn.XLOOKUP(B390,Users!$A$2:$A$1001,Users!$K$2:$K$1001)</f>
        <v>2</v>
      </c>
      <c r="H390" s="6" t="str">
        <f>_xlfn.XLOOKUP(B390,Users!$A$2:$A$1001,Users!$B$2:$B$1001)</f>
        <v>User 3</v>
      </c>
      <c r="I390" s="5" t="str" cm="1">
        <f t="array" ref="I390:J390">_xlfn.XLOOKUP(G390,Plans!$A$2:$A$3,Plans!$B$2:$C$3)</f>
        <v>12-month plan</v>
      </c>
      <c r="J390" s="5" t="str">
        <v>12-month</v>
      </c>
      <c r="K390" s="5" cm="1">
        <f t="array" ref="K390:O390">_xlfn.XLOOKUP(B390,Users!$A$2:$A$1001,Users!$F$2:$J$1001)</f>
        <v>21</v>
      </c>
      <c r="L390" s="5" t="str">
        <v>Chennai</v>
      </c>
      <c r="M390" s="5" t="str">
        <v>Female</v>
      </c>
      <c r="N390" s="5" t="str">
        <v>Obesity</v>
      </c>
      <c r="O390" s="5" t="str">
        <v>Friend</v>
      </c>
      <c r="P390" s="5" t="str" cm="1">
        <f t="array" ref="P390:S390">IFERROR(_xlfn.XLOOKUP(B390,'Health Goals'!$B$2:$B$1001,'Health Goals'!$C$2:$F$1001),"")</f>
        <v>Muscle Gain</v>
      </c>
      <c r="Q390" s="5">
        <v>43</v>
      </c>
      <c r="R390" s="5" t="str">
        <v>Failed</v>
      </c>
      <c r="S390" s="11">
        <v>44440</v>
      </c>
    </row>
    <row r="391" spans="1:19" x14ac:dyDescent="0.35">
      <c r="A391" s="2">
        <v>390</v>
      </c>
      <c r="B391" s="2">
        <v>48</v>
      </c>
      <c r="C391" s="3">
        <v>44426</v>
      </c>
      <c r="D391" s="2">
        <v>4499.99</v>
      </c>
      <c r="E391" s="2" t="s">
        <v>18</v>
      </c>
      <c r="F391" s="2" t="s">
        <v>20</v>
      </c>
      <c r="G391" s="6">
        <f>_xlfn.XLOOKUP(B391,Users!$A$2:$A$1001,Users!$K$2:$K$1001)</f>
        <v>2</v>
      </c>
      <c r="H391" s="6" t="str">
        <f>_xlfn.XLOOKUP(B391,Users!$A$2:$A$1001,Users!$B$2:$B$1001)</f>
        <v>User 48</v>
      </c>
      <c r="I391" s="5" t="str" cm="1">
        <f t="array" ref="I391:J391">_xlfn.XLOOKUP(G391,Plans!$A$2:$A$3,Plans!$B$2:$C$3)</f>
        <v>12-month plan</v>
      </c>
      <c r="J391" s="5" t="str">
        <v>12-month</v>
      </c>
      <c r="K391" s="5" cm="1">
        <f t="array" ref="K391:O391">_xlfn.XLOOKUP(B391,Users!$A$2:$A$1001,Users!$F$2:$J$1001)</f>
        <v>22</v>
      </c>
      <c r="L391" s="5" t="str">
        <v>Chennai</v>
      </c>
      <c r="M391" s="5" t="str">
        <v>Male</v>
      </c>
      <c r="N391" s="5" t="str">
        <v>Healthy</v>
      </c>
      <c r="O391" s="5" t="str">
        <v>Social Media</v>
      </c>
      <c r="P391" s="5" t="str" cm="1">
        <f t="array" ref="P391:S391">IFERROR(_xlfn.XLOOKUP(B391,'Health Goals'!$B$2:$B$1001,'Health Goals'!$C$2:$F$1001),"")</f>
        <v>Weight Loss</v>
      </c>
      <c r="Q391" s="5">
        <v>45</v>
      </c>
      <c r="R391" s="5" t="str">
        <v>Failed</v>
      </c>
      <c r="S391" s="11">
        <v>44436</v>
      </c>
    </row>
    <row r="392" spans="1:19" x14ac:dyDescent="0.35">
      <c r="A392" s="2">
        <v>391</v>
      </c>
      <c r="B392" s="2">
        <v>15</v>
      </c>
      <c r="C392" s="3">
        <v>44510</v>
      </c>
      <c r="D392" s="2">
        <v>2499.9899999999998</v>
      </c>
      <c r="E392" s="2" t="s">
        <v>16</v>
      </c>
      <c r="F392" s="2" t="s">
        <v>19</v>
      </c>
      <c r="G392" s="6">
        <f>_xlfn.XLOOKUP(B392,Users!$A$2:$A$1001,Users!$K$2:$K$1001)</f>
        <v>1</v>
      </c>
      <c r="H392" s="6" t="str">
        <f>_xlfn.XLOOKUP(B392,Users!$A$2:$A$1001,Users!$B$2:$B$1001)</f>
        <v>User 15</v>
      </c>
      <c r="I392" s="5" t="str" cm="1">
        <f t="array" ref="I392:J392">_xlfn.XLOOKUP(G392,Plans!$A$2:$A$3,Plans!$B$2:$C$3)</f>
        <v>6-month plan</v>
      </c>
      <c r="J392" s="5" t="str">
        <v>6-month</v>
      </c>
      <c r="K392" s="5" cm="1">
        <f t="array" ref="K392:O392">_xlfn.XLOOKUP(B392,Users!$A$2:$A$1001,Users!$F$2:$J$1001)</f>
        <v>21</v>
      </c>
      <c r="L392" s="5" t="str">
        <v>Hyderabad</v>
      </c>
      <c r="M392" s="5" t="str">
        <v>Female</v>
      </c>
      <c r="N392" s="5" t="str">
        <v>Healthy</v>
      </c>
      <c r="O392" s="5" t="str">
        <v>Word of Mouth</v>
      </c>
      <c r="P392" s="5" t="str" cm="1">
        <f t="array" ref="P392:S392">IFERROR(_xlfn.XLOOKUP(B392,'Health Goals'!$B$2:$B$1001,'Health Goals'!$C$2:$F$1001),"")</f>
        <v>Weight Loss</v>
      </c>
      <c r="Q392" s="5">
        <v>40</v>
      </c>
      <c r="R392" s="5" t="str">
        <v>In Progress</v>
      </c>
      <c r="S392" s="11">
        <v>44443</v>
      </c>
    </row>
    <row r="393" spans="1:19" x14ac:dyDescent="0.35">
      <c r="A393" s="2">
        <v>392</v>
      </c>
      <c r="B393" s="2">
        <v>134</v>
      </c>
      <c r="C393" s="3">
        <v>44439</v>
      </c>
      <c r="D393" s="2">
        <v>4499.99</v>
      </c>
      <c r="E393" s="2" t="s">
        <v>18</v>
      </c>
      <c r="F393" s="2" t="s">
        <v>19</v>
      </c>
      <c r="G393" s="6">
        <f>_xlfn.XLOOKUP(B393,Users!$A$2:$A$1001,Users!$K$2:$K$1001)</f>
        <v>2</v>
      </c>
      <c r="H393" s="6" t="str">
        <f>_xlfn.XLOOKUP(B393,Users!$A$2:$A$1001,Users!$B$2:$B$1001)</f>
        <v>User 134</v>
      </c>
      <c r="I393" s="5" t="str" cm="1">
        <f t="array" ref="I393:J393">_xlfn.XLOOKUP(G393,Plans!$A$2:$A$3,Plans!$B$2:$C$3)</f>
        <v>12-month plan</v>
      </c>
      <c r="J393" s="5" t="str">
        <v>12-month</v>
      </c>
      <c r="K393" s="5" cm="1">
        <f t="array" ref="K393:O393">_xlfn.XLOOKUP(B393,Users!$A$2:$A$1001,Users!$F$2:$J$1001)</f>
        <v>32</v>
      </c>
      <c r="L393" s="5" t="str">
        <v>Delhi</v>
      </c>
      <c r="M393" s="5" t="str">
        <v>Female</v>
      </c>
      <c r="N393" s="5" t="str">
        <v>Diabetes</v>
      </c>
      <c r="O393" s="5" t="str">
        <v>Word of Mouth</v>
      </c>
      <c r="P393" s="5" t="str" cm="1">
        <f t="array" ref="P393:S393">IFERROR(_xlfn.XLOOKUP(B393,'Health Goals'!$B$2:$B$1001,'Health Goals'!$C$2:$F$1001),"")</f>
        <v>Stamina Improvement</v>
      </c>
      <c r="Q393" s="5">
        <v>13</v>
      </c>
      <c r="R393" s="5" t="str">
        <v>Failed</v>
      </c>
      <c r="S393" s="11">
        <v>44528</v>
      </c>
    </row>
    <row r="394" spans="1:19" x14ac:dyDescent="0.35">
      <c r="A394" s="2">
        <v>393</v>
      </c>
      <c r="B394" s="2">
        <v>466</v>
      </c>
      <c r="C394" s="3">
        <v>44531</v>
      </c>
      <c r="D394" s="2">
        <v>2499.9899999999998</v>
      </c>
      <c r="E394" s="2" t="s">
        <v>18</v>
      </c>
      <c r="F394" s="2" t="s">
        <v>17</v>
      </c>
      <c r="G394" s="6">
        <f>_xlfn.XLOOKUP(B394,Users!$A$2:$A$1001,Users!$K$2:$K$1001)</f>
        <v>2</v>
      </c>
      <c r="H394" s="6" t="str">
        <f>_xlfn.XLOOKUP(B394,Users!$A$2:$A$1001,Users!$B$2:$B$1001)</f>
        <v>User 466</v>
      </c>
      <c r="I394" s="5" t="str" cm="1">
        <f t="array" ref="I394:J394">_xlfn.XLOOKUP(G394,Plans!$A$2:$A$3,Plans!$B$2:$C$3)</f>
        <v>12-month plan</v>
      </c>
      <c r="J394" s="5" t="str">
        <v>12-month</v>
      </c>
      <c r="K394" s="5" cm="1">
        <f t="array" ref="K394:O394">_xlfn.XLOOKUP(B394,Users!$A$2:$A$1001,Users!$F$2:$J$1001)</f>
        <v>29</v>
      </c>
      <c r="L394" s="5" t="str">
        <v>Hyderabad</v>
      </c>
      <c r="M394" s="5" t="str">
        <v>Male</v>
      </c>
      <c r="N394" s="5" t="str">
        <v>Diabetes</v>
      </c>
      <c r="O394" s="5" t="str">
        <v>Social Media</v>
      </c>
      <c r="P394" s="5" t="str" cm="1">
        <f t="array" ref="P394:S394">IFERROR(_xlfn.XLOOKUP(B394,'Health Goals'!$B$2:$B$1001,'Health Goals'!$C$2:$F$1001),"")</f>
        <v>Weight Loss</v>
      </c>
      <c r="Q394" s="5">
        <v>12</v>
      </c>
      <c r="R394" s="5" t="str">
        <v>In Progress</v>
      </c>
      <c r="S394" s="11">
        <v>44457</v>
      </c>
    </row>
    <row r="395" spans="1:19" x14ac:dyDescent="0.35">
      <c r="A395" s="2">
        <v>394</v>
      </c>
      <c r="B395" s="2">
        <v>735</v>
      </c>
      <c r="C395" s="3">
        <v>44540</v>
      </c>
      <c r="D395" s="2">
        <v>4499.99</v>
      </c>
      <c r="E395" s="2" t="s">
        <v>16</v>
      </c>
      <c r="F395" s="2" t="s">
        <v>20</v>
      </c>
      <c r="G395" s="6">
        <f>_xlfn.XLOOKUP(B395,Users!$A$2:$A$1001,Users!$K$2:$K$1001)</f>
        <v>1</v>
      </c>
      <c r="H395" s="6" t="str">
        <f>_xlfn.XLOOKUP(B395,Users!$A$2:$A$1001,Users!$B$2:$B$1001)</f>
        <v>User 735</v>
      </c>
      <c r="I395" s="5" t="str" cm="1">
        <f t="array" ref="I395:J395">_xlfn.XLOOKUP(G395,Plans!$A$2:$A$3,Plans!$B$2:$C$3)</f>
        <v>6-month plan</v>
      </c>
      <c r="J395" s="5" t="str">
        <v>6-month</v>
      </c>
      <c r="K395" s="5" cm="1">
        <f t="array" ref="K395:O395">_xlfn.XLOOKUP(B395,Users!$A$2:$A$1001,Users!$F$2:$J$1001)</f>
        <v>26</v>
      </c>
      <c r="L395" s="5" t="str">
        <v>Bangalore</v>
      </c>
      <c r="M395" s="5" t="str">
        <v>Female</v>
      </c>
      <c r="N395" s="5" t="str">
        <v>Hypertension</v>
      </c>
      <c r="O395" s="5" t="str">
        <v>Friend</v>
      </c>
      <c r="P395" s="5" t="str" cm="1">
        <f t="array" ref="P395:S395">IFERROR(_xlfn.XLOOKUP(B395,'Health Goals'!$B$2:$B$1001,'Health Goals'!$C$2:$F$1001),"")</f>
        <v>Stamina Improvement</v>
      </c>
      <c r="Q395" s="5">
        <v>24</v>
      </c>
      <c r="R395" s="5" t="str">
        <v>Failed</v>
      </c>
      <c r="S395" s="11">
        <v>44438</v>
      </c>
    </row>
    <row r="396" spans="1:19" x14ac:dyDescent="0.35">
      <c r="A396" s="2">
        <v>395</v>
      </c>
      <c r="B396" s="2">
        <v>809</v>
      </c>
      <c r="C396" s="3">
        <v>44423</v>
      </c>
      <c r="D396" s="2">
        <v>4499.99</v>
      </c>
      <c r="E396" s="2" t="s">
        <v>18</v>
      </c>
      <c r="F396" s="2" t="s">
        <v>19</v>
      </c>
      <c r="G396" s="6">
        <f>_xlfn.XLOOKUP(B396,Users!$A$2:$A$1001,Users!$K$2:$K$1001)</f>
        <v>1</v>
      </c>
      <c r="H396" s="6" t="str">
        <f>_xlfn.XLOOKUP(B396,Users!$A$2:$A$1001,Users!$B$2:$B$1001)</f>
        <v>User 809</v>
      </c>
      <c r="I396" s="5" t="str" cm="1">
        <f t="array" ref="I396:J396">_xlfn.XLOOKUP(G396,Plans!$A$2:$A$3,Plans!$B$2:$C$3)</f>
        <v>6-month plan</v>
      </c>
      <c r="J396" s="5" t="str">
        <v>6-month</v>
      </c>
      <c r="K396" s="5" cm="1">
        <f t="array" ref="K396:O396">_xlfn.XLOOKUP(B396,Users!$A$2:$A$1001,Users!$F$2:$J$1001)</f>
        <v>21</v>
      </c>
      <c r="L396" s="5" t="str">
        <v>Hyderabad</v>
      </c>
      <c r="M396" s="5" t="str">
        <v>Female</v>
      </c>
      <c r="N396" s="5" t="str">
        <v>Hypertension</v>
      </c>
      <c r="O396" s="5" t="str">
        <v>Friend</v>
      </c>
      <c r="P396" s="5" t="str" cm="1">
        <f t="array" ref="P396:S396">IFERROR(_xlfn.XLOOKUP(B396,'Health Goals'!$B$2:$B$1001,'Health Goals'!$C$2:$F$1001),"")</f>
        <v>Muscle Gain</v>
      </c>
      <c r="Q396" s="5">
        <v>42</v>
      </c>
      <c r="R396" s="5" t="str">
        <v>In Progress</v>
      </c>
      <c r="S396" s="11">
        <v>44549</v>
      </c>
    </row>
    <row r="397" spans="1:19" x14ac:dyDescent="0.35">
      <c r="A397" s="2">
        <v>396</v>
      </c>
      <c r="B397" s="2">
        <v>816</v>
      </c>
      <c r="C397" s="3">
        <v>44237</v>
      </c>
      <c r="D397" s="2">
        <v>4499.99</v>
      </c>
      <c r="E397" s="2" t="s">
        <v>18</v>
      </c>
      <c r="F397" s="2" t="s">
        <v>17</v>
      </c>
      <c r="G397" s="6">
        <f>_xlfn.XLOOKUP(B397,Users!$A$2:$A$1001,Users!$K$2:$K$1001)</f>
        <v>1</v>
      </c>
      <c r="H397" s="6" t="str">
        <f>_xlfn.XLOOKUP(B397,Users!$A$2:$A$1001,Users!$B$2:$B$1001)</f>
        <v>User 816</v>
      </c>
      <c r="I397" s="5" t="str" cm="1">
        <f t="array" ref="I397:J397">_xlfn.XLOOKUP(G397,Plans!$A$2:$A$3,Plans!$B$2:$C$3)</f>
        <v>6-month plan</v>
      </c>
      <c r="J397" s="5" t="str">
        <v>6-month</v>
      </c>
      <c r="K397" s="5" cm="1">
        <f t="array" ref="K397:O397">_xlfn.XLOOKUP(B397,Users!$A$2:$A$1001,Users!$F$2:$J$1001)</f>
        <v>57</v>
      </c>
      <c r="L397" s="5" t="str">
        <v>Chennai</v>
      </c>
      <c r="M397" s="5" t="str">
        <v>Male</v>
      </c>
      <c r="N397" s="5" t="str">
        <v>Diabetes</v>
      </c>
      <c r="O397" s="5" t="str">
        <v>Social Media</v>
      </c>
      <c r="P397" s="5" t="str" cm="1">
        <f t="array" ref="P397:S397">IFERROR(_xlfn.XLOOKUP(B397,'Health Goals'!$B$2:$B$1001,'Health Goals'!$C$2:$F$1001),"")</f>
        <v>Stamina Improvement</v>
      </c>
      <c r="Q397" s="5">
        <v>38</v>
      </c>
      <c r="R397" s="5" t="str">
        <v>Failed</v>
      </c>
      <c r="S397" s="11">
        <v>44364</v>
      </c>
    </row>
    <row r="398" spans="1:19" x14ac:dyDescent="0.35">
      <c r="A398" s="2">
        <v>397</v>
      </c>
      <c r="B398" s="2">
        <v>683</v>
      </c>
      <c r="C398" s="3">
        <v>44369</v>
      </c>
      <c r="D398" s="2">
        <v>2499.9899999999998</v>
      </c>
      <c r="E398" s="2" t="s">
        <v>18</v>
      </c>
      <c r="F398" s="2" t="s">
        <v>19</v>
      </c>
      <c r="G398" s="6">
        <f>_xlfn.XLOOKUP(B398,Users!$A$2:$A$1001,Users!$K$2:$K$1001)</f>
        <v>1</v>
      </c>
      <c r="H398" s="6" t="str">
        <f>_xlfn.XLOOKUP(B398,Users!$A$2:$A$1001,Users!$B$2:$B$1001)</f>
        <v>User 683</v>
      </c>
      <c r="I398" s="5" t="str" cm="1">
        <f t="array" ref="I398:J398">_xlfn.XLOOKUP(G398,Plans!$A$2:$A$3,Plans!$B$2:$C$3)</f>
        <v>6-month plan</v>
      </c>
      <c r="J398" s="5" t="str">
        <v>6-month</v>
      </c>
      <c r="K398" s="5" cm="1">
        <f t="array" ref="K398:O398">_xlfn.XLOOKUP(B398,Users!$A$2:$A$1001,Users!$F$2:$J$1001)</f>
        <v>34</v>
      </c>
      <c r="L398" s="5" t="str">
        <v>Mumbai</v>
      </c>
      <c r="M398" s="5" t="str">
        <v>Female</v>
      </c>
      <c r="N398" s="5" t="str">
        <v>Obesity</v>
      </c>
      <c r="O398" s="5" t="str">
        <v>Google Ads</v>
      </c>
      <c r="P398" s="5" t="str" cm="1">
        <f t="array" ref="P398">IFERROR(_xlfn.XLOOKUP(B398,'Health Goals'!$B$2:$B$1001,'Health Goals'!$C$2:$F$1001),"")</f>
        <v/>
      </c>
    </row>
    <row r="399" spans="1:19" x14ac:dyDescent="0.35">
      <c r="A399" s="2">
        <v>398</v>
      </c>
      <c r="B399" s="2">
        <v>543</v>
      </c>
      <c r="C399" s="3">
        <v>44287</v>
      </c>
      <c r="D399" s="2">
        <v>2499.9899999999998</v>
      </c>
      <c r="E399" s="2" t="s">
        <v>16</v>
      </c>
      <c r="F399" s="2" t="s">
        <v>20</v>
      </c>
      <c r="G399" s="6">
        <f>_xlfn.XLOOKUP(B399,Users!$A$2:$A$1001,Users!$K$2:$K$1001)</f>
        <v>2</v>
      </c>
      <c r="H399" s="6" t="str">
        <f>_xlfn.XLOOKUP(B399,Users!$A$2:$A$1001,Users!$B$2:$B$1001)</f>
        <v>User 543</v>
      </c>
      <c r="I399" s="5" t="str" cm="1">
        <f t="array" ref="I399:J399">_xlfn.XLOOKUP(G399,Plans!$A$2:$A$3,Plans!$B$2:$C$3)</f>
        <v>12-month plan</v>
      </c>
      <c r="J399" s="5" t="str">
        <v>12-month</v>
      </c>
      <c r="K399" s="5" cm="1">
        <f t="array" ref="K399:O399">_xlfn.XLOOKUP(B399,Users!$A$2:$A$1001,Users!$F$2:$J$1001)</f>
        <v>51</v>
      </c>
      <c r="L399" s="5" t="str">
        <v>Hyderabad</v>
      </c>
      <c r="M399" s="5" t="str">
        <v>Male</v>
      </c>
      <c r="N399" s="5" t="str">
        <v>Hypertension</v>
      </c>
      <c r="O399" s="5" t="str">
        <v>Social Media</v>
      </c>
      <c r="P399" s="5" t="str" cm="1">
        <f t="array" ref="P399">IFERROR(_xlfn.XLOOKUP(B399,'Health Goals'!$B$2:$B$1001,'Health Goals'!$C$2:$F$1001),"")</f>
        <v/>
      </c>
    </row>
    <row r="400" spans="1:19" x14ac:dyDescent="0.35">
      <c r="A400" s="2">
        <v>399</v>
      </c>
      <c r="B400" s="2">
        <v>421</v>
      </c>
      <c r="C400" s="3">
        <v>44519</v>
      </c>
      <c r="D400" s="2">
        <v>2499.9899999999998</v>
      </c>
      <c r="E400" s="2" t="s">
        <v>18</v>
      </c>
      <c r="F400" s="2" t="s">
        <v>20</v>
      </c>
      <c r="G400" s="6">
        <f>_xlfn.XLOOKUP(B400,Users!$A$2:$A$1001,Users!$K$2:$K$1001)</f>
        <v>1</v>
      </c>
      <c r="H400" s="6" t="str">
        <f>_xlfn.XLOOKUP(B400,Users!$A$2:$A$1001,Users!$B$2:$B$1001)</f>
        <v>User 421</v>
      </c>
      <c r="I400" s="5" t="str" cm="1">
        <f t="array" ref="I400:J400">_xlfn.XLOOKUP(G400,Plans!$A$2:$A$3,Plans!$B$2:$C$3)</f>
        <v>6-month plan</v>
      </c>
      <c r="J400" s="5" t="str">
        <v>6-month</v>
      </c>
      <c r="K400" s="5" cm="1">
        <f t="array" ref="K400:O400">_xlfn.XLOOKUP(B400,Users!$A$2:$A$1001,Users!$F$2:$J$1001)</f>
        <v>36</v>
      </c>
      <c r="L400" s="5" t="str">
        <v>Chennai</v>
      </c>
      <c r="M400" s="5" t="str">
        <v>Female</v>
      </c>
      <c r="N400" s="5" t="str">
        <v>Diabetes</v>
      </c>
      <c r="O400" s="5" t="str">
        <v>Word of Mouth</v>
      </c>
      <c r="P400" s="5" t="str" cm="1">
        <f t="array" ref="P400:S400">IFERROR(_xlfn.XLOOKUP(B400,'Health Goals'!$B$2:$B$1001,'Health Goals'!$C$2:$F$1001),"")</f>
        <v>Weight Loss</v>
      </c>
      <c r="Q400" s="5">
        <v>25</v>
      </c>
      <c r="R400" s="5" t="str">
        <v>Completed</v>
      </c>
      <c r="S400" s="11">
        <v>44508</v>
      </c>
    </row>
    <row r="401" spans="1:19" x14ac:dyDescent="0.35">
      <c r="A401" s="2">
        <v>400</v>
      </c>
      <c r="B401" s="2">
        <v>833</v>
      </c>
      <c r="C401" s="3">
        <v>44251</v>
      </c>
      <c r="D401" s="2">
        <v>2499.9899999999998</v>
      </c>
      <c r="E401" s="2" t="s">
        <v>18</v>
      </c>
      <c r="F401" s="2" t="s">
        <v>17</v>
      </c>
      <c r="G401" s="6">
        <f>_xlfn.XLOOKUP(B401,Users!$A$2:$A$1001,Users!$K$2:$K$1001)</f>
        <v>2</v>
      </c>
      <c r="H401" s="6" t="str">
        <f>_xlfn.XLOOKUP(B401,Users!$A$2:$A$1001,Users!$B$2:$B$1001)</f>
        <v>User 833</v>
      </c>
      <c r="I401" s="5" t="str" cm="1">
        <f t="array" ref="I401:J401">_xlfn.XLOOKUP(G401,Plans!$A$2:$A$3,Plans!$B$2:$C$3)</f>
        <v>12-month plan</v>
      </c>
      <c r="J401" s="5" t="str">
        <v>12-month</v>
      </c>
      <c r="K401" s="5" cm="1">
        <f t="array" ref="K401:O401">_xlfn.XLOOKUP(B401,Users!$A$2:$A$1001,Users!$F$2:$J$1001)</f>
        <v>36</v>
      </c>
      <c r="L401" s="5" t="str">
        <v>Hyderabad</v>
      </c>
      <c r="M401" s="5" t="str">
        <v>Male</v>
      </c>
      <c r="N401" s="5" t="str">
        <v>Healthy</v>
      </c>
      <c r="O401" s="5" t="str">
        <v>Friend</v>
      </c>
      <c r="P401" s="5" t="str" cm="1">
        <f t="array" ref="P401:S401">IFERROR(_xlfn.XLOOKUP(B401,'Health Goals'!$B$2:$B$1001,'Health Goals'!$C$2:$F$1001),"")</f>
        <v>Muscle Gain</v>
      </c>
      <c r="Q401" s="5">
        <v>16</v>
      </c>
      <c r="R401" s="5" t="str">
        <v>Completed</v>
      </c>
      <c r="S401" s="11">
        <v>44452</v>
      </c>
    </row>
    <row r="402" spans="1:19" x14ac:dyDescent="0.35">
      <c r="A402" s="2">
        <v>401</v>
      </c>
      <c r="B402" s="2">
        <v>321</v>
      </c>
      <c r="C402" s="3">
        <v>44514</v>
      </c>
      <c r="D402" s="2">
        <v>2499.9899999999998</v>
      </c>
      <c r="E402" s="2" t="s">
        <v>16</v>
      </c>
      <c r="F402" s="2" t="s">
        <v>17</v>
      </c>
      <c r="G402" s="6">
        <f>_xlfn.XLOOKUP(B402,Users!$A$2:$A$1001,Users!$K$2:$K$1001)</f>
        <v>2</v>
      </c>
      <c r="H402" s="6" t="str">
        <f>_xlfn.XLOOKUP(B402,Users!$A$2:$A$1001,Users!$B$2:$B$1001)</f>
        <v>User 321</v>
      </c>
      <c r="I402" s="5" t="str" cm="1">
        <f t="array" ref="I402:J402">_xlfn.XLOOKUP(G402,Plans!$A$2:$A$3,Plans!$B$2:$C$3)</f>
        <v>12-month plan</v>
      </c>
      <c r="J402" s="5" t="str">
        <v>12-month</v>
      </c>
      <c r="K402" s="5" cm="1">
        <f t="array" ref="K402:O402">_xlfn.XLOOKUP(B402,Users!$A$2:$A$1001,Users!$F$2:$J$1001)</f>
        <v>61</v>
      </c>
      <c r="L402" s="5" t="str">
        <v>Mumbai</v>
      </c>
      <c r="M402" s="5" t="str">
        <v>Male</v>
      </c>
      <c r="N402" s="5" t="str">
        <v>Obesity</v>
      </c>
      <c r="O402" s="5" t="str">
        <v>Friend</v>
      </c>
      <c r="P402" s="5" t="str" cm="1">
        <f t="array" ref="P402">IFERROR(_xlfn.XLOOKUP(B402,'Health Goals'!$B$2:$B$1001,'Health Goals'!$C$2:$F$1001),"")</f>
        <v/>
      </c>
    </row>
    <row r="403" spans="1:19" x14ac:dyDescent="0.35">
      <c r="A403" s="2">
        <v>402</v>
      </c>
      <c r="B403" s="2">
        <v>926</v>
      </c>
      <c r="C403" s="3">
        <v>44217</v>
      </c>
      <c r="D403" s="2">
        <v>4499.99</v>
      </c>
      <c r="E403" s="2" t="s">
        <v>18</v>
      </c>
      <c r="F403" s="2" t="s">
        <v>17</v>
      </c>
      <c r="G403" s="6">
        <f>_xlfn.XLOOKUP(B403,Users!$A$2:$A$1001,Users!$K$2:$K$1001)</f>
        <v>2</v>
      </c>
      <c r="H403" s="6" t="str">
        <f>_xlfn.XLOOKUP(B403,Users!$A$2:$A$1001,Users!$B$2:$B$1001)</f>
        <v>User 926</v>
      </c>
      <c r="I403" s="5" t="str" cm="1">
        <f t="array" ref="I403:J403">_xlfn.XLOOKUP(G403,Plans!$A$2:$A$3,Plans!$B$2:$C$3)</f>
        <v>12-month plan</v>
      </c>
      <c r="J403" s="5" t="str">
        <v>12-month</v>
      </c>
      <c r="K403" s="5" cm="1">
        <f t="array" ref="K403:O403">_xlfn.XLOOKUP(B403,Users!$A$2:$A$1001,Users!$F$2:$J$1001)</f>
        <v>34</v>
      </c>
      <c r="L403" s="5" t="str">
        <v>Hyderabad</v>
      </c>
      <c r="M403" s="5" t="str">
        <v>Male</v>
      </c>
      <c r="N403" s="5" t="str">
        <v>Obesity</v>
      </c>
      <c r="O403" s="5" t="str">
        <v>Word of Mouth</v>
      </c>
      <c r="P403" s="5" t="str" cm="1">
        <f t="array" ref="P403:S403">IFERROR(_xlfn.XLOOKUP(B403,'Health Goals'!$B$2:$B$1001,'Health Goals'!$C$2:$F$1001),"")</f>
        <v>Muscle Gain</v>
      </c>
      <c r="Q403" s="5">
        <v>40</v>
      </c>
      <c r="R403" s="5" t="str">
        <v>In Progress</v>
      </c>
      <c r="S403" s="11">
        <v>44437</v>
      </c>
    </row>
    <row r="404" spans="1:19" x14ac:dyDescent="0.35">
      <c r="A404" s="2">
        <v>403</v>
      </c>
      <c r="B404" s="2">
        <v>731</v>
      </c>
      <c r="C404" s="3">
        <v>44259</v>
      </c>
      <c r="D404" s="2">
        <v>2499.9899999999998</v>
      </c>
      <c r="E404" s="2" t="s">
        <v>16</v>
      </c>
      <c r="F404" s="2" t="s">
        <v>19</v>
      </c>
      <c r="G404" s="6">
        <f>_xlfn.XLOOKUP(B404,Users!$A$2:$A$1001,Users!$K$2:$K$1001)</f>
        <v>2</v>
      </c>
      <c r="H404" s="6" t="str">
        <f>_xlfn.XLOOKUP(B404,Users!$A$2:$A$1001,Users!$B$2:$B$1001)</f>
        <v>User 731</v>
      </c>
      <c r="I404" s="5" t="str" cm="1">
        <f t="array" ref="I404:J404">_xlfn.XLOOKUP(G404,Plans!$A$2:$A$3,Plans!$B$2:$C$3)</f>
        <v>12-month plan</v>
      </c>
      <c r="J404" s="5" t="str">
        <v>12-month</v>
      </c>
      <c r="K404" s="5" cm="1">
        <f t="array" ref="K404:O404">_xlfn.XLOOKUP(B404,Users!$A$2:$A$1001,Users!$F$2:$J$1001)</f>
        <v>37</v>
      </c>
      <c r="L404" s="5" t="str">
        <v>Hyderabad</v>
      </c>
      <c r="M404" s="5" t="str">
        <v>Female</v>
      </c>
      <c r="N404" s="5" t="str">
        <v>Obesity</v>
      </c>
      <c r="O404" s="5" t="str">
        <v>Word of Mouth</v>
      </c>
      <c r="P404" s="5" t="str" cm="1">
        <f t="array" ref="P404">IFERROR(_xlfn.XLOOKUP(B404,'Health Goals'!$B$2:$B$1001,'Health Goals'!$C$2:$F$1001),"")</f>
        <v/>
      </c>
    </row>
    <row r="405" spans="1:19" x14ac:dyDescent="0.35">
      <c r="A405" s="2">
        <v>404</v>
      </c>
      <c r="B405" s="2">
        <v>775</v>
      </c>
      <c r="C405" s="3">
        <v>44488</v>
      </c>
      <c r="D405" s="2">
        <v>4499.99</v>
      </c>
      <c r="E405" s="2" t="s">
        <v>16</v>
      </c>
      <c r="F405" s="2" t="s">
        <v>20</v>
      </c>
      <c r="G405" s="6">
        <f>_xlfn.XLOOKUP(B405,Users!$A$2:$A$1001,Users!$K$2:$K$1001)</f>
        <v>2</v>
      </c>
      <c r="H405" s="6" t="str">
        <f>_xlfn.XLOOKUP(B405,Users!$A$2:$A$1001,Users!$B$2:$B$1001)</f>
        <v>User 775</v>
      </c>
      <c r="I405" s="5" t="str" cm="1">
        <f t="array" ref="I405:J405">_xlfn.XLOOKUP(G405,Plans!$A$2:$A$3,Plans!$B$2:$C$3)</f>
        <v>12-month plan</v>
      </c>
      <c r="J405" s="5" t="str">
        <v>12-month</v>
      </c>
      <c r="K405" s="5" cm="1">
        <f t="array" ref="K405:O405">_xlfn.XLOOKUP(B405,Users!$A$2:$A$1001,Users!$F$2:$J$1001)</f>
        <v>61</v>
      </c>
      <c r="L405" s="5" t="str">
        <v>Mumbai</v>
      </c>
      <c r="M405" s="5" t="str">
        <v>Female</v>
      </c>
      <c r="N405" s="5" t="str">
        <v>Hypertension</v>
      </c>
      <c r="O405" s="5" t="str">
        <v>Social Media</v>
      </c>
      <c r="P405" s="5" t="str" cm="1">
        <f t="array" ref="P405">IFERROR(_xlfn.XLOOKUP(B405,'Health Goals'!$B$2:$B$1001,'Health Goals'!$C$2:$F$1001),"")</f>
        <v/>
      </c>
    </row>
    <row r="406" spans="1:19" x14ac:dyDescent="0.35">
      <c r="A406" s="2">
        <v>405</v>
      </c>
      <c r="B406" s="2">
        <v>666</v>
      </c>
      <c r="C406" s="3">
        <v>44226</v>
      </c>
      <c r="D406" s="2">
        <v>4499.99</v>
      </c>
      <c r="E406" s="2" t="s">
        <v>16</v>
      </c>
      <c r="F406" s="2" t="s">
        <v>20</v>
      </c>
      <c r="G406" s="6">
        <f>_xlfn.XLOOKUP(B406,Users!$A$2:$A$1001,Users!$K$2:$K$1001)</f>
        <v>2</v>
      </c>
      <c r="H406" s="6" t="str">
        <f>_xlfn.XLOOKUP(B406,Users!$A$2:$A$1001,Users!$B$2:$B$1001)</f>
        <v>User 666</v>
      </c>
      <c r="I406" s="5" t="str" cm="1">
        <f t="array" ref="I406:J406">_xlfn.XLOOKUP(G406,Plans!$A$2:$A$3,Plans!$B$2:$C$3)</f>
        <v>12-month plan</v>
      </c>
      <c r="J406" s="5" t="str">
        <v>12-month</v>
      </c>
      <c r="K406" s="5" cm="1">
        <f t="array" ref="K406:O406">_xlfn.XLOOKUP(B406,Users!$A$2:$A$1001,Users!$F$2:$J$1001)</f>
        <v>56</v>
      </c>
      <c r="L406" s="5" t="str">
        <v>Mumbai</v>
      </c>
      <c r="M406" s="5" t="str">
        <v>Male</v>
      </c>
      <c r="N406" s="5" t="str">
        <v>Hypertension</v>
      </c>
      <c r="O406" s="5" t="str">
        <v>Friend</v>
      </c>
      <c r="P406" s="5" t="str" cm="1">
        <f t="array" ref="P406:S406">IFERROR(_xlfn.XLOOKUP(B406,'Health Goals'!$B$2:$B$1001,'Health Goals'!$C$2:$F$1001),"")</f>
        <v>Weight Loss</v>
      </c>
      <c r="Q406" s="5">
        <v>10</v>
      </c>
      <c r="R406" s="5" t="str">
        <v>Failed</v>
      </c>
      <c r="S406" s="11">
        <v>44551</v>
      </c>
    </row>
    <row r="407" spans="1:19" x14ac:dyDescent="0.35">
      <c r="A407" s="2">
        <v>406</v>
      </c>
      <c r="B407" s="2">
        <v>864</v>
      </c>
      <c r="C407" s="3">
        <v>44559</v>
      </c>
      <c r="D407" s="2">
        <v>2499.9899999999998</v>
      </c>
      <c r="E407" s="2" t="s">
        <v>18</v>
      </c>
      <c r="F407" s="2" t="s">
        <v>17</v>
      </c>
      <c r="G407" s="6">
        <f>_xlfn.XLOOKUP(B407,Users!$A$2:$A$1001,Users!$K$2:$K$1001)</f>
        <v>1</v>
      </c>
      <c r="H407" s="6" t="str">
        <f>_xlfn.XLOOKUP(B407,Users!$A$2:$A$1001,Users!$B$2:$B$1001)</f>
        <v>User 864</v>
      </c>
      <c r="I407" s="5" t="str" cm="1">
        <f t="array" ref="I407:J407">_xlfn.XLOOKUP(G407,Plans!$A$2:$A$3,Plans!$B$2:$C$3)</f>
        <v>6-month plan</v>
      </c>
      <c r="J407" s="5" t="str">
        <v>6-month</v>
      </c>
      <c r="K407" s="5" cm="1">
        <f t="array" ref="K407:O407">_xlfn.XLOOKUP(B407,Users!$A$2:$A$1001,Users!$F$2:$J$1001)</f>
        <v>42</v>
      </c>
      <c r="L407" s="5" t="str">
        <v>Delhi</v>
      </c>
      <c r="M407" s="5" t="str">
        <v>Male</v>
      </c>
      <c r="N407" s="5" t="str">
        <v>Diabetes</v>
      </c>
      <c r="O407" s="5" t="str">
        <v>Word of Mouth</v>
      </c>
      <c r="P407" s="5" t="str" cm="1">
        <f t="array" ref="P407">IFERROR(_xlfn.XLOOKUP(B407,'Health Goals'!$B$2:$B$1001,'Health Goals'!$C$2:$F$1001),"")</f>
        <v/>
      </c>
    </row>
    <row r="408" spans="1:19" x14ac:dyDescent="0.35">
      <c r="A408" s="2">
        <v>407</v>
      </c>
      <c r="B408" s="2">
        <v>983</v>
      </c>
      <c r="C408" s="3">
        <v>44373</v>
      </c>
      <c r="D408" s="2">
        <v>2499.9899999999998</v>
      </c>
      <c r="E408" s="2" t="s">
        <v>18</v>
      </c>
      <c r="F408" s="2" t="s">
        <v>19</v>
      </c>
      <c r="G408" s="6">
        <f>_xlfn.XLOOKUP(B408,Users!$A$2:$A$1001,Users!$K$2:$K$1001)</f>
        <v>1</v>
      </c>
      <c r="H408" s="6" t="str">
        <f>_xlfn.XLOOKUP(B408,Users!$A$2:$A$1001,Users!$B$2:$B$1001)</f>
        <v>User 983</v>
      </c>
      <c r="I408" s="5" t="str" cm="1">
        <f t="array" ref="I408:J408">_xlfn.XLOOKUP(G408,Plans!$A$2:$A$3,Plans!$B$2:$C$3)</f>
        <v>6-month plan</v>
      </c>
      <c r="J408" s="5" t="str">
        <v>6-month</v>
      </c>
      <c r="K408" s="5" cm="1">
        <f t="array" ref="K408:O408">_xlfn.XLOOKUP(B408,Users!$A$2:$A$1001,Users!$F$2:$J$1001)</f>
        <v>61</v>
      </c>
      <c r="L408" s="5" t="str">
        <v>Delhi</v>
      </c>
      <c r="M408" s="5" t="str">
        <v>Male</v>
      </c>
      <c r="N408" s="5" t="str">
        <v>Obesity</v>
      </c>
      <c r="O408" s="5" t="str">
        <v>Friend</v>
      </c>
      <c r="P408" s="5" t="str" cm="1">
        <f t="array" ref="P408:S408">IFERROR(_xlfn.XLOOKUP(B408,'Health Goals'!$B$2:$B$1001,'Health Goals'!$C$2:$F$1001),"")</f>
        <v>Muscle Gain</v>
      </c>
      <c r="Q408" s="5">
        <v>44</v>
      </c>
      <c r="R408" s="5" t="str">
        <v>Completed</v>
      </c>
      <c r="S408" s="11">
        <v>44360</v>
      </c>
    </row>
    <row r="409" spans="1:19" x14ac:dyDescent="0.35">
      <c r="A409" s="2">
        <v>408</v>
      </c>
      <c r="B409" s="2">
        <v>398</v>
      </c>
      <c r="C409" s="3">
        <v>44389</v>
      </c>
      <c r="D409" s="2">
        <v>2499.9899999999998</v>
      </c>
      <c r="E409" s="2" t="s">
        <v>16</v>
      </c>
      <c r="F409" s="2" t="s">
        <v>19</v>
      </c>
      <c r="G409" s="6">
        <f>_xlfn.XLOOKUP(B409,Users!$A$2:$A$1001,Users!$K$2:$K$1001)</f>
        <v>2</v>
      </c>
      <c r="H409" s="6" t="str">
        <f>_xlfn.XLOOKUP(B409,Users!$A$2:$A$1001,Users!$B$2:$B$1001)</f>
        <v>User 398</v>
      </c>
      <c r="I409" s="5" t="str" cm="1">
        <f t="array" ref="I409:J409">_xlfn.XLOOKUP(G409,Plans!$A$2:$A$3,Plans!$B$2:$C$3)</f>
        <v>12-month plan</v>
      </c>
      <c r="J409" s="5" t="str">
        <v>12-month</v>
      </c>
      <c r="K409" s="5" cm="1">
        <f t="array" ref="K409:O409">_xlfn.XLOOKUP(B409,Users!$A$2:$A$1001,Users!$F$2:$J$1001)</f>
        <v>25</v>
      </c>
      <c r="L409" s="5" t="str">
        <v>Hyderabad</v>
      </c>
      <c r="M409" s="5" t="str">
        <v>Female</v>
      </c>
      <c r="N409" s="5" t="str">
        <v>Hypertension</v>
      </c>
      <c r="O409" s="5" t="str">
        <v>Google Ads</v>
      </c>
      <c r="P409" s="5" t="str" cm="1">
        <f t="array" ref="P409">IFERROR(_xlfn.XLOOKUP(B409,'Health Goals'!$B$2:$B$1001,'Health Goals'!$C$2:$F$1001),"")</f>
        <v/>
      </c>
    </row>
    <row r="410" spans="1:19" x14ac:dyDescent="0.35">
      <c r="A410" s="2">
        <v>409</v>
      </c>
      <c r="B410" s="2">
        <v>868</v>
      </c>
      <c r="C410" s="3">
        <v>44330</v>
      </c>
      <c r="D410" s="2">
        <v>2499.9899999999998</v>
      </c>
      <c r="E410" s="2" t="s">
        <v>16</v>
      </c>
      <c r="F410" s="2" t="s">
        <v>20</v>
      </c>
      <c r="G410" s="6">
        <f>_xlfn.XLOOKUP(B410,Users!$A$2:$A$1001,Users!$K$2:$K$1001)</f>
        <v>1</v>
      </c>
      <c r="H410" s="6" t="str">
        <f>_xlfn.XLOOKUP(B410,Users!$A$2:$A$1001,Users!$B$2:$B$1001)</f>
        <v>User 868</v>
      </c>
      <c r="I410" s="5" t="str" cm="1">
        <f t="array" ref="I410:J410">_xlfn.XLOOKUP(G410,Plans!$A$2:$A$3,Plans!$B$2:$C$3)</f>
        <v>6-month plan</v>
      </c>
      <c r="J410" s="5" t="str">
        <v>6-month</v>
      </c>
      <c r="K410" s="5" cm="1">
        <f t="array" ref="K410:O410">_xlfn.XLOOKUP(B410,Users!$A$2:$A$1001,Users!$F$2:$J$1001)</f>
        <v>20</v>
      </c>
      <c r="L410" s="5" t="str">
        <v>Hyderabad</v>
      </c>
      <c r="M410" s="5" t="str">
        <v>Female</v>
      </c>
      <c r="N410" s="5" t="str">
        <v>Hypertension</v>
      </c>
      <c r="O410" s="5" t="str">
        <v>Friend</v>
      </c>
      <c r="P410" s="5" t="str" cm="1">
        <f t="array" ref="P410:S410">IFERROR(_xlfn.XLOOKUP(B410,'Health Goals'!$B$2:$B$1001,'Health Goals'!$C$2:$F$1001),"")</f>
        <v>Muscle Gain</v>
      </c>
      <c r="Q410" s="5">
        <v>46</v>
      </c>
      <c r="R410" s="5" t="str">
        <v>Completed</v>
      </c>
      <c r="S410" s="11">
        <v>44552</v>
      </c>
    </row>
    <row r="411" spans="1:19" x14ac:dyDescent="0.35">
      <c r="A411" s="2">
        <v>410</v>
      </c>
      <c r="B411" s="2">
        <v>383</v>
      </c>
      <c r="C411" s="3">
        <v>44266</v>
      </c>
      <c r="D411" s="2">
        <v>2499.9899999999998</v>
      </c>
      <c r="E411" s="2" t="s">
        <v>18</v>
      </c>
      <c r="F411" s="2" t="s">
        <v>19</v>
      </c>
      <c r="G411" s="6">
        <f>_xlfn.XLOOKUP(B411,Users!$A$2:$A$1001,Users!$K$2:$K$1001)</f>
        <v>2</v>
      </c>
      <c r="H411" s="6" t="str">
        <f>_xlfn.XLOOKUP(B411,Users!$A$2:$A$1001,Users!$B$2:$B$1001)</f>
        <v>User 383</v>
      </c>
      <c r="I411" s="5" t="str" cm="1">
        <f t="array" ref="I411:J411">_xlfn.XLOOKUP(G411,Plans!$A$2:$A$3,Plans!$B$2:$C$3)</f>
        <v>12-month plan</v>
      </c>
      <c r="J411" s="5" t="str">
        <v>12-month</v>
      </c>
      <c r="K411" s="5" cm="1">
        <f t="array" ref="K411:O411">_xlfn.XLOOKUP(B411,Users!$A$2:$A$1001,Users!$F$2:$J$1001)</f>
        <v>23</v>
      </c>
      <c r="L411" s="5" t="str">
        <v>Hyderabad</v>
      </c>
      <c r="M411" s="5" t="str">
        <v>Female</v>
      </c>
      <c r="N411" s="5" t="str">
        <v>Healthy</v>
      </c>
      <c r="O411" s="5" t="str">
        <v>Google Ads</v>
      </c>
      <c r="P411" s="5" t="str" cm="1">
        <f t="array" ref="P411">IFERROR(_xlfn.XLOOKUP(B411,'Health Goals'!$B$2:$B$1001,'Health Goals'!$C$2:$F$1001),"")</f>
        <v/>
      </c>
    </row>
    <row r="412" spans="1:19" x14ac:dyDescent="0.35">
      <c r="A412" s="2">
        <v>411</v>
      </c>
      <c r="B412" s="2">
        <v>44</v>
      </c>
      <c r="C412" s="3">
        <v>44302</v>
      </c>
      <c r="D412" s="2">
        <v>2499.9899999999998</v>
      </c>
      <c r="E412" s="2" t="s">
        <v>18</v>
      </c>
      <c r="F412" s="2" t="s">
        <v>20</v>
      </c>
      <c r="G412" s="6">
        <f>_xlfn.XLOOKUP(B412,Users!$A$2:$A$1001,Users!$K$2:$K$1001)</f>
        <v>2</v>
      </c>
      <c r="H412" s="6" t="str">
        <f>_xlfn.XLOOKUP(B412,Users!$A$2:$A$1001,Users!$B$2:$B$1001)</f>
        <v>User 44</v>
      </c>
      <c r="I412" s="5" t="str" cm="1">
        <f t="array" ref="I412:J412">_xlfn.XLOOKUP(G412,Plans!$A$2:$A$3,Plans!$B$2:$C$3)</f>
        <v>12-month plan</v>
      </c>
      <c r="J412" s="5" t="str">
        <v>12-month</v>
      </c>
      <c r="K412" s="5" cm="1">
        <f t="array" ref="K412:O412">_xlfn.XLOOKUP(B412,Users!$A$2:$A$1001,Users!$F$2:$J$1001)</f>
        <v>47</v>
      </c>
      <c r="L412" s="5" t="str">
        <v>Hyderabad</v>
      </c>
      <c r="M412" s="5" t="str">
        <v>Female</v>
      </c>
      <c r="N412" s="5" t="str">
        <v>Diabetes</v>
      </c>
      <c r="O412" s="5" t="str">
        <v>Friend</v>
      </c>
      <c r="P412" s="5" t="str" cm="1">
        <f t="array" ref="P412">IFERROR(_xlfn.XLOOKUP(B412,'Health Goals'!$B$2:$B$1001,'Health Goals'!$C$2:$F$1001),"")</f>
        <v/>
      </c>
    </row>
    <row r="413" spans="1:19" x14ac:dyDescent="0.35">
      <c r="A413" s="2">
        <v>412</v>
      </c>
      <c r="B413" s="2">
        <v>421</v>
      </c>
      <c r="C413" s="3">
        <v>44353</v>
      </c>
      <c r="D413" s="2">
        <v>4499.99</v>
      </c>
      <c r="E413" s="2" t="s">
        <v>16</v>
      </c>
      <c r="F413" s="2" t="s">
        <v>20</v>
      </c>
      <c r="G413" s="6">
        <f>_xlfn.XLOOKUP(B413,Users!$A$2:$A$1001,Users!$K$2:$K$1001)</f>
        <v>1</v>
      </c>
      <c r="H413" s="6" t="str">
        <f>_xlfn.XLOOKUP(B413,Users!$A$2:$A$1001,Users!$B$2:$B$1001)</f>
        <v>User 421</v>
      </c>
      <c r="I413" s="5" t="str" cm="1">
        <f t="array" ref="I413:J413">_xlfn.XLOOKUP(G413,Plans!$A$2:$A$3,Plans!$B$2:$C$3)</f>
        <v>6-month plan</v>
      </c>
      <c r="J413" s="5" t="str">
        <v>6-month</v>
      </c>
      <c r="K413" s="5" cm="1">
        <f t="array" ref="K413:O413">_xlfn.XLOOKUP(B413,Users!$A$2:$A$1001,Users!$F$2:$J$1001)</f>
        <v>36</v>
      </c>
      <c r="L413" s="5" t="str">
        <v>Chennai</v>
      </c>
      <c r="M413" s="5" t="str">
        <v>Female</v>
      </c>
      <c r="N413" s="5" t="str">
        <v>Diabetes</v>
      </c>
      <c r="O413" s="5" t="str">
        <v>Word of Mouth</v>
      </c>
      <c r="P413" s="5" t="str" cm="1">
        <f t="array" ref="P413:S413">IFERROR(_xlfn.XLOOKUP(B413,'Health Goals'!$B$2:$B$1001,'Health Goals'!$C$2:$F$1001),"")</f>
        <v>Weight Loss</v>
      </c>
      <c r="Q413" s="5">
        <v>25</v>
      </c>
      <c r="R413" s="5" t="str">
        <v>Completed</v>
      </c>
      <c r="S413" s="11">
        <v>44508</v>
      </c>
    </row>
    <row r="414" spans="1:19" x14ac:dyDescent="0.35">
      <c r="A414" s="2">
        <v>413</v>
      </c>
      <c r="B414" s="2">
        <v>563</v>
      </c>
      <c r="C414" s="3">
        <v>44511</v>
      </c>
      <c r="D414" s="2">
        <v>2499.9899999999998</v>
      </c>
      <c r="E414" s="2" t="s">
        <v>16</v>
      </c>
      <c r="F414" s="2" t="s">
        <v>19</v>
      </c>
      <c r="G414" s="6">
        <f>_xlfn.XLOOKUP(B414,Users!$A$2:$A$1001,Users!$K$2:$K$1001)</f>
        <v>2</v>
      </c>
      <c r="H414" s="6" t="str">
        <f>_xlfn.XLOOKUP(B414,Users!$A$2:$A$1001,Users!$B$2:$B$1001)</f>
        <v>User 563</v>
      </c>
      <c r="I414" s="5" t="str" cm="1">
        <f t="array" ref="I414:J414">_xlfn.XLOOKUP(G414,Plans!$A$2:$A$3,Plans!$B$2:$C$3)</f>
        <v>12-month plan</v>
      </c>
      <c r="J414" s="5" t="str">
        <v>12-month</v>
      </c>
      <c r="K414" s="5" cm="1">
        <f t="array" ref="K414:O414">_xlfn.XLOOKUP(B414,Users!$A$2:$A$1001,Users!$F$2:$J$1001)</f>
        <v>36</v>
      </c>
      <c r="L414" s="5" t="str">
        <v>Bangalore</v>
      </c>
      <c r="M414" s="5" t="str">
        <v>Male</v>
      </c>
      <c r="N414" s="5" t="str">
        <v>Obesity</v>
      </c>
      <c r="O414" s="5" t="str">
        <v>Word of Mouth</v>
      </c>
      <c r="P414" s="5" t="str" cm="1">
        <f t="array" ref="P414:S414">IFERROR(_xlfn.XLOOKUP(B414,'Health Goals'!$B$2:$B$1001,'Health Goals'!$C$2:$F$1001),"")</f>
        <v>Muscle Gain</v>
      </c>
      <c r="Q414" s="5">
        <v>33</v>
      </c>
      <c r="R414" s="5" t="str">
        <v>In Progress</v>
      </c>
      <c r="S414" s="11">
        <v>44422</v>
      </c>
    </row>
    <row r="415" spans="1:19" x14ac:dyDescent="0.35">
      <c r="A415" s="2">
        <v>414</v>
      </c>
      <c r="B415" s="2">
        <v>263</v>
      </c>
      <c r="C415" s="3">
        <v>44240</v>
      </c>
      <c r="D415" s="2">
        <v>4499.99</v>
      </c>
      <c r="E415" s="2" t="s">
        <v>16</v>
      </c>
      <c r="F415" s="2" t="s">
        <v>17</v>
      </c>
      <c r="G415" s="6">
        <f>_xlfn.XLOOKUP(B415,Users!$A$2:$A$1001,Users!$K$2:$K$1001)</f>
        <v>2</v>
      </c>
      <c r="H415" s="6" t="str">
        <f>_xlfn.XLOOKUP(B415,Users!$A$2:$A$1001,Users!$B$2:$B$1001)</f>
        <v>User 263</v>
      </c>
      <c r="I415" s="5" t="str" cm="1">
        <f t="array" ref="I415:J415">_xlfn.XLOOKUP(G415,Plans!$A$2:$A$3,Plans!$B$2:$C$3)</f>
        <v>12-month plan</v>
      </c>
      <c r="J415" s="5" t="str">
        <v>12-month</v>
      </c>
      <c r="K415" s="5" cm="1">
        <f t="array" ref="K415:O415">_xlfn.XLOOKUP(B415,Users!$A$2:$A$1001,Users!$F$2:$J$1001)</f>
        <v>41</v>
      </c>
      <c r="L415" s="5" t="str">
        <v>Delhi</v>
      </c>
      <c r="M415" s="5" t="str">
        <v>Female</v>
      </c>
      <c r="N415" s="5" t="str">
        <v>Hypertension</v>
      </c>
      <c r="O415" s="5" t="str">
        <v>Friend</v>
      </c>
      <c r="P415" s="5" t="str" cm="1">
        <f t="array" ref="P415:S415">IFERROR(_xlfn.XLOOKUP(B415,'Health Goals'!$B$2:$B$1001,'Health Goals'!$C$2:$F$1001),"")</f>
        <v>Muscle Gain</v>
      </c>
      <c r="Q415" s="5">
        <v>25</v>
      </c>
      <c r="R415" s="5" t="str">
        <v>Completed</v>
      </c>
      <c r="S415" s="11">
        <v>44380</v>
      </c>
    </row>
    <row r="416" spans="1:19" x14ac:dyDescent="0.35">
      <c r="A416" s="2">
        <v>415</v>
      </c>
      <c r="B416" s="2">
        <v>163</v>
      </c>
      <c r="C416" s="3">
        <v>44471</v>
      </c>
      <c r="D416" s="2">
        <v>2499.9899999999998</v>
      </c>
      <c r="E416" s="2" t="s">
        <v>18</v>
      </c>
      <c r="F416" s="2" t="s">
        <v>19</v>
      </c>
      <c r="G416" s="6">
        <f>_xlfn.XLOOKUP(B416,Users!$A$2:$A$1001,Users!$K$2:$K$1001)</f>
        <v>1</v>
      </c>
      <c r="H416" s="6" t="str">
        <f>_xlfn.XLOOKUP(B416,Users!$A$2:$A$1001,Users!$B$2:$B$1001)</f>
        <v>User 163</v>
      </c>
      <c r="I416" s="5" t="str" cm="1">
        <f t="array" ref="I416:J416">_xlfn.XLOOKUP(G416,Plans!$A$2:$A$3,Plans!$B$2:$C$3)</f>
        <v>6-month plan</v>
      </c>
      <c r="J416" s="5" t="str">
        <v>6-month</v>
      </c>
      <c r="K416" s="5" cm="1">
        <f t="array" ref="K416:O416">_xlfn.XLOOKUP(B416,Users!$A$2:$A$1001,Users!$F$2:$J$1001)</f>
        <v>46</v>
      </c>
      <c r="L416" s="5" t="str">
        <v>Chennai</v>
      </c>
      <c r="M416" s="5" t="str">
        <v>Female</v>
      </c>
      <c r="N416" s="5" t="str">
        <v>Hypertension</v>
      </c>
      <c r="O416" s="5" t="str">
        <v>Google Ads</v>
      </c>
      <c r="P416" s="5" t="str" cm="1">
        <f t="array" ref="P416">IFERROR(_xlfn.XLOOKUP(B416,'Health Goals'!$B$2:$B$1001,'Health Goals'!$C$2:$F$1001),"")</f>
        <v/>
      </c>
    </row>
    <row r="417" spans="1:19" x14ac:dyDescent="0.35">
      <c r="A417" s="2">
        <v>416</v>
      </c>
      <c r="B417" s="2">
        <v>21</v>
      </c>
      <c r="C417" s="3">
        <v>44350</v>
      </c>
      <c r="D417" s="2">
        <v>2499.9899999999998</v>
      </c>
      <c r="E417" s="2" t="s">
        <v>16</v>
      </c>
      <c r="F417" s="2" t="s">
        <v>20</v>
      </c>
      <c r="G417" s="6">
        <f>_xlfn.XLOOKUP(B417,Users!$A$2:$A$1001,Users!$K$2:$K$1001)</f>
        <v>2</v>
      </c>
      <c r="H417" s="6" t="str">
        <f>_xlfn.XLOOKUP(B417,Users!$A$2:$A$1001,Users!$B$2:$B$1001)</f>
        <v>User 21</v>
      </c>
      <c r="I417" s="5" t="str" cm="1">
        <f t="array" ref="I417:J417">_xlfn.XLOOKUP(G417,Plans!$A$2:$A$3,Plans!$B$2:$C$3)</f>
        <v>12-month plan</v>
      </c>
      <c r="J417" s="5" t="str">
        <v>12-month</v>
      </c>
      <c r="K417" s="5" cm="1">
        <f t="array" ref="K417:O417">_xlfn.XLOOKUP(B417,Users!$A$2:$A$1001,Users!$F$2:$J$1001)</f>
        <v>18</v>
      </c>
      <c r="L417" s="5" t="str">
        <v>Mumbai</v>
      </c>
      <c r="M417" s="5" t="str">
        <v>Female</v>
      </c>
      <c r="N417" s="5" t="str">
        <v>Diabetes</v>
      </c>
      <c r="O417" s="5" t="str">
        <v>Social Media</v>
      </c>
      <c r="P417" s="5" t="str" cm="1">
        <f t="array" ref="P417:S417">IFERROR(_xlfn.XLOOKUP(B417,'Health Goals'!$B$2:$B$1001,'Health Goals'!$C$2:$F$1001),"")</f>
        <v>Muscle Gain</v>
      </c>
      <c r="Q417" s="5">
        <v>23</v>
      </c>
      <c r="R417" s="5" t="str">
        <v>In Progress</v>
      </c>
      <c r="S417" s="11">
        <v>44512</v>
      </c>
    </row>
    <row r="418" spans="1:19" x14ac:dyDescent="0.35">
      <c r="A418" s="2">
        <v>417</v>
      </c>
      <c r="B418" s="2">
        <v>819</v>
      </c>
      <c r="C418" s="3">
        <v>44260</v>
      </c>
      <c r="D418" s="2">
        <v>2499.9899999999998</v>
      </c>
      <c r="E418" s="2" t="s">
        <v>18</v>
      </c>
      <c r="F418" s="2" t="s">
        <v>20</v>
      </c>
      <c r="G418" s="6">
        <f>_xlfn.XLOOKUP(B418,Users!$A$2:$A$1001,Users!$K$2:$K$1001)</f>
        <v>1</v>
      </c>
      <c r="H418" s="6" t="str">
        <f>_xlfn.XLOOKUP(B418,Users!$A$2:$A$1001,Users!$B$2:$B$1001)</f>
        <v>User 819</v>
      </c>
      <c r="I418" s="5" t="str" cm="1">
        <f t="array" ref="I418:J418">_xlfn.XLOOKUP(G418,Plans!$A$2:$A$3,Plans!$B$2:$C$3)</f>
        <v>6-month plan</v>
      </c>
      <c r="J418" s="5" t="str">
        <v>6-month</v>
      </c>
      <c r="K418" s="5" cm="1">
        <f t="array" ref="K418:O418">_xlfn.XLOOKUP(B418,Users!$A$2:$A$1001,Users!$F$2:$J$1001)</f>
        <v>35</v>
      </c>
      <c r="L418" s="5" t="str">
        <v>Delhi</v>
      </c>
      <c r="M418" s="5" t="str">
        <v>Male</v>
      </c>
      <c r="N418" s="5" t="str">
        <v>Hypertension</v>
      </c>
      <c r="O418" s="5" t="str">
        <v>Word of Mouth</v>
      </c>
      <c r="P418" s="5" t="str" cm="1">
        <f t="array" ref="P418:S418">IFERROR(_xlfn.XLOOKUP(B418,'Health Goals'!$B$2:$B$1001,'Health Goals'!$C$2:$F$1001),"")</f>
        <v>Muscle Gain</v>
      </c>
      <c r="Q418" s="5">
        <v>15</v>
      </c>
      <c r="R418" s="5" t="str">
        <v>Completed</v>
      </c>
      <c r="S418" s="11">
        <v>44472</v>
      </c>
    </row>
    <row r="419" spans="1:19" x14ac:dyDescent="0.35">
      <c r="A419" s="2">
        <v>418</v>
      </c>
      <c r="B419" s="2">
        <v>218</v>
      </c>
      <c r="C419" s="3">
        <v>44462</v>
      </c>
      <c r="D419" s="2">
        <v>4499.99</v>
      </c>
      <c r="E419" s="2" t="s">
        <v>16</v>
      </c>
      <c r="F419" s="2" t="s">
        <v>17</v>
      </c>
      <c r="G419" s="6">
        <f>_xlfn.XLOOKUP(B419,Users!$A$2:$A$1001,Users!$K$2:$K$1001)</f>
        <v>2</v>
      </c>
      <c r="H419" s="6" t="str">
        <f>_xlfn.XLOOKUP(B419,Users!$A$2:$A$1001,Users!$B$2:$B$1001)</f>
        <v>User 218</v>
      </c>
      <c r="I419" s="5" t="str" cm="1">
        <f t="array" ref="I419:J419">_xlfn.XLOOKUP(G419,Plans!$A$2:$A$3,Plans!$B$2:$C$3)</f>
        <v>12-month plan</v>
      </c>
      <c r="J419" s="5" t="str">
        <v>12-month</v>
      </c>
      <c r="K419" s="5" cm="1">
        <f t="array" ref="K419:O419">_xlfn.XLOOKUP(B419,Users!$A$2:$A$1001,Users!$F$2:$J$1001)</f>
        <v>24</v>
      </c>
      <c r="L419" s="5" t="str">
        <v>Bangalore</v>
      </c>
      <c r="M419" s="5" t="str">
        <v>Male</v>
      </c>
      <c r="N419" s="5" t="str">
        <v>Diabetes</v>
      </c>
      <c r="O419" s="5" t="str">
        <v>Google Ads</v>
      </c>
      <c r="P419" s="5" t="str" cm="1">
        <f t="array" ref="P419:S419">IFERROR(_xlfn.XLOOKUP(B419,'Health Goals'!$B$2:$B$1001,'Health Goals'!$C$2:$F$1001),"")</f>
        <v>Stamina Improvement</v>
      </c>
      <c r="Q419" s="5">
        <v>25</v>
      </c>
      <c r="R419" s="5" t="str">
        <v>Completed</v>
      </c>
      <c r="S419" s="11">
        <v>44446</v>
      </c>
    </row>
    <row r="420" spans="1:19" x14ac:dyDescent="0.35">
      <c r="A420" s="2">
        <v>419</v>
      </c>
      <c r="B420" s="2">
        <v>73</v>
      </c>
      <c r="C420" s="3">
        <v>44428</v>
      </c>
      <c r="D420" s="2">
        <v>4499.99</v>
      </c>
      <c r="E420" s="2" t="s">
        <v>16</v>
      </c>
      <c r="F420" s="2" t="s">
        <v>17</v>
      </c>
      <c r="G420" s="6">
        <f>_xlfn.XLOOKUP(B420,Users!$A$2:$A$1001,Users!$K$2:$K$1001)</f>
        <v>2</v>
      </c>
      <c r="H420" s="6" t="str">
        <f>_xlfn.XLOOKUP(B420,Users!$A$2:$A$1001,Users!$B$2:$B$1001)</f>
        <v>User 73</v>
      </c>
      <c r="I420" s="5" t="str" cm="1">
        <f t="array" ref="I420:J420">_xlfn.XLOOKUP(G420,Plans!$A$2:$A$3,Plans!$B$2:$C$3)</f>
        <v>12-month plan</v>
      </c>
      <c r="J420" s="5" t="str">
        <v>12-month</v>
      </c>
      <c r="K420" s="5" cm="1">
        <f t="array" ref="K420:O420">_xlfn.XLOOKUP(B420,Users!$A$2:$A$1001,Users!$F$2:$J$1001)</f>
        <v>50</v>
      </c>
      <c r="L420" s="5" t="str">
        <v>Mumbai</v>
      </c>
      <c r="M420" s="5" t="str">
        <v>Female</v>
      </c>
      <c r="N420" s="5" t="str">
        <v>Diabetes</v>
      </c>
      <c r="O420" s="5" t="str">
        <v>Friend</v>
      </c>
      <c r="P420" s="5" t="str" cm="1">
        <f t="array" ref="P420:S420">IFERROR(_xlfn.XLOOKUP(B420,'Health Goals'!$B$2:$B$1001,'Health Goals'!$C$2:$F$1001),"")</f>
        <v>Muscle Gain</v>
      </c>
      <c r="Q420" s="5">
        <v>22</v>
      </c>
      <c r="R420" s="5" t="str">
        <v>In Progress</v>
      </c>
      <c r="S420" s="11">
        <v>44560</v>
      </c>
    </row>
    <row r="421" spans="1:19" x14ac:dyDescent="0.35">
      <c r="A421" s="2">
        <v>420</v>
      </c>
      <c r="B421" s="2">
        <v>866</v>
      </c>
      <c r="C421" s="3">
        <v>44276</v>
      </c>
      <c r="D421" s="2">
        <v>4499.99</v>
      </c>
      <c r="E421" s="2" t="s">
        <v>16</v>
      </c>
      <c r="F421" s="2" t="s">
        <v>17</v>
      </c>
      <c r="G421" s="6">
        <f>_xlfn.XLOOKUP(B421,Users!$A$2:$A$1001,Users!$K$2:$K$1001)</f>
        <v>1</v>
      </c>
      <c r="H421" s="6" t="str">
        <f>_xlfn.XLOOKUP(B421,Users!$A$2:$A$1001,Users!$B$2:$B$1001)</f>
        <v>User 866</v>
      </c>
      <c r="I421" s="5" t="str" cm="1">
        <f t="array" ref="I421:J421">_xlfn.XLOOKUP(G421,Plans!$A$2:$A$3,Plans!$B$2:$C$3)</f>
        <v>6-month plan</v>
      </c>
      <c r="J421" s="5" t="str">
        <v>6-month</v>
      </c>
      <c r="K421" s="5" cm="1">
        <f t="array" ref="K421:O421">_xlfn.XLOOKUP(B421,Users!$A$2:$A$1001,Users!$F$2:$J$1001)</f>
        <v>42</v>
      </c>
      <c r="L421" s="5" t="str">
        <v>Bangalore</v>
      </c>
      <c r="M421" s="5" t="str">
        <v>Male</v>
      </c>
      <c r="N421" s="5" t="str">
        <v>Diabetes</v>
      </c>
      <c r="O421" s="5" t="str">
        <v>Google Ads</v>
      </c>
      <c r="P421" s="5" t="str" cm="1">
        <f t="array" ref="P421:S421">IFERROR(_xlfn.XLOOKUP(B421,'Health Goals'!$B$2:$B$1001,'Health Goals'!$C$2:$F$1001),"")</f>
        <v>Stamina Improvement</v>
      </c>
      <c r="Q421" s="5">
        <v>24</v>
      </c>
      <c r="R421" s="5" t="str">
        <v>In Progress</v>
      </c>
      <c r="S421" s="11">
        <v>44354</v>
      </c>
    </row>
    <row r="422" spans="1:19" x14ac:dyDescent="0.35">
      <c r="A422" s="2">
        <v>421</v>
      </c>
      <c r="B422" s="2">
        <v>60</v>
      </c>
      <c r="C422" s="3">
        <v>44295</v>
      </c>
      <c r="D422" s="2">
        <v>4499.99</v>
      </c>
      <c r="E422" s="2" t="s">
        <v>18</v>
      </c>
      <c r="F422" s="2" t="s">
        <v>17</v>
      </c>
      <c r="G422" s="6">
        <f>_xlfn.XLOOKUP(B422,Users!$A$2:$A$1001,Users!$K$2:$K$1001)</f>
        <v>2</v>
      </c>
      <c r="H422" s="6" t="str">
        <f>_xlfn.XLOOKUP(B422,Users!$A$2:$A$1001,Users!$B$2:$B$1001)</f>
        <v>User 60</v>
      </c>
      <c r="I422" s="5" t="str" cm="1">
        <f t="array" ref="I422:J422">_xlfn.XLOOKUP(G422,Plans!$A$2:$A$3,Plans!$B$2:$C$3)</f>
        <v>12-month plan</v>
      </c>
      <c r="J422" s="5" t="str">
        <v>12-month</v>
      </c>
      <c r="K422" s="5" cm="1">
        <f t="array" ref="K422:O422">_xlfn.XLOOKUP(B422,Users!$A$2:$A$1001,Users!$F$2:$J$1001)</f>
        <v>21</v>
      </c>
      <c r="L422" s="5" t="str">
        <v>Hyderabad</v>
      </c>
      <c r="M422" s="5" t="str">
        <v>Male</v>
      </c>
      <c r="N422" s="5" t="str">
        <v>Obesity</v>
      </c>
      <c r="O422" s="5" t="str">
        <v>Social Media</v>
      </c>
      <c r="P422" s="5" t="str" cm="1">
        <f t="array" ref="P422:S422">IFERROR(_xlfn.XLOOKUP(B422,'Health Goals'!$B$2:$B$1001,'Health Goals'!$C$2:$F$1001),"")</f>
        <v>Muscle Gain</v>
      </c>
      <c r="Q422" s="5">
        <v>46</v>
      </c>
      <c r="R422" s="5" t="str">
        <v>Completed</v>
      </c>
      <c r="S422" s="11">
        <v>44489</v>
      </c>
    </row>
    <row r="423" spans="1:19" x14ac:dyDescent="0.35">
      <c r="A423" s="2">
        <v>422</v>
      </c>
      <c r="B423" s="2">
        <v>389</v>
      </c>
      <c r="C423" s="3">
        <v>44462</v>
      </c>
      <c r="D423" s="2">
        <v>4499.99</v>
      </c>
      <c r="E423" s="2" t="s">
        <v>18</v>
      </c>
      <c r="F423" s="2" t="s">
        <v>19</v>
      </c>
      <c r="G423" s="6">
        <f>_xlfn.XLOOKUP(B423,Users!$A$2:$A$1001,Users!$K$2:$K$1001)</f>
        <v>1</v>
      </c>
      <c r="H423" s="6" t="str">
        <f>_xlfn.XLOOKUP(B423,Users!$A$2:$A$1001,Users!$B$2:$B$1001)</f>
        <v>User 389</v>
      </c>
      <c r="I423" s="5" t="str" cm="1">
        <f t="array" ref="I423:J423">_xlfn.XLOOKUP(G423,Plans!$A$2:$A$3,Plans!$B$2:$C$3)</f>
        <v>6-month plan</v>
      </c>
      <c r="J423" s="5" t="str">
        <v>6-month</v>
      </c>
      <c r="K423" s="5" cm="1">
        <f t="array" ref="K423:O423">_xlfn.XLOOKUP(B423,Users!$A$2:$A$1001,Users!$F$2:$J$1001)</f>
        <v>30</v>
      </c>
      <c r="L423" s="5" t="str">
        <v>Bangalore</v>
      </c>
      <c r="M423" s="5" t="str">
        <v>Female</v>
      </c>
      <c r="N423" s="5" t="str">
        <v>Obesity</v>
      </c>
      <c r="O423" s="5" t="str">
        <v>Word of Mouth</v>
      </c>
      <c r="P423" s="5" t="str" cm="1">
        <f t="array" ref="P423:S423">IFERROR(_xlfn.XLOOKUP(B423,'Health Goals'!$B$2:$B$1001,'Health Goals'!$C$2:$F$1001),"")</f>
        <v>Stamina Improvement</v>
      </c>
      <c r="Q423" s="5">
        <v>12</v>
      </c>
      <c r="R423" s="5" t="str">
        <v>Completed</v>
      </c>
      <c r="S423" s="11">
        <v>44554</v>
      </c>
    </row>
    <row r="424" spans="1:19" x14ac:dyDescent="0.35">
      <c r="A424" s="2">
        <v>423</v>
      </c>
      <c r="B424" s="2">
        <v>310</v>
      </c>
      <c r="C424" s="3">
        <v>44355</v>
      </c>
      <c r="D424" s="2">
        <v>2499.9899999999998</v>
      </c>
      <c r="E424" s="2" t="s">
        <v>16</v>
      </c>
      <c r="F424" s="2" t="s">
        <v>20</v>
      </c>
      <c r="G424" s="6">
        <f>_xlfn.XLOOKUP(B424,Users!$A$2:$A$1001,Users!$K$2:$K$1001)</f>
        <v>2</v>
      </c>
      <c r="H424" s="6" t="str">
        <f>_xlfn.XLOOKUP(B424,Users!$A$2:$A$1001,Users!$B$2:$B$1001)</f>
        <v>User 310</v>
      </c>
      <c r="I424" s="5" t="str" cm="1">
        <f t="array" ref="I424:J424">_xlfn.XLOOKUP(G424,Plans!$A$2:$A$3,Plans!$B$2:$C$3)</f>
        <v>12-month plan</v>
      </c>
      <c r="J424" s="5" t="str">
        <v>12-month</v>
      </c>
      <c r="K424" s="5" cm="1">
        <f t="array" ref="K424:O424">_xlfn.XLOOKUP(B424,Users!$A$2:$A$1001,Users!$F$2:$J$1001)</f>
        <v>22</v>
      </c>
      <c r="L424" s="5" t="str">
        <v>Chennai</v>
      </c>
      <c r="M424" s="5" t="str">
        <v>Female</v>
      </c>
      <c r="N424" s="5" t="str">
        <v>Healthy</v>
      </c>
      <c r="O424" s="5" t="str">
        <v>Google Ads</v>
      </c>
      <c r="P424" s="5" t="str" cm="1">
        <f t="array" ref="P424">IFERROR(_xlfn.XLOOKUP(B424,'Health Goals'!$B$2:$B$1001,'Health Goals'!$C$2:$F$1001),"")</f>
        <v/>
      </c>
    </row>
    <row r="425" spans="1:19" x14ac:dyDescent="0.35">
      <c r="A425" s="2">
        <v>424</v>
      </c>
      <c r="B425" s="2">
        <v>363</v>
      </c>
      <c r="C425" s="3">
        <v>44250</v>
      </c>
      <c r="D425" s="2">
        <v>4499.99</v>
      </c>
      <c r="E425" s="2" t="s">
        <v>16</v>
      </c>
      <c r="F425" s="2" t="s">
        <v>17</v>
      </c>
      <c r="G425" s="6">
        <f>_xlfn.XLOOKUP(B425,Users!$A$2:$A$1001,Users!$K$2:$K$1001)</f>
        <v>1</v>
      </c>
      <c r="H425" s="6" t="str">
        <f>_xlfn.XLOOKUP(B425,Users!$A$2:$A$1001,Users!$B$2:$B$1001)</f>
        <v>User 363</v>
      </c>
      <c r="I425" s="5" t="str" cm="1">
        <f t="array" ref="I425:J425">_xlfn.XLOOKUP(G425,Plans!$A$2:$A$3,Plans!$B$2:$C$3)</f>
        <v>6-month plan</v>
      </c>
      <c r="J425" s="5" t="str">
        <v>6-month</v>
      </c>
      <c r="K425" s="5" cm="1">
        <f t="array" ref="K425:O425">_xlfn.XLOOKUP(B425,Users!$A$2:$A$1001,Users!$F$2:$J$1001)</f>
        <v>60</v>
      </c>
      <c r="L425" s="5" t="str">
        <v>Hyderabad</v>
      </c>
      <c r="M425" s="5" t="str">
        <v>Male</v>
      </c>
      <c r="N425" s="5" t="str">
        <v>Hypertension</v>
      </c>
      <c r="O425" s="5" t="str">
        <v>Social Media</v>
      </c>
      <c r="P425" s="5" t="str" cm="1">
        <f t="array" ref="P425:S425">IFERROR(_xlfn.XLOOKUP(B425,'Health Goals'!$B$2:$B$1001,'Health Goals'!$C$2:$F$1001),"")</f>
        <v>Muscle Gain</v>
      </c>
      <c r="Q425" s="5">
        <v>24</v>
      </c>
      <c r="R425" s="5" t="str">
        <v>In Progress</v>
      </c>
      <c r="S425" s="11">
        <v>44440</v>
      </c>
    </row>
    <row r="426" spans="1:19" x14ac:dyDescent="0.35">
      <c r="A426" s="2">
        <v>425</v>
      </c>
      <c r="B426" s="2">
        <v>223</v>
      </c>
      <c r="C426" s="3">
        <v>44502</v>
      </c>
      <c r="D426" s="2">
        <v>4499.99</v>
      </c>
      <c r="E426" s="2" t="s">
        <v>16</v>
      </c>
      <c r="F426" s="2" t="s">
        <v>17</v>
      </c>
      <c r="G426" s="6">
        <f>_xlfn.XLOOKUP(B426,Users!$A$2:$A$1001,Users!$K$2:$K$1001)</f>
        <v>1</v>
      </c>
      <c r="H426" s="6" t="str">
        <f>_xlfn.XLOOKUP(B426,Users!$A$2:$A$1001,Users!$B$2:$B$1001)</f>
        <v>User 223</v>
      </c>
      <c r="I426" s="5" t="str" cm="1">
        <f t="array" ref="I426:J426">_xlfn.XLOOKUP(G426,Plans!$A$2:$A$3,Plans!$B$2:$C$3)</f>
        <v>6-month plan</v>
      </c>
      <c r="J426" s="5" t="str">
        <v>6-month</v>
      </c>
      <c r="K426" s="5" cm="1">
        <f t="array" ref="K426:O426">_xlfn.XLOOKUP(B426,Users!$A$2:$A$1001,Users!$F$2:$J$1001)</f>
        <v>34</v>
      </c>
      <c r="L426" s="5" t="str">
        <v>Delhi</v>
      </c>
      <c r="M426" s="5" t="str">
        <v>Female</v>
      </c>
      <c r="N426" s="5" t="str">
        <v>Obesity</v>
      </c>
      <c r="O426" s="5" t="str">
        <v>Social Media</v>
      </c>
      <c r="P426" s="5" t="str" cm="1">
        <f t="array" ref="P426:S426">IFERROR(_xlfn.XLOOKUP(B426,'Health Goals'!$B$2:$B$1001,'Health Goals'!$C$2:$F$1001),"")</f>
        <v>Weight Loss</v>
      </c>
      <c r="Q426" s="5">
        <v>35</v>
      </c>
      <c r="R426" s="5" t="str">
        <v>Completed</v>
      </c>
      <c r="S426" s="11">
        <v>44461</v>
      </c>
    </row>
    <row r="427" spans="1:19" x14ac:dyDescent="0.35">
      <c r="A427" s="2">
        <v>426</v>
      </c>
      <c r="B427" s="2">
        <v>589</v>
      </c>
      <c r="C427" s="3">
        <v>44389</v>
      </c>
      <c r="D427" s="2">
        <v>4499.99</v>
      </c>
      <c r="E427" s="2" t="s">
        <v>16</v>
      </c>
      <c r="F427" s="2" t="s">
        <v>20</v>
      </c>
      <c r="G427" s="6">
        <f>_xlfn.XLOOKUP(B427,Users!$A$2:$A$1001,Users!$K$2:$K$1001)</f>
        <v>2</v>
      </c>
      <c r="H427" s="6" t="str">
        <f>_xlfn.XLOOKUP(B427,Users!$A$2:$A$1001,Users!$B$2:$B$1001)</f>
        <v>User 589</v>
      </c>
      <c r="I427" s="5" t="str" cm="1">
        <f t="array" ref="I427:J427">_xlfn.XLOOKUP(G427,Plans!$A$2:$A$3,Plans!$B$2:$C$3)</f>
        <v>12-month plan</v>
      </c>
      <c r="J427" s="5" t="str">
        <v>12-month</v>
      </c>
      <c r="K427" s="5" cm="1">
        <f t="array" ref="K427:O427">_xlfn.XLOOKUP(B427,Users!$A$2:$A$1001,Users!$F$2:$J$1001)</f>
        <v>44</v>
      </c>
      <c r="L427" s="5" t="str">
        <v>Hyderabad</v>
      </c>
      <c r="M427" s="5" t="str">
        <v>Female</v>
      </c>
      <c r="N427" s="5" t="str">
        <v>Healthy</v>
      </c>
      <c r="O427" s="5" t="str">
        <v>Friend</v>
      </c>
      <c r="P427" s="5" t="str" cm="1">
        <f t="array" ref="P427">IFERROR(_xlfn.XLOOKUP(B427,'Health Goals'!$B$2:$B$1001,'Health Goals'!$C$2:$F$1001),"")</f>
        <v/>
      </c>
    </row>
    <row r="428" spans="1:19" x14ac:dyDescent="0.35">
      <c r="A428" s="2">
        <v>427</v>
      </c>
      <c r="B428" s="2">
        <v>319</v>
      </c>
      <c r="C428" s="3">
        <v>44286</v>
      </c>
      <c r="D428" s="2">
        <v>2499.9899999999998</v>
      </c>
      <c r="E428" s="2" t="s">
        <v>18</v>
      </c>
      <c r="F428" s="2" t="s">
        <v>17</v>
      </c>
      <c r="G428" s="6">
        <f>_xlfn.XLOOKUP(B428,Users!$A$2:$A$1001,Users!$K$2:$K$1001)</f>
        <v>2</v>
      </c>
      <c r="H428" s="6" t="str">
        <f>_xlfn.XLOOKUP(B428,Users!$A$2:$A$1001,Users!$B$2:$B$1001)</f>
        <v>User 319</v>
      </c>
      <c r="I428" s="5" t="str" cm="1">
        <f t="array" ref="I428:J428">_xlfn.XLOOKUP(G428,Plans!$A$2:$A$3,Plans!$B$2:$C$3)</f>
        <v>12-month plan</v>
      </c>
      <c r="J428" s="5" t="str">
        <v>12-month</v>
      </c>
      <c r="K428" s="5" cm="1">
        <f t="array" ref="K428:O428">_xlfn.XLOOKUP(B428,Users!$A$2:$A$1001,Users!$F$2:$J$1001)</f>
        <v>27</v>
      </c>
      <c r="L428" s="5" t="str">
        <v>Chennai</v>
      </c>
      <c r="M428" s="5" t="str">
        <v>Female</v>
      </c>
      <c r="N428" s="5" t="str">
        <v>Hypertension</v>
      </c>
      <c r="O428" s="5" t="str">
        <v>Google Ads</v>
      </c>
      <c r="P428" s="5" t="str" cm="1">
        <f t="array" ref="P428">IFERROR(_xlfn.XLOOKUP(B428,'Health Goals'!$B$2:$B$1001,'Health Goals'!$C$2:$F$1001),"")</f>
        <v/>
      </c>
    </row>
    <row r="429" spans="1:19" x14ac:dyDescent="0.35">
      <c r="A429" s="2">
        <v>428</v>
      </c>
      <c r="B429" s="2">
        <v>87</v>
      </c>
      <c r="C429" s="3">
        <v>44479</v>
      </c>
      <c r="D429" s="2">
        <v>2499.9899999999998</v>
      </c>
      <c r="E429" s="2" t="s">
        <v>16</v>
      </c>
      <c r="F429" s="2" t="s">
        <v>20</v>
      </c>
      <c r="G429" s="6">
        <f>_xlfn.XLOOKUP(B429,Users!$A$2:$A$1001,Users!$K$2:$K$1001)</f>
        <v>1</v>
      </c>
      <c r="H429" s="6" t="str">
        <f>_xlfn.XLOOKUP(B429,Users!$A$2:$A$1001,Users!$B$2:$B$1001)</f>
        <v>User 87</v>
      </c>
      <c r="I429" s="5" t="str" cm="1">
        <f t="array" ref="I429:J429">_xlfn.XLOOKUP(G429,Plans!$A$2:$A$3,Plans!$B$2:$C$3)</f>
        <v>6-month plan</v>
      </c>
      <c r="J429" s="5" t="str">
        <v>6-month</v>
      </c>
      <c r="K429" s="5" cm="1">
        <f t="array" ref="K429:O429">_xlfn.XLOOKUP(B429,Users!$A$2:$A$1001,Users!$F$2:$J$1001)</f>
        <v>58</v>
      </c>
      <c r="L429" s="5" t="str">
        <v>Delhi</v>
      </c>
      <c r="M429" s="5" t="str">
        <v>Male</v>
      </c>
      <c r="N429" s="5" t="str">
        <v>Obesity</v>
      </c>
      <c r="O429" s="5" t="str">
        <v>Social Media</v>
      </c>
      <c r="P429" s="5" t="str" cm="1">
        <f t="array" ref="P429:S429">IFERROR(_xlfn.XLOOKUP(B429,'Health Goals'!$B$2:$B$1001,'Health Goals'!$C$2:$F$1001),"")</f>
        <v>Stamina Improvement</v>
      </c>
      <c r="Q429" s="5">
        <v>18</v>
      </c>
      <c r="R429" s="5" t="str">
        <v>In Progress</v>
      </c>
      <c r="S429" s="11">
        <v>44496</v>
      </c>
    </row>
    <row r="430" spans="1:19" x14ac:dyDescent="0.35">
      <c r="A430" s="2">
        <v>429</v>
      </c>
      <c r="B430" s="2">
        <v>839</v>
      </c>
      <c r="C430" s="3">
        <v>44511</v>
      </c>
      <c r="D430" s="2">
        <v>2499.9899999999998</v>
      </c>
      <c r="E430" s="2" t="s">
        <v>18</v>
      </c>
      <c r="F430" s="2" t="s">
        <v>20</v>
      </c>
      <c r="G430" s="6">
        <f>_xlfn.XLOOKUP(B430,Users!$A$2:$A$1001,Users!$K$2:$K$1001)</f>
        <v>1</v>
      </c>
      <c r="H430" s="6" t="str">
        <f>_xlfn.XLOOKUP(B430,Users!$A$2:$A$1001,Users!$B$2:$B$1001)</f>
        <v>User 839</v>
      </c>
      <c r="I430" s="5" t="str" cm="1">
        <f t="array" ref="I430:J430">_xlfn.XLOOKUP(G430,Plans!$A$2:$A$3,Plans!$B$2:$C$3)</f>
        <v>6-month plan</v>
      </c>
      <c r="J430" s="5" t="str">
        <v>6-month</v>
      </c>
      <c r="K430" s="5" cm="1">
        <f t="array" ref="K430:O430">_xlfn.XLOOKUP(B430,Users!$A$2:$A$1001,Users!$F$2:$J$1001)</f>
        <v>34</v>
      </c>
      <c r="L430" s="5" t="str">
        <v>Delhi</v>
      </c>
      <c r="M430" s="5" t="str">
        <v>Female</v>
      </c>
      <c r="N430" s="5" t="str">
        <v>Healthy</v>
      </c>
      <c r="O430" s="5" t="str">
        <v>Google Ads</v>
      </c>
      <c r="P430" s="5" t="str" cm="1">
        <f t="array" ref="P430">IFERROR(_xlfn.XLOOKUP(B430,'Health Goals'!$B$2:$B$1001,'Health Goals'!$C$2:$F$1001),"")</f>
        <v/>
      </c>
    </row>
    <row r="431" spans="1:19" x14ac:dyDescent="0.35">
      <c r="A431" s="2">
        <v>430</v>
      </c>
      <c r="B431" s="2">
        <v>941</v>
      </c>
      <c r="C431" s="3">
        <v>44209</v>
      </c>
      <c r="D431" s="2">
        <v>2499.9899999999998</v>
      </c>
      <c r="E431" s="2" t="s">
        <v>18</v>
      </c>
      <c r="F431" s="2" t="s">
        <v>19</v>
      </c>
      <c r="G431" s="6">
        <f>_xlfn.XLOOKUP(B431,Users!$A$2:$A$1001,Users!$K$2:$K$1001)</f>
        <v>2</v>
      </c>
      <c r="H431" s="6" t="str">
        <f>_xlfn.XLOOKUP(B431,Users!$A$2:$A$1001,Users!$B$2:$B$1001)</f>
        <v>User 941</v>
      </c>
      <c r="I431" s="5" t="str" cm="1">
        <f t="array" ref="I431:J431">_xlfn.XLOOKUP(G431,Plans!$A$2:$A$3,Plans!$B$2:$C$3)</f>
        <v>12-month plan</v>
      </c>
      <c r="J431" s="5" t="str">
        <v>12-month</v>
      </c>
      <c r="K431" s="5" cm="1">
        <f t="array" ref="K431:O431">_xlfn.XLOOKUP(B431,Users!$A$2:$A$1001,Users!$F$2:$J$1001)</f>
        <v>44</v>
      </c>
      <c r="L431" s="5" t="str">
        <v>Chennai</v>
      </c>
      <c r="M431" s="5" t="str">
        <v>Male</v>
      </c>
      <c r="N431" s="5" t="str">
        <v>Obesity</v>
      </c>
      <c r="O431" s="5" t="str">
        <v>Word of Mouth</v>
      </c>
      <c r="P431" s="5" t="str" cm="1">
        <f t="array" ref="P431:S431">IFERROR(_xlfn.XLOOKUP(B431,'Health Goals'!$B$2:$B$1001,'Health Goals'!$C$2:$F$1001),"")</f>
        <v>Muscle Gain</v>
      </c>
      <c r="Q431" s="5">
        <v>20</v>
      </c>
      <c r="R431" s="5" t="str">
        <v>In Progress</v>
      </c>
      <c r="S431" s="11">
        <v>44410</v>
      </c>
    </row>
    <row r="432" spans="1:19" x14ac:dyDescent="0.35">
      <c r="A432" s="2">
        <v>431</v>
      </c>
      <c r="B432" s="2">
        <v>976</v>
      </c>
      <c r="C432" s="3">
        <v>44204</v>
      </c>
      <c r="D432" s="2">
        <v>4499.99</v>
      </c>
      <c r="E432" s="2" t="s">
        <v>16</v>
      </c>
      <c r="F432" s="2" t="s">
        <v>19</v>
      </c>
      <c r="G432" s="6">
        <f>_xlfn.XLOOKUP(B432,Users!$A$2:$A$1001,Users!$K$2:$K$1001)</f>
        <v>2</v>
      </c>
      <c r="H432" s="6" t="str">
        <f>_xlfn.XLOOKUP(B432,Users!$A$2:$A$1001,Users!$B$2:$B$1001)</f>
        <v>User 976</v>
      </c>
      <c r="I432" s="5" t="str" cm="1">
        <f t="array" ref="I432:J432">_xlfn.XLOOKUP(G432,Plans!$A$2:$A$3,Plans!$B$2:$C$3)</f>
        <v>12-month plan</v>
      </c>
      <c r="J432" s="5" t="str">
        <v>12-month</v>
      </c>
      <c r="K432" s="5" cm="1">
        <f t="array" ref="K432:O432">_xlfn.XLOOKUP(B432,Users!$A$2:$A$1001,Users!$F$2:$J$1001)</f>
        <v>57</v>
      </c>
      <c r="L432" s="5" t="str">
        <v>Mumbai</v>
      </c>
      <c r="M432" s="5" t="str">
        <v>Female</v>
      </c>
      <c r="N432" s="5" t="str">
        <v>Diabetes</v>
      </c>
      <c r="O432" s="5" t="str">
        <v>Google Ads</v>
      </c>
      <c r="P432" s="5" t="str" cm="1">
        <f t="array" ref="P432">IFERROR(_xlfn.XLOOKUP(B432,'Health Goals'!$B$2:$B$1001,'Health Goals'!$C$2:$F$1001),"")</f>
        <v/>
      </c>
    </row>
    <row r="433" spans="1:19" x14ac:dyDescent="0.35">
      <c r="A433" s="2">
        <v>432</v>
      </c>
      <c r="B433" s="2">
        <v>550</v>
      </c>
      <c r="C433" s="3">
        <v>44529</v>
      </c>
      <c r="D433" s="2">
        <v>2499.9899999999998</v>
      </c>
      <c r="E433" s="2" t="s">
        <v>16</v>
      </c>
      <c r="F433" s="2" t="s">
        <v>19</v>
      </c>
      <c r="G433" s="6">
        <f>_xlfn.XLOOKUP(B433,Users!$A$2:$A$1001,Users!$K$2:$K$1001)</f>
        <v>1</v>
      </c>
      <c r="H433" s="6" t="str">
        <f>_xlfn.XLOOKUP(B433,Users!$A$2:$A$1001,Users!$B$2:$B$1001)</f>
        <v>User 550</v>
      </c>
      <c r="I433" s="5" t="str" cm="1">
        <f t="array" ref="I433:J433">_xlfn.XLOOKUP(G433,Plans!$A$2:$A$3,Plans!$B$2:$C$3)</f>
        <v>6-month plan</v>
      </c>
      <c r="J433" s="5" t="str">
        <v>6-month</v>
      </c>
      <c r="K433" s="5" cm="1">
        <f t="array" ref="K433:O433">_xlfn.XLOOKUP(B433,Users!$A$2:$A$1001,Users!$F$2:$J$1001)</f>
        <v>51</v>
      </c>
      <c r="L433" s="5" t="str">
        <v>Chennai</v>
      </c>
      <c r="M433" s="5" t="str">
        <v>Female</v>
      </c>
      <c r="N433" s="5" t="str">
        <v>Diabetes</v>
      </c>
      <c r="O433" s="5" t="str">
        <v>Word of Mouth</v>
      </c>
      <c r="P433" s="5" t="str" cm="1">
        <f t="array" ref="P433">IFERROR(_xlfn.XLOOKUP(B433,'Health Goals'!$B$2:$B$1001,'Health Goals'!$C$2:$F$1001),"")</f>
        <v/>
      </c>
    </row>
    <row r="434" spans="1:19" x14ac:dyDescent="0.35">
      <c r="A434" s="2">
        <v>433</v>
      </c>
      <c r="B434" s="2">
        <v>968</v>
      </c>
      <c r="C434" s="3">
        <v>44437</v>
      </c>
      <c r="D434" s="2">
        <v>2499.9899999999998</v>
      </c>
      <c r="E434" s="2" t="s">
        <v>16</v>
      </c>
      <c r="F434" s="2" t="s">
        <v>17</v>
      </c>
      <c r="G434" s="6">
        <f>_xlfn.XLOOKUP(B434,Users!$A$2:$A$1001,Users!$K$2:$K$1001)</f>
        <v>2</v>
      </c>
      <c r="H434" s="6" t="str">
        <f>_xlfn.XLOOKUP(B434,Users!$A$2:$A$1001,Users!$B$2:$B$1001)</f>
        <v>User 968</v>
      </c>
      <c r="I434" s="5" t="str" cm="1">
        <f t="array" ref="I434:J434">_xlfn.XLOOKUP(G434,Plans!$A$2:$A$3,Plans!$B$2:$C$3)</f>
        <v>12-month plan</v>
      </c>
      <c r="J434" s="5" t="str">
        <v>12-month</v>
      </c>
      <c r="K434" s="5" cm="1">
        <f t="array" ref="K434:O434">_xlfn.XLOOKUP(B434,Users!$A$2:$A$1001,Users!$F$2:$J$1001)</f>
        <v>60</v>
      </c>
      <c r="L434" s="5" t="str">
        <v>Hyderabad</v>
      </c>
      <c r="M434" s="5" t="str">
        <v>Male</v>
      </c>
      <c r="N434" s="5" t="str">
        <v>Hypertension</v>
      </c>
      <c r="O434" s="5" t="str">
        <v>Friend</v>
      </c>
      <c r="P434" s="5" t="str" cm="1">
        <f t="array" ref="P434">IFERROR(_xlfn.XLOOKUP(B434,'Health Goals'!$B$2:$B$1001,'Health Goals'!$C$2:$F$1001),"")</f>
        <v/>
      </c>
    </row>
    <row r="435" spans="1:19" x14ac:dyDescent="0.35">
      <c r="A435" s="2">
        <v>434</v>
      </c>
      <c r="B435" s="2">
        <v>11</v>
      </c>
      <c r="C435" s="3">
        <v>44554</v>
      </c>
      <c r="D435" s="2">
        <v>4499.99</v>
      </c>
      <c r="E435" s="2" t="s">
        <v>16</v>
      </c>
      <c r="F435" s="2" t="s">
        <v>19</v>
      </c>
      <c r="G435" s="6">
        <f>_xlfn.XLOOKUP(B435,Users!$A$2:$A$1001,Users!$K$2:$K$1001)</f>
        <v>2</v>
      </c>
      <c r="H435" s="6" t="str">
        <f>_xlfn.XLOOKUP(B435,Users!$A$2:$A$1001,Users!$B$2:$B$1001)</f>
        <v>User 11</v>
      </c>
      <c r="I435" s="5" t="str" cm="1">
        <f t="array" ref="I435:J435">_xlfn.XLOOKUP(G435,Plans!$A$2:$A$3,Plans!$B$2:$C$3)</f>
        <v>12-month plan</v>
      </c>
      <c r="J435" s="5" t="str">
        <v>12-month</v>
      </c>
      <c r="K435" s="5" cm="1">
        <f t="array" ref="K435:O435">_xlfn.XLOOKUP(B435,Users!$A$2:$A$1001,Users!$F$2:$J$1001)</f>
        <v>22</v>
      </c>
      <c r="L435" s="5" t="str">
        <v>Hyderabad</v>
      </c>
      <c r="M435" s="5" t="str">
        <v>Female</v>
      </c>
      <c r="N435" s="5" t="str">
        <v>Hypertension</v>
      </c>
      <c r="O435" s="5" t="str">
        <v>Google Ads</v>
      </c>
      <c r="P435" s="5" t="str" cm="1">
        <f t="array" ref="P435:S435">IFERROR(_xlfn.XLOOKUP(B435,'Health Goals'!$B$2:$B$1001,'Health Goals'!$C$2:$F$1001),"")</f>
        <v>Muscle Gain</v>
      </c>
      <c r="Q435" s="5">
        <v>10</v>
      </c>
      <c r="R435" s="5" t="str">
        <v>Completed</v>
      </c>
      <c r="S435" s="11">
        <v>44457</v>
      </c>
    </row>
    <row r="436" spans="1:19" x14ac:dyDescent="0.35">
      <c r="A436" s="2">
        <v>435</v>
      </c>
      <c r="B436" s="2">
        <v>437</v>
      </c>
      <c r="C436" s="3">
        <v>44296</v>
      </c>
      <c r="D436" s="2">
        <v>2499.9899999999998</v>
      </c>
      <c r="E436" s="2" t="s">
        <v>18</v>
      </c>
      <c r="F436" s="2" t="s">
        <v>17</v>
      </c>
      <c r="G436" s="6">
        <f>_xlfn.XLOOKUP(B436,Users!$A$2:$A$1001,Users!$K$2:$K$1001)</f>
        <v>2</v>
      </c>
      <c r="H436" s="6" t="str">
        <f>_xlfn.XLOOKUP(B436,Users!$A$2:$A$1001,Users!$B$2:$B$1001)</f>
        <v>User 437</v>
      </c>
      <c r="I436" s="5" t="str" cm="1">
        <f t="array" ref="I436:J436">_xlfn.XLOOKUP(G436,Plans!$A$2:$A$3,Plans!$B$2:$C$3)</f>
        <v>12-month plan</v>
      </c>
      <c r="J436" s="5" t="str">
        <v>12-month</v>
      </c>
      <c r="K436" s="5" cm="1">
        <f t="array" ref="K436:O436">_xlfn.XLOOKUP(B436,Users!$A$2:$A$1001,Users!$F$2:$J$1001)</f>
        <v>39</v>
      </c>
      <c r="L436" s="5" t="str">
        <v>Hyderabad</v>
      </c>
      <c r="M436" s="5" t="str">
        <v>Female</v>
      </c>
      <c r="N436" s="5" t="str">
        <v>Diabetes</v>
      </c>
      <c r="O436" s="5" t="str">
        <v>Word of Mouth</v>
      </c>
      <c r="P436" s="5" t="str" cm="1">
        <f t="array" ref="P436">IFERROR(_xlfn.XLOOKUP(B436,'Health Goals'!$B$2:$B$1001,'Health Goals'!$C$2:$F$1001),"")</f>
        <v/>
      </c>
    </row>
    <row r="437" spans="1:19" x14ac:dyDescent="0.35">
      <c r="A437" s="2">
        <v>436</v>
      </c>
      <c r="B437" s="2">
        <v>536</v>
      </c>
      <c r="C437" s="3">
        <v>44541</v>
      </c>
      <c r="D437" s="2">
        <v>2499.9899999999998</v>
      </c>
      <c r="E437" s="2" t="s">
        <v>18</v>
      </c>
      <c r="F437" s="2" t="s">
        <v>19</v>
      </c>
      <c r="G437" s="6">
        <f>_xlfn.XLOOKUP(B437,Users!$A$2:$A$1001,Users!$K$2:$K$1001)</f>
        <v>1</v>
      </c>
      <c r="H437" s="6" t="str">
        <f>_xlfn.XLOOKUP(B437,Users!$A$2:$A$1001,Users!$B$2:$B$1001)</f>
        <v>User 536</v>
      </c>
      <c r="I437" s="5" t="str" cm="1">
        <f t="array" ref="I437:J437">_xlfn.XLOOKUP(G437,Plans!$A$2:$A$3,Plans!$B$2:$C$3)</f>
        <v>6-month plan</v>
      </c>
      <c r="J437" s="5" t="str">
        <v>6-month</v>
      </c>
      <c r="K437" s="5" cm="1">
        <f t="array" ref="K437:O437">_xlfn.XLOOKUP(B437,Users!$A$2:$A$1001,Users!$F$2:$J$1001)</f>
        <v>29</v>
      </c>
      <c r="L437" s="5" t="str">
        <v>Mumbai</v>
      </c>
      <c r="M437" s="5" t="str">
        <v>Female</v>
      </c>
      <c r="N437" s="5" t="str">
        <v>Healthy</v>
      </c>
      <c r="O437" s="5" t="str">
        <v>Word of Mouth</v>
      </c>
      <c r="P437" s="5" t="str" cm="1">
        <f t="array" ref="P437:S437">IFERROR(_xlfn.XLOOKUP(B437,'Health Goals'!$B$2:$B$1001,'Health Goals'!$C$2:$F$1001),"")</f>
        <v>Muscle Gain</v>
      </c>
      <c r="Q437" s="5">
        <v>13</v>
      </c>
      <c r="R437" s="5" t="str">
        <v>Failed</v>
      </c>
      <c r="S437" s="11">
        <v>44348</v>
      </c>
    </row>
    <row r="438" spans="1:19" x14ac:dyDescent="0.35">
      <c r="A438" s="2">
        <v>437</v>
      </c>
      <c r="B438" s="2">
        <v>498</v>
      </c>
      <c r="C438" s="3">
        <v>44559</v>
      </c>
      <c r="D438" s="2">
        <v>4499.99</v>
      </c>
      <c r="E438" s="2" t="s">
        <v>18</v>
      </c>
      <c r="F438" s="2" t="s">
        <v>19</v>
      </c>
      <c r="G438" s="6">
        <f>_xlfn.XLOOKUP(B438,Users!$A$2:$A$1001,Users!$K$2:$K$1001)</f>
        <v>2</v>
      </c>
      <c r="H438" s="6" t="str">
        <f>_xlfn.XLOOKUP(B438,Users!$A$2:$A$1001,Users!$B$2:$B$1001)</f>
        <v>User 498</v>
      </c>
      <c r="I438" s="5" t="str" cm="1">
        <f t="array" ref="I438:J438">_xlfn.XLOOKUP(G438,Plans!$A$2:$A$3,Plans!$B$2:$C$3)</f>
        <v>12-month plan</v>
      </c>
      <c r="J438" s="5" t="str">
        <v>12-month</v>
      </c>
      <c r="K438" s="5" cm="1">
        <f t="array" ref="K438:O438">_xlfn.XLOOKUP(B438,Users!$A$2:$A$1001,Users!$F$2:$J$1001)</f>
        <v>21</v>
      </c>
      <c r="L438" s="5" t="str">
        <v>Hyderabad</v>
      </c>
      <c r="M438" s="5" t="str">
        <v>Female</v>
      </c>
      <c r="N438" s="5" t="str">
        <v>Obesity</v>
      </c>
      <c r="O438" s="5" t="str">
        <v>Friend</v>
      </c>
      <c r="P438" s="5" t="str" cm="1">
        <f t="array" ref="P438:S438">IFERROR(_xlfn.XLOOKUP(B438,'Health Goals'!$B$2:$B$1001,'Health Goals'!$C$2:$F$1001),"")</f>
        <v>Stamina Improvement</v>
      </c>
      <c r="Q438" s="5">
        <v>36</v>
      </c>
      <c r="R438" s="5" t="str">
        <v>Failed</v>
      </c>
      <c r="S438" s="11">
        <v>44556</v>
      </c>
    </row>
    <row r="439" spans="1:19" x14ac:dyDescent="0.35">
      <c r="A439" s="2">
        <v>438</v>
      </c>
      <c r="B439" s="2">
        <v>727</v>
      </c>
      <c r="C439" s="3">
        <v>44479</v>
      </c>
      <c r="D439" s="2">
        <v>4499.99</v>
      </c>
      <c r="E439" s="2" t="s">
        <v>16</v>
      </c>
      <c r="F439" s="2" t="s">
        <v>17</v>
      </c>
      <c r="G439" s="6">
        <f>_xlfn.XLOOKUP(B439,Users!$A$2:$A$1001,Users!$K$2:$K$1001)</f>
        <v>2</v>
      </c>
      <c r="H439" s="6" t="str">
        <f>_xlfn.XLOOKUP(B439,Users!$A$2:$A$1001,Users!$B$2:$B$1001)</f>
        <v>User 727</v>
      </c>
      <c r="I439" s="5" t="str" cm="1">
        <f t="array" ref="I439:J439">_xlfn.XLOOKUP(G439,Plans!$A$2:$A$3,Plans!$B$2:$C$3)</f>
        <v>12-month plan</v>
      </c>
      <c r="J439" s="5" t="str">
        <v>12-month</v>
      </c>
      <c r="K439" s="5" cm="1">
        <f t="array" ref="K439:O439">_xlfn.XLOOKUP(B439,Users!$A$2:$A$1001,Users!$F$2:$J$1001)</f>
        <v>21</v>
      </c>
      <c r="L439" s="5" t="str">
        <v>Hyderabad</v>
      </c>
      <c r="M439" s="5" t="str">
        <v>Female</v>
      </c>
      <c r="N439" s="5" t="str">
        <v>Hypertension</v>
      </c>
      <c r="O439" s="5" t="str">
        <v>Friend</v>
      </c>
      <c r="P439" s="5" t="str" cm="1">
        <f t="array" ref="P439">IFERROR(_xlfn.XLOOKUP(B439,'Health Goals'!$B$2:$B$1001,'Health Goals'!$C$2:$F$1001),"")</f>
        <v/>
      </c>
    </row>
    <row r="440" spans="1:19" x14ac:dyDescent="0.35">
      <c r="A440" s="2">
        <v>439</v>
      </c>
      <c r="B440" s="2">
        <v>327</v>
      </c>
      <c r="C440" s="3">
        <v>44496</v>
      </c>
      <c r="D440" s="2">
        <v>4499.99</v>
      </c>
      <c r="E440" s="2" t="s">
        <v>16</v>
      </c>
      <c r="F440" s="2" t="s">
        <v>19</v>
      </c>
      <c r="G440" s="6">
        <f>_xlfn.XLOOKUP(B440,Users!$A$2:$A$1001,Users!$K$2:$K$1001)</f>
        <v>2</v>
      </c>
      <c r="H440" s="6" t="str">
        <f>_xlfn.XLOOKUP(B440,Users!$A$2:$A$1001,Users!$B$2:$B$1001)</f>
        <v>User 327</v>
      </c>
      <c r="I440" s="5" t="str" cm="1">
        <f t="array" ref="I440:J440">_xlfn.XLOOKUP(G440,Plans!$A$2:$A$3,Plans!$B$2:$C$3)</f>
        <v>12-month plan</v>
      </c>
      <c r="J440" s="5" t="str">
        <v>12-month</v>
      </c>
      <c r="K440" s="5" cm="1">
        <f t="array" ref="K440:O440">_xlfn.XLOOKUP(B440,Users!$A$2:$A$1001,Users!$F$2:$J$1001)</f>
        <v>57</v>
      </c>
      <c r="L440" s="5" t="str">
        <v>Bangalore</v>
      </c>
      <c r="M440" s="5" t="str">
        <v>Male</v>
      </c>
      <c r="N440" s="5" t="str">
        <v>Hypertension</v>
      </c>
      <c r="O440" s="5" t="str">
        <v>Google Ads</v>
      </c>
      <c r="P440" s="5" t="str" cm="1">
        <f t="array" ref="P440:S440">IFERROR(_xlfn.XLOOKUP(B440,'Health Goals'!$B$2:$B$1001,'Health Goals'!$C$2:$F$1001),"")</f>
        <v>Muscle Gain</v>
      </c>
      <c r="Q440" s="5">
        <v>30</v>
      </c>
      <c r="R440" s="5" t="str">
        <v>Failed</v>
      </c>
      <c r="S440" s="11">
        <v>44465</v>
      </c>
    </row>
    <row r="441" spans="1:19" x14ac:dyDescent="0.35">
      <c r="A441" s="2">
        <v>440</v>
      </c>
      <c r="B441" s="2">
        <v>64</v>
      </c>
      <c r="C441" s="3">
        <v>44369</v>
      </c>
      <c r="D441" s="2">
        <v>2499.9899999999998</v>
      </c>
      <c r="E441" s="2" t="s">
        <v>18</v>
      </c>
      <c r="F441" s="2" t="s">
        <v>17</v>
      </c>
      <c r="G441" s="6">
        <f>_xlfn.XLOOKUP(B441,Users!$A$2:$A$1001,Users!$K$2:$K$1001)</f>
        <v>1</v>
      </c>
      <c r="H441" s="6" t="str">
        <f>_xlfn.XLOOKUP(B441,Users!$A$2:$A$1001,Users!$B$2:$B$1001)</f>
        <v>User 64</v>
      </c>
      <c r="I441" s="5" t="str" cm="1">
        <f t="array" ref="I441:J441">_xlfn.XLOOKUP(G441,Plans!$A$2:$A$3,Plans!$B$2:$C$3)</f>
        <v>6-month plan</v>
      </c>
      <c r="J441" s="5" t="str">
        <v>6-month</v>
      </c>
      <c r="K441" s="5" cm="1">
        <f t="array" ref="K441:O441">_xlfn.XLOOKUP(B441,Users!$A$2:$A$1001,Users!$F$2:$J$1001)</f>
        <v>58</v>
      </c>
      <c r="L441" s="5" t="str">
        <v>Chennai</v>
      </c>
      <c r="M441" s="5" t="str">
        <v>Female</v>
      </c>
      <c r="N441" s="5" t="str">
        <v>Diabetes</v>
      </c>
      <c r="O441" s="5" t="str">
        <v>Social Media</v>
      </c>
      <c r="P441" s="5" t="str" cm="1">
        <f t="array" ref="P441:S441">IFERROR(_xlfn.XLOOKUP(B441,'Health Goals'!$B$2:$B$1001,'Health Goals'!$C$2:$F$1001),"")</f>
        <v>Stamina Improvement</v>
      </c>
      <c r="Q441" s="5">
        <v>45</v>
      </c>
      <c r="R441" s="5" t="str">
        <v>Completed</v>
      </c>
      <c r="S441" s="11">
        <v>44362</v>
      </c>
    </row>
    <row r="442" spans="1:19" x14ac:dyDescent="0.35">
      <c r="A442" s="2">
        <v>441</v>
      </c>
      <c r="B442" s="2">
        <v>358</v>
      </c>
      <c r="C442" s="3">
        <v>44211</v>
      </c>
      <c r="D442" s="2">
        <v>2499.9899999999998</v>
      </c>
      <c r="E442" s="2" t="s">
        <v>18</v>
      </c>
      <c r="F442" s="2" t="s">
        <v>19</v>
      </c>
      <c r="G442" s="6">
        <f>_xlfn.XLOOKUP(B442,Users!$A$2:$A$1001,Users!$K$2:$K$1001)</f>
        <v>1</v>
      </c>
      <c r="H442" s="6" t="str">
        <f>_xlfn.XLOOKUP(B442,Users!$A$2:$A$1001,Users!$B$2:$B$1001)</f>
        <v>User 358</v>
      </c>
      <c r="I442" s="5" t="str" cm="1">
        <f t="array" ref="I442:J442">_xlfn.XLOOKUP(G442,Plans!$A$2:$A$3,Plans!$B$2:$C$3)</f>
        <v>6-month plan</v>
      </c>
      <c r="J442" s="5" t="str">
        <v>6-month</v>
      </c>
      <c r="K442" s="5" cm="1">
        <f t="array" ref="K442:O442">_xlfn.XLOOKUP(B442,Users!$A$2:$A$1001,Users!$F$2:$J$1001)</f>
        <v>42</v>
      </c>
      <c r="L442" s="5" t="str">
        <v>Chennai</v>
      </c>
      <c r="M442" s="5" t="str">
        <v>Female</v>
      </c>
      <c r="N442" s="5" t="str">
        <v>Healthy</v>
      </c>
      <c r="O442" s="5" t="str">
        <v>Word of Mouth</v>
      </c>
      <c r="P442" s="5" t="str" cm="1">
        <f t="array" ref="P442:S442">IFERROR(_xlfn.XLOOKUP(B442,'Health Goals'!$B$2:$B$1001,'Health Goals'!$C$2:$F$1001),"")</f>
        <v>Stamina Improvement</v>
      </c>
      <c r="Q442" s="5">
        <v>24</v>
      </c>
      <c r="R442" s="5" t="str">
        <v>In Progress</v>
      </c>
      <c r="S442" s="11">
        <v>44497</v>
      </c>
    </row>
    <row r="443" spans="1:19" x14ac:dyDescent="0.35">
      <c r="A443" s="2">
        <v>442</v>
      </c>
      <c r="B443" s="2">
        <v>248</v>
      </c>
      <c r="C443" s="3">
        <v>44542</v>
      </c>
      <c r="D443" s="2">
        <v>2499.9899999999998</v>
      </c>
      <c r="E443" s="2" t="s">
        <v>16</v>
      </c>
      <c r="F443" s="2" t="s">
        <v>17</v>
      </c>
      <c r="G443" s="6">
        <f>_xlfn.XLOOKUP(B443,Users!$A$2:$A$1001,Users!$K$2:$K$1001)</f>
        <v>1</v>
      </c>
      <c r="H443" s="6" t="str">
        <f>_xlfn.XLOOKUP(B443,Users!$A$2:$A$1001,Users!$B$2:$B$1001)</f>
        <v>User 248</v>
      </c>
      <c r="I443" s="5" t="str" cm="1">
        <f t="array" ref="I443:J443">_xlfn.XLOOKUP(G443,Plans!$A$2:$A$3,Plans!$B$2:$C$3)</f>
        <v>6-month plan</v>
      </c>
      <c r="J443" s="5" t="str">
        <v>6-month</v>
      </c>
      <c r="K443" s="5" cm="1">
        <f t="array" ref="K443:O443">_xlfn.XLOOKUP(B443,Users!$A$2:$A$1001,Users!$F$2:$J$1001)</f>
        <v>20</v>
      </c>
      <c r="L443" s="5" t="str">
        <v>Hyderabad</v>
      </c>
      <c r="M443" s="5" t="str">
        <v>Male</v>
      </c>
      <c r="N443" s="5" t="str">
        <v>Hypertension</v>
      </c>
      <c r="O443" s="5" t="str">
        <v>Word of Mouth</v>
      </c>
      <c r="P443" s="5" t="str" cm="1">
        <f t="array" ref="P443">IFERROR(_xlfn.XLOOKUP(B443,'Health Goals'!$B$2:$B$1001,'Health Goals'!$C$2:$F$1001),"")</f>
        <v/>
      </c>
    </row>
    <row r="444" spans="1:19" x14ac:dyDescent="0.35">
      <c r="A444" s="2">
        <v>443</v>
      </c>
      <c r="B444" s="2">
        <v>687</v>
      </c>
      <c r="C444" s="3">
        <v>44197</v>
      </c>
      <c r="D444" s="2">
        <v>4499.99</v>
      </c>
      <c r="E444" s="2" t="s">
        <v>16</v>
      </c>
      <c r="F444" s="2" t="s">
        <v>20</v>
      </c>
      <c r="G444" s="6">
        <f>_xlfn.XLOOKUP(B444,Users!$A$2:$A$1001,Users!$K$2:$K$1001)</f>
        <v>1</v>
      </c>
      <c r="H444" s="6" t="str">
        <f>_xlfn.XLOOKUP(B444,Users!$A$2:$A$1001,Users!$B$2:$B$1001)</f>
        <v>User 687</v>
      </c>
      <c r="I444" s="5" t="str" cm="1">
        <f t="array" ref="I444:J444">_xlfn.XLOOKUP(G444,Plans!$A$2:$A$3,Plans!$B$2:$C$3)</f>
        <v>6-month plan</v>
      </c>
      <c r="J444" s="5" t="str">
        <v>6-month</v>
      </c>
      <c r="K444" s="5" cm="1">
        <f t="array" ref="K444:O444">_xlfn.XLOOKUP(B444,Users!$A$2:$A$1001,Users!$F$2:$J$1001)</f>
        <v>57</v>
      </c>
      <c r="L444" s="5" t="str">
        <v>Delhi</v>
      </c>
      <c r="M444" s="5" t="str">
        <v>Female</v>
      </c>
      <c r="N444" s="5" t="str">
        <v>Diabetes</v>
      </c>
      <c r="O444" s="5" t="str">
        <v>Social Media</v>
      </c>
      <c r="P444" s="5" t="str" cm="1">
        <f t="array" ref="P444:S444">IFERROR(_xlfn.XLOOKUP(B444,'Health Goals'!$B$2:$B$1001,'Health Goals'!$C$2:$F$1001),"")</f>
        <v>Weight Loss</v>
      </c>
      <c r="Q444" s="5">
        <v>20</v>
      </c>
      <c r="R444" s="5" t="str">
        <v>Completed</v>
      </c>
      <c r="S444" s="11">
        <v>44412</v>
      </c>
    </row>
    <row r="445" spans="1:19" x14ac:dyDescent="0.35">
      <c r="A445" s="2">
        <v>444</v>
      </c>
      <c r="B445" s="2">
        <v>219</v>
      </c>
      <c r="C445" s="3">
        <v>44437</v>
      </c>
      <c r="D445" s="2">
        <v>4499.99</v>
      </c>
      <c r="E445" s="2" t="s">
        <v>16</v>
      </c>
      <c r="F445" s="2" t="s">
        <v>17</v>
      </c>
      <c r="G445" s="6">
        <f>_xlfn.XLOOKUP(B445,Users!$A$2:$A$1001,Users!$K$2:$K$1001)</f>
        <v>1</v>
      </c>
      <c r="H445" s="6" t="str">
        <f>_xlfn.XLOOKUP(B445,Users!$A$2:$A$1001,Users!$B$2:$B$1001)</f>
        <v>User 219</v>
      </c>
      <c r="I445" s="5" t="str" cm="1">
        <f t="array" ref="I445:J445">_xlfn.XLOOKUP(G445,Plans!$A$2:$A$3,Plans!$B$2:$C$3)</f>
        <v>6-month plan</v>
      </c>
      <c r="J445" s="5" t="str">
        <v>6-month</v>
      </c>
      <c r="K445" s="5" cm="1">
        <f t="array" ref="K445:O445">_xlfn.XLOOKUP(B445,Users!$A$2:$A$1001,Users!$F$2:$J$1001)</f>
        <v>32</v>
      </c>
      <c r="L445" s="5" t="str">
        <v>Chennai</v>
      </c>
      <c r="M445" s="5" t="str">
        <v>Female</v>
      </c>
      <c r="N445" s="5" t="str">
        <v>Healthy</v>
      </c>
      <c r="O445" s="5" t="str">
        <v>Friend</v>
      </c>
      <c r="P445" s="5" t="str" cm="1">
        <f t="array" ref="P445">IFERROR(_xlfn.XLOOKUP(B445,'Health Goals'!$B$2:$B$1001,'Health Goals'!$C$2:$F$1001),"")</f>
        <v/>
      </c>
    </row>
    <row r="446" spans="1:19" x14ac:dyDescent="0.35">
      <c r="A446" s="2">
        <v>445</v>
      </c>
      <c r="B446" s="2">
        <v>671</v>
      </c>
      <c r="C446" s="3">
        <v>44505</v>
      </c>
      <c r="D446" s="2">
        <v>2499.9899999999998</v>
      </c>
      <c r="E446" s="2" t="s">
        <v>16</v>
      </c>
      <c r="F446" s="2" t="s">
        <v>19</v>
      </c>
      <c r="G446" s="6">
        <f>_xlfn.XLOOKUP(B446,Users!$A$2:$A$1001,Users!$K$2:$K$1001)</f>
        <v>2</v>
      </c>
      <c r="H446" s="6" t="str">
        <f>_xlfn.XLOOKUP(B446,Users!$A$2:$A$1001,Users!$B$2:$B$1001)</f>
        <v>User 671</v>
      </c>
      <c r="I446" s="5" t="str" cm="1">
        <f t="array" ref="I446:J446">_xlfn.XLOOKUP(G446,Plans!$A$2:$A$3,Plans!$B$2:$C$3)</f>
        <v>12-month plan</v>
      </c>
      <c r="J446" s="5" t="str">
        <v>12-month</v>
      </c>
      <c r="K446" s="5" cm="1">
        <f t="array" ref="K446:O446">_xlfn.XLOOKUP(B446,Users!$A$2:$A$1001,Users!$F$2:$J$1001)</f>
        <v>53</v>
      </c>
      <c r="L446" s="5" t="str">
        <v>Chennai</v>
      </c>
      <c r="M446" s="5" t="str">
        <v>Female</v>
      </c>
      <c r="N446" s="5" t="str">
        <v>Obesity</v>
      </c>
      <c r="O446" s="5" t="str">
        <v>Social Media</v>
      </c>
      <c r="P446" s="5" t="str" cm="1">
        <f t="array" ref="P446:S446">IFERROR(_xlfn.XLOOKUP(B446,'Health Goals'!$B$2:$B$1001,'Health Goals'!$C$2:$F$1001),"")</f>
        <v>Muscle Gain</v>
      </c>
      <c r="Q446" s="5">
        <v>14</v>
      </c>
      <c r="R446" s="5" t="str">
        <v>In Progress</v>
      </c>
      <c r="S446" s="11">
        <v>44417</v>
      </c>
    </row>
    <row r="447" spans="1:19" x14ac:dyDescent="0.35">
      <c r="A447" s="2">
        <v>446</v>
      </c>
      <c r="B447" s="2">
        <v>94</v>
      </c>
      <c r="C447" s="3">
        <v>44543</v>
      </c>
      <c r="D447" s="2">
        <v>2499.9899999999998</v>
      </c>
      <c r="E447" s="2" t="s">
        <v>16</v>
      </c>
      <c r="F447" s="2" t="s">
        <v>19</v>
      </c>
      <c r="G447" s="6">
        <f>_xlfn.XLOOKUP(B447,Users!$A$2:$A$1001,Users!$K$2:$K$1001)</f>
        <v>2</v>
      </c>
      <c r="H447" s="6" t="str">
        <f>_xlfn.XLOOKUP(B447,Users!$A$2:$A$1001,Users!$B$2:$B$1001)</f>
        <v>User 94</v>
      </c>
      <c r="I447" s="5" t="str" cm="1">
        <f t="array" ref="I447:J447">_xlfn.XLOOKUP(G447,Plans!$A$2:$A$3,Plans!$B$2:$C$3)</f>
        <v>12-month plan</v>
      </c>
      <c r="J447" s="5" t="str">
        <v>12-month</v>
      </c>
      <c r="K447" s="5" cm="1">
        <f t="array" ref="K447:O447">_xlfn.XLOOKUP(B447,Users!$A$2:$A$1001,Users!$F$2:$J$1001)</f>
        <v>55</v>
      </c>
      <c r="L447" s="5" t="str">
        <v>Delhi</v>
      </c>
      <c r="M447" s="5" t="str">
        <v>Female</v>
      </c>
      <c r="N447" s="5" t="str">
        <v>Diabetes</v>
      </c>
      <c r="O447" s="5" t="str">
        <v>Word of Mouth</v>
      </c>
      <c r="P447" s="5" t="str" cm="1">
        <f t="array" ref="P447:S447">IFERROR(_xlfn.XLOOKUP(B447,'Health Goals'!$B$2:$B$1001,'Health Goals'!$C$2:$F$1001),"")</f>
        <v>Muscle Gain</v>
      </c>
      <c r="Q447" s="5">
        <v>19</v>
      </c>
      <c r="R447" s="5" t="str">
        <v>Completed</v>
      </c>
      <c r="S447" s="11">
        <v>44394</v>
      </c>
    </row>
    <row r="448" spans="1:19" x14ac:dyDescent="0.35">
      <c r="A448" s="2">
        <v>447</v>
      </c>
      <c r="B448" s="2">
        <v>785</v>
      </c>
      <c r="C448" s="3">
        <v>44495</v>
      </c>
      <c r="D448" s="2">
        <v>4499.99</v>
      </c>
      <c r="E448" s="2" t="s">
        <v>18</v>
      </c>
      <c r="F448" s="2" t="s">
        <v>17</v>
      </c>
      <c r="G448" s="6">
        <f>_xlfn.XLOOKUP(B448,Users!$A$2:$A$1001,Users!$K$2:$K$1001)</f>
        <v>1</v>
      </c>
      <c r="H448" s="6" t="str">
        <f>_xlfn.XLOOKUP(B448,Users!$A$2:$A$1001,Users!$B$2:$B$1001)</f>
        <v>User 785</v>
      </c>
      <c r="I448" s="5" t="str" cm="1">
        <f t="array" ref="I448:J448">_xlfn.XLOOKUP(G448,Plans!$A$2:$A$3,Plans!$B$2:$C$3)</f>
        <v>6-month plan</v>
      </c>
      <c r="J448" s="5" t="str">
        <v>6-month</v>
      </c>
      <c r="K448" s="5" cm="1">
        <f t="array" ref="K448:O448">_xlfn.XLOOKUP(B448,Users!$A$2:$A$1001,Users!$F$2:$J$1001)</f>
        <v>49</v>
      </c>
      <c r="L448" s="5" t="str">
        <v>Bangalore</v>
      </c>
      <c r="M448" s="5" t="str">
        <v>Female</v>
      </c>
      <c r="N448" s="5" t="str">
        <v>Hypertension</v>
      </c>
      <c r="O448" s="5" t="str">
        <v>Google Ads</v>
      </c>
      <c r="P448" s="5" t="str" cm="1">
        <f t="array" ref="P448:S448">IFERROR(_xlfn.XLOOKUP(B448,'Health Goals'!$B$2:$B$1001,'Health Goals'!$C$2:$F$1001),"")</f>
        <v>Muscle Gain</v>
      </c>
      <c r="Q448" s="5">
        <v>45</v>
      </c>
      <c r="R448" s="5" t="str">
        <v>Failed</v>
      </c>
      <c r="S448" s="11">
        <v>44389</v>
      </c>
    </row>
    <row r="449" spans="1:19" x14ac:dyDescent="0.35">
      <c r="A449" s="2">
        <v>448</v>
      </c>
      <c r="B449" s="2">
        <v>764</v>
      </c>
      <c r="C449" s="3">
        <v>44473</v>
      </c>
      <c r="D449" s="2">
        <v>2499.9899999999998</v>
      </c>
      <c r="E449" s="2" t="s">
        <v>18</v>
      </c>
      <c r="F449" s="2" t="s">
        <v>17</v>
      </c>
      <c r="G449" s="6">
        <f>_xlfn.XLOOKUP(B449,Users!$A$2:$A$1001,Users!$K$2:$K$1001)</f>
        <v>2</v>
      </c>
      <c r="H449" s="6" t="str">
        <f>_xlfn.XLOOKUP(B449,Users!$A$2:$A$1001,Users!$B$2:$B$1001)</f>
        <v>User 764</v>
      </c>
      <c r="I449" s="5" t="str" cm="1">
        <f t="array" ref="I449:J449">_xlfn.XLOOKUP(G449,Plans!$A$2:$A$3,Plans!$B$2:$C$3)</f>
        <v>12-month plan</v>
      </c>
      <c r="J449" s="5" t="str">
        <v>12-month</v>
      </c>
      <c r="K449" s="5" cm="1">
        <f t="array" ref="K449:O449">_xlfn.XLOOKUP(B449,Users!$A$2:$A$1001,Users!$F$2:$J$1001)</f>
        <v>51</v>
      </c>
      <c r="L449" s="5" t="str">
        <v>Mumbai</v>
      </c>
      <c r="M449" s="5" t="str">
        <v>Male</v>
      </c>
      <c r="N449" s="5" t="str">
        <v>Hypertension</v>
      </c>
      <c r="O449" s="5" t="str">
        <v>Word of Mouth</v>
      </c>
      <c r="P449" s="5" t="str" cm="1">
        <f t="array" ref="P449">IFERROR(_xlfn.XLOOKUP(B449,'Health Goals'!$B$2:$B$1001,'Health Goals'!$C$2:$F$1001),"")</f>
        <v/>
      </c>
    </row>
    <row r="450" spans="1:19" x14ac:dyDescent="0.35">
      <c r="A450" s="2">
        <v>449</v>
      </c>
      <c r="B450" s="2">
        <v>378</v>
      </c>
      <c r="C450" s="3">
        <v>44312</v>
      </c>
      <c r="D450" s="2">
        <v>4499.99</v>
      </c>
      <c r="E450" s="2" t="s">
        <v>16</v>
      </c>
      <c r="F450" s="2" t="s">
        <v>20</v>
      </c>
      <c r="G450" s="6">
        <f>_xlfn.XLOOKUP(B450,Users!$A$2:$A$1001,Users!$K$2:$K$1001)</f>
        <v>1</v>
      </c>
      <c r="H450" s="6" t="str">
        <f>_xlfn.XLOOKUP(B450,Users!$A$2:$A$1001,Users!$B$2:$B$1001)</f>
        <v>User 378</v>
      </c>
      <c r="I450" s="5" t="str" cm="1">
        <f t="array" ref="I450:J450">_xlfn.XLOOKUP(G450,Plans!$A$2:$A$3,Plans!$B$2:$C$3)</f>
        <v>6-month plan</v>
      </c>
      <c r="J450" s="5" t="str">
        <v>6-month</v>
      </c>
      <c r="K450" s="5" cm="1">
        <f t="array" ref="K450:O450">_xlfn.XLOOKUP(B450,Users!$A$2:$A$1001,Users!$F$2:$J$1001)</f>
        <v>30</v>
      </c>
      <c r="L450" s="5" t="str">
        <v>Bangalore</v>
      </c>
      <c r="M450" s="5" t="str">
        <v>Female</v>
      </c>
      <c r="N450" s="5" t="str">
        <v>Hypertension</v>
      </c>
      <c r="O450" s="5" t="str">
        <v>Word of Mouth</v>
      </c>
      <c r="P450" s="5" t="str" cm="1">
        <f t="array" ref="P450:S450">IFERROR(_xlfn.XLOOKUP(B450,'Health Goals'!$B$2:$B$1001,'Health Goals'!$C$2:$F$1001),"")</f>
        <v>Weight Loss</v>
      </c>
      <c r="Q450" s="5">
        <v>14</v>
      </c>
      <c r="R450" s="5" t="str">
        <v>Failed</v>
      </c>
      <c r="S450" s="11">
        <v>44524</v>
      </c>
    </row>
    <row r="451" spans="1:19" x14ac:dyDescent="0.35">
      <c r="A451" s="2">
        <v>450</v>
      </c>
      <c r="B451" s="2">
        <v>196</v>
      </c>
      <c r="C451" s="3">
        <v>44433</v>
      </c>
      <c r="D451" s="2">
        <v>4499.99</v>
      </c>
      <c r="E451" s="2" t="s">
        <v>18</v>
      </c>
      <c r="F451" s="2" t="s">
        <v>17</v>
      </c>
      <c r="G451" s="6">
        <f>_xlfn.XLOOKUP(B451,Users!$A$2:$A$1001,Users!$K$2:$K$1001)</f>
        <v>2</v>
      </c>
      <c r="H451" s="6" t="str">
        <f>_xlfn.XLOOKUP(B451,Users!$A$2:$A$1001,Users!$B$2:$B$1001)</f>
        <v>User 196</v>
      </c>
      <c r="I451" s="5" t="str" cm="1">
        <f t="array" ref="I451:J451">_xlfn.XLOOKUP(G451,Plans!$A$2:$A$3,Plans!$B$2:$C$3)</f>
        <v>12-month plan</v>
      </c>
      <c r="J451" s="5" t="str">
        <v>12-month</v>
      </c>
      <c r="K451" s="5" cm="1">
        <f t="array" ref="K451:O451">_xlfn.XLOOKUP(B451,Users!$A$2:$A$1001,Users!$F$2:$J$1001)</f>
        <v>36</v>
      </c>
      <c r="L451" s="5" t="str">
        <v>Chennai</v>
      </c>
      <c r="M451" s="5" t="str">
        <v>Female</v>
      </c>
      <c r="N451" s="5" t="str">
        <v>Diabetes</v>
      </c>
      <c r="O451" s="5" t="str">
        <v>Google Ads</v>
      </c>
      <c r="P451" s="5" t="str" cm="1">
        <f t="array" ref="P451:S451">IFERROR(_xlfn.XLOOKUP(B451,'Health Goals'!$B$2:$B$1001,'Health Goals'!$C$2:$F$1001),"")</f>
        <v>Stamina Improvement</v>
      </c>
      <c r="Q451" s="5">
        <v>11</v>
      </c>
      <c r="R451" s="5" t="str">
        <v>Completed</v>
      </c>
      <c r="S451" s="11">
        <v>44540</v>
      </c>
    </row>
    <row r="452" spans="1:19" x14ac:dyDescent="0.35">
      <c r="A452" s="2">
        <v>451</v>
      </c>
      <c r="B452" s="2">
        <v>771</v>
      </c>
      <c r="C452" s="3">
        <v>44444</v>
      </c>
      <c r="D452" s="2">
        <v>4499.99</v>
      </c>
      <c r="E452" s="2" t="s">
        <v>18</v>
      </c>
      <c r="F452" s="2" t="s">
        <v>17</v>
      </c>
      <c r="G452" s="6">
        <f>_xlfn.XLOOKUP(B452,Users!$A$2:$A$1001,Users!$K$2:$K$1001)</f>
        <v>2</v>
      </c>
      <c r="H452" s="6" t="str">
        <f>_xlfn.XLOOKUP(B452,Users!$A$2:$A$1001,Users!$B$2:$B$1001)</f>
        <v>User 771</v>
      </c>
      <c r="I452" s="5" t="str" cm="1">
        <f t="array" ref="I452:J452">_xlfn.XLOOKUP(G452,Plans!$A$2:$A$3,Plans!$B$2:$C$3)</f>
        <v>12-month plan</v>
      </c>
      <c r="J452" s="5" t="str">
        <v>12-month</v>
      </c>
      <c r="K452" s="5" cm="1">
        <f t="array" ref="K452:O452">_xlfn.XLOOKUP(B452,Users!$A$2:$A$1001,Users!$F$2:$J$1001)</f>
        <v>19</v>
      </c>
      <c r="L452" s="5" t="str">
        <v>Mumbai</v>
      </c>
      <c r="M452" s="5" t="str">
        <v>Female</v>
      </c>
      <c r="N452" s="5" t="str">
        <v>Hypertension</v>
      </c>
      <c r="O452" s="5" t="str">
        <v>Social Media</v>
      </c>
      <c r="P452" s="5" t="str" cm="1">
        <f t="array" ref="P452:S452">IFERROR(_xlfn.XLOOKUP(B452,'Health Goals'!$B$2:$B$1001,'Health Goals'!$C$2:$F$1001),"")</f>
        <v>Weight Loss</v>
      </c>
      <c r="Q452" s="5">
        <v>17</v>
      </c>
      <c r="R452" s="5" t="str">
        <v>Failed</v>
      </c>
      <c r="S452" s="11">
        <v>44359</v>
      </c>
    </row>
    <row r="453" spans="1:19" x14ac:dyDescent="0.35">
      <c r="A453" s="2">
        <v>452</v>
      </c>
      <c r="B453" s="2">
        <v>842</v>
      </c>
      <c r="C453" s="3">
        <v>44431</v>
      </c>
      <c r="D453" s="2">
        <v>2499.9899999999998</v>
      </c>
      <c r="E453" s="2" t="s">
        <v>18</v>
      </c>
      <c r="F453" s="2" t="s">
        <v>19</v>
      </c>
      <c r="G453" s="6">
        <f>_xlfn.XLOOKUP(B453,Users!$A$2:$A$1001,Users!$K$2:$K$1001)</f>
        <v>1</v>
      </c>
      <c r="H453" s="6" t="str">
        <f>_xlfn.XLOOKUP(B453,Users!$A$2:$A$1001,Users!$B$2:$B$1001)</f>
        <v>User 842</v>
      </c>
      <c r="I453" s="5" t="str" cm="1">
        <f t="array" ref="I453:J453">_xlfn.XLOOKUP(G453,Plans!$A$2:$A$3,Plans!$B$2:$C$3)</f>
        <v>6-month plan</v>
      </c>
      <c r="J453" s="5" t="str">
        <v>6-month</v>
      </c>
      <c r="K453" s="5" cm="1">
        <f t="array" ref="K453:O453">_xlfn.XLOOKUP(B453,Users!$A$2:$A$1001,Users!$F$2:$J$1001)</f>
        <v>42</v>
      </c>
      <c r="L453" s="5" t="str">
        <v>Bangalore</v>
      </c>
      <c r="M453" s="5" t="str">
        <v>Female</v>
      </c>
      <c r="N453" s="5" t="str">
        <v>Hypertension</v>
      </c>
      <c r="O453" s="5" t="str">
        <v>Friend</v>
      </c>
      <c r="P453" s="5" t="str" cm="1">
        <f t="array" ref="P453:S453">IFERROR(_xlfn.XLOOKUP(B453,'Health Goals'!$B$2:$B$1001,'Health Goals'!$C$2:$F$1001),"")</f>
        <v>Muscle Gain</v>
      </c>
      <c r="Q453" s="5">
        <v>10</v>
      </c>
      <c r="R453" s="5" t="str">
        <v>In Progress</v>
      </c>
      <c r="S453" s="11">
        <v>44389</v>
      </c>
    </row>
    <row r="454" spans="1:19" x14ac:dyDescent="0.35">
      <c r="A454" s="2">
        <v>453</v>
      </c>
      <c r="B454" s="2">
        <v>146</v>
      </c>
      <c r="C454" s="3">
        <v>44363</v>
      </c>
      <c r="D454" s="2">
        <v>4499.99</v>
      </c>
      <c r="E454" s="2" t="s">
        <v>18</v>
      </c>
      <c r="F454" s="2" t="s">
        <v>20</v>
      </c>
      <c r="G454" s="6">
        <f>_xlfn.XLOOKUP(B454,Users!$A$2:$A$1001,Users!$K$2:$K$1001)</f>
        <v>2</v>
      </c>
      <c r="H454" s="6" t="str">
        <f>_xlfn.XLOOKUP(B454,Users!$A$2:$A$1001,Users!$B$2:$B$1001)</f>
        <v>User 146</v>
      </c>
      <c r="I454" s="5" t="str" cm="1">
        <f t="array" ref="I454:J454">_xlfn.XLOOKUP(G454,Plans!$A$2:$A$3,Plans!$B$2:$C$3)</f>
        <v>12-month plan</v>
      </c>
      <c r="J454" s="5" t="str">
        <v>12-month</v>
      </c>
      <c r="K454" s="5" cm="1">
        <f t="array" ref="K454:O454">_xlfn.XLOOKUP(B454,Users!$A$2:$A$1001,Users!$F$2:$J$1001)</f>
        <v>64</v>
      </c>
      <c r="L454" s="5" t="str">
        <v>Chennai</v>
      </c>
      <c r="M454" s="5" t="str">
        <v>Male</v>
      </c>
      <c r="N454" s="5" t="str">
        <v>Obesity</v>
      </c>
      <c r="O454" s="5" t="str">
        <v>Friend</v>
      </c>
      <c r="P454" s="5" t="str" cm="1">
        <f t="array" ref="P454:S454">IFERROR(_xlfn.XLOOKUP(B454,'Health Goals'!$B$2:$B$1001,'Health Goals'!$C$2:$F$1001),"")</f>
        <v>Muscle Gain</v>
      </c>
      <c r="Q454" s="5">
        <v>29</v>
      </c>
      <c r="R454" s="5" t="str">
        <v>Completed</v>
      </c>
      <c r="S454" s="11">
        <v>44421</v>
      </c>
    </row>
    <row r="455" spans="1:19" x14ac:dyDescent="0.35">
      <c r="A455" s="2">
        <v>454</v>
      </c>
      <c r="B455" s="2">
        <v>589</v>
      </c>
      <c r="C455" s="3">
        <v>44221</v>
      </c>
      <c r="D455" s="2">
        <v>4499.99</v>
      </c>
      <c r="E455" s="2" t="s">
        <v>16</v>
      </c>
      <c r="F455" s="2" t="s">
        <v>19</v>
      </c>
      <c r="G455" s="6">
        <f>_xlfn.XLOOKUP(B455,Users!$A$2:$A$1001,Users!$K$2:$K$1001)</f>
        <v>2</v>
      </c>
      <c r="H455" s="6" t="str">
        <f>_xlfn.XLOOKUP(B455,Users!$A$2:$A$1001,Users!$B$2:$B$1001)</f>
        <v>User 589</v>
      </c>
      <c r="I455" s="5" t="str" cm="1">
        <f t="array" ref="I455:J455">_xlfn.XLOOKUP(G455,Plans!$A$2:$A$3,Plans!$B$2:$C$3)</f>
        <v>12-month plan</v>
      </c>
      <c r="J455" s="5" t="str">
        <v>12-month</v>
      </c>
      <c r="K455" s="5" cm="1">
        <f t="array" ref="K455:O455">_xlfn.XLOOKUP(B455,Users!$A$2:$A$1001,Users!$F$2:$J$1001)</f>
        <v>44</v>
      </c>
      <c r="L455" s="5" t="str">
        <v>Hyderabad</v>
      </c>
      <c r="M455" s="5" t="str">
        <v>Female</v>
      </c>
      <c r="N455" s="5" t="str">
        <v>Healthy</v>
      </c>
      <c r="O455" s="5" t="str">
        <v>Friend</v>
      </c>
      <c r="P455" s="5" t="str" cm="1">
        <f t="array" ref="P455">IFERROR(_xlfn.XLOOKUP(B455,'Health Goals'!$B$2:$B$1001,'Health Goals'!$C$2:$F$1001),"")</f>
        <v/>
      </c>
    </row>
    <row r="456" spans="1:19" x14ac:dyDescent="0.35">
      <c r="A456" s="2">
        <v>455</v>
      </c>
      <c r="B456" s="2">
        <v>85</v>
      </c>
      <c r="C456" s="3">
        <v>44493</v>
      </c>
      <c r="D456" s="2">
        <v>4499.99</v>
      </c>
      <c r="E456" s="2" t="s">
        <v>16</v>
      </c>
      <c r="F456" s="2" t="s">
        <v>19</v>
      </c>
      <c r="G456" s="6">
        <f>_xlfn.XLOOKUP(B456,Users!$A$2:$A$1001,Users!$K$2:$K$1001)</f>
        <v>1</v>
      </c>
      <c r="H456" s="6" t="str">
        <f>_xlfn.XLOOKUP(B456,Users!$A$2:$A$1001,Users!$B$2:$B$1001)</f>
        <v>User 85</v>
      </c>
      <c r="I456" s="5" t="str" cm="1">
        <f t="array" ref="I456:J456">_xlfn.XLOOKUP(G456,Plans!$A$2:$A$3,Plans!$B$2:$C$3)</f>
        <v>6-month plan</v>
      </c>
      <c r="J456" s="5" t="str">
        <v>6-month</v>
      </c>
      <c r="K456" s="5" cm="1">
        <f t="array" ref="K456:O456">_xlfn.XLOOKUP(B456,Users!$A$2:$A$1001,Users!$F$2:$J$1001)</f>
        <v>55</v>
      </c>
      <c r="L456" s="5" t="str">
        <v>Bangalore</v>
      </c>
      <c r="M456" s="5" t="str">
        <v>Male</v>
      </c>
      <c r="N456" s="5" t="str">
        <v>Hypertension</v>
      </c>
      <c r="O456" s="5" t="str">
        <v>Google Ads</v>
      </c>
      <c r="P456" s="5" t="str" cm="1">
        <f t="array" ref="P456">IFERROR(_xlfn.XLOOKUP(B456,'Health Goals'!$B$2:$B$1001,'Health Goals'!$C$2:$F$1001),"")</f>
        <v/>
      </c>
    </row>
    <row r="457" spans="1:19" x14ac:dyDescent="0.35">
      <c r="A457" s="2">
        <v>456</v>
      </c>
      <c r="B457" s="2">
        <v>52</v>
      </c>
      <c r="C457" s="3">
        <v>44366</v>
      </c>
      <c r="D457" s="2">
        <v>2499.9899999999998</v>
      </c>
      <c r="E457" s="2" t="s">
        <v>16</v>
      </c>
      <c r="F457" s="2" t="s">
        <v>20</v>
      </c>
      <c r="G457" s="6">
        <f>_xlfn.XLOOKUP(B457,Users!$A$2:$A$1001,Users!$K$2:$K$1001)</f>
        <v>1</v>
      </c>
      <c r="H457" s="6" t="str">
        <f>_xlfn.XLOOKUP(B457,Users!$A$2:$A$1001,Users!$B$2:$B$1001)</f>
        <v>User 52</v>
      </c>
      <c r="I457" s="5" t="str" cm="1">
        <f t="array" ref="I457:J457">_xlfn.XLOOKUP(G457,Plans!$A$2:$A$3,Plans!$B$2:$C$3)</f>
        <v>6-month plan</v>
      </c>
      <c r="J457" s="5" t="str">
        <v>6-month</v>
      </c>
      <c r="K457" s="5" cm="1">
        <f t="array" ref="K457:O457">_xlfn.XLOOKUP(B457,Users!$A$2:$A$1001,Users!$F$2:$J$1001)</f>
        <v>40</v>
      </c>
      <c r="L457" s="5" t="str">
        <v>Mumbai</v>
      </c>
      <c r="M457" s="5" t="str">
        <v>Male</v>
      </c>
      <c r="N457" s="5" t="str">
        <v>Healthy</v>
      </c>
      <c r="O457" s="5" t="str">
        <v>Friend</v>
      </c>
      <c r="P457" s="5" t="str" cm="1">
        <f t="array" ref="P457:S457">IFERROR(_xlfn.XLOOKUP(B457,'Health Goals'!$B$2:$B$1001,'Health Goals'!$C$2:$F$1001),"")</f>
        <v>Weight Loss</v>
      </c>
      <c r="Q457" s="5">
        <v>49</v>
      </c>
      <c r="R457" s="5" t="str">
        <v>Failed</v>
      </c>
      <c r="S457" s="11">
        <v>44441</v>
      </c>
    </row>
    <row r="458" spans="1:19" x14ac:dyDescent="0.35">
      <c r="A458" s="2">
        <v>457</v>
      </c>
      <c r="B458" s="2">
        <v>279</v>
      </c>
      <c r="C458" s="3">
        <v>44541</v>
      </c>
      <c r="D458" s="2">
        <v>4499.99</v>
      </c>
      <c r="E458" s="2" t="s">
        <v>16</v>
      </c>
      <c r="F458" s="2" t="s">
        <v>19</v>
      </c>
      <c r="G458" s="6">
        <f>_xlfn.XLOOKUP(B458,Users!$A$2:$A$1001,Users!$K$2:$K$1001)</f>
        <v>1</v>
      </c>
      <c r="H458" s="6" t="str">
        <f>_xlfn.XLOOKUP(B458,Users!$A$2:$A$1001,Users!$B$2:$B$1001)</f>
        <v>User 279</v>
      </c>
      <c r="I458" s="5" t="str" cm="1">
        <f t="array" ref="I458:J458">_xlfn.XLOOKUP(G458,Plans!$A$2:$A$3,Plans!$B$2:$C$3)</f>
        <v>6-month plan</v>
      </c>
      <c r="J458" s="5" t="str">
        <v>6-month</v>
      </c>
      <c r="K458" s="5" cm="1">
        <f t="array" ref="K458:O458">_xlfn.XLOOKUP(B458,Users!$A$2:$A$1001,Users!$F$2:$J$1001)</f>
        <v>55</v>
      </c>
      <c r="L458" s="5" t="str">
        <v>Delhi</v>
      </c>
      <c r="M458" s="5" t="str">
        <v>Male</v>
      </c>
      <c r="N458" s="5" t="str">
        <v>Diabetes</v>
      </c>
      <c r="O458" s="5" t="str">
        <v>Google Ads</v>
      </c>
      <c r="P458" s="5" t="str" cm="1">
        <f t="array" ref="P458:S458">IFERROR(_xlfn.XLOOKUP(B458,'Health Goals'!$B$2:$B$1001,'Health Goals'!$C$2:$F$1001),"")</f>
        <v>Weight Loss</v>
      </c>
      <c r="Q458" s="5">
        <v>15</v>
      </c>
      <c r="R458" s="5" t="str">
        <v>In Progress</v>
      </c>
      <c r="S458" s="11">
        <v>44558</v>
      </c>
    </row>
    <row r="459" spans="1:19" x14ac:dyDescent="0.35">
      <c r="A459" s="2">
        <v>458</v>
      </c>
      <c r="B459" s="2">
        <v>579</v>
      </c>
      <c r="C459" s="3">
        <v>44358</v>
      </c>
      <c r="D459" s="2">
        <v>2499.9899999999998</v>
      </c>
      <c r="E459" s="2" t="s">
        <v>18</v>
      </c>
      <c r="F459" s="2" t="s">
        <v>20</v>
      </c>
      <c r="G459" s="6">
        <f>_xlfn.XLOOKUP(B459,Users!$A$2:$A$1001,Users!$K$2:$K$1001)</f>
        <v>2</v>
      </c>
      <c r="H459" s="6" t="str">
        <f>_xlfn.XLOOKUP(B459,Users!$A$2:$A$1001,Users!$B$2:$B$1001)</f>
        <v>User 579</v>
      </c>
      <c r="I459" s="5" t="str" cm="1">
        <f t="array" ref="I459:J459">_xlfn.XLOOKUP(G459,Plans!$A$2:$A$3,Plans!$B$2:$C$3)</f>
        <v>12-month plan</v>
      </c>
      <c r="J459" s="5" t="str">
        <v>12-month</v>
      </c>
      <c r="K459" s="5" cm="1">
        <f t="array" ref="K459:O459">_xlfn.XLOOKUP(B459,Users!$A$2:$A$1001,Users!$F$2:$J$1001)</f>
        <v>46</v>
      </c>
      <c r="L459" s="5" t="str">
        <v>Hyderabad</v>
      </c>
      <c r="M459" s="5" t="str">
        <v>Male</v>
      </c>
      <c r="N459" s="5" t="str">
        <v>Healthy</v>
      </c>
      <c r="O459" s="5" t="str">
        <v>Social Media</v>
      </c>
      <c r="P459" s="5" t="str" cm="1">
        <f t="array" ref="P459:S459">IFERROR(_xlfn.XLOOKUP(B459,'Health Goals'!$B$2:$B$1001,'Health Goals'!$C$2:$F$1001),"")</f>
        <v>Stamina Improvement</v>
      </c>
      <c r="Q459" s="5">
        <v>32</v>
      </c>
      <c r="R459" s="5" t="str">
        <v>Failed</v>
      </c>
      <c r="S459" s="11">
        <v>44446</v>
      </c>
    </row>
    <row r="460" spans="1:19" x14ac:dyDescent="0.35">
      <c r="A460" s="2">
        <v>459</v>
      </c>
      <c r="B460" s="2">
        <v>869</v>
      </c>
      <c r="C460" s="3">
        <v>44347</v>
      </c>
      <c r="D460" s="2">
        <v>4499.99</v>
      </c>
      <c r="E460" s="2" t="s">
        <v>16</v>
      </c>
      <c r="F460" s="2" t="s">
        <v>20</v>
      </c>
      <c r="G460" s="6">
        <f>_xlfn.XLOOKUP(B460,Users!$A$2:$A$1001,Users!$K$2:$K$1001)</f>
        <v>1</v>
      </c>
      <c r="H460" s="6" t="str">
        <f>_xlfn.XLOOKUP(B460,Users!$A$2:$A$1001,Users!$B$2:$B$1001)</f>
        <v>User 869</v>
      </c>
      <c r="I460" s="5" t="str" cm="1">
        <f t="array" ref="I460:J460">_xlfn.XLOOKUP(G460,Plans!$A$2:$A$3,Plans!$B$2:$C$3)</f>
        <v>6-month plan</v>
      </c>
      <c r="J460" s="5" t="str">
        <v>6-month</v>
      </c>
      <c r="K460" s="5" cm="1">
        <f t="array" ref="K460:O460">_xlfn.XLOOKUP(B460,Users!$A$2:$A$1001,Users!$F$2:$J$1001)</f>
        <v>37</v>
      </c>
      <c r="L460" s="5" t="str">
        <v>Chennai</v>
      </c>
      <c r="M460" s="5" t="str">
        <v>Female</v>
      </c>
      <c r="N460" s="5" t="str">
        <v>Obesity</v>
      </c>
      <c r="O460" s="5" t="str">
        <v>Word of Mouth</v>
      </c>
      <c r="P460" s="5" t="str" cm="1">
        <f t="array" ref="P460">IFERROR(_xlfn.XLOOKUP(B460,'Health Goals'!$B$2:$B$1001,'Health Goals'!$C$2:$F$1001),"")</f>
        <v/>
      </c>
    </row>
    <row r="461" spans="1:19" x14ac:dyDescent="0.35">
      <c r="A461" s="2">
        <v>460</v>
      </c>
      <c r="B461" s="2">
        <v>235</v>
      </c>
      <c r="C461" s="3">
        <v>44544</v>
      </c>
      <c r="D461" s="2">
        <v>4499.99</v>
      </c>
      <c r="E461" s="2" t="s">
        <v>16</v>
      </c>
      <c r="F461" s="2" t="s">
        <v>17</v>
      </c>
      <c r="G461" s="6">
        <f>_xlfn.XLOOKUP(B461,Users!$A$2:$A$1001,Users!$K$2:$K$1001)</f>
        <v>1</v>
      </c>
      <c r="H461" s="6" t="str">
        <f>_xlfn.XLOOKUP(B461,Users!$A$2:$A$1001,Users!$B$2:$B$1001)</f>
        <v>User 235</v>
      </c>
      <c r="I461" s="5" t="str" cm="1">
        <f t="array" ref="I461:J461">_xlfn.XLOOKUP(G461,Plans!$A$2:$A$3,Plans!$B$2:$C$3)</f>
        <v>6-month plan</v>
      </c>
      <c r="J461" s="5" t="str">
        <v>6-month</v>
      </c>
      <c r="K461" s="5" cm="1">
        <f t="array" ref="K461:O461">_xlfn.XLOOKUP(B461,Users!$A$2:$A$1001,Users!$F$2:$J$1001)</f>
        <v>40</v>
      </c>
      <c r="L461" s="5" t="str">
        <v>Bangalore</v>
      </c>
      <c r="M461" s="5" t="str">
        <v>Male</v>
      </c>
      <c r="N461" s="5" t="str">
        <v>Hypertension</v>
      </c>
      <c r="O461" s="5" t="str">
        <v>Friend</v>
      </c>
      <c r="P461" s="5" t="str" cm="1">
        <f t="array" ref="P461:S461">IFERROR(_xlfn.XLOOKUP(B461,'Health Goals'!$B$2:$B$1001,'Health Goals'!$C$2:$F$1001),"")</f>
        <v>Stamina Improvement</v>
      </c>
      <c r="Q461" s="5">
        <v>22</v>
      </c>
      <c r="R461" s="5" t="str">
        <v>In Progress</v>
      </c>
      <c r="S461" s="11">
        <v>44476</v>
      </c>
    </row>
    <row r="462" spans="1:19" x14ac:dyDescent="0.35">
      <c r="A462" s="2">
        <v>461</v>
      </c>
      <c r="B462" s="2">
        <v>999</v>
      </c>
      <c r="C462" s="3">
        <v>44294</v>
      </c>
      <c r="D462" s="2">
        <v>4499.99</v>
      </c>
      <c r="E462" s="2" t="s">
        <v>18</v>
      </c>
      <c r="F462" s="2" t="s">
        <v>20</v>
      </c>
      <c r="G462" s="6">
        <f>_xlfn.XLOOKUP(B462,Users!$A$2:$A$1001,Users!$K$2:$K$1001)</f>
        <v>2</v>
      </c>
      <c r="H462" s="6" t="str">
        <f>_xlfn.XLOOKUP(B462,Users!$A$2:$A$1001,Users!$B$2:$B$1001)</f>
        <v>User 999</v>
      </c>
      <c r="I462" s="5" t="str" cm="1">
        <f t="array" ref="I462:J462">_xlfn.XLOOKUP(G462,Plans!$A$2:$A$3,Plans!$B$2:$C$3)</f>
        <v>12-month plan</v>
      </c>
      <c r="J462" s="5" t="str">
        <v>12-month</v>
      </c>
      <c r="K462" s="5" cm="1">
        <f t="array" ref="K462:O462">_xlfn.XLOOKUP(B462,Users!$A$2:$A$1001,Users!$F$2:$J$1001)</f>
        <v>36</v>
      </c>
      <c r="L462" s="5" t="str">
        <v>Chennai</v>
      </c>
      <c r="M462" s="5" t="str">
        <v>Male</v>
      </c>
      <c r="N462" s="5" t="str">
        <v>Hypertension</v>
      </c>
      <c r="O462" s="5" t="str">
        <v>Friend</v>
      </c>
      <c r="P462" s="5" t="str" cm="1">
        <f t="array" ref="P462:S462">IFERROR(_xlfn.XLOOKUP(B462,'Health Goals'!$B$2:$B$1001,'Health Goals'!$C$2:$F$1001),"")</f>
        <v>Muscle Gain</v>
      </c>
      <c r="Q462" s="5">
        <v>15</v>
      </c>
      <c r="R462" s="5" t="str">
        <v>Completed</v>
      </c>
      <c r="S462" s="11">
        <v>44523</v>
      </c>
    </row>
    <row r="463" spans="1:19" x14ac:dyDescent="0.35">
      <c r="A463" s="2">
        <v>462</v>
      </c>
      <c r="B463" s="2">
        <v>807</v>
      </c>
      <c r="C463" s="3">
        <v>44530</v>
      </c>
      <c r="D463" s="2">
        <v>4499.99</v>
      </c>
      <c r="E463" s="2" t="s">
        <v>16</v>
      </c>
      <c r="F463" s="2" t="s">
        <v>20</v>
      </c>
      <c r="G463" s="6">
        <f>_xlfn.XLOOKUP(B463,Users!$A$2:$A$1001,Users!$K$2:$K$1001)</f>
        <v>1</v>
      </c>
      <c r="H463" s="6" t="str">
        <f>_xlfn.XLOOKUP(B463,Users!$A$2:$A$1001,Users!$B$2:$B$1001)</f>
        <v>User 807</v>
      </c>
      <c r="I463" s="5" t="str" cm="1">
        <f t="array" ref="I463:J463">_xlfn.XLOOKUP(G463,Plans!$A$2:$A$3,Plans!$B$2:$C$3)</f>
        <v>6-month plan</v>
      </c>
      <c r="J463" s="5" t="str">
        <v>6-month</v>
      </c>
      <c r="K463" s="5" cm="1">
        <f t="array" ref="K463:O463">_xlfn.XLOOKUP(B463,Users!$A$2:$A$1001,Users!$F$2:$J$1001)</f>
        <v>45</v>
      </c>
      <c r="L463" s="5" t="str">
        <v>Mumbai</v>
      </c>
      <c r="M463" s="5" t="str">
        <v>Female</v>
      </c>
      <c r="N463" s="5" t="str">
        <v>Hypertension</v>
      </c>
      <c r="O463" s="5" t="str">
        <v>Friend</v>
      </c>
      <c r="P463" s="5" t="str" cm="1">
        <f t="array" ref="P463">IFERROR(_xlfn.XLOOKUP(B463,'Health Goals'!$B$2:$B$1001,'Health Goals'!$C$2:$F$1001),"")</f>
        <v/>
      </c>
    </row>
    <row r="464" spans="1:19" x14ac:dyDescent="0.35">
      <c r="A464" s="2">
        <v>463</v>
      </c>
      <c r="B464" s="2">
        <v>344</v>
      </c>
      <c r="C464" s="3">
        <v>44490</v>
      </c>
      <c r="D464" s="2">
        <v>4499.99</v>
      </c>
      <c r="E464" s="2" t="s">
        <v>16</v>
      </c>
      <c r="F464" s="2" t="s">
        <v>17</v>
      </c>
      <c r="G464" s="6">
        <f>_xlfn.XLOOKUP(B464,Users!$A$2:$A$1001,Users!$K$2:$K$1001)</f>
        <v>2</v>
      </c>
      <c r="H464" s="6" t="str">
        <f>_xlfn.XLOOKUP(B464,Users!$A$2:$A$1001,Users!$B$2:$B$1001)</f>
        <v>User 344</v>
      </c>
      <c r="I464" s="5" t="str" cm="1">
        <f t="array" ref="I464:J464">_xlfn.XLOOKUP(G464,Plans!$A$2:$A$3,Plans!$B$2:$C$3)</f>
        <v>12-month plan</v>
      </c>
      <c r="J464" s="5" t="str">
        <v>12-month</v>
      </c>
      <c r="K464" s="5" cm="1">
        <f t="array" ref="K464:O464">_xlfn.XLOOKUP(B464,Users!$A$2:$A$1001,Users!$F$2:$J$1001)</f>
        <v>39</v>
      </c>
      <c r="L464" s="5" t="str">
        <v>Mumbai</v>
      </c>
      <c r="M464" s="5" t="str">
        <v>Female</v>
      </c>
      <c r="N464" s="5" t="str">
        <v>Obesity</v>
      </c>
      <c r="O464" s="5" t="str">
        <v>Social Media</v>
      </c>
      <c r="P464" s="5" t="str" cm="1">
        <f t="array" ref="P464:S464">IFERROR(_xlfn.XLOOKUP(B464,'Health Goals'!$B$2:$B$1001,'Health Goals'!$C$2:$F$1001),"")</f>
        <v>Muscle Gain</v>
      </c>
      <c r="Q464" s="5">
        <v>37</v>
      </c>
      <c r="R464" s="5" t="str">
        <v>Failed</v>
      </c>
      <c r="S464" s="11">
        <v>44460</v>
      </c>
    </row>
    <row r="465" spans="1:19" x14ac:dyDescent="0.35">
      <c r="A465" s="2">
        <v>464</v>
      </c>
      <c r="B465" s="2">
        <v>106</v>
      </c>
      <c r="C465" s="3">
        <v>44470</v>
      </c>
      <c r="D465" s="2">
        <v>2499.9899999999998</v>
      </c>
      <c r="E465" s="2" t="s">
        <v>16</v>
      </c>
      <c r="F465" s="2" t="s">
        <v>20</v>
      </c>
      <c r="G465" s="6">
        <f>_xlfn.XLOOKUP(B465,Users!$A$2:$A$1001,Users!$K$2:$K$1001)</f>
        <v>2</v>
      </c>
      <c r="H465" s="6" t="str">
        <f>_xlfn.XLOOKUP(B465,Users!$A$2:$A$1001,Users!$B$2:$B$1001)</f>
        <v>User 106</v>
      </c>
      <c r="I465" s="5" t="str" cm="1">
        <f t="array" ref="I465:J465">_xlfn.XLOOKUP(G465,Plans!$A$2:$A$3,Plans!$B$2:$C$3)</f>
        <v>12-month plan</v>
      </c>
      <c r="J465" s="5" t="str">
        <v>12-month</v>
      </c>
      <c r="K465" s="5" cm="1">
        <f t="array" ref="K465:O465">_xlfn.XLOOKUP(B465,Users!$A$2:$A$1001,Users!$F$2:$J$1001)</f>
        <v>18</v>
      </c>
      <c r="L465" s="5" t="str">
        <v>Bangalore</v>
      </c>
      <c r="M465" s="5" t="str">
        <v>Male</v>
      </c>
      <c r="N465" s="5" t="str">
        <v>Diabetes</v>
      </c>
      <c r="O465" s="5" t="str">
        <v>Google Ads</v>
      </c>
      <c r="P465" s="5" t="str" cm="1">
        <f t="array" ref="P465:S465">IFERROR(_xlfn.XLOOKUP(B465,'Health Goals'!$B$2:$B$1001,'Health Goals'!$C$2:$F$1001),"")</f>
        <v>Stamina Improvement</v>
      </c>
      <c r="Q465" s="5">
        <v>29</v>
      </c>
      <c r="R465" s="5" t="str">
        <v>In Progress</v>
      </c>
      <c r="S465" s="11">
        <v>44363</v>
      </c>
    </row>
    <row r="466" spans="1:19" x14ac:dyDescent="0.35">
      <c r="A466" s="2">
        <v>465</v>
      </c>
      <c r="B466" s="2">
        <v>569</v>
      </c>
      <c r="C466" s="3">
        <v>44261</v>
      </c>
      <c r="D466" s="2">
        <v>2499.9899999999998</v>
      </c>
      <c r="E466" s="2" t="s">
        <v>18</v>
      </c>
      <c r="F466" s="2" t="s">
        <v>20</v>
      </c>
      <c r="G466" s="6">
        <f>_xlfn.XLOOKUP(B466,Users!$A$2:$A$1001,Users!$K$2:$K$1001)</f>
        <v>1</v>
      </c>
      <c r="H466" s="6" t="str">
        <f>_xlfn.XLOOKUP(B466,Users!$A$2:$A$1001,Users!$B$2:$B$1001)</f>
        <v>User 569</v>
      </c>
      <c r="I466" s="5" t="str" cm="1">
        <f t="array" ref="I466:J466">_xlfn.XLOOKUP(G466,Plans!$A$2:$A$3,Plans!$B$2:$C$3)</f>
        <v>6-month plan</v>
      </c>
      <c r="J466" s="5" t="str">
        <v>6-month</v>
      </c>
      <c r="K466" s="5" cm="1">
        <f t="array" ref="K466:O466">_xlfn.XLOOKUP(B466,Users!$A$2:$A$1001,Users!$F$2:$J$1001)</f>
        <v>58</v>
      </c>
      <c r="L466" s="5" t="str">
        <v>Delhi</v>
      </c>
      <c r="M466" s="5" t="str">
        <v>Female</v>
      </c>
      <c r="N466" s="5" t="str">
        <v>Obesity</v>
      </c>
      <c r="O466" s="5" t="str">
        <v>Friend</v>
      </c>
      <c r="P466" s="5" t="str" cm="1">
        <f t="array" ref="P466:S466">IFERROR(_xlfn.XLOOKUP(B466,'Health Goals'!$B$2:$B$1001,'Health Goals'!$C$2:$F$1001),"")</f>
        <v>Muscle Gain</v>
      </c>
      <c r="Q466" s="5">
        <v>26</v>
      </c>
      <c r="R466" s="5" t="str">
        <v>Failed</v>
      </c>
      <c r="S466" s="11">
        <v>44401</v>
      </c>
    </row>
    <row r="467" spans="1:19" x14ac:dyDescent="0.35">
      <c r="A467" s="2">
        <v>466</v>
      </c>
      <c r="B467" s="2">
        <v>608</v>
      </c>
      <c r="C467" s="3">
        <v>44232</v>
      </c>
      <c r="D467" s="2">
        <v>4499.99</v>
      </c>
      <c r="E467" s="2" t="s">
        <v>16</v>
      </c>
      <c r="F467" s="2" t="s">
        <v>17</v>
      </c>
      <c r="G467" s="6">
        <f>_xlfn.XLOOKUP(B467,Users!$A$2:$A$1001,Users!$K$2:$K$1001)</f>
        <v>1</v>
      </c>
      <c r="H467" s="6" t="str">
        <f>_xlfn.XLOOKUP(B467,Users!$A$2:$A$1001,Users!$B$2:$B$1001)</f>
        <v>User 608</v>
      </c>
      <c r="I467" s="5" t="str" cm="1">
        <f t="array" ref="I467:J467">_xlfn.XLOOKUP(G467,Plans!$A$2:$A$3,Plans!$B$2:$C$3)</f>
        <v>6-month plan</v>
      </c>
      <c r="J467" s="5" t="str">
        <v>6-month</v>
      </c>
      <c r="K467" s="5" cm="1">
        <f t="array" ref="K467:O467">_xlfn.XLOOKUP(B467,Users!$A$2:$A$1001,Users!$F$2:$J$1001)</f>
        <v>59</v>
      </c>
      <c r="L467" s="5" t="str">
        <v>Mumbai</v>
      </c>
      <c r="M467" s="5" t="str">
        <v>Male</v>
      </c>
      <c r="N467" s="5" t="str">
        <v>Hypertension</v>
      </c>
      <c r="O467" s="5" t="str">
        <v>Social Media</v>
      </c>
      <c r="P467" s="5" t="str" cm="1">
        <f t="array" ref="P467:S467">IFERROR(_xlfn.XLOOKUP(B467,'Health Goals'!$B$2:$B$1001,'Health Goals'!$C$2:$F$1001),"")</f>
        <v>Muscle Gain</v>
      </c>
      <c r="Q467" s="5">
        <v>23</v>
      </c>
      <c r="R467" s="5" t="str">
        <v>Completed</v>
      </c>
      <c r="S467" s="11">
        <v>44373</v>
      </c>
    </row>
    <row r="468" spans="1:19" x14ac:dyDescent="0.35">
      <c r="A468" s="2">
        <v>467</v>
      </c>
      <c r="B468" s="2">
        <v>265</v>
      </c>
      <c r="C468" s="3">
        <v>44495</v>
      </c>
      <c r="D468" s="2">
        <v>2499.9899999999998</v>
      </c>
      <c r="E468" s="2" t="s">
        <v>16</v>
      </c>
      <c r="F468" s="2" t="s">
        <v>20</v>
      </c>
      <c r="G468" s="6">
        <f>_xlfn.XLOOKUP(B468,Users!$A$2:$A$1001,Users!$K$2:$K$1001)</f>
        <v>2</v>
      </c>
      <c r="H468" s="6" t="str">
        <f>_xlfn.XLOOKUP(B468,Users!$A$2:$A$1001,Users!$B$2:$B$1001)</f>
        <v>User 265</v>
      </c>
      <c r="I468" s="5" t="str" cm="1">
        <f t="array" ref="I468:J468">_xlfn.XLOOKUP(G468,Plans!$A$2:$A$3,Plans!$B$2:$C$3)</f>
        <v>12-month plan</v>
      </c>
      <c r="J468" s="5" t="str">
        <v>12-month</v>
      </c>
      <c r="K468" s="5" cm="1">
        <f t="array" ref="K468:O468">_xlfn.XLOOKUP(B468,Users!$A$2:$A$1001,Users!$F$2:$J$1001)</f>
        <v>61</v>
      </c>
      <c r="L468" s="5" t="str">
        <v>Chennai</v>
      </c>
      <c r="M468" s="5" t="str">
        <v>Female</v>
      </c>
      <c r="N468" s="5" t="str">
        <v>Obesity</v>
      </c>
      <c r="O468" s="5" t="str">
        <v>Word of Mouth</v>
      </c>
      <c r="P468" s="5" t="str" cm="1">
        <f t="array" ref="P468:S468">IFERROR(_xlfn.XLOOKUP(B468,'Health Goals'!$B$2:$B$1001,'Health Goals'!$C$2:$F$1001),"")</f>
        <v>Muscle Gain</v>
      </c>
      <c r="Q468" s="5">
        <v>30</v>
      </c>
      <c r="R468" s="5" t="str">
        <v>In Progress</v>
      </c>
      <c r="S468" s="11">
        <v>44395</v>
      </c>
    </row>
    <row r="469" spans="1:19" x14ac:dyDescent="0.35">
      <c r="A469" s="2">
        <v>468</v>
      </c>
      <c r="B469" s="2">
        <v>312</v>
      </c>
      <c r="C469" s="3">
        <v>44262</v>
      </c>
      <c r="D469" s="2">
        <v>2499.9899999999998</v>
      </c>
      <c r="E469" s="2" t="s">
        <v>18</v>
      </c>
      <c r="F469" s="2" t="s">
        <v>17</v>
      </c>
      <c r="G469" s="6">
        <f>_xlfn.XLOOKUP(B469,Users!$A$2:$A$1001,Users!$K$2:$K$1001)</f>
        <v>1</v>
      </c>
      <c r="H469" s="6" t="str">
        <f>_xlfn.XLOOKUP(B469,Users!$A$2:$A$1001,Users!$B$2:$B$1001)</f>
        <v>User 312</v>
      </c>
      <c r="I469" s="5" t="str" cm="1">
        <f t="array" ref="I469:J469">_xlfn.XLOOKUP(G469,Plans!$A$2:$A$3,Plans!$B$2:$C$3)</f>
        <v>6-month plan</v>
      </c>
      <c r="J469" s="5" t="str">
        <v>6-month</v>
      </c>
      <c r="K469" s="5" cm="1">
        <f t="array" ref="K469:O469">_xlfn.XLOOKUP(B469,Users!$A$2:$A$1001,Users!$F$2:$J$1001)</f>
        <v>42</v>
      </c>
      <c r="L469" s="5" t="str">
        <v>Delhi</v>
      </c>
      <c r="M469" s="5" t="str">
        <v>Female</v>
      </c>
      <c r="N469" s="5" t="str">
        <v>Diabetes</v>
      </c>
      <c r="O469" s="5" t="str">
        <v>Word of Mouth</v>
      </c>
      <c r="P469" s="5" t="str" cm="1">
        <f t="array" ref="P469:S469">IFERROR(_xlfn.XLOOKUP(B469,'Health Goals'!$B$2:$B$1001,'Health Goals'!$C$2:$F$1001),"")</f>
        <v>Muscle Gain</v>
      </c>
      <c r="Q469" s="5">
        <v>38</v>
      </c>
      <c r="R469" s="5" t="str">
        <v>Completed</v>
      </c>
      <c r="S469" s="11">
        <v>44509</v>
      </c>
    </row>
    <row r="470" spans="1:19" x14ac:dyDescent="0.35">
      <c r="A470" s="2">
        <v>469</v>
      </c>
      <c r="B470" s="2">
        <v>277</v>
      </c>
      <c r="C470" s="3">
        <v>44482</v>
      </c>
      <c r="D470" s="2">
        <v>4499.99</v>
      </c>
      <c r="E470" s="2" t="s">
        <v>16</v>
      </c>
      <c r="F470" s="2" t="s">
        <v>17</v>
      </c>
      <c r="G470" s="6">
        <f>_xlfn.XLOOKUP(B470,Users!$A$2:$A$1001,Users!$K$2:$K$1001)</f>
        <v>2</v>
      </c>
      <c r="H470" s="6" t="str">
        <f>_xlfn.XLOOKUP(B470,Users!$A$2:$A$1001,Users!$B$2:$B$1001)</f>
        <v>User 277</v>
      </c>
      <c r="I470" s="5" t="str" cm="1">
        <f t="array" ref="I470:J470">_xlfn.XLOOKUP(G470,Plans!$A$2:$A$3,Plans!$B$2:$C$3)</f>
        <v>12-month plan</v>
      </c>
      <c r="J470" s="5" t="str">
        <v>12-month</v>
      </c>
      <c r="K470" s="5" cm="1">
        <f t="array" ref="K470:O470">_xlfn.XLOOKUP(B470,Users!$A$2:$A$1001,Users!$F$2:$J$1001)</f>
        <v>21</v>
      </c>
      <c r="L470" s="5" t="str">
        <v>Delhi</v>
      </c>
      <c r="M470" s="5" t="str">
        <v>Male</v>
      </c>
      <c r="N470" s="5" t="str">
        <v>Healthy</v>
      </c>
      <c r="O470" s="5" t="str">
        <v>Social Media</v>
      </c>
      <c r="P470" s="5" t="str" cm="1">
        <f t="array" ref="P470:S470">IFERROR(_xlfn.XLOOKUP(B470,'Health Goals'!$B$2:$B$1001,'Health Goals'!$C$2:$F$1001),"")</f>
        <v>Muscle Gain</v>
      </c>
      <c r="Q470" s="5">
        <v>35</v>
      </c>
      <c r="R470" s="5" t="str">
        <v>Completed</v>
      </c>
      <c r="S470" s="11">
        <v>44506</v>
      </c>
    </row>
    <row r="471" spans="1:19" x14ac:dyDescent="0.35">
      <c r="A471" s="2">
        <v>470</v>
      </c>
      <c r="B471" s="2">
        <v>578</v>
      </c>
      <c r="C471" s="3">
        <v>44424</v>
      </c>
      <c r="D471" s="2">
        <v>4499.99</v>
      </c>
      <c r="E471" s="2" t="s">
        <v>16</v>
      </c>
      <c r="F471" s="2" t="s">
        <v>19</v>
      </c>
      <c r="G471" s="6">
        <f>_xlfn.XLOOKUP(B471,Users!$A$2:$A$1001,Users!$K$2:$K$1001)</f>
        <v>2</v>
      </c>
      <c r="H471" s="6" t="str">
        <f>_xlfn.XLOOKUP(B471,Users!$A$2:$A$1001,Users!$B$2:$B$1001)</f>
        <v>User 578</v>
      </c>
      <c r="I471" s="5" t="str" cm="1">
        <f t="array" ref="I471:J471">_xlfn.XLOOKUP(G471,Plans!$A$2:$A$3,Plans!$B$2:$C$3)</f>
        <v>12-month plan</v>
      </c>
      <c r="J471" s="5" t="str">
        <v>12-month</v>
      </c>
      <c r="K471" s="5" cm="1">
        <f t="array" ref="K471:O471">_xlfn.XLOOKUP(B471,Users!$A$2:$A$1001,Users!$F$2:$J$1001)</f>
        <v>47</v>
      </c>
      <c r="L471" s="5" t="str">
        <v>Mumbai</v>
      </c>
      <c r="M471" s="5" t="str">
        <v>Male</v>
      </c>
      <c r="N471" s="5" t="str">
        <v>Obesity</v>
      </c>
      <c r="O471" s="5" t="str">
        <v>Word of Mouth</v>
      </c>
      <c r="P471" s="5" t="str" cm="1">
        <f t="array" ref="P471:S471">IFERROR(_xlfn.XLOOKUP(B471,'Health Goals'!$B$2:$B$1001,'Health Goals'!$C$2:$F$1001),"")</f>
        <v>Weight Loss</v>
      </c>
      <c r="Q471" s="5">
        <v>38</v>
      </c>
      <c r="R471" s="5" t="str">
        <v>Failed</v>
      </c>
      <c r="S471" s="11">
        <v>44475</v>
      </c>
    </row>
    <row r="472" spans="1:19" x14ac:dyDescent="0.35">
      <c r="A472" s="2">
        <v>471</v>
      </c>
      <c r="B472" s="2">
        <v>68</v>
      </c>
      <c r="C472" s="3">
        <v>44521</v>
      </c>
      <c r="D472" s="2">
        <v>2499.9899999999998</v>
      </c>
      <c r="E472" s="2" t="s">
        <v>18</v>
      </c>
      <c r="F472" s="2" t="s">
        <v>19</v>
      </c>
      <c r="G472" s="6">
        <f>_xlfn.XLOOKUP(B472,Users!$A$2:$A$1001,Users!$K$2:$K$1001)</f>
        <v>2</v>
      </c>
      <c r="H472" s="6" t="str">
        <f>_xlfn.XLOOKUP(B472,Users!$A$2:$A$1001,Users!$B$2:$B$1001)</f>
        <v>User 68</v>
      </c>
      <c r="I472" s="5" t="str" cm="1">
        <f t="array" ref="I472:J472">_xlfn.XLOOKUP(G472,Plans!$A$2:$A$3,Plans!$B$2:$C$3)</f>
        <v>12-month plan</v>
      </c>
      <c r="J472" s="5" t="str">
        <v>12-month</v>
      </c>
      <c r="K472" s="5" cm="1">
        <f t="array" ref="K472:O472">_xlfn.XLOOKUP(B472,Users!$A$2:$A$1001,Users!$F$2:$J$1001)</f>
        <v>62</v>
      </c>
      <c r="L472" s="5" t="str">
        <v>Delhi</v>
      </c>
      <c r="M472" s="5" t="str">
        <v>Female</v>
      </c>
      <c r="N472" s="5" t="str">
        <v>Hypertension</v>
      </c>
      <c r="O472" s="5" t="str">
        <v>Social Media</v>
      </c>
      <c r="P472" s="5" t="str" cm="1">
        <f t="array" ref="P472:S472">IFERROR(_xlfn.XLOOKUP(B472,'Health Goals'!$B$2:$B$1001,'Health Goals'!$C$2:$F$1001),"")</f>
        <v>Weight Loss</v>
      </c>
      <c r="Q472" s="5">
        <v>21</v>
      </c>
      <c r="R472" s="5" t="str">
        <v>Completed</v>
      </c>
      <c r="S472" s="11">
        <v>44554</v>
      </c>
    </row>
    <row r="473" spans="1:19" x14ac:dyDescent="0.35">
      <c r="A473" s="2">
        <v>472</v>
      </c>
      <c r="B473" s="2">
        <v>141</v>
      </c>
      <c r="C473" s="3">
        <v>44380</v>
      </c>
      <c r="D473" s="2">
        <v>2499.9899999999998</v>
      </c>
      <c r="E473" s="2" t="s">
        <v>18</v>
      </c>
      <c r="F473" s="2" t="s">
        <v>17</v>
      </c>
      <c r="G473" s="6">
        <f>_xlfn.XLOOKUP(B473,Users!$A$2:$A$1001,Users!$K$2:$K$1001)</f>
        <v>1</v>
      </c>
      <c r="H473" s="6" t="str">
        <f>_xlfn.XLOOKUP(B473,Users!$A$2:$A$1001,Users!$B$2:$B$1001)</f>
        <v>User 141</v>
      </c>
      <c r="I473" s="5" t="str" cm="1">
        <f t="array" ref="I473:J473">_xlfn.XLOOKUP(G473,Plans!$A$2:$A$3,Plans!$B$2:$C$3)</f>
        <v>6-month plan</v>
      </c>
      <c r="J473" s="5" t="str">
        <v>6-month</v>
      </c>
      <c r="K473" s="5" cm="1">
        <f t="array" ref="K473:O473">_xlfn.XLOOKUP(B473,Users!$A$2:$A$1001,Users!$F$2:$J$1001)</f>
        <v>23</v>
      </c>
      <c r="L473" s="5" t="str">
        <v>Bangalore</v>
      </c>
      <c r="M473" s="5" t="str">
        <v>Female</v>
      </c>
      <c r="N473" s="5" t="str">
        <v>Healthy</v>
      </c>
      <c r="O473" s="5" t="str">
        <v>Google Ads</v>
      </c>
      <c r="P473" s="5" t="str" cm="1">
        <f t="array" ref="P473:S473">IFERROR(_xlfn.XLOOKUP(B473,'Health Goals'!$B$2:$B$1001,'Health Goals'!$C$2:$F$1001),"")</f>
        <v>Stamina Improvement</v>
      </c>
      <c r="Q473" s="5">
        <v>47</v>
      </c>
      <c r="R473" s="5" t="str">
        <v>Completed</v>
      </c>
      <c r="S473" s="11">
        <v>44418</v>
      </c>
    </row>
    <row r="474" spans="1:19" x14ac:dyDescent="0.35">
      <c r="A474" s="2">
        <v>473</v>
      </c>
      <c r="B474" s="2">
        <v>179</v>
      </c>
      <c r="C474" s="3">
        <v>44532</v>
      </c>
      <c r="D474" s="2">
        <v>2499.9899999999998</v>
      </c>
      <c r="E474" s="2" t="s">
        <v>18</v>
      </c>
      <c r="F474" s="2" t="s">
        <v>17</v>
      </c>
      <c r="G474" s="6">
        <f>_xlfn.XLOOKUP(B474,Users!$A$2:$A$1001,Users!$K$2:$K$1001)</f>
        <v>2</v>
      </c>
      <c r="H474" s="6" t="str">
        <f>_xlfn.XLOOKUP(B474,Users!$A$2:$A$1001,Users!$B$2:$B$1001)</f>
        <v>User 179</v>
      </c>
      <c r="I474" s="5" t="str" cm="1">
        <f t="array" ref="I474:J474">_xlfn.XLOOKUP(G474,Plans!$A$2:$A$3,Plans!$B$2:$C$3)</f>
        <v>12-month plan</v>
      </c>
      <c r="J474" s="5" t="str">
        <v>12-month</v>
      </c>
      <c r="K474" s="5" cm="1">
        <f t="array" ref="K474:O474">_xlfn.XLOOKUP(B474,Users!$A$2:$A$1001,Users!$F$2:$J$1001)</f>
        <v>43</v>
      </c>
      <c r="L474" s="5" t="str">
        <v>Bangalore</v>
      </c>
      <c r="M474" s="5" t="str">
        <v>Male</v>
      </c>
      <c r="N474" s="5" t="str">
        <v>Obesity</v>
      </c>
      <c r="O474" s="5" t="str">
        <v>Google Ads</v>
      </c>
      <c r="P474" s="5" t="str" cm="1">
        <f t="array" ref="P474">IFERROR(_xlfn.XLOOKUP(B474,'Health Goals'!$B$2:$B$1001,'Health Goals'!$C$2:$F$1001),"")</f>
        <v/>
      </c>
    </row>
    <row r="475" spans="1:19" x14ac:dyDescent="0.35">
      <c r="A475" s="2">
        <v>474</v>
      </c>
      <c r="B475" s="2">
        <v>608</v>
      </c>
      <c r="C475" s="3">
        <v>44459</v>
      </c>
      <c r="D475" s="2">
        <v>2499.9899999999998</v>
      </c>
      <c r="E475" s="2" t="s">
        <v>18</v>
      </c>
      <c r="F475" s="2" t="s">
        <v>17</v>
      </c>
      <c r="G475" s="6">
        <f>_xlfn.XLOOKUP(B475,Users!$A$2:$A$1001,Users!$K$2:$K$1001)</f>
        <v>1</v>
      </c>
      <c r="H475" s="6" t="str">
        <f>_xlfn.XLOOKUP(B475,Users!$A$2:$A$1001,Users!$B$2:$B$1001)</f>
        <v>User 608</v>
      </c>
      <c r="I475" s="5" t="str" cm="1">
        <f t="array" ref="I475:J475">_xlfn.XLOOKUP(G475,Plans!$A$2:$A$3,Plans!$B$2:$C$3)</f>
        <v>6-month plan</v>
      </c>
      <c r="J475" s="5" t="str">
        <v>6-month</v>
      </c>
      <c r="K475" s="5" cm="1">
        <f t="array" ref="K475:O475">_xlfn.XLOOKUP(B475,Users!$A$2:$A$1001,Users!$F$2:$J$1001)</f>
        <v>59</v>
      </c>
      <c r="L475" s="5" t="str">
        <v>Mumbai</v>
      </c>
      <c r="M475" s="5" t="str">
        <v>Male</v>
      </c>
      <c r="N475" s="5" t="str">
        <v>Hypertension</v>
      </c>
      <c r="O475" s="5" t="str">
        <v>Social Media</v>
      </c>
      <c r="P475" s="5" t="str" cm="1">
        <f t="array" ref="P475:S475">IFERROR(_xlfn.XLOOKUP(B475,'Health Goals'!$B$2:$B$1001,'Health Goals'!$C$2:$F$1001),"")</f>
        <v>Muscle Gain</v>
      </c>
      <c r="Q475" s="5">
        <v>23</v>
      </c>
      <c r="R475" s="5" t="str">
        <v>Completed</v>
      </c>
      <c r="S475" s="11">
        <v>44373</v>
      </c>
    </row>
    <row r="476" spans="1:19" x14ac:dyDescent="0.35">
      <c r="A476" s="2">
        <v>475</v>
      </c>
      <c r="B476" s="2">
        <v>826</v>
      </c>
      <c r="C476" s="3">
        <v>44421</v>
      </c>
      <c r="D476" s="2">
        <v>4499.99</v>
      </c>
      <c r="E476" s="2" t="s">
        <v>16</v>
      </c>
      <c r="F476" s="2" t="s">
        <v>19</v>
      </c>
      <c r="G476" s="6">
        <f>_xlfn.XLOOKUP(B476,Users!$A$2:$A$1001,Users!$K$2:$K$1001)</f>
        <v>1</v>
      </c>
      <c r="H476" s="6" t="str">
        <f>_xlfn.XLOOKUP(B476,Users!$A$2:$A$1001,Users!$B$2:$B$1001)</f>
        <v>User 826</v>
      </c>
      <c r="I476" s="5" t="str" cm="1">
        <f t="array" ref="I476:J476">_xlfn.XLOOKUP(G476,Plans!$A$2:$A$3,Plans!$B$2:$C$3)</f>
        <v>6-month plan</v>
      </c>
      <c r="J476" s="5" t="str">
        <v>6-month</v>
      </c>
      <c r="K476" s="5" cm="1">
        <f t="array" ref="K476:O476">_xlfn.XLOOKUP(B476,Users!$A$2:$A$1001,Users!$F$2:$J$1001)</f>
        <v>33</v>
      </c>
      <c r="L476" s="5" t="str">
        <v>Hyderabad</v>
      </c>
      <c r="M476" s="5" t="str">
        <v>Female</v>
      </c>
      <c r="N476" s="5" t="str">
        <v>Diabetes</v>
      </c>
      <c r="O476" s="5" t="str">
        <v>Word of Mouth</v>
      </c>
      <c r="P476" s="5" t="str" cm="1">
        <f t="array" ref="P476:S476">IFERROR(_xlfn.XLOOKUP(B476,'Health Goals'!$B$2:$B$1001,'Health Goals'!$C$2:$F$1001),"")</f>
        <v>Stamina Improvement</v>
      </c>
      <c r="Q476" s="5">
        <v>25</v>
      </c>
      <c r="R476" s="5" t="str">
        <v>Failed</v>
      </c>
      <c r="S476" s="11">
        <v>44506</v>
      </c>
    </row>
    <row r="477" spans="1:19" x14ac:dyDescent="0.35">
      <c r="A477" s="2">
        <v>476</v>
      </c>
      <c r="B477" s="2">
        <v>993</v>
      </c>
      <c r="C477" s="3">
        <v>44249</v>
      </c>
      <c r="D477" s="2">
        <v>4499.99</v>
      </c>
      <c r="E477" s="2" t="s">
        <v>16</v>
      </c>
      <c r="F477" s="2" t="s">
        <v>20</v>
      </c>
      <c r="G477" s="6">
        <f>_xlfn.XLOOKUP(B477,Users!$A$2:$A$1001,Users!$K$2:$K$1001)</f>
        <v>1</v>
      </c>
      <c r="H477" s="6" t="str">
        <f>_xlfn.XLOOKUP(B477,Users!$A$2:$A$1001,Users!$B$2:$B$1001)</f>
        <v>User 993</v>
      </c>
      <c r="I477" s="5" t="str" cm="1">
        <f t="array" ref="I477:J477">_xlfn.XLOOKUP(G477,Plans!$A$2:$A$3,Plans!$B$2:$C$3)</f>
        <v>6-month plan</v>
      </c>
      <c r="J477" s="5" t="str">
        <v>6-month</v>
      </c>
      <c r="K477" s="5" cm="1">
        <f t="array" ref="K477:O477">_xlfn.XLOOKUP(B477,Users!$A$2:$A$1001,Users!$F$2:$J$1001)</f>
        <v>25</v>
      </c>
      <c r="L477" s="5" t="str">
        <v>Chennai</v>
      </c>
      <c r="M477" s="5" t="str">
        <v>Female</v>
      </c>
      <c r="N477" s="5" t="str">
        <v>Diabetes</v>
      </c>
      <c r="O477" s="5" t="str">
        <v>Word of Mouth</v>
      </c>
      <c r="P477" s="5" t="str" cm="1">
        <f t="array" ref="P477">IFERROR(_xlfn.XLOOKUP(B477,'Health Goals'!$B$2:$B$1001,'Health Goals'!$C$2:$F$1001),"")</f>
        <v/>
      </c>
    </row>
    <row r="478" spans="1:19" x14ac:dyDescent="0.35">
      <c r="A478" s="2">
        <v>477</v>
      </c>
      <c r="B478" s="2">
        <v>441</v>
      </c>
      <c r="C478" s="3">
        <v>44518</v>
      </c>
      <c r="D478" s="2">
        <v>2499.9899999999998</v>
      </c>
      <c r="E478" s="2" t="s">
        <v>18</v>
      </c>
      <c r="F478" s="2" t="s">
        <v>17</v>
      </c>
      <c r="G478" s="6">
        <f>_xlfn.XLOOKUP(B478,Users!$A$2:$A$1001,Users!$K$2:$K$1001)</f>
        <v>2</v>
      </c>
      <c r="H478" s="6" t="str">
        <f>_xlfn.XLOOKUP(B478,Users!$A$2:$A$1001,Users!$B$2:$B$1001)</f>
        <v>User 441</v>
      </c>
      <c r="I478" s="5" t="str" cm="1">
        <f t="array" ref="I478:J478">_xlfn.XLOOKUP(G478,Plans!$A$2:$A$3,Plans!$B$2:$C$3)</f>
        <v>12-month plan</v>
      </c>
      <c r="J478" s="5" t="str">
        <v>12-month</v>
      </c>
      <c r="K478" s="5" cm="1">
        <f t="array" ref="K478:O478">_xlfn.XLOOKUP(B478,Users!$A$2:$A$1001,Users!$F$2:$J$1001)</f>
        <v>32</v>
      </c>
      <c r="L478" s="5" t="str">
        <v>Mumbai</v>
      </c>
      <c r="M478" s="5" t="str">
        <v>Female</v>
      </c>
      <c r="N478" s="5" t="str">
        <v>Obesity</v>
      </c>
      <c r="O478" s="5" t="str">
        <v>Social Media</v>
      </c>
      <c r="P478" s="5" t="str" cm="1">
        <f t="array" ref="P478:S478">IFERROR(_xlfn.XLOOKUP(B478,'Health Goals'!$B$2:$B$1001,'Health Goals'!$C$2:$F$1001),"")</f>
        <v>Stamina Improvement</v>
      </c>
      <c r="Q478" s="5">
        <v>12</v>
      </c>
      <c r="R478" s="5" t="str">
        <v>Failed</v>
      </c>
      <c r="S478" s="11">
        <v>44525</v>
      </c>
    </row>
    <row r="479" spans="1:19" x14ac:dyDescent="0.35">
      <c r="A479" s="2">
        <v>478</v>
      </c>
      <c r="B479" s="2">
        <v>497</v>
      </c>
      <c r="C479" s="3">
        <v>44453</v>
      </c>
      <c r="D479" s="2">
        <v>4499.99</v>
      </c>
      <c r="E479" s="2" t="s">
        <v>18</v>
      </c>
      <c r="F479" s="2" t="s">
        <v>17</v>
      </c>
      <c r="G479" s="6">
        <f>_xlfn.XLOOKUP(B479,Users!$A$2:$A$1001,Users!$K$2:$K$1001)</f>
        <v>2</v>
      </c>
      <c r="H479" s="6" t="str">
        <f>_xlfn.XLOOKUP(B479,Users!$A$2:$A$1001,Users!$B$2:$B$1001)</f>
        <v>User 497</v>
      </c>
      <c r="I479" s="5" t="str" cm="1">
        <f t="array" ref="I479:J479">_xlfn.XLOOKUP(G479,Plans!$A$2:$A$3,Plans!$B$2:$C$3)</f>
        <v>12-month plan</v>
      </c>
      <c r="J479" s="5" t="str">
        <v>12-month</v>
      </c>
      <c r="K479" s="5" cm="1">
        <f t="array" ref="K479:O479">_xlfn.XLOOKUP(B479,Users!$A$2:$A$1001,Users!$F$2:$J$1001)</f>
        <v>52</v>
      </c>
      <c r="L479" s="5" t="str">
        <v>Delhi</v>
      </c>
      <c r="M479" s="5" t="str">
        <v>Female</v>
      </c>
      <c r="N479" s="5" t="str">
        <v>Diabetes</v>
      </c>
      <c r="O479" s="5" t="str">
        <v>Word of Mouth</v>
      </c>
      <c r="P479" s="5" t="str" cm="1">
        <f t="array" ref="P479">IFERROR(_xlfn.XLOOKUP(B479,'Health Goals'!$B$2:$B$1001,'Health Goals'!$C$2:$F$1001),"")</f>
        <v/>
      </c>
    </row>
    <row r="480" spans="1:19" x14ac:dyDescent="0.35">
      <c r="A480" s="2">
        <v>479</v>
      </c>
      <c r="B480" s="2">
        <v>511</v>
      </c>
      <c r="C480" s="3">
        <v>44401</v>
      </c>
      <c r="D480" s="2">
        <v>2499.9899999999998</v>
      </c>
      <c r="E480" s="2" t="s">
        <v>16</v>
      </c>
      <c r="F480" s="2" t="s">
        <v>19</v>
      </c>
      <c r="G480" s="6">
        <f>_xlfn.XLOOKUP(B480,Users!$A$2:$A$1001,Users!$K$2:$K$1001)</f>
        <v>2</v>
      </c>
      <c r="H480" s="6" t="str">
        <f>_xlfn.XLOOKUP(B480,Users!$A$2:$A$1001,Users!$B$2:$B$1001)</f>
        <v>User 511</v>
      </c>
      <c r="I480" s="5" t="str" cm="1">
        <f t="array" ref="I480:J480">_xlfn.XLOOKUP(G480,Plans!$A$2:$A$3,Plans!$B$2:$C$3)</f>
        <v>12-month plan</v>
      </c>
      <c r="J480" s="5" t="str">
        <v>12-month</v>
      </c>
      <c r="K480" s="5" cm="1">
        <f t="array" ref="K480:O480">_xlfn.XLOOKUP(B480,Users!$A$2:$A$1001,Users!$F$2:$J$1001)</f>
        <v>29</v>
      </c>
      <c r="L480" s="5" t="str">
        <v>Mumbai</v>
      </c>
      <c r="M480" s="5" t="str">
        <v>Female</v>
      </c>
      <c r="N480" s="5" t="str">
        <v>Obesity</v>
      </c>
      <c r="O480" s="5" t="str">
        <v>Friend</v>
      </c>
      <c r="P480" s="5" t="str" cm="1">
        <f t="array" ref="P480:S480">IFERROR(_xlfn.XLOOKUP(B480,'Health Goals'!$B$2:$B$1001,'Health Goals'!$C$2:$F$1001),"")</f>
        <v>Weight Loss</v>
      </c>
      <c r="Q480" s="5">
        <v>40</v>
      </c>
      <c r="R480" s="5" t="str">
        <v>In Progress</v>
      </c>
      <c r="S480" s="11">
        <v>44532</v>
      </c>
    </row>
    <row r="481" spans="1:19" x14ac:dyDescent="0.35">
      <c r="A481" s="2">
        <v>480</v>
      </c>
      <c r="B481" s="2">
        <v>95</v>
      </c>
      <c r="C481" s="3">
        <v>44498</v>
      </c>
      <c r="D481" s="2">
        <v>2499.9899999999998</v>
      </c>
      <c r="E481" s="2" t="s">
        <v>16</v>
      </c>
      <c r="F481" s="2" t="s">
        <v>17</v>
      </c>
      <c r="G481" s="6">
        <f>_xlfn.XLOOKUP(B481,Users!$A$2:$A$1001,Users!$K$2:$K$1001)</f>
        <v>2</v>
      </c>
      <c r="H481" s="6" t="str">
        <f>_xlfn.XLOOKUP(B481,Users!$A$2:$A$1001,Users!$B$2:$B$1001)</f>
        <v>User 95</v>
      </c>
      <c r="I481" s="5" t="str" cm="1">
        <f t="array" ref="I481:J481">_xlfn.XLOOKUP(G481,Plans!$A$2:$A$3,Plans!$B$2:$C$3)</f>
        <v>12-month plan</v>
      </c>
      <c r="J481" s="5" t="str">
        <v>12-month</v>
      </c>
      <c r="K481" s="5" cm="1">
        <f t="array" ref="K481:O481">_xlfn.XLOOKUP(B481,Users!$A$2:$A$1001,Users!$F$2:$J$1001)</f>
        <v>45</v>
      </c>
      <c r="L481" s="5" t="str">
        <v>Bangalore</v>
      </c>
      <c r="M481" s="5" t="str">
        <v>Female</v>
      </c>
      <c r="N481" s="5" t="str">
        <v>Healthy</v>
      </c>
      <c r="O481" s="5" t="str">
        <v>Social Media</v>
      </c>
      <c r="P481" s="5" t="str" cm="1">
        <f t="array" ref="P481">IFERROR(_xlfn.XLOOKUP(B481,'Health Goals'!$B$2:$B$1001,'Health Goals'!$C$2:$F$1001),"")</f>
        <v/>
      </c>
    </row>
    <row r="482" spans="1:19" x14ac:dyDescent="0.35">
      <c r="A482" s="2">
        <v>481</v>
      </c>
      <c r="B482" s="2">
        <v>16</v>
      </c>
      <c r="C482" s="3">
        <v>44542</v>
      </c>
      <c r="D482" s="2">
        <v>2499.9899999999998</v>
      </c>
      <c r="E482" s="2" t="s">
        <v>16</v>
      </c>
      <c r="F482" s="2" t="s">
        <v>20</v>
      </c>
      <c r="G482" s="6">
        <f>_xlfn.XLOOKUP(B482,Users!$A$2:$A$1001,Users!$K$2:$K$1001)</f>
        <v>2</v>
      </c>
      <c r="H482" s="6" t="str">
        <f>_xlfn.XLOOKUP(B482,Users!$A$2:$A$1001,Users!$B$2:$B$1001)</f>
        <v>User 16</v>
      </c>
      <c r="I482" s="5" t="str" cm="1">
        <f t="array" ref="I482:J482">_xlfn.XLOOKUP(G482,Plans!$A$2:$A$3,Plans!$B$2:$C$3)</f>
        <v>12-month plan</v>
      </c>
      <c r="J482" s="5" t="str">
        <v>12-month</v>
      </c>
      <c r="K482" s="5" cm="1">
        <f t="array" ref="K482:O482">_xlfn.XLOOKUP(B482,Users!$A$2:$A$1001,Users!$F$2:$J$1001)</f>
        <v>23</v>
      </c>
      <c r="L482" s="5" t="str">
        <v>Bangalore</v>
      </c>
      <c r="M482" s="5" t="str">
        <v>Male</v>
      </c>
      <c r="N482" s="5" t="str">
        <v>Hypertension</v>
      </c>
      <c r="O482" s="5" t="str">
        <v>Social Media</v>
      </c>
      <c r="P482" s="5" t="str" cm="1">
        <f t="array" ref="P482">IFERROR(_xlfn.XLOOKUP(B482,'Health Goals'!$B$2:$B$1001,'Health Goals'!$C$2:$F$1001),"")</f>
        <v/>
      </c>
    </row>
    <row r="483" spans="1:19" x14ac:dyDescent="0.35">
      <c r="A483" s="2">
        <v>482</v>
      </c>
      <c r="B483" s="2">
        <v>890</v>
      </c>
      <c r="C483" s="3">
        <v>44356</v>
      </c>
      <c r="D483" s="2">
        <v>2499.9899999999998</v>
      </c>
      <c r="E483" s="2" t="s">
        <v>18</v>
      </c>
      <c r="F483" s="2" t="s">
        <v>20</v>
      </c>
      <c r="G483" s="6">
        <f>_xlfn.XLOOKUP(B483,Users!$A$2:$A$1001,Users!$K$2:$K$1001)</f>
        <v>2</v>
      </c>
      <c r="H483" s="6" t="str">
        <f>_xlfn.XLOOKUP(B483,Users!$A$2:$A$1001,Users!$B$2:$B$1001)</f>
        <v>User 890</v>
      </c>
      <c r="I483" s="5" t="str" cm="1">
        <f t="array" ref="I483:J483">_xlfn.XLOOKUP(G483,Plans!$A$2:$A$3,Plans!$B$2:$C$3)</f>
        <v>12-month plan</v>
      </c>
      <c r="J483" s="5" t="str">
        <v>12-month</v>
      </c>
      <c r="K483" s="5" cm="1">
        <f t="array" ref="K483:O483">_xlfn.XLOOKUP(B483,Users!$A$2:$A$1001,Users!$F$2:$J$1001)</f>
        <v>58</v>
      </c>
      <c r="L483" s="5" t="str">
        <v>Mumbai</v>
      </c>
      <c r="M483" s="5" t="str">
        <v>Male</v>
      </c>
      <c r="N483" s="5" t="str">
        <v>Diabetes</v>
      </c>
      <c r="O483" s="5" t="str">
        <v>Friend</v>
      </c>
      <c r="P483" s="5" t="str" cm="1">
        <f t="array" ref="P483">IFERROR(_xlfn.XLOOKUP(B483,'Health Goals'!$B$2:$B$1001,'Health Goals'!$C$2:$F$1001),"")</f>
        <v/>
      </c>
    </row>
    <row r="484" spans="1:19" x14ac:dyDescent="0.35">
      <c r="A484" s="2">
        <v>483</v>
      </c>
      <c r="B484" s="2">
        <v>227</v>
      </c>
      <c r="C484" s="3">
        <v>44560</v>
      </c>
      <c r="D484" s="2">
        <v>2499.9899999999998</v>
      </c>
      <c r="E484" s="2" t="s">
        <v>18</v>
      </c>
      <c r="F484" s="2" t="s">
        <v>19</v>
      </c>
      <c r="G484" s="6">
        <f>_xlfn.XLOOKUP(B484,Users!$A$2:$A$1001,Users!$K$2:$K$1001)</f>
        <v>1</v>
      </c>
      <c r="H484" s="6" t="str">
        <f>_xlfn.XLOOKUP(B484,Users!$A$2:$A$1001,Users!$B$2:$B$1001)</f>
        <v>User 227</v>
      </c>
      <c r="I484" s="5" t="str" cm="1">
        <f t="array" ref="I484:J484">_xlfn.XLOOKUP(G484,Plans!$A$2:$A$3,Plans!$B$2:$C$3)</f>
        <v>6-month plan</v>
      </c>
      <c r="J484" s="5" t="str">
        <v>6-month</v>
      </c>
      <c r="K484" s="5" cm="1">
        <f t="array" ref="K484:O484">_xlfn.XLOOKUP(B484,Users!$A$2:$A$1001,Users!$F$2:$J$1001)</f>
        <v>34</v>
      </c>
      <c r="L484" s="5" t="str">
        <v>Chennai</v>
      </c>
      <c r="M484" s="5" t="str">
        <v>Male</v>
      </c>
      <c r="N484" s="5" t="str">
        <v>Hypertension</v>
      </c>
      <c r="O484" s="5" t="str">
        <v>Friend</v>
      </c>
      <c r="P484" s="5" t="str" cm="1">
        <f t="array" ref="P484:S484">IFERROR(_xlfn.XLOOKUP(B484,'Health Goals'!$B$2:$B$1001,'Health Goals'!$C$2:$F$1001),"")</f>
        <v>Stamina Improvement</v>
      </c>
      <c r="Q484" s="5">
        <v>36</v>
      </c>
      <c r="R484" s="5" t="str">
        <v>In Progress</v>
      </c>
      <c r="S484" s="11">
        <v>44407</v>
      </c>
    </row>
    <row r="485" spans="1:19" x14ac:dyDescent="0.35">
      <c r="A485" s="2">
        <v>484</v>
      </c>
      <c r="B485" s="2">
        <v>384</v>
      </c>
      <c r="C485" s="3">
        <v>44546</v>
      </c>
      <c r="D485" s="2">
        <v>2499.9899999999998</v>
      </c>
      <c r="E485" s="2" t="s">
        <v>18</v>
      </c>
      <c r="F485" s="2" t="s">
        <v>17</v>
      </c>
      <c r="G485" s="6">
        <f>_xlfn.XLOOKUP(B485,Users!$A$2:$A$1001,Users!$K$2:$K$1001)</f>
        <v>2</v>
      </c>
      <c r="H485" s="6" t="str">
        <f>_xlfn.XLOOKUP(B485,Users!$A$2:$A$1001,Users!$B$2:$B$1001)</f>
        <v>User 384</v>
      </c>
      <c r="I485" s="5" t="str" cm="1">
        <f t="array" ref="I485:J485">_xlfn.XLOOKUP(G485,Plans!$A$2:$A$3,Plans!$B$2:$C$3)</f>
        <v>12-month plan</v>
      </c>
      <c r="J485" s="5" t="str">
        <v>12-month</v>
      </c>
      <c r="K485" s="5" cm="1">
        <f t="array" ref="K485:O485">_xlfn.XLOOKUP(B485,Users!$A$2:$A$1001,Users!$F$2:$J$1001)</f>
        <v>56</v>
      </c>
      <c r="L485" s="5" t="str">
        <v>Delhi</v>
      </c>
      <c r="M485" s="5" t="str">
        <v>Female</v>
      </c>
      <c r="N485" s="5" t="str">
        <v>Obesity</v>
      </c>
      <c r="O485" s="5" t="str">
        <v>Word of Mouth</v>
      </c>
      <c r="P485" s="5" t="str" cm="1">
        <f t="array" ref="P485:S485">IFERROR(_xlfn.XLOOKUP(B485,'Health Goals'!$B$2:$B$1001,'Health Goals'!$C$2:$F$1001),"")</f>
        <v>Stamina Improvement</v>
      </c>
      <c r="Q485" s="5">
        <v>31</v>
      </c>
      <c r="R485" s="5" t="str">
        <v>In Progress</v>
      </c>
      <c r="S485" s="11">
        <v>44349</v>
      </c>
    </row>
    <row r="486" spans="1:19" x14ac:dyDescent="0.35">
      <c r="A486" s="2">
        <v>485</v>
      </c>
      <c r="B486" s="2">
        <v>162</v>
      </c>
      <c r="C486" s="3">
        <v>44217</v>
      </c>
      <c r="D486" s="2">
        <v>2499.9899999999998</v>
      </c>
      <c r="E486" s="2" t="s">
        <v>16</v>
      </c>
      <c r="F486" s="2" t="s">
        <v>19</v>
      </c>
      <c r="G486" s="6">
        <f>_xlfn.XLOOKUP(B486,Users!$A$2:$A$1001,Users!$K$2:$K$1001)</f>
        <v>1</v>
      </c>
      <c r="H486" s="6" t="str">
        <f>_xlfn.XLOOKUP(B486,Users!$A$2:$A$1001,Users!$B$2:$B$1001)</f>
        <v>User 162</v>
      </c>
      <c r="I486" s="5" t="str" cm="1">
        <f t="array" ref="I486:J486">_xlfn.XLOOKUP(G486,Plans!$A$2:$A$3,Plans!$B$2:$C$3)</f>
        <v>6-month plan</v>
      </c>
      <c r="J486" s="5" t="str">
        <v>6-month</v>
      </c>
      <c r="K486" s="5" cm="1">
        <f t="array" ref="K486:O486">_xlfn.XLOOKUP(B486,Users!$A$2:$A$1001,Users!$F$2:$J$1001)</f>
        <v>39</v>
      </c>
      <c r="L486" s="5" t="str">
        <v>Mumbai</v>
      </c>
      <c r="M486" s="5" t="str">
        <v>Female</v>
      </c>
      <c r="N486" s="5" t="str">
        <v>Diabetes</v>
      </c>
      <c r="O486" s="5" t="str">
        <v>Google Ads</v>
      </c>
      <c r="P486" s="5" t="str" cm="1">
        <f t="array" ref="P486:S486">IFERROR(_xlfn.XLOOKUP(B486,'Health Goals'!$B$2:$B$1001,'Health Goals'!$C$2:$F$1001),"")</f>
        <v>Stamina Improvement</v>
      </c>
      <c r="Q486" s="5">
        <v>10</v>
      </c>
      <c r="R486" s="5" t="str">
        <v>In Progress</v>
      </c>
      <c r="S486" s="11">
        <v>44382</v>
      </c>
    </row>
    <row r="487" spans="1:19" x14ac:dyDescent="0.35">
      <c r="A487" s="2">
        <v>486</v>
      </c>
      <c r="B487" s="2">
        <v>146</v>
      </c>
      <c r="C487" s="3">
        <v>44557</v>
      </c>
      <c r="D487" s="2">
        <v>2499.9899999999998</v>
      </c>
      <c r="E487" s="2" t="s">
        <v>16</v>
      </c>
      <c r="F487" s="2" t="s">
        <v>17</v>
      </c>
      <c r="G487" s="6">
        <f>_xlfn.XLOOKUP(B487,Users!$A$2:$A$1001,Users!$K$2:$K$1001)</f>
        <v>2</v>
      </c>
      <c r="H487" s="6" t="str">
        <f>_xlfn.XLOOKUP(B487,Users!$A$2:$A$1001,Users!$B$2:$B$1001)</f>
        <v>User 146</v>
      </c>
      <c r="I487" s="5" t="str" cm="1">
        <f t="array" ref="I487:J487">_xlfn.XLOOKUP(G487,Plans!$A$2:$A$3,Plans!$B$2:$C$3)</f>
        <v>12-month plan</v>
      </c>
      <c r="J487" s="5" t="str">
        <v>12-month</v>
      </c>
      <c r="K487" s="5" cm="1">
        <f t="array" ref="K487:O487">_xlfn.XLOOKUP(B487,Users!$A$2:$A$1001,Users!$F$2:$J$1001)</f>
        <v>64</v>
      </c>
      <c r="L487" s="5" t="str">
        <v>Chennai</v>
      </c>
      <c r="M487" s="5" t="str">
        <v>Male</v>
      </c>
      <c r="N487" s="5" t="str">
        <v>Obesity</v>
      </c>
      <c r="O487" s="5" t="str">
        <v>Friend</v>
      </c>
      <c r="P487" s="5" t="str" cm="1">
        <f t="array" ref="P487:S487">IFERROR(_xlfn.XLOOKUP(B487,'Health Goals'!$B$2:$B$1001,'Health Goals'!$C$2:$F$1001),"")</f>
        <v>Muscle Gain</v>
      </c>
      <c r="Q487" s="5">
        <v>29</v>
      </c>
      <c r="R487" s="5" t="str">
        <v>Completed</v>
      </c>
      <c r="S487" s="11">
        <v>44421</v>
      </c>
    </row>
    <row r="488" spans="1:19" x14ac:dyDescent="0.35">
      <c r="A488" s="2">
        <v>487</v>
      </c>
      <c r="B488" s="2">
        <v>419</v>
      </c>
      <c r="C488" s="3">
        <v>44230</v>
      </c>
      <c r="D488" s="2">
        <v>2499.9899999999998</v>
      </c>
      <c r="E488" s="2" t="s">
        <v>18</v>
      </c>
      <c r="F488" s="2" t="s">
        <v>20</v>
      </c>
      <c r="G488" s="6">
        <f>_xlfn.XLOOKUP(B488,Users!$A$2:$A$1001,Users!$K$2:$K$1001)</f>
        <v>2</v>
      </c>
      <c r="H488" s="6" t="str">
        <f>_xlfn.XLOOKUP(B488,Users!$A$2:$A$1001,Users!$B$2:$B$1001)</f>
        <v>User 419</v>
      </c>
      <c r="I488" s="5" t="str" cm="1">
        <f t="array" ref="I488:J488">_xlfn.XLOOKUP(G488,Plans!$A$2:$A$3,Plans!$B$2:$C$3)</f>
        <v>12-month plan</v>
      </c>
      <c r="J488" s="5" t="str">
        <v>12-month</v>
      </c>
      <c r="K488" s="5" cm="1">
        <f t="array" ref="K488:O488">_xlfn.XLOOKUP(B488,Users!$A$2:$A$1001,Users!$F$2:$J$1001)</f>
        <v>20</v>
      </c>
      <c r="L488" s="5" t="str">
        <v>Hyderabad</v>
      </c>
      <c r="M488" s="5" t="str">
        <v>Female</v>
      </c>
      <c r="N488" s="5" t="str">
        <v>Obesity</v>
      </c>
      <c r="O488" s="5" t="str">
        <v>Google Ads</v>
      </c>
      <c r="P488" s="5" t="str" cm="1">
        <f t="array" ref="P488:S488">IFERROR(_xlfn.XLOOKUP(B488,'Health Goals'!$B$2:$B$1001,'Health Goals'!$C$2:$F$1001),"")</f>
        <v>Stamina Improvement</v>
      </c>
      <c r="Q488" s="5">
        <v>49</v>
      </c>
      <c r="R488" s="5" t="str">
        <v>Failed</v>
      </c>
      <c r="S488" s="11">
        <v>44474</v>
      </c>
    </row>
    <row r="489" spans="1:19" x14ac:dyDescent="0.35">
      <c r="A489" s="2">
        <v>488</v>
      </c>
      <c r="B489" s="2">
        <v>61</v>
      </c>
      <c r="C489" s="3">
        <v>44238</v>
      </c>
      <c r="D489" s="2">
        <v>2499.9899999999998</v>
      </c>
      <c r="E489" s="2" t="s">
        <v>18</v>
      </c>
      <c r="F489" s="2" t="s">
        <v>20</v>
      </c>
      <c r="G489" s="6">
        <f>_xlfn.XLOOKUP(B489,Users!$A$2:$A$1001,Users!$K$2:$K$1001)</f>
        <v>1</v>
      </c>
      <c r="H489" s="6" t="str">
        <f>_xlfn.XLOOKUP(B489,Users!$A$2:$A$1001,Users!$B$2:$B$1001)</f>
        <v>User 61</v>
      </c>
      <c r="I489" s="5" t="str" cm="1">
        <f t="array" ref="I489:J489">_xlfn.XLOOKUP(G489,Plans!$A$2:$A$3,Plans!$B$2:$C$3)</f>
        <v>6-month plan</v>
      </c>
      <c r="J489" s="5" t="str">
        <v>6-month</v>
      </c>
      <c r="K489" s="5" cm="1">
        <f t="array" ref="K489:O489">_xlfn.XLOOKUP(B489,Users!$A$2:$A$1001,Users!$F$2:$J$1001)</f>
        <v>37</v>
      </c>
      <c r="L489" s="5" t="str">
        <v>Bangalore</v>
      </c>
      <c r="M489" s="5" t="str">
        <v>Male</v>
      </c>
      <c r="N489" s="5" t="str">
        <v>Diabetes</v>
      </c>
      <c r="O489" s="5" t="str">
        <v>Social Media</v>
      </c>
      <c r="P489" s="5" t="str" cm="1">
        <f t="array" ref="P489">IFERROR(_xlfn.XLOOKUP(B489,'Health Goals'!$B$2:$B$1001,'Health Goals'!$C$2:$F$1001),"")</f>
        <v/>
      </c>
    </row>
    <row r="490" spans="1:19" x14ac:dyDescent="0.35">
      <c r="A490" s="2">
        <v>489</v>
      </c>
      <c r="B490" s="2">
        <v>310</v>
      </c>
      <c r="C490" s="3">
        <v>44539</v>
      </c>
      <c r="D490" s="2">
        <v>4499.99</v>
      </c>
      <c r="E490" s="2" t="s">
        <v>16</v>
      </c>
      <c r="F490" s="2" t="s">
        <v>20</v>
      </c>
      <c r="G490" s="6">
        <f>_xlfn.XLOOKUP(B490,Users!$A$2:$A$1001,Users!$K$2:$K$1001)</f>
        <v>2</v>
      </c>
      <c r="H490" s="6" t="str">
        <f>_xlfn.XLOOKUP(B490,Users!$A$2:$A$1001,Users!$B$2:$B$1001)</f>
        <v>User 310</v>
      </c>
      <c r="I490" s="5" t="str" cm="1">
        <f t="array" ref="I490:J490">_xlfn.XLOOKUP(G490,Plans!$A$2:$A$3,Plans!$B$2:$C$3)</f>
        <v>12-month plan</v>
      </c>
      <c r="J490" s="5" t="str">
        <v>12-month</v>
      </c>
      <c r="K490" s="5" cm="1">
        <f t="array" ref="K490:O490">_xlfn.XLOOKUP(B490,Users!$A$2:$A$1001,Users!$F$2:$J$1001)</f>
        <v>22</v>
      </c>
      <c r="L490" s="5" t="str">
        <v>Chennai</v>
      </c>
      <c r="M490" s="5" t="str">
        <v>Female</v>
      </c>
      <c r="N490" s="5" t="str">
        <v>Healthy</v>
      </c>
      <c r="O490" s="5" t="str">
        <v>Google Ads</v>
      </c>
      <c r="P490" s="5" t="str" cm="1">
        <f t="array" ref="P490">IFERROR(_xlfn.XLOOKUP(B490,'Health Goals'!$B$2:$B$1001,'Health Goals'!$C$2:$F$1001),"")</f>
        <v/>
      </c>
    </row>
    <row r="491" spans="1:19" x14ac:dyDescent="0.35">
      <c r="A491" s="2">
        <v>490</v>
      </c>
      <c r="B491" s="2">
        <v>156</v>
      </c>
      <c r="C491" s="3">
        <v>44476</v>
      </c>
      <c r="D491" s="2">
        <v>4499.99</v>
      </c>
      <c r="E491" s="2" t="s">
        <v>16</v>
      </c>
      <c r="F491" s="2" t="s">
        <v>17</v>
      </c>
      <c r="G491" s="6">
        <f>_xlfn.XLOOKUP(B491,Users!$A$2:$A$1001,Users!$K$2:$K$1001)</f>
        <v>2</v>
      </c>
      <c r="H491" s="6" t="str">
        <f>_xlfn.XLOOKUP(B491,Users!$A$2:$A$1001,Users!$B$2:$B$1001)</f>
        <v>User 156</v>
      </c>
      <c r="I491" s="5" t="str" cm="1">
        <f t="array" ref="I491:J491">_xlfn.XLOOKUP(G491,Plans!$A$2:$A$3,Plans!$B$2:$C$3)</f>
        <v>12-month plan</v>
      </c>
      <c r="J491" s="5" t="str">
        <v>12-month</v>
      </c>
      <c r="K491" s="5" cm="1">
        <f t="array" ref="K491:O491">_xlfn.XLOOKUP(B491,Users!$A$2:$A$1001,Users!$F$2:$J$1001)</f>
        <v>44</v>
      </c>
      <c r="L491" s="5" t="str">
        <v>Mumbai</v>
      </c>
      <c r="M491" s="5" t="str">
        <v>Female</v>
      </c>
      <c r="N491" s="5" t="str">
        <v>Hypertension</v>
      </c>
      <c r="O491" s="5" t="str">
        <v>Google Ads</v>
      </c>
      <c r="P491" s="5" t="str" cm="1">
        <f t="array" ref="P491:S491">IFERROR(_xlfn.XLOOKUP(B491,'Health Goals'!$B$2:$B$1001,'Health Goals'!$C$2:$F$1001),"")</f>
        <v>Weight Loss</v>
      </c>
      <c r="Q491" s="5">
        <v>40</v>
      </c>
      <c r="R491" s="5" t="str">
        <v>Failed</v>
      </c>
      <c r="S491" s="11">
        <v>44495</v>
      </c>
    </row>
    <row r="492" spans="1:19" x14ac:dyDescent="0.35">
      <c r="A492" s="2">
        <v>491</v>
      </c>
      <c r="B492" s="2">
        <v>260</v>
      </c>
      <c r="C492" s="3">
        <v>44524</v>
      </c>
      <c r="D492" s="2">
        <v>2499.9899999999998</v>
      </c>
      <c r="E492" s="2" t="s">
        <v>18</v>
      </c>
      <c r="F492" s="2" t="s">
        <v>20</v>
      </c>
      <c r="G492" s="6">
        <f>_xlfn.XLOOKUP(B492,Users!$A$2:$A$1001,Users!$K$2:$K$1001)</f>
        <v>2</v>
      </c>
      <c r="H492" s="6" t="str">
        <f>_xlfn.XLOOKUP(B492,Users!$A$2:$A$1001,Users!$B$2:$B$1001)</f>
        <v>User 260</v>
      </c>
      <c r="I492" s="5" t="str" cm="1">
        <f t="array" ref="I492:J492">_xlfn.XLOOKUP(G492,Plans!$A$2:$A$3,Plans!$B$2:$C$3)</f>
        <v>12-month plan</v>
      </c>
      <c r="J492" s="5" t="str">
        <v>12-month</v>
      </c>
      <c r="K492" s="5" cm="1">
        <f t="array" ref="K492:O492">_xlfn.XLOOKUP(B492,Users!$A$2:$A$1001,Users!$F$2:$J$1001)</f>
        <v>48</v>
      </c>
      <c r="L492" s="5" t="str">
        <v>Bangalore</v>
      </c>
      <c r="M492" s="5" t="str">
        <v>Female</v>
      </c>
      <c r="N492" s="5" t="str">
        <v>Obesity</v>
      </c>
      <c r="O492" s="5" t="str">
        <v>Social Media</v>
      </c>
      <c r="P492" s="5" t="str" cm="1">
        <f t="array" ref="P492:S492">IFERROR(_xlfn.XLOOKUP(B492,'Health Goals'!$B$2:$B$1001,'Health Goals'!$C$2:$F$1001),"")</f>
        <v>Weight Loss</v>
      </c>
      <c r="Q492" s="5">
        <v>42</v>
      </c>
      <c r="R492" s="5" t="str">
        <v>In Progress</v>
      </c>
      <c r="S492" s="11">
        <v>44390</v>
      </c>
    </row>
    <row r="493" spans="1:19" x14ac:dyDescent="0.35">
      <c r="A493" s="2">
        <v>492</v>
      </c>
      <c r="B493" s="2">
        <v>758</v>
      </c>
      <c r="C493" s="3">
        <v>44444</v>
      </c>
      <c r="D493" s="2">
        <v>2499.9899999999998</v>
      </c>
      <c r="E493" s="2" t="s">
        <v>18</v>
      </c>
      <c r="F493" s="2" t="s">
        <v>19</v>
      </c>
      <c r="G493" s="6">
        <f>_xlfn.XLOOKUP(B493,Users!$A$2:$A$1001,Users!$K$2:$K$1001)</f>
        <v>1</v>
      </c>
      <c r="H493" s="6" t="str">
        <f>_xlfn.XLOOKUP(B493,Users!$A$2:$A$1001,Users!$B$2:$B$1001)</f>
        <v>User 758</v>
      </c>
      <c r="I493" s="5" t="str" cm="1">
        <f t="array" ref="I493:J493">_xlfn.XLOOKUP(G493,Plans!$A$2:$A$3,Plans!$B$2:$C$3)</f>
        <v>6-month plan</v>
      </c>
      <c r="J493" s="5" t="str">
        <v>6-month</v>
      </c>
      <c r="K493" s="5" cm="1">
        <f t="array" ref="K493:O493">_xlfn.XLOOKUP(B493,Users!$A$2:$A$1001,Users!$F$2:$J$1001)</f>
        <v>22</v>
      </c>
      <c r="L493" s="5" t="str">
        <v>Delhi</v>
      </c>
      <c r="M493" s="5" t="str">
        <v>Male</v>
      </c>
      <c r="N493" s="5" t="str">
        <v>Diabetes</v>
      </c>
      <c r="O493" s="5" t="str">
        <v>Google Ads</v>
      </c>
      <c r="P493" s="5" t="str" cm="1">
        <f t="array" ref="P493:S493">IFERROR(_xlfn.XLOOKUP(B493,'Health Goals'!$B$2:$B$1001,'Health Goals'!$C$2:$F$1001),"")</f>
        <v>Weight Loss</v>
      </c>
      <c r="Q493" s="5">
        <v>31</v>
      </c>
      <c r="R493" s="5" t="str">
        <v>In Progress</v>
      </c>
      <c r="S493" s="11">
        <v>44377</v>
      </c>
    </row>
    <row r="494" spans="1:19" x14ac:dyDescent="0.35">
      <c r="A494" s="2">
        <v>493</v>
      </c>
      <c r="B494" s="2">
        <v>348</v>
      </c>
      <c r="C494" s="3">
        <v>44471</v>
      </c>
      <c r="D494" s="2">
        <v>4499.99</v>
      </c>
      <c r="E494" s="2" t="s">
        <v>16</v>
      </c>
      <c r="F494" s="2" t="s">
        <v>20</v>
      </c>
      <c r="G494" s="6">
        <f>_xlfn.XLOOKUP(B494,Users!$A$2:$A$1001,Users!$K$2:$K$1001)</f>
        <v>2</v>
      </c>
      <c r="H494" s="6" t="str">
        <f>_xlfn.XLOOKUP(B494,Users!$A$2:$A$1001,Users!$B$2:$B$1001)</f>
        <v>User 348</v>
      </c>
      <c r="I494" s="5" t="str" cm="1">
        <f t="array" ref="I494:J494">_xlfn.XLOOKUP(G494,Plans!$A$2:$A$3,Plans!$B$2:$C$3)</f>
        <v>12-month plan</v>
      </c>
      <c r="J494" s="5" t="str">
        <v>12-month</v>
      </c>
      <c r="K494" s="5" cm="1">
        <f t="array" ref="K494:O494">_xlfn.XLOOKUP(B494,Users!$A$2:$A$1001,Users!$F$2:$J$1001)</f>
        <v>35</v>
      </c>
      <c r="L494" s="5" t="str">
        <v>Mumbai</v>
      </c>
      <c r="M494" s="5" t="str">
        <v>Female</v>
      </c>
      <c r="N494" s="5" t="str">
        <v>Healthy</v>
      </c>
      <c r="O494" s="5" t="str">
        <v>Google Ads</v>
      </c>
      <c r="P494" s="5" t="str" cm="1">
        <f t="array" ref="P494">IFERROR(_xlfn.XLOOKUP(B494,'Health Goals'!$B$2:$B$1001,'Health Goals'!$C$2:$F$1001),"")</f>
        <v/>
      </c>
    </row>
    <row r="495" spans="1:19" x14ac:dyDescent="0.35">
      <c r="A495" s="2">
        <v>494</v>
      </c>
      <c r="B495" s="2">
        <v>804</v>
      </c>
      <c r="C495" s="3">
        <v>44461</v>
      </c>
      <c r="D495" s="2">
        <v>2499.9899999999998</v>
      </c>
      <c r="E495" s="2" t="s">
        <v>16</v>
      </c>
      <c r="F495" s="2" t="s">
        <v>17</v>
      </c>
      <c r="G495" s="6">
        <f>_xlfn.XLOOKUP(B495,Users!$A$2:$A$1001,Users!$K$2:$K$1001)</f>
        <v>1</v>
      </c>
      <c r="H495" s="6" t="str">
        <f>_xlfn.XLOOKUP(B495,Users!$A$2:$A$1001,Users!$B$2:$B$1001)</f>
        <v>User 804</v>
      </c>
      <c r="I495" s="5" t="str" cm="1">
        <f t="array" ref="I495:J495">_xlfn.XLOOKUP(G495,Plans!$A$2:$A$3,Plans!$B$2:$C$3)</f>
        <v>6-month plan</v>
      </c>
      <c r="J495" s="5" t="str">
        <v>6-month</v>
      </c>
      <c r="K495" s="5" cm="1">
        <f t="array" ref="K495:O495">_xlfn.XLOOKUP(B495,Users!$A$2:$A$1001,Users!$F$2:$J$1001)</f>
        <v>30</v>
      </c>
      <c r="L495" s="5" t="str">
        <v>Bangalore</v>
      </c>
      <c r="M495" s="5" t="str">
        <v>Male</v>
      </c>
      <c r="N495" s="5" t="str">
        <v>Healthy</v>
      </c>
      <c r="O495" s="5" t="str">
        <v>Google Ads</v>
      </c>
      <c r="P495" s="5" t="str" cm="1">
        <f t="array" ref="P495">IFERROR(_xlfn.XLOOKUP(B495,'Health Goals'!$B$2:$B$1001,'Health Goals'!$C$2:$F$1001),"")</f>
        <v/>
      </c>
    </row>
    <row r="496" spans="1:19" x14ac:dyDescent="0.35">
      <c r="A496" s="2">
        <v>495</v>
      </c>
      <c r="B496" s="2">
        <v>133</v>
      </c>
      <c r="C496" s="3">
        <v>44532</v>
      </c>
      <c r="D496" s="2">
        <v>2499.9899999999998</v>
      </c>
      <c r="E496" s="2" t="s">
        <v>16</v>
      </c>
      <c r="F496" s="2" t="s">
        <v>17</v>
      </c>
      <c r="G496" s="6">
        <f>_xlfn.XLOOKUP(B496,Users!$A$2:$A$1001,Users!$K$2:$K$1001)</f>
        <v>1</v>
      </c>
      <c r="H496" s="6" t="str">
        <f>_xlfn.XLOOKUP(B496,Users!$A$2:$A$1001,Users!$B$2:$B$1001)</f>
        <v>User 133</v>
      </c>
      <c r="I496" s="5" t="str" cm="1">
        <f t="array" ref="I496:J496">_xlfn.XLOOKUP(G496,Plans!$A$2:$A$3,Plans!$B$2:$C$3)</f>
        <v>6-month plan</v>
      </c>
      <c r="J496" s="5" t="str">
        <v>6-month</v>
      </c>
      <c r="K496" s="5" cm="1">
        <f t="array" ref="K496:O496">_xlfn.XLOOKUP(B496,Users!$A$2:$A$1001,Users!$F$2:$J$1001)</f>
        <v>29</v>
      </c>
      <c r="L496" s="5" t="str">
        <v>Delhi</v>
      </c>
      <c r="M496" s="5" t="str">
        <v>Female</v>
      </c>
      <c r="N496" s="5" t="str">
        <v>Hypertension</v>
      </c>
      <c r="O496" s="5" t="str">
        <v>Friend</v>
      </c>
      <c r="P496" s="5" t="str" cm="1">
        <f t="array" ref="P496">IFERROR(_xlfn.XLOOKUP(B496,'Health Goals'!$B$2:$B$1001,'Health Goals'!$C$2:$F$1001),"")</f>
        <v/>
      </c>
    </row>
    <row r="497" spans="1:19" x14ac:dyDescent="0.35">
      <c r="A497" s="2">
        <v>496</v>
      </c>
      <c r="B497" s="2">
        <v>354</v>
      </c>
      <c r="C497" s="3">
        <v>44373</v>
      </c>
      <c r="D497" s="2">
        <v>4499.99</v>
      </c>
      <c r="E497" s="2" t="s">
        <v>16</v>
      </c>
      <c r="F497" s="2" t="s">
        <v>17</v>
      </c>
      <c r="G497" s="6">
        <f>_xlfn.XLOOKUP(B497,Users!$A$2:$A$1001,Users!$K$2:$K$1001)</f>
        <v>2</v>
      </c>
      <c r="H497" s="6" t="str">
        <f>_xlfn.XLOOKUP(B497,Users!$A$2:$A$1001,Users!$B$2:$B$1001)</f>
        <v>User 354</v>
      </c>
      <c r="I497" s="5" t="str" cm="1">
        <f t="array" ref="I497:J497">_xlfn.XLOOKUP(G497,Plans!$A$2:$A$3,Plans!$B$2:$C$3)</f>
        <v>12-month plan</v>
      </c>
      <c r="J497" s="5" t="str">
        <v>12-month</v>
      </c>
      <c r="K497" s="5" cm="1">
        <f t="array" ref="K497:O497">_xlfn.XLOOKUP(B497,Users!$A$2:$A$1001,Users!$F$2:$J$1001)</f>
        <v>51</v>
      </c>
      <c r="L497" s="5" t="str">
        <v>Chennai</v>
      </c>
      <c r="M497" s="5" t="str">
        <v>Female</v>
      </c>
      <c r="N497" s="5" t="str">
        <v>Healthy</v>
      </c>
      <c r="O497" s="5" t="str">
        <v>Google Ads</v>
      </c>
      <c r="P497" s="5" t="str" cm="1">
        <f t="array" ref="P497:S497">IFERROR(_xlfn.XLOOKUP(B497,'Health Goals'!$B$2:$B$1001,'Health Goals'!$C$2:$F$1001),"")</f>
        <v>Muscle Gain</v>
      </c>
      <c r="Q497" s="5">
        <v>33</v>
      </c>
      <c r="R497" s="5" t="str">
        <v>Completed</v>
      </c>
      <c r="S497" s="11">
        <v>44499</v>
      </c>
    </row>
    <row r="498" spans="1:19" x14ac:dyDescent="0.35">
      <c r="A498" s="2">
        <v>497</v>
      </c>
      <c r="B498" s="2">
        <v>496</v>
      </c>
      <c r="C498" s="3">
        <v>44278</v>
      </c>
      <c r="D498" s="2">
        <v>2499.9899999999998</v>
      </c>
      <c r="E498" s="2" t="s">
        <v>18</v>
      </c>
      <c r="F498" s="2" t="s">
        <v>19</v>
      </c>
      <c r="G498" s="6">
        <f>_xlfn.XLOOKUP(B498,Users!$A$2:$A$1001,Users!$K$2:$K$1001)</f>
        <v>2</v>
      </c>
      <c r="H498" s="6" t="str">
        <f>_xlfn.XLOOKUP(B498,Users!$A$2:$A$1001,Users!$B$2:$B$1001)</f>
        <v>User 496</v>
      </c>
      <c r="I498" s="5" t="str" cm="1">
        <f t="array" ref="I498:J498">_xlfn.XLOOKUP(G498,Plans!$A$2:$A$3,Plans!$B$2:$C$3)</f>
        <v>12-month plan</v>
      </c>
      <c r="J498" s="5" t="str">
        <v>12-month</v>
      </c>
      <c r="K498" s="5" cm="1">
        <f t="array" ref="K498:O498">_xlfn.XLOOKUP(B498,Users!$A$2:$A$1001,Users!$F$2:$J$1001)</f>
        <v>32</v>
      </c>
      <c r="L498" s="5" t="str">
        <v>Chennai</v>
      </c>
      <c r="M498" s="5" t="str">
        <v>Female</v>
      </c>
      <c r="N498" s="5" t="str">
        <v>Obesity</v>
      </c>
      <c r="O498" s="5" t="str">
        <v>Friend</v>
      </c>
      <c r="P498" s="5" t="str" cm="1">
        <f t="array" ref="P498:S498">IFERROR(_xlfn.XLOOKUP(B498,'Health Goals'!$B$2:$B$1001,'Health Goals'!$C$2:$F$1001),"")</f>
        <v>Weight Loss</v>
      </c>
      <c r="Q498" s="5">
        <v>23</v>
      </c>
      <c r="R498" s="5" t="str">
        <v>In Progress</v>
      </c>
      <c r="S498" s="11">
        <v>44414</v>
      </c>
    </row>
    <row r="499" spans="1:19" x14ac:dyDescent="0.35">
      <c r="A499" s="2">
        <v>498</v>
      </c>
      <c r="B499" s="2">
        <v>677</v>
      </c>
      <c r="C499" s="3">
        <v>44317</v>
      </c>
      <c r="D499" s="2">
        <v>2499.9899999999998</v>
      </c>
      <c r="E499" s="2" t="s">
        <v>18</v>
      </c>
      <c r="F499" s="2" t="s">
        <v>17</v>
      </c>
      <c r="G499" s="6">
        <f>_xlfn.XLOOKUP(B499,Users!$A$2:$A$1001,Users!$K$2:$K$1001)</f>
        <v>1</v>
      </c>
      <c r="H499" s="6" t="str">
        <f>_xlfn.XLOOKUP(B499,Users!$A$2:$A$1001,Users!$B$2:$B$1001)</f>
        <v>User 677</v>
      </c>
      <c r="I499" s="5" t="str" cm="1">
        <f t="array" ref="I499:J499">_xlfn.XLOOKUP(G499,Plans!$A$2:$A$3,Plans!$B$2:$C$3)</f>
        <v>6-month plan</v>
      </c>
      <c r="J499" s="5" t="str">
        <v>6-month</v>
      </c>
      <c r="K499" s="5" cm="1">
        <f t="array" ref="K499:O499">_xlfn.XLOOKUP(B499,Users!$A$2:$A$1001,Users!$F$2:$J$1001)</f>
        <v>37</v>
      </c>
      <c r="L499" s="5" t="str">
        <v>Chennai</v>
      </c>
      <c r="M499" s="5" t="str">
        <v>Female</v>
      </c>
      <c r="N499" s="5" t="str">
        <v>Hypertension</v>
      </c>
      <c r="O499" s="5" t="str">
        <v>Friend</v>
      </c>
      <c r="P499" s="5" t="str" cm="1">
        <f t="array" ref="P499:S499">IFERROR(_xlfn.XLOOKUP(B499,'Health Goals'!$B$2:$B$1001,'Health Goals'!$C$2:$F$1001),"")</f>
        <v>Stamina Improvement</v>
      </c>
      <c r="Q499" s="5">
        <v>30</v>
      </c>
      <c r="R499" s="5" t="str">
        <v>Completed</v>
      </c>
      <c r="S499" s="11">
        <v>44466</v>
      </c>
    </row>
    <row r="500" spans="1:19" x14ac:dyDescent="0.35">
      <c r="A500" s="2">
        <v>499</v>
      </c>
      <c r="B500" s="2">
        <v>547</v>
      </c>
      <c r="C500" s="3">
        <v>44488</v>
      </c>
      <c r="D500" s="2">
        <v>2499.9899999999998</v>
      </c>
      <c r="E500" s="2" t="s">
        <v>16</v>
      </c>
      <c r="F500" s="2" t="s">
        <v>20</v>
      </c>
      <c r="G500" s="6">
        <f>_xlfn.XLOOKUP(B500,Users!$A$2:$A$1001,Users!$K$2:$K$1001)</f>
        <v>1</v>
      </c>
      <c r="H500" s="6" t="str">
        <f>_xlfn.XLOOKUP(B500,Users!$A$2:$A$1001,Users!$B$2:$B$1001)</f>
        <v>User 547</v>
      </c>
      <c r="I500" s="5" t="str" cm="1">
        <f t="array" ref="I500:J500">_xlfn.XLOOKUP(G500,Plans!$A$2:$A$3,Plans!$B$2:$C$3)</f>
        <v>6-month plan</v>
      </c>
      <c r="J500" s="5" t="str">
        <v>6-month</v>
      </c>
      <c r="K500" s="5" cm="1">
        <f t="array" ref="K500:O500">_xlfn.XLOOKUP(B500,Users!$A$2:$A$1001,Users!$F$2:$J$1001)</f>
        <v>20</v>
      </c>
      <c r="L500" s="5" t="str">
        <v>Mumbai</v>
      </c>
      <c r="M500" s="5" t="str">
        <v>Female</v>
      </c>
      <c r="N500" s="5" t="str">
        <v>Hypertension</v>
      </c>
      <c r="O500" s="5" t="str">
        <v>Social Media</v>
      </c>
      <c r="P500" s="5" t="str" cm="1">
        <f t="array" ref="P500:S500">IFERROR(_xlfn.XLOOKUP(B500,'Health Goals'!$B$2:$B$1001,'Health Goals'!$C$2:$F$1001),"")</f>
        <v>Stamina Improvement</v>
      </c>
      <c r="Q500" s="5">
        <v>10</v>
      </c>
      <c r="R500" s="5" t="str">
        <v>Failed</v>
      </c>
      <c r="S500" s="11">
        <v>44549</v>
      </c>
    </row>
    <row r="501" spans="1:19" x14ac:dyDescent="0.35">
      <c r="A501" s="2">
        <v>500</v>
      </c>
      <c r="B501" s="2">
        <v>844</v>
      </c>
      <c r="C501" s="3">
        <v>44480</v>
      </c>
      <c r="D501" s="2">
        <v>2499.9899999999998</v>
      </c>
      <c r="E501" s="2" t="s">
        <v>18</v>
      </c>
      <c r="F501" s="2" t="s">
        <v>17</v>
      </c>
      <c r="G501" s="6">
        <f>_xlfn.XLOOKUP(B501,Users!$A$2:$A$1001,Users!$K$2:$K$1001)</f>
        <v>1</v>
      </c>
      <c r="H501" s="6" t="str">
        <f>_xlfn.XLOOKUP(B501,Users!$A$2:$A$1001,Users!$B$2:$B$1001)</f>
        <v>User 844</v>
      </c>
      <c r="I501" s="5" t="str" cm="1">
        <f t="array" ref="I501:J501">_xlfn.XLOOKUP(G501,Plans!$A$2:$A$3,Plans!$B$2:$C$3)</f>
        <v>6-month plan</v>
      </c>
      <c r="J501" s="5" t="str">
        <v>6-month</v>
      </c>
      <c r="K501" s="5" cm="1">
        <f t="array" ref="K501:O501">_xlfn.XLOOKUP(B501,Users!$A$2:$A$1001,Users!$F$2:$J$1001)</f>
        <v>44</v>
      </c>
      <c r="L501" s="5" t="str">
        <v>Delhi</v>
      </c>
      <c r="M501" s="5" t="str">
        <v>Female</v>
      </c>
      <c r="N501" s="5" t="str">
        <v>Healthy</v>
      </c>
      <c r="O501" s="5" t="str">
        <v>Social Media</v>
      </c>
      <c r="P501" s="5" t="str" cm="1">
        <f t="array" ref="P501:S501">IFERROR(_xlfn.XLOOKUP(B501,'Health Goals'!$B$2:$B$1001,'Health Goals'!$C$2:$F$1001),"")</f>
        <v>Weight Loss</v>
      </c>
      <c r="Q501" s="5">
        <v>47</v>
      </c>
      <c r="R501" s="5" t="str">
        <v>In Progress</v>
      </c>
      <c r="S501" s="11">
        <v>44460</v>
      </c>
    </row>
    <row r="502" spans="1:19" x14ac:dyDescent="0.35">
      <c r="A502" s="2">
        <v>501</v>
      </c>
      <c r="B502" s="2">
        <v>382</v>
      </c>
      <c r="C502" s="3">
        <v>44448</v>
      </c>
      <c r="D502" s="2">
        <v>4499.99</v>
      </c>
      <c r="E502" s="2" t="s">
        <v>18</v>
      </c>
      <c r="F502" s="2" t="s">
        <v>17</v>
      </c>
      <c r="G502" s="6">
        <f>_xlfn.XLOOKUP(B502,Users!$A$2:$A$1001,Users!$K$2:$K$1001)</f>
        <v>1</v>
      </c>
      <c r="H502" s="6" t="str">
        <f>_xlfn.XLOOKUP(B502,Users!$A$2:$A$1001,Users!$B$2:$B$1001)</f>
        <v>User 382</v>
      </c>
      <c r="I502" s="5" t="str" cm="1">
        <f t="array" ref="I502:J502">_xlfn.XLOOKUP(G502,Plans!$A$2:$A$3,Plans!$B$2:$C$3)</f>
        <v>6-month plan</v>
      </c>
      <c r="J502" s="5" t="str">
        <v>6-month</v>
      </c>
      <c r="K502" s="5" cm="1">
        <f t="array" ref="K502:O502">_xlfn.XLOOKUP(B502,Users!$A$2:$A$1001,Users!$F$2:$J$1001)</f>
        <v>37</v>
      </c>
      <c r="L502" s="5" t="str">
        <v>Hyderabad</v>
      </c>
      <c r="M502" s="5" t="str">
        <v>Male</v>
      </c>
      <c r="N502" s="5" t="str">
        <v>Hypertension</v>
      </c>
      <c r="O502" s="5" t="str">
        <v>Friend</v>
      </c>
      <c r="P502" s="5" t="str" cm="1">
        <f t="array" ref="P502:S502">IFERROR(_xlfn.XLOOKUP(B502,'Health Goals'!$B$2:$B$1001,'Health Goals'!$C$2:$F$1001),"")</f>
        <v>Weight Loss</v>
      </c>
      <c r="Q502" s="5">
        <v>38</v>
      </c>
      <c r="R502" s="5" t="str">
        <v>In Progress</v>
      </c>
      <c r="S502" s="11">
        <v>44510</v>
      </c>
    </row>
    <row r="503" spans="1:19" x14ac:dyDescent="0.35">
      <c r="A503" s="2">
        <v>502</v>
      </c>
      <c r="B503" s="2">
        <v>120</v>
      </c>
      <c r="C503" s="3">
        <v>44340</v>
      </c>
      <c r="D503" s="2">
        <v>4499.99</v>
      </c>
      <c r="E503" s="2" t="s">
        <v>16</v>
      </c>
      <c r="F503" s="2" t="s">
        <v>20</v>
      </c>
      <c r="G503" s="6">
        <f>_xlfn.XLOOKUP(B503,Users!$A$2:$A$1001,Users!$K$2:$K$1001)</f>
        <v>2</v>
      </c>
      <c r="H503" s="6" t="str">
        <f>_xlfn.XLOOKUP(B503,Users!$A$2:$A$1001,Users!$B$2:$B$1001)</f>
        <v>User 120</v>
      </c>
      <c r="I503" s="5" t="str" cm="1">
        <f t="array" ref="I503:J503">_xlfn.XLOOKUP(G503,Plans!$A$2:$A$3,Plans!$B$2:$C$3)</f>
        <v>12-month plan</v>
      </c>
      <c r="J503" s="5" t="str">
        <v>12-month</v>
      </c>
      <c r="K503" s="5" cm="1">
        <f t="array" ref="K503:O503">_xlfn.XLOOKUP(B503,Users!$A$2:$A$1001,Users!$F$2:$J$1001)</f>
        <v>51</v>
      </c>
      <c r="L503" s="5" t="str">
        <v>Hyderabad</v>
      </c>
      <c r="M503" s="5" t="str">
        <v>Male</v>
      </c>
      <c r="N503" s="5" t="str">
        <v>Diabetes</v>
      </c>
      <c r="O503" s="5" t="str">
        <v>Friend</v>
      </c>
      <c r="P503" s="5" t="str" cm="1">
        <f t="array" ref="P503:S503">IFERROR(_xlfn.XLOOKUP(B503,'Health Goals'!$B$2:$B$1001,'Health Goals'!$C$2:$F$1001),"")</f>
        <v>Weight Loss</v>
      </c>
      <c r="Q503" s="5">
        <v>32</v>
      </c>
      <c r="R503" s="5" t="str">
        <v>Completed</v>
      </c>
      <c r="S503" s="11">
        <v>44452</v>
      </c>
    </row>
    <row r="504" spans="1:19" x14ac:dyDescent="0.35">
      <c r="A504" s="2">
        <v>503</v>
      </c>
      <c r="B504" s="2">
        <v>306</v>
      </c>
      <c r="C504" s="3">
        <v>44486</v>
      </c>
      <c r="D504" s="2">
        <v>2499.9899999999998</v>
      </c>
      <c r="E504" s="2" t="s">
        <v>16</v>
      </c>
      <c r="F504" s="2" t="s">
        <v>17</v>
      </c>
      <c r="G504" s="6">
        <f>_xlfn.XLOOKUP(B504,Users!$A$2:$A$1001,Users!$K$2:$K$1001)</f>
        <v>2</v>
      </c>
      <c r="H504" s="6" t="str">
        <f>_xlfn.XLOOKUP(B504,Users!$A$2:$A$1001,Users!$B$2:$B$1001)</f>
        <v>User 306</v>
      </c>
      <c r="I504" s="5" t="str" cm="1">
        <f t="array" ref="I504:J504">_xlfn.XLOOKUP(G504,Plans!$A$2:$A$3,Plans!$B$2:$C$3)</f>
        <v>12-month plan</v>
      </c>
      <c r="J504" s="5" t="str">
        <v>12-month</v>
      </c>
      <c r="K504" s="5" cm="1">
        <f t="array" ref="K504:O504">_xlfn.XLOOKUP(B504,Users!$A$2:$A$1001,Users!$F$2:$J$1001)</f>
        <v>56</v>
      </c>
      <c r="L504" s="5" t="str">
        <v>Mumbai</v>
      </c>
      <c r="M504" s="5" t="str">
        <v>Male</v>
      </c>
      <c r="N504" s="5" t="str">
        <v>Obesity</v>
      </c>
      <c r="O504" s="5" t="str">
        <v>Word of Mouth</v>
      </c>
      <c r="P504" s="5" t="str" cm="1">
        <f t="array" ref="P504:S504">IFERROR(_xlfn.XLOOKUP(B504,'Health Goals'!$B$2:$B$1001,'Health Goals'!$C$2:$F$1001),"")</f>
        <v>Muscle Gain</v>
      </c>
      <c r="Q504" s="5">
        <v>42</v>
      </c>
      <c r="R504" s="5" t="str">
        <v>Completed</v>
      </c>
      <c r="S504" s="11">
        <v>44389</v>
      </c>
    </row>
    <row r="505" spans="1:19" x14ac:dyDescent="0.35">
      <c r="A505" s="2">
        <v>504</v>
      </c>
      <c r="B505" s="2">
        <v>573</v>
      </c>
      <c r="C505" s="3">
        <v>44518</v>
      </c>
      <c r="D505" s="2">
        <v>4499.99</v>
      </c>
      <c r="E505" s="2" t="s">
        <v>18</v>
      </c>
      <c r="F505" s="2" t="s">
        <v>19</v>
      </c>
      <c r="G505" s="6">
        <f>_xlfn.XLOOKUP(B505,Users!$A$2:$A$1001,Users!$K$2:$K$1001)</f>
        <v>1</v>
      </c>
      <c r="H505" s="6" t="str">
        <f>_xlfn.XLOOKUP(B505,Users!$A$2:$A$1001,Users!$B$2:$B$1001)</f>
        <v>User 573</v>
      </c>
      <c r="I505" s="5" t="str" cm="1">
        <f t="array" ref="I505:J505">_xlfn.XLOOKUP(G505,Plans!$A$2:$A$3,Plans!$B$2:$C$3)</f>
        <v>6-month plan</v>
      </c>
      <c r="J505" s="5" t="str">
        <v>6-month</v>
      </c>
      <c r="K505" s="5" cm="1">
        <f t="array" ref="K505:O505">_xlfn.XLOOKUP(B505,Users!$A$2:$A$1001,Users!$F$2:$J$1001)</f>
        <v>60</v>
      </c>
      <c r="L505" s="5" t="str">
        <v>Chennai</v>
      </c>
      <c r="M505" s="5" t="str">
        <v>Female</v>
      </c>
      <c r="N505" s="5" t="str">
        <v>Healthy</v>
      </c>
      <c r="O505" s="5" t="str">
        <v>Social Media</v>
      </c>
      <c r="P505" s="5" t="str" cm="1">
        <f t="array" ref="P505">IFERROR(_xlfn.XLOOKUP(B505,'Health Goals'!$B$2:$B$1001,'Health Goals'!$C$2:$F$1001),"")</f>
        <v/>
      </c>
    </row>
    <row r="506" spans="1:19" x14ac:dyDescent="0.35">
      <c r="A506" s="2">
        <v>505</v>
      </c>
      <c r="B506" s="2">
        <v>685</v>
      </c>
      <c r="C506" s="3">
        <v>44505</v>
      </c>
      <c r="D506" s="2">
        <v>2499.9899999999998</v>
      </c>
      <c r="E506" s="2" t="s">
        <v>16</v>
      </c>
      <c r="F506" s="2" t="s">
        <v>19</v>
      </c>
      <c r="G506" s="6">
        <f>_xlfn.XLOOKUP(B506,Users!$A$2:$A$1001,Users!$K$2:$K$1001)</f>
        <v>2</v>
      </c>
      <c r="H506" s="6" t="str">
        <f>_xlfn.XLOOKUP(B506,Users!$A$2:$A$1001,Users!$B$2:$B$1001)</f>
        <v>User 685</v>
      </c>
      <c r="I506" s="5" t="str" cm="1">
        <f t="array" ref="I506:J506">_xlfn.XLOOKUP(G506,Plans!$A$2:$A$3,Plans!$B$2:$C$3)</f>
        <v>12-month plan</v>
      </c>
      <c r="J506" s="5" t="str">
        <v>12-month</v>
      </c>
      <c r="K506" s="5" cm="1">
        <f t="array" ref="K506:O506">_xlfn.XLOOKUP(B506,Users!$A$2:$A$1001,Users!$F$2:$J$1001)</f>
        <v>53</v>
      </c>
      <c r="L506" s="5" t="str">
        <v>Mumbai</v>
      </c>
      <c r="M506" s="5" t="str">
        <v>Male</v>
      </c>
      <c r="N506" s="5" t="str">
        <v>Diabetes</v>
      </c>
      <c r="O506" s="5" t="str">
        <v>Friend</v>
      </c>
      <c r="P506" s="5" t="str" cm="1">
        <f t="array" ref="P506:S506">IFERROR(_xlfn.XLOOKUP(B506,'Health Goals'!$B$2:$B$1001,'Health Goals'!$C$2:$F$1001),"")</f>
        <v>Stamina Improvement</v>
      </c>
      <c r="Q506" s="5">
        <v>46</v>
      </c>
      <c r="R506" s="5" t="str">
        <v>In Progress</v>
      </c>
      <c r="S506" s="11">
        <v>44415</v>
      </c>
    </row>
    <row r="507" spans="1:19" x14ac:dyDescent="0.35">
      <c r="A507" s="2">
        <v>506</v>
      </c>
      <c r="B507" s="2">
        <v>170</v>
      </c>
      <c r="C507" s="3">
        <v>44281</v>
      </c>
      <c r="D507" s="2">
        <v>4499.99</v>
      </c>
      <c r="E507" s="2" t="s">
        <v>18</v>
      </c>
      <c r="F507" s="2" t="s">
        <v>20</v>
      </c>
      <c r="G507" s="6">
        <f>_xlfn.XLOOKUP(B507,Users!$A$2:$A$1001,Users!$K$2:$K$1001)</f>
        <v>1</v>
      </c>
      <c r="H507" s="6" t="str">
        <f>_xlfn.XLOOKUP(B507,Users!$A$2:$A$1001,Users!$B$2:$B$1001)</f>
        <v>User 170</v>
      </c>
      <c r="I507" s="5" t="str" cm="1">
        <f t="array" ref="I507:J507">_xlfn.XLOOKUP(G507,Plans!$A$2:$A$3,Plans!$B$2:$C$3)</f>
        <v>6-month plan</v>
      </c>
      <c r="J507" s="5" t="str">
        <v>6-month</v>
      </c>
      <c r="K507" s="5" cm="1">
        <f t="array" ref="K507:O507">_xlfn.XLOOKUP(B507,Users!$A$2:$A$1001,Users!$F$2:$J$1001)</f>
        <v>51</v>
      </c>
      <c r="L507" s="5" t="str">
        <v>Hyderabad</v>
      </c>
      <c r="M507" s="5" t="str">
        <v>Female</v>
      </c>
      <c r="N507" s="5" t="str">
        <v>Hypertension</v>
      </c>
      <c r="O507" s="5" t="str">
        <v>Word of Mouth</v>
      </c>
      <c r="P507" s="5" t="str" cm="1">
        <f t="array" ref="P507">IFERROR(_xlfn.XLOOKUP(B507,'Health Goals'!$B$2:$B$1001,'Health Goals'!$C$2:$F$1001),"")</f>
        <v/>
      </c>
    </row>
    <row r="508" spans="1:19" x14ac:dyDescent="0.35">
      <c r="A508" s="2">
        <v>507</v>
      </c>
      <c r="B508" s="2">
        <v>188</v>
      </c>
      <c r="C508" s="3">
        <v>44273</v>
      </c>
      <c r="D508" s="2">
        <v>2499.9899999999998</v>
      </c>
      <c r="E508" s="2" t="s">
        <v>18</v>
      </c>
      <c r="F508" s="2" t="s">
        <v>20</v>
      </c>
      <c r="G508" s="6">
        <f>_xlfn.XLOOKUP(B508,Users!$A$2:$A$1001,Users!$K$2:$K$1001)</f>
        <v>2</v>
      </c>
      <c r="H508" s="6" t="str">
        <f>_xlfn.XLOOKUP(B508,Users!$A$2:$A$1001,Users!$B$2:$B$1001)</f>
        <v>User 188</v>
      </c>
      <c r="I508" s="5" t="str" cm="1">
        <f t="array" ref="I508:J508">_xlfn.XLOOKUP(G508,Plans!$A$2:$A$3,Plans!$B$2:$C$3)</f>
        <v>12-month plan</v>
      </c>
      <c r="J508" s="5" t="str">
        <v>12-month</v>
      </c>
      <c r="K508" s="5" cm="1">
        <f t="array" ref="K508:O508">_xlfn.XLOOKUP(B508,Users!$A$2:$A$1001,Users!$F$2:$J$1001)</f>
        <v>18</v>
      </c>
      <c r="L508" s="5" t="str">
        <v>Bangalore</v>
      </c>
      <c r="M508" s="5" t="str">
        <v>Female</v>
      </c>
      <c r="N508" s="5" t="str">
        <v>Diabetes</v>
      </c>
      <c r="O508" s="5" t="str">
        <v>Google Ads</v>
      </c>
      <c r="P508" s="5" t="str" cm="1">
        <f t="array" ref="P508:S508">IFERROR(_xlfn.XLOOKUP(B508,'Health Goals'!$B$2:$B$1001,'Health Goals'!$C$2:$F$1001),"")</f>
        <v>Weight Loss</v>
      </c>
      <c r="Q508" s="5">
        <v>37</v>
      </c>
      <c r="R508" s="5" t="str">
        <v>Failed</v>
      </c>
      <c r="S508" s="11">
        <v>44475</v>
      </c>
    </row>
    <row r="509" spans="1:19" x14ac:dyDescent="0.35">
      <c r="A509" s="2">
        <v>508</v>
      </c>
      <c r="B509" s="2">
        <v>566</v>
      </c>
      <c r="C509" s="3">
        <v>44217</v>
      </c>
      <c r="D509" s="2">
        <v>4499.99</v>
      </c>
      <c r="E509" s="2" t="s">
        <v>18</v>
      </c>
      <c r="F509" s="2" t="s">
        <v>20</v>
      </c>
      <c r="G509" s="6">
        <f>_xlfn.XLOOKUP(B509,Users!$A$2:$A$1001,Users!$K$2:$K$1001)</f>
        <v>2</v>
      </c>
      <c r="H509" s="6" t="str">
        <f>_xlfn.XLOOKUP(B509,Users!$A$2:$A$1001,Users!$B$2:$B$1001)</f>
        <v>User 566</v>
      </c>
      <c r="I509" s="5" t="str" cm="1">
        <f t="array" ref="I509:J509">_xlfn.XLOOKUP(G509,Plans!$A$2:$A$3,Plans!$B$2:$C$3)</f>
        <v>12-month plan</v>
      </c>
      <c r="J509" s="5" t="str">
        <v>12-month</v>
      </c>
      <c r="K509" s="5" cm="1">
        <f t="array" ref="K509:O509">_xlfn.XLOOKUP(B509,Users!$A$2:$A$1001,Users!$F$2:$J$1001)</f>
        <v>26</v>
      </c>
      <c r="L509" s="5" t="str">
        <v>Delhi</v>
      </c>
      <c r="M509" s="5" t="str">
        <v>Male</v>
      </c>
      <c r="N509" s="5" t="str">
        <v>Healthy</v>
      </c>
      <c r="O509" s="5" t="str">
        <v>Word of Mouth</v>
      </c>
      <c r="P509" s="5" t="str" cm="1">
        <f t="array" ref="P509">IFERROR(_xlfn.XLOOKUP(B509,'Health Goals'!$B$2:$B$1001,'Health Goals'!$C$2:$F$1001),"")</f>
        <v/>
      </c>
    </row>
    <row r="510" spans="1:19" x14ac:dyDescent="0.35">
      <c r="A510" s="2">
        <v>509</v>
      </c>
      <c r="B510" s="2">
        <v>316</v>
      </c>
      <c r="C510" s="3">
        <v>44201</v>
      </c>
      <c r="D510" s="2">
        <v>4499.99</v>
      </c>
      <c r="E510" s="2" t="s">
        <v>18</v>
      </c>
      <c r="F510" s="2" t="s">
        <v>17</v>
      </c>
      <c r="G510" s="6">
        <f>_xlfn.XLOOKUP(B510,Users!$A$2:$A$1001,Users!$K$2:$K$1001)</f>
        <v>1</v>
      </c>
      <c r="H510" s="6" t="str">
        <f>_xlfn.XLOOKUP(B510,Users!$A$2:$A$1001,Users!$B$2:$B$1001)</f>
        <v>User 316</v>
      </c>
      <c r="I510" s="5" t="str" cm="1">
        <f t="array" ref="I510:J510">_xlfn.XLOOKUP(G510,Plans!$A$2:$A$3,Plans!$B$2:$C$3)</f>
        <v>6-month plan</v>
      </c>
      <c r="J510" s="5" t="str">
        <v>6-month</v>
      </c>
      <c r="K510" s="5" cm="1">
        <f t="array" ref="K510:O510">_xlfn.XLOOKUP(B510,Users!$A$2:$A$1001,Users!$F$2:$J$1001)</f>
        <v>48</v>
      </c>
      <c r="L510" s="5" t="str">
        <v>Bangalore</v>
      </c>
      <c r="M510" s="5" t="str">
        <v>Female</v>
      </c>
      <c r="N510" s="5" t="str">
        <v>Diabetes</v>
      </c>
      <c r="O510" s="5" t="str">
        <v>Word of Mouth</v>
      </c>
      <c r="P510" s="5" t="str" cm="1">
        <f t="array" ref="P510:S510">IFERROR(_xlfn.XLOOKUP(B510,'Health Goals'!$B$2:$B$1001,'Health Goals'!$C$2:$F$1001),"")</f>
        <v>Stamina Improvement</v>
      </c>
      <c r="Q510" s="5">
        <v>35</v>
      </c>
      <c r="R510" s="5" t="str">
        <v>In Progress</v>
      </c>
      <c r="S510" s="11">
        <v>44391</v>
      </c>
    </row>
    <row r="511" spans="1:19" x14ac:dyDescent="0.35">
      <c r="A511" s="2">
        <v>510</v>
      </c>
      <c r="B511" s="2">
        <v>451</v>
      </c>
      <c r="C511" s="3">
        <v>44264</v>
      </c>
      <c r="D511" s="2">
        <v>4499.99</v>
      </c>
      <c r="E511" s="2" t="s">
        <v>18</v>
      </c>
      <c r="F511" s="2" t="s">
        <v>19</v>
      </c>
      <c r="G511" s="6">
        <f>_xlfn.XLOOKUP(B511,Users!$A$2:$A$1001,Users!$K$2:$K$1001)</f>
        <v>2</v>
      </c>
      <c r="H511" s="6" t="str">
        <f>_xlfn.XLOOKUP(B511,Users!$A$2:$A$1001,Users!$B$2:$B$1001)</f>
        <v>User 451</v>
      </c>
      <c r="I511" s="5" t="str" cm="1">
        <f t="array" ref="I511:J511">_xlfn.XLOOKUP(G511,Plans!$A$2:$A$3,Plans!$B$2:$C$3)</f>
        <v>12-month plan</v>
      </c>
      <c r="J511" s="5" t="str">
        <v>12-month</v>
      </c>
      <c r="K511" s="5" cm="1">
        <f t="array" ref="K511:O511">_xlfn.XLOOKUP(B511,Users!$A$2:$A$1001,Users!$F$2:$J$1001)</f>
        <v>55</v>
      </c>
      <c r="L511" s="5" t="str">
        <v>Hyderabad</v>
      </c>
      <c r="M511" s="5" t="str">
        <v>Female</v>
      </c>
      <c r="N511" s="5" t="str">
        <v>Obesity</v>
      </c>
      <c r="O511" s="5" t="str">
        <v>Word of Mouth</v>
      </c>
      <c r="P511" s="5" t="str" cm="1">
        <f t="array" ref="P511:S511">IFERROR(_xlfn.XLOOKUP(B511,'Health Goals'!$B$2:$B$1001,'Health Goals'!$C$2:$F$1001),"")</f>
        <v>Stamina Improvement</v>
      </c>
      <c r="Q511" s="5">
        <v>41</v>
      </c>
      <c r="R511" s="5" t="str">
        <v>In Progress</v>
      </c>
      <c r="S511" s="11">
        <v>44414</v>
      </c>
    </row>
    <row r="512" spans="1:19" x14ac:dyDescent="0.35">
      <c r="A512" s="2">
        <v>511</v>
      </c>
      <c r="B512" s="2">
        <v>842</v>
      </c>
      <c r="C512" s="3">
        <v>44454</v>
      </c>
      <c r="D512" s="2">
        <v>4499.99</v>
      </c>
      <c r="E512" s="2" t="s">
        <v>18</v>
      </c>
      <c r="F512" s="2" t="s">
        <v>20</v>
      </c>
      <c r="G512" s="6">
        <f>_xlfn.XLOOKUP(B512,Users!$A$2:$A$1001,Users!$K$2:$K$1001)</f>
        <v>1</v>
      </c>
      <c r="H512" s="6" t="str">
        <f>_xlfn.XLOOKUP(B512,Users!$A$2:$A$1001,Users!$B$2:$B$1001)</f>
        <v>User 842</v>
      </c>
      <c r="I512" s="5" t="str" cm="1">
        <f t="array" ref="I512:J512">_xlfn.XLOOKUP(G512,Plans!$A$2:$A$3,Plans!$B$2:$C$3)</f>
        <v>6-month plan</v>
      </c>
      <c r="J512" s="5" t="str">
        <v>6-month</v>
      </c>
      <c r="K512" s="5" cm="1">
        <f t="array" ref="K512:O512">_xlfn.XLOOKUP(B512,Users!$A$2:$A$1001,Users!$F$2:$J$1001)</f>
        <v>42</v>
      </c>
      <c r="L512" s="5" t="str">
        <v>Bangalore</v>
      </c>
      <c r="M512" s="5" t="str">
        <v>Female</v>
      </c>
      <c r="N512" s="5" t="str">
        <v>Hypertension</v>
      </c>
      <c r="O512" s="5" t="str">
        <v>Friend</v>
      </c>
      <c r="P512" s="5" t="str" cm="1">
        <f t="array" ref="P512:S512">IFERROR(_xlfn.XLOOKUP(B512,'Health Goals'!$B$2:$B$1001,'Health Goals'!$C$2:$F$1001),"")</f>
        <v>Muscle Gain</v>
      </c>
      <c r="Q512" s="5">
        <v>10</v>
      </c>
      <c r="R512" s="5" t="str">
        <v>In Progress</v>
      </c>
      <c r="S512" s="11">
        <v>44389</v>
      </c>
    </row>
    <row r="513" spans="1:19" x14ac:dyDescent="0.35">
      <c r="A513" s="2">
        <v>512</v>
      </c>
      <c r="B513" s="2">
        <v>918</v>
      </c>
      <c r="C513" s="3">
        <v>44362</v>
      </c>
      <c r="D513" s="2">
        <v>2499.9899999999998</v>
      </c>
      <c r="E513" s="2" t="s">
        <v>16</v>
      </c>
      <c r="F513" s="2" t="s">
        <v>19</v>
      </c>
      <c r="G513" s="6">
        <f>_xlfn.XLOOKUP(B513,Users!$A$2:$A$1001,Users!$K$2:$K$1001)</f>
        <v>2</v>
      </c>
      <c r="H513" s="6" t="str">
        <f>_xlfn.XLOOKUP(B513,Users!$A$2:$A$1001,Users!$B$2:$B$1001)</f>
        <v>User 918</v>
      </c>
      <c r="I513" s="5" t="str" cm="1">
        <f t="array" ref="I513:J513">_xlfn.XLOOKUP(G513,Plans!$A$2:$A$3,Plans!$B$2:$C$3)</f>
        <v>12-month plan</v>
      </c>
      <c r="J513" s="5" t="str">
        <v>12-month</v>
      </c>
      <c r="K513" s="5" cm="1">
        <f t="array" ref="K513:O513">_xlfn.XLOOKUP(B513,Users!$A$2:$A$1001,Users!$F$2:$J$1001)</f>
        <v>63</v>
      </c>
      <c r="L513" s="5" t="str">
        <v>Hyderabad</v>
      </c>
      <c r="M513" s="5" t="str">
        <v>Female</v>
      </c>
      <c r="N513" s="5" t="str">
        <v>Hypertension</v>
      </c>
      <c r="O513" s="5" t="str">
        <v>Google Ads</v>
      </c>
      <c r="P513" s="5" t="str" cm="1">
        <f t="array" ref="P513">IFERROR(_xlfn.XLOOKUP(B513,'Health Goals'!$B$2:$B$1001,'Health Goals'!$C$2:$F$1001),"")</f>
        <v/>
      </c>
    </row>
    <row r="514" spans="1:19" x14ac:dyDescent="0.35">
      <c r="A514" s="2">
        <v>513</v>
      </c>
      <c r="B514" s="2">
        <v>891</v>
      </c>
      <c r="C514" s="3">
        <v>44396</v>
      </c>
      <c r="D514" s="2">
        <v>2499.9899999999998</v>
      </c>
      <c r="E514" s="2" t="s">
        <v>16</v>
      </c>
      <c r="F514" s="2" t="s">
        <v>19</v>
      </c>
      <c r="G514" s="6">
        <f>_xlfn.XLOOKUP(B514,Users!$A$2:$A$1001,Users!$K$2:$K$1001)</f>
        <v>2</v>
      </c>
      <c r="H514" s="6" t="str">
        <f>_xlfn.XLOOKUP(B514,Users!$A$2:$A$1001,Users!$B$2:$B$1001)</f>
        <v>User 891</v>
      </c>
      <c r="I514" s="5" t="str" cm="1">
        <f t="array" ref="I514:J514">_xlfn.XLOOKUP(G514,Plans!$A$2:$A$3,Plans!$B$2:$C$3)</f>
        <v>12-month plan</v>
      </c>
      <c r="J514" s="5" t="str">
        <v>12-month</v>
      </c>
      <c r="K514" s="5" cm="1">
        <f t="array" ref="K514:O514">_xlfn.XLOOKUP(B514,Users!$A$2:$A$1001,Users!$F$2:$J$1001)</f>
        <v>44</v>
      </c>
      <c r="L514" s="5" t="str">
        <v>Bangalore</v>
      </c>
      <c r="M514" s="5" t="str">
        <v>Male</v>
      </c>
      <c r="N514" s="5" t="str">
        <v>Obesity</v>
      </c>
      <c r="O514" s="5" t="str">
        <v>Friend</v>
      </c>
      <c r="P514" s="5" t="str" cm="1">
        <f t="array" ref="P514:S514">IFERROR(_xlfn.XLOOKUP(B514,'Health Goals'!$B$2:$B$1001,'Health Goals'!$C$2:$F$1001),"")</f>
        <v>Weight Loss</v>
      </c>
      <c r="Q514" s="5">
        <v>22</v>
      </c>
      <c r="R514" s="5" t="str">
        <v>Failed</v>
      </c>
      <c r="S514" s="11">
        <v>44515</v>
      </c>
    </row>
    <row r="515" spans="1:19" x14ac:dyDescent="0.35">
      <c r="A515" s="2">
        <v>514</v>
      </c>
      <c r="B515" s="2">
        <v>733</v>
      </c>
      <c r="C515" s="3">
        <v>44527</v>
      </c>
      <c r="D515" s="2">
        <v>4499.99</v>
      </c>
      <c r="E515" s="2" t="s">
        <v>18</v>
      </c>
      <c r="F515" s="2" t="s">
        <v>17</v>
      </c>
      <c r="G515" s="6">
        <f>_xlfn.XLOOKUP(B515,Users!$A$2:$A$1001,Users!$K$2:$K$1001)</f>
        <v>2</v>
      </c>
      <c r="H515" s="6" t="str">
        <f>_xlfn.XLOOKUP(B515,Users!$A$2:$A$1001,Users!$B$2:$B$1001)</f>
        <v>User 733</v>
      </c>
      <c r="I515" s="5" t="str" cm="1">
        <f t="array" ref="I515:J515">_xlfn.XLOOKUP(G515,Plans!$A$2:$A$3,Plans!$B$2:$C$3)</f>
        <v>12-month plan</v>
      </c>
      <c r="J515" s="5" t="str">
        <v>12-month</v>
      </c>
      <c r="K515" s="5" cm="1">
        <f t="array" ref="K515:O515">_xlfn.XLOOKUP(B515,Users!$A$2:$A$1001,Users!$F$2:$J$1001)</f>
        <v>52</v>
      </c>
      <c r="L515" s="5" t="str">
        <v>Delhi</v>
      </c>
      <c r="M515" s="5" t="str">
        <v>Female</v>
      </c>
      <c r="N515" s="5" t="str">
        <v>Healthy</v>
      </c>
      <c r="O515" s="5" t="str">
        <v>Word of Mouth</v>
      </c>
      <c r="P515" s="5" t="str" cm="1">
        <f t="array" ref="P515:S515">IFERROR(_xlfn.XLOOKUP(B515,'Health Goals'!$B$2:$B$1001,'Health Goals'!$C$2:$F$1001),"")</f>
        <v>Weight Loss</v>
      </c>
      <c r="Q515" s="5">
        <v>13</v>
      </c>
      <c r="R515" s="5" t="str">
        <v>Completed</v>
      </c>
      <c r="S515" s="11">
        <v>44387</v>
      </c>
    </row>
    <row r="516" spans="1:19" x14ac:dyDescent="0.35">
      <c r="A516" s="2">
        <v>515</v>
      </c>
      <c r="B516" s="2">
        <v>583</v>
      </c>
      <c r="C516" s="3">
        <v>44250</v>
      </c>
      <c r="D516" s="2">
        <v>4499.99</v>
      </c>
      <c r="E516" s="2" t="s">
        <v>16</v>
      </c>
      <c r="F516" s="2" t="s">
        <v>20</v>
      </c>
      <c r="G516" s="6">
        <f>_xlfn.XLOOKUP(B516,Users!$A$2:$A$1001,Users!$K$2:$K$1001)</f>
        <v>1</v>
      </c>
      <c r="H516" s="6" t="str">
        <f>_xlfn.XLOOKUP(B516,Users!$A$2:$A$1001,Users!$B$2:$B$1001)</f>
        <v>User 583</v>
      </c>
      <c r="I516" s="5" t="str" cm="1">
        <f t="array" ref="I516:J516">_xlfn.XLOOKUP(G516,Plans!$A$2:$A$3,Plans!$B$2:$C$3)</f>
        <v>6-month plan</v>
      </c>
      <c r="J516" s="5" t="str">
        <v>6-month</v>
      </c>
      <c r="K516" s="5" cm="1">
        <f t="array" ref="K516:O516">_xlfn.XLOOKUP(B516,Users!$A$2:$A$1001,Users!$F$2:$J$1001)</f>
        <v>26</v>
      </c>
      <c r="L516" s="5" t="str">
        <v>Delhi</v>
      </c>
      <c r="M516" s="5" t="str">
        <v>Male</v>
      </c>
      <c r="N516" s="5" t="str">
        <v>Hypertension</v>
      </c>
      <c r="O516" s="5" t="str">
        <v>Social Media</v>
      </c>
      <c r="P516" s="5" t="str" cm="1">
        <f t="array" ref="P516:S516">IFERROR(_xlfn.XLOOKUP(B516,'Health Goals'!$B$2:$B$1001,'Health Goals'!$C$2:$F$1001),"")</f>
        <v>Weight Loss</v>
      </c>
      <c r="Q516" s="5">
        <v>29</v>
      </c>
      <c r="R516" s="5" t="str">
        <v>Completed</v>
      </c>
      <c r="S516" s="11">
        <v>44533</v>
      </c>
    </row>
    <row r="517" spans="1:19" x14ac:dyDescent="0.35">
      <c r="A517" s="2">
        <v>516</v>
      </c>
      <c r="B517" s="2">
        <v>132</v>
      </c>
      <c r="C517" s="3">
        <v>44231</v>
      </c>
      <c r="D517" s="2">
        <v>2499.9899999999998</v>
      </c>
      <c r="E517" s="2" t="s">
        <v>18</v>
      </c>
      <c r="F517" s="2" t="s">
        <v>20</v>
      </c>
      <c r="G517" s="6">
        <f>_xlfn.XLOOKUP(B517,Users!$A$2:$A$1001,Users!$K$2:$K$1001)</f>
        <v>1</v>
      </c>
      <c r="H517" s="6" t="str">
        <f>_xlfn.XLOOKUP(B517,Users!$A$2:$A$1001,Users!$B$2:$B$1001)</f>
        <v>User 132</v>
      </c>
      <c r="I517" s="5" t="str" cm="1">
        <f t="array" ref="I517:J517">_xlfn.XLOOKUP(G517,Plans!$A$2:$A$3,Plans!$B$2:$C$3)</f>
        <v>6-month plan</v>
      </c>
      <c r="J517" s="5" t="str">
        <v>6-month</v>
      </c>
      <c r="K517" s="5" cm="1">
        <f t="array" ref="K517:O517">_xlfn.XLOOKUP(B517,Users!$A$2:$A$1001,Users!$F$2:$J$1001)</f>
        <v>45</v>
      </c>
      <c r="L517" s="5" t="str">
        <v>Delhi</v>
      </c>
      <c r="M517" s="5" t="str">
        <v>Female</v>
      </c>
      <c r="N517" s="5" t="str">
        <v>Obesity</v>
      </c>
      <c r="O517" s="5" t="str">
        <v>Google Ads</v>
      </c>
      <c r="P517" s="5" t="str" cm="1">
        <f t="array" ref="P517">IFERROR(_xlfn.XLOOKUP(B517,'Health Goals'!$B$2:$B$1001,'Health Goals'!$C$2:$F$1001),"")</f>
        <v/>
      </c>
    </row>
    <row r="518" spans="1:19" x14ac:dyDescent="0.35">
      <c r="A518" s="2">
        <v>517</v>
      </c>
      <c r="B518" s="2">
        <v>113</v>
      </c>
      <c r="C518" s="3">
        <v>44265</v>
      </c>
      <c r="D518" s="2">
        <v>4499.99</v>
      </c>
      <c r="E518" s="2" t="s">
        <v>18</v>
      </c>
      <c r="F518" s="2" t="s">
        <v>20</v>
      </c>
      <c r="G518" s="6">
        <f>_xlfn.XLOOKUP(B518,Users!$A$2:$A$1001,Users!$K$2:$K$1001)</f>
        <v>2</v>
      </c>
      <c r="H518" s="6" t="str">
        <f>_xlfn.XLOOKUP(B518,Users!$A$2:$A$1001,Users!$B$2:$B$1001)</f>
        <v>User 113</v>
      </c>
      <c r="I518" s="5" t="str" cm="1">
        <f t="array" ref="I518:J518">_xlfn.XLOOKUP(G518,Plans!$A$2:$A$3,Plans!$B$2:$C$3)</f>
        <v>12-month plan</v>
      </c>
      <c r="J518" s="5" t="str">
        <v>12-month</v>
      </c>
      <c r="K518" s="5" cm="1">
        <f t="array" ref="K518:O518">_xlfn.XLOOKUP(B518,Users!$A$2:$A$1001,Users!$F$2:$J$1001)</f>
        <v>57</v>
      </c>
      <c r="L518" s="5" t="str">
        <v>Delhi</v>
      </c>
      <c r="M518" s="5" t="str">
        <v>Male</v>
      </c>
      <c r="N518" s="5" t="str">
        <v>Hypertension</v>
      </c>
      <c r="O518" s="5" t="str">
        <v>Google Ads</v>
      </c>
      <c r="P518" s="5" t="str" cm="1">
        <f t="array" ref="P518">IFERROR(_xlfn.XLOOKUP(B518,'Health Goals'!$B$2:$B$1001,'Health Goals'!$C$2:$F$1001),"")</f>
        <v/>
      </c>
    </row>
    <row r="519" spans="1:19" x14ac:dyDescent="0.35">
      <c r="A519" s="2">
        <v>518</v>
      </c>
      <c r="B519" s="2">
        <v>779</v>
      </c>
      <c r="C519" s="3">
        <v>44254</v>
      </c>
      <c r="D519" s="2">
        <v>4499.99</v>
      </c>
      <c r="E519" s="2" t="s">
        <v>18</v>
      </c>
      <c r="F519" s="2" t="s">
        <v>19</v>
      </c>
      <c r="G519" s="6">
        <f>_xlfn.XLOOKUP(B519,Users!$A$2:$A$1001,Users!$K$2:$K$1001)</f>
        <v>2</v>
      </c>
      <c r="H519" s="6" t="str">
        <f>_xlfn.XLOOKUP(B519,Users!$A$2:$A$1001,Users!$B$2:$B$1001)</f>
        <v>User 779</v>
      </c>
      <c r="I519" s="5" t="str" cm="1">
        <f t="array" ref="I519:J519">_xlfn.XLOOKUP(G519,Plans!$A$2:$A$3,Plans!$B$2:$C$3)</f>
        <v>12-month plan</v>
      </c>
      <c r="J519" s="5" t="str">
        <v>12-month</v>
      </c>
      <c r="K519" s="5" cm="1">
        <f t="array" ref="K519:O519">_xlfn.XLOOKUP(B519,Users!$A$2:$A$1001,Users!$F$2:$J$1001)</f>
        <v>40</v>
      </c>
      <c r="L519" s="5" t="str">
        <v>Bangalore</v>
      </c>
      <c r="M519" s="5" t="str">
        <v>Female</v>
      </c>
      <c r="N519" s="5" t="str">
        <v>Healthy</v>
      </c>
      <c r="O519" s="5" t="str">
        <v>Word of Mouth</v>
      </c>
      <c r="P519" s="5" t="str" cm="1">
        <f t="array" ref="P519:S519">IFERROR(_xlfn.XLOOKUP(B519,'Health Goals'!$B$2:$B$1001,'Health Goals'!$C$2:$F$1001),"")</f>
        <v>Weight Loss</v>
      </c>
      <c r="Q519" s="5">
        <v>14</v>
      </c>
      <c r="R519" s="5" t="str">
        <v>In Progress</v>
      </c>
      <c r="S519" s="11">
        <v>44471</v>
      </c>
    </row>
    <row r="520" spans="1:19" x14ac:dyDescent="0.35">
      <c r="A520" s="2">
        <v>519</v>
      </c>
      <c r="B520" s="2">
        <v>395</v>
      </c>
      <c r="C520" s="3">
        <v>44225</v>
      </c>
      <c r="D520" s="2">
        <v>2499.9899999999998</v>
      </c>
      <c r="E520" s="2" t="s">
        <v>16</v>
      </c>
      <c r="F520" s="2" t="s">
        <v>17</v>
      </c>
      <c r="G520" s="6">
        <f>_xlfn.XLOOKUP(B520,Users!$A$2:$A$1001,Users!$K$2:$K$1001)</f>
        <v>2</v>
      </c>
      <c r="H520" s="6" t="str">
        <f>_xlfn.XLOOKUP(B520,Users!$A$2:$A$1001,Users!$B$2:$B$1001)</f>
        <v>User 395</v>
      </c>
      <c r="I520" s="5" t="str" cm="1">
        <f t="array" ref="I520:J520">_xlfn.XLOOKUP(G520,Plans!$A$2:$A$3,Plans!$B$2:$C$3)</f>
        <v>12-month plan</v>
      </c>
      <c r="J520" s="5" t="str">
        <v>12-month</v>
      </c>
      <c r="K520" s="5" cm="1">
        <f t="array" ref="K520:O520">_xlfn.XLOOKUP(B520,Users!$A$2:$A$1001,Users!$F$2:$J$1001)</f>
        <v>19</v>
      </c>
      <c r="L520" s="5" t="str">
        <v>Chennai</v>
      </c>
      <c r="M520" s="5" t="str">
        <v>Male</v>
      </c>
      <c r="N520" s="5" t="str">
        <v>Diabetes</v>
      </c>
      <c r="O520" s="5" t="str">
        <v>Word of Mouth</v>
      </c>
      <c r="P520" s="5" t="str" cm="1">
        <f t="array" ref="P520">IFERROR(_xlfn.XLOOKUP(B520,'Health Goals'!$B$2:$B$1001,'Health Goals'!$C$2:$F$1001),"")</f>
        <v/>
      </c>
    </row>
    <row r="521" spans="1:19" x14ac:dyDescent="0.35">
      <c r="A521" s="2">
        <v>520</v>
      </c>
      <c r="B521" s="2">
        <v>175</v>
      </c>
      <c r="C521" s="3">
        <v>44249</v>
      </c>
      <c r="D521" s="2">
        <v>2499.9899999999998</v>
      </c>
      <c r="E521" s="2" t="s">
        <v>18</v>
      </c>
      <c r="F521" s="2" t="s">
        <v>17</v>
      </c>
      <c r="G521" s="6">
        <f>_xlfn.XLOOKUP(B521,Users!$A$2:$A$1001,Users!$K$2:$K$1001)</f>
        <v>2</v>
      </c>
      <c r="H521" s="6" t="str">
        <f>_xlfn.XLOOKUP(B521,Users!$A$2:$A$1001,Users!$B$2:$B$1001)</f>
        <v>User 175</v>
      </c>
      <c r="I521" s="5" t="str" cm="1">
        <f t="array" ref="I521:J521">_xlfn.XLOOKUP(G521,Plans!$A$2:$A$3,Plans!$B$2:$C$3)</f>
        <v>12-month plan</v>
      </c>
      <c r="J521" s="5" t="str">
        <v>12-month</v>
      </c>
      <c r="K521" s="5" cm="1">
        <f t="array" ref="K521:O521">_xlfn.XLOOKUP(B521,Users!$A$2:$A$1001,Users!$F$2:$J$1001)</f>
        <v>30</v>
      </c>
      <c r="L521" s="5" t="str">
        <v>Bangalore</v>
      </c>
      <c r="M521" s="5" t="str">
        <v>Male</v>
      </c>
      <c r="N521" s="5" t="str">
        <v>Healthy</v>
      </c>
      <c r="O521" s="5" t="str">
        <v>Social Media</v>
      </c>
      <c r="P521" s="5" t="str" cm="1">
        <f t="array" ref="P521:S521">IFERROR(_xlfn.XLOOKUP(B521,'Health Goals'!$B$2:$B$1001,'Health Goals'!$C$2:$F$1001),"")</f>
        <v>Weight Loss</v>
      </c>
      <c r="Q521" s="5">
        <v>38</v>
      </c>
      <c r="R521" s="5" t="str">
        <v>In Progress</v>
      </c>
      <c r="S521" s="11">
        <v>44421</v>
      </c>
    </row>
    <row r="522" spans="1:19" x14ac:dyDescent="0.35">
      <c r="A522" s="2">
        <v>521</v>
      </c>
      <c r="B522" s="2">
        <v>683</v>
      </c>
      <c r="C522" s="3">
        <v>44477</v>
      </c>
      <c r="D522" s="2">
        <v>4499.99</v>
      </c>
      <c r="E522" s="2" t="s">
        <v>16</v>
      </c>
      <c r="F522" s="2" t="s">
        <v>17</v>
      </c>
      <c r="G522" s="6">
        <f>_xlfn.XLOOKUP(B522,Users!$A$2:$A$1001,Users!$K$2:$K$1001)</f>
        <v>1</v>
      </c>
      <c r="H522" s="6" t="str">
        <f>_xlfn.XLOOKUP(B522,Users!$A$2:$A$1001,Users!$B$2:$B$1001)</f>
        <v>User 683</v>
      </c>
      <c r="I522" s="5" t="str" cm="1">
        <f t="array" ref="I522:J522">_xlfn.XLOOKUP(G522,Plans!$A$2:$A$3,Plans!$B$2:$C$3)</f>
        <v>6-month plan</v>
      </c>
      <c r="J522" s="5" t="str">
        <v>6-month</v>
      </c>
      <c r="K522" s="5" cm="1">
        <f t="array" ref="K522:O522">_xlfn.XLOOKUP(B522,Users!$A$2:$A$1001,Users!$F$2:$J$1001)</f>
        <v>34</v>
      </c>
      <c r="L522" s="5" t="str">
        <v>Mumbai</v>
      </c>
      <c r="M522" s="5" t="str">
        <v>Female</v>
      </c>
      <c r="N522" s="5" t="str">
        <v>Obesity</v>
      </c>
      <c r="O522" s="5" t="str">
        <v>Google Ads</v>
      </c>
      <c r="P522" s="5" t="str" cm="1">
        <f t="array" ref="P522">IFERROR(_xlfn.XLOOKUP(B522,'Health Goals'!$B$2:$B$1001,'Health Goals'!$C$2:$F$1001),"")</f>
        <v/>
      </c>
    </row>
    <row r="523" spans="1:19" x14ac:dyDescent="0.35">
      <c r="A523" s="2">
        <v>522</v>
      </c>
      <c r="B523" s="2">
        <v>238</v>
      </c>
      <c r="C523" s="3">
        <v>44556</v>
      </c>
      <c r="D523" s="2">
        <v>4499.99</v>
      </c>
      <c r="E523" s="2" t="s">
        <v>18</v>
      </c>
      <c r="F523" s="2" t="s">
        <v>17</v>
      </c>
      <c r="G523" s="6">
        <f>_xlfn.XLOOKUP(B523,Users!$A$2:$A$1001,Users!$K$2:$K$1001)</f>
        <v>1</v>
      </c>
      <c r="H523" s="6" t="str">
        <f>_xlfn.XLOOKUP(B523,Users!$A$2:$A$1001,Users!$B$2:$B$1001)</f>
        <v>User 238</v>
      </c>
      <c r="I523" s="5" t="str" cm="1">
        <f t="array" ref="I523:J523">_xlfn.XLOOKUP(G523,Plans!$A$2:$A$3,Plans!$B$2:$C$3)</f>
        <v>6-month plan</v>
      </c>
      <c r="J523" s="5" t="str">
        <v>6-month</v>
      </c>
      <c r="K523" s="5" cm="1">
        <f t="array" ref="K523:O523">_xlfn.XLOOKUP(B523,Users!$A$2:$A$1001,Users!$F$2:$J$1001)</f>
        <v>49</v>
      </c>
      <c r="L523" s="5" t="str">
        <v>Chennai</v>
      </c>
      <c r="M523" s="5" t="str">
        <v>Female</v>
      </c>
      <c r="N523" s="5" t="str">
        <v>Diabetes</v>
      </c>
      <c r="O523" s="5" t="str">
        <v>Social Media</v>
      </c>
      <c r="P523" s="5" t="str" cm="1">
        <f t="array" ref="P523">IFERROR(_xlfn.XLOOKUP(B523,'Health Goals'!$B$2:$B$1001,'Health Goals'!$C$2:$F$1001),"")</f>
        <v/>
      </c>
    </row>
    <row r="524" spans="1:19" x14ac:dyDescent="0.35">
      <c r="A524" s="2">
        <v>523</v>
      </c>
      <c r="B524" s="2">
        <v>174</v>
      </c>
      <c r="C524" s="3">
        <v>44243</v>
      </c>
      <c r="D524" s="2">
        <v>2499.9899999999998</v>
      </c>
      <c r="E524" s="2" t="s">
        <v>18</v>
      </c>
      <c r="F524" s="2" t="s">
        <v>17</v>
      </c>
      <c r="G524" s="6">
        <f>_xlfn.XLOOKUP(B524,Users!$A$2:$A$1001,Users!$K$2:$K$1001)</f>
        <v>1</v>
      </c>
      <c r="H524" s="6" t="str">
        <f>_xlfn.XLOOKUP(B524,Users!$A$2:$A$1001,Users!$B$2:$B$1001)</f>
        <v>User 174</v>
      </c>
      <c r="I524" s="5" t="str" cm="1">
        <f t="array" ref="I524:J524">_xlfn.XLOOKUP(G524,Plans!$A$2:$A$3,Plans!$B$2:$C$3)</f>
        <v>6-month plan</v>
      </c>
      <c r="J524" s="5" t="str">
        <v>6-month</v>
      </c>
      <c r="K524" s="5" cm="1">
        <f t="array" ref="K524:O524">_xlfn.XLOOKUP(B524,Users!$A$2:$A$1001,Users!$F$2:$J$1001)</f>
        <v>24</v>
      </c>
      <c r="L524" s="5" t="str">
        <v>Delhi</v>
      </c>
      <c r="M524" s="5" t="str">
        <v>Male</v>
      </c>
      <c r="N524" s="5" t="str">
        <v>Healthy</v>
      </c>
      <c r="O524" s="5" t="str">
        <v>Friend</v>
      </c>
      <c r="P524" s="5" t="str" cm="1">
        <f t="array" ref="P524">IFERROR(_xlfn.XLOOKUP(B524,'Health Goals'!$B$2:$B$1001,'Health Goals'!$C$2:$F$1001),"")</f>
        <v/>
      </c>
    </row>
    <row r="525" spans="1:19" x14ac:dyDescent="0.35">
      <c r="A525" s="2">
        <v>524</v>
      </c>
      <c r="B525" s="2">
        <v>623</v>
      </c>
      <c r="C525" s="3">
        <v>44397</v>
      </c>
      <c r="D525" s="2">
        <v>4499.99</v>
      </c>
      <c r="E525" s="2" t="s">
        <v>18</v>
      </c>
      <c r="F525" s="2" t="s">
        <v>20</v>
      </c>
      <c r="G525" s="6">
        <f>_xlfn.XLOOKUP(B525,Users!$A$2:$A$1001,Users!$K$2:$K$1001)</f>
        <v>1</v>
      </c>
      <c r="H525" s="6" t="str">
        <f>_xlfn.XLOOKUP(B525,Users!$A$2:$A$1001,Users!$B$2:$B$1001)</f>
        <v>User 623</v>
      </c>
      <c r="I525" s="5" t="str" cm="1">
        <f t="array" ref="I525:J525">_xlfn.XLOOKUP(G525,Plans!$A$2:$A$3,Plans!$B$2:$C$3)</f>
        <v>6-month plan</v>
      </c>
      <c r="J525" s="5" t="str">
        <v>6-month</v>
      </c>
      <c r="K525" s="5" cm="1">
        <f t="array" ref="K525:O525">_xlfn.XLOOKUP(B525,Users!$A$2:$A$1001,Users!$F$2:$J$1001)</f>
        <v>60</v>
      </c>
      <c r="L525" s="5" t="str">
        <v>Mumbai</v>
      </c>
      <c r="M525" s="5" t="str">
        <v>Female</v>
      </c>
      <c r="N525" s="5" t="str">
        <v>Obesity</v>
      </c>
      <c r="O525" s="5" t="str">
        <v>Friend</v>
      </c>
      <c r="P525" s="5" t="str" cm="1">
        <f t="array" ref="P525:S525">IFERROR(_xlfn.XLOOKUP(B525,'Health Goals'!$B$2:$B$1001,'Health Goals'!$C$2:$F$1001),"")</f>
        <v>Weight Loss</v>
      </c>
      <c r="Q525" s="5">
        <v>43</v>
      </c>
      <c r="R525" s="5" t="str">
        <v>In Progress</v>
      </c>
      <c r="S525" s="11">
        <v>44462</v>
      </c>
    </row>
    <row r="526" spans="1:19" x14ac:dyDescent="0.35">
      <c r="A526" s="2">
        <v>525</v>
      </c>
      <c r="B526" s="2">
        <v>51</v>
      </c>
      <c r="C526" s="3">
        <v>44419</v>
      </c>
      <c r="D526" s="2">
        <v>2499.9899999999998</v>
      </c>
      <c r="E526" s="2" t="s">
        <v>16</v>
      </c>
      <c r="F526" s="2" t="s">
        <v>20</v>
      </c>
      <c r="G526" s="6">
        <f>_xlfn.XLOOKUP(B526,Users!$A$2:$A$1001,Users!$K$2:$K$1001)</f>
        <v>2</v>
      </c>
      <c r="H526" s="6" t="str">
        <f>_xlfn.XLOOKUP(B526,Users!$A$2:$A$1001,Users!$B$2:$B$1001)</f>
        <v>User 51</v>
      </c>
      <c r="I526" s="5" t="str" cm="1">
        <f t="array" ref="I526:J526">_xlfn.XLOOKUP(G526,Plans!$A$2:$A$3,Plans!$B$2:$C$3)</f>
        <v>12-month plan</v>
      </c>
      <c r="J526" s="5" t="str">
        <v>12-month</v>
      </c>
      <c r="K526" s="5" cm="1">
        <f t="array" ref="K526:O526">_xlfn.XLOOKUP(B526,Users!$A$2:$A$1001,Users!$F$2:$J$1001)</f>
        <v>35</v>
      </c>
      <c r="L526" s="5" t="str">
        <v>Hyderabad</v>
      </c>
      <c r="M526" s="5" t="str">
        <v>Female</v>
      </c>
      <c r="N526" s="5" t="str">
        <v>Hypertension</v>
      </c>
      <c r="O526" s="5" t="str">
        <v>Social Media</v>
      </c>
      <c r="P526" s="5" t="str" cm="1">
        <f t="array" ref="P526:S526">IFERROR(_xlfn.XLOOKUP(B526,'Health Goals'!$B$2:$B$1001,'Health Goals'!$C$2:$F$1001),"")</f>
        <v>Weight Loss</v>
      </c>
      <c r="Q526" s="5">
        <v>47</v>
      </c>
      <c r="R526" s="5" t="str">
        <v>In Progress</v>
      </c>
      <c r="S526" s="11">
        <v>44399</v>
      </c>
    </row>
    <row r="527" spans="1:19" x14ac:dyDescent="0.35">
      <c r="A527" s="2">
        <v>526</v>
      </c>
      <c r="B527" s="2">
        <v>558</v>
      </c>
      <c r="C527" s="3">
        <v>44234</v>
      </c>
      <c r="D527" s="2">
        <v>4499.99</v>
      </c>
      <c r="E527" s="2" t="s">
        <v>16</v>
      </c>
      <c r="F527" s="2" t="s">
        <v>19</v>
      </c>
      <c r="G527" s="6">
        <f>_xlfn.XLOOKUP(B527,Users!$A$2:$A$1001,Users!$K$2:$K$1001)</f>
        <v>2</v>
      </c>
      <c r="H527" s="6" t="str">
        <f>_xlfn.XLOOKUP(B527,Users!$A$2:$A$1001,Users!$B$2:$B$1001)</f>
        <v>User 558</v>
      </c>
      <c r="I527" s="5" t="str" cm="1">
        <f t="array" ref="I527:J527">_xlfn.XLOOKUP(G527,Plans!$A$2:$A$3,Plans!$B$2:$C$3)</f>
        <v>12-month plan</v>
      </c>
      <c r="J527" s="5" t="str">
        <v>12-month</v>
      </c>
      <c r="K527" s="5" cm="1">
        <f t="array" ref="K527:O527">_xlfn.XLOOKUP(B527,Users!$A$2:$A$1001,Users!$F$2:$J$1001)</f>
        <v>21</v>
      </c>
      <c r="L527" s="5" t="str">
        <v>Hyderabad</v>
      </c>
      <c r="M527" s="5" t="str">
        <v>Female</v>
      </c>
      <c r="N527" s="5" t="str">
        <v>Healthy</v>
      </c>
      <c r="O527" s="5" t="str">
        <v>Word of Mouth</v>
      </c>
      <c r="P527" s="5" t="str" cm="1">
        <f t="array" ref="P527:S527">IFERROR(_xlfn.XLOOKUP(B527,'Health Goals'!$B$2:$B$1001,'Health Goals'!$C$2:$F$1001),"")</f>
        <v>Muscle Gain</v>
      </c>
      <c r="Q527" s="5">
        <v>18</v>
      </c>
      <c r="R527" s="5" t="str">
        <v>Completed</v>
      </c>
      <c r="S527" s="11">
        <v>44431</v>
      </c>
    </row>
    <row r="528" spans="1:19" x14ac:dyDescent="0.35">
      <c r="A528" s="2">
        <v>527</v>
      </c>
      <c r="B528" s="2">
        <v>403</v>
      </c>
      <c r="C528" s="3">
        <v>44537</v>
      </c>
      <c r="D528" s="2">
        <v>2499.9899999999998</v>
      </c>
      <c r="E528" s="2" t="s">
        <v>16</v>
      </c>
      <c r="F528" s="2" t="s">
        <v>17</v>
      </c>
      <c r="G528" s="6">
        <f>_xlfn.XLOOKUP(B528,Users!$A$2:$A$1001,Users!$K$2:$K$1001)</f>
        <v>2</v>
      </c>
      <c r="H528" s="6" t="str">
        <f>_xlfn.XLOOKUP(B528,Users!$A$2:$A$1001,Users!$B$2:$B$1001)</f>
        <v>User 403</v>
      </c>
      <c r="I528" s="5" t="str" cm="1">
        <f t="array" ref="I528:J528">_xlfn.XLOOKUP(G528,Plans!$A$2:$A$3,Plans!$B$2:$C$3)</f>
        <v>12-month plan</v>
      </c>
      <c r="J528" s="5" t="str">
        <v>12-month</v>
      </c>
      <c r="K528" s="5" cm="1">
        <f t="array" ref="K528:O528">_xlfn.XLOOKUP(B528,Users!$A$2:$A$1001,Users!$F$2:$J$1001)</f>
        <v>33</v>
      </c>
      <c r="L528" s="5" t="str">
        <v>Hyderabad</v>
      </c>
      <c r="M528" s="5" t="str">
        <v>Female</v>
      </c>
      <c r="N528" s="5" t="str">
        <v>Diabetes</v>
      </c>
      <c r="O528" s="5" t="str">
        <v>Word of Mouth</v>
      </c>
      <c r="P528" s="5" t="str" cm="1">
        <f t="array" ref="P528:S528">IFERROR(_xlfn.XLOOKUP(B528,'Health Goals'!$B$2:$B$1001,'Health Goals'!$C$2:$F$1001),"")</f>
        <v>Stamina Improvement</v>
      </c>
      <c r="Q528" s="5">
        <v>31</v>
      </c>
      <c r="R528" s="5" t="str">
        <v>Completed</v>
      </c>
      <c r="S528" s="11">
        <v>44391</v>
      </c>
    </row>
    <row r="529" spans="1:19" x14ac:dyDescent="0.35">
      <c r="A529" s="2">
        <v>528</v>
      </c>
      <c r="B529" s="2">
        <v>558</v>
      </c>
      <c r="C529" s="3">
        <v>44330</v>
      </c>
      <c r="D529" s="2">
        <v>4499.99</v>
      </c>
      <c r="E529" s="2" t="s">
        <v>18</v>
      </c>
      <c r="F529" s="2" t="s">
        <v>19</v>
      </c>
      <c r="G529" s="6">
        <f>_xlfn.XLOOKUP(B529,Users!$A$2:$A$1001,Users!$K$2:$K$1001)</f>
        <v>2</v>
      </c>
      <c r="H529" s="6" t="str">
        <f>_xlfn.XLOOKUP(B529,Users!$A$2:$A$1001,Users!$B$2:$B$1001)</f>
        <v>User 558</v>
      </c>
      <c r="I529" s="5" t="str" cm="1">
        <f t="array" ref="I529:J529">_xlfn.XLOOKUP(G529,Plans!$A$2:$A$3,Plans!$B$2:$C$3)</f>
        <v>12-month plan</v>
      </c>
      <c r="J529" s="5" t="str">
        <v>12-month</v>
      </c>
      <c r="K529" s="5" cm="1">
        <f t="array" ref="K529:O529">_xlfn.XLOOKUP(B529,Users!$A$2:$A$1001,Users!$F$2:$J$1001)</f>
        <v>21</v>
      </c>
      <c r="L529" s="5" t="str">
        <v>Hyderabad</v>
      </c>
      <c r="M529" s="5" t="str">
        <v>Female</v>
      </c>
      <c r="N529" s="5" t="str">
        <v>Healthy</v>
      </c>
      <c r="O529" s="5" t="str">
        <v>Word of Mouth</v>
      </c>
      <c r="P529" s="5" t="str" cm="1">
        <f t="array" ref="P529:S529">IFERROR(_xlfn.XLOOKUP(B529,'Health Goals'!$B$2:$B$1001,'Health Goals'!$C$2:$F$1001),"")</f>
        <v>Muscle Gain</v>
      </c>
      <c r="Q529" s="5">
        <v>18</v>
      </c>
      <c r="R529" s="5" t="str">
        <v>Completed</v>
      </c>
      <c r="S529" s="11">
        <v>44431</v>
      </c>
    </row>
    <row r="530" spans="1:19" x14ac:dyDescent="0.35">
      <c r="A530" s="2">
        <v>529</v>
      </c>
      <c r="B530" s="2">
        <v>839</v>
      </c>
      <c r="C530" s="3">
        <v>44199</v>
      </c>
      <c r="D530" s="2">
        <v>4499.99</v>
      </c>
      <c r="E530" s="2" t="s">
        <v>18</v>
      </c>
      <c r="F530" s="2" t="s">
        <v>19</v>
      </c>
      <c r="G530" s="6">
        <f>_xlfn.XLOOKUP(B530,Users!$A$2:$A$1001,Users!$K$2:$K$1001)</f>
        <v>1</v>
      </c>
      <c r="H530" s="6" t="str">
        <f>_xlfn.XLOOKUP(B530,Users!$A$2:$A$1001,Users!$B$2:$B$1001)</f>
        <v>User 839</v>
      </c>
      <c r="I530" s="5" t="str" cm="1">
        <f t="array" ref="I530:J530">_xlfn.XLOOKUP(G530,Plans!$A$2:$A$3,Plans!$B$2:$C$3)</f>
        <v>6-month plan</v>
      </c>
      <c r="J530" s="5" t="str">
        <v>6-month</v>
      </c>
      <c r="K530" s="5" cm="1">
        <f t="array" ref="K530:O530">_xlfn.XLOOKUP(B530,Users!$A$2:$A$1001,Users!$F$2:$J$1001)</f>
        <v>34</v>
      </c>
      <c r="L530" s="5" t="str">
        <v>Delhi</v>
      </c>
      <c r="M530" s="5" t="str">
        <v>Female</v>
      </c>
      <c r="N530" s="5" t="str">
        <v>Healthy</v>
      </c>
      <c r="O530" s="5" t="str">
        <v>Google Ads</v>
      </c>
      <c r="P530" s="5" t="str" cm="1">
        <f t="array" ref="P530">IFERROR(_xlfn.XLOOKUP(B530,'Health Goals'!$B$2:$B$1001,'Health Goals'!$C$2:$F$1001),"")</f>
        <v/>
      </c>
    </row>
    <row r="531" spans="1:19" x14ac:dyDescent="0.35">
      <c r="A531" s="2">
        <v>530</v>
      </c>
      <c r="B531" s="2">
        <v>958</v>
      </c>
      <c r="C531" s="3">
        <v>44219</v>
      </c>
      <c r="D531" s="2">
        <v>4499.99</v>
      </c>
      <c r="E531" s="2" t="s">
        <v>16</v>
      </c>
      <c r="F531" s="2" t="s">
        <v>20</v>
      </c>
      <c r="G531" s="6">
        <f>_xlfn.XLOOKUP(B531,Users!$A$2:$A$1001,Users!$K$2:$K$1001)</f>
        <v>1</v>
      </c>
      <c r="H531" s="6" t="str">
        <f>_xlfn.XLOOKUP(B531,Users!$A$2:$A$1001,Users!$B$2:$B$1001)</f>
        <v>User 958</v>
      </c>
      <c r="I531" s="5" t="str" cm="1">
        <f t="array" ref="I531:J531">_xlfn.XLOOKUP(G531,Plans!$A$2:$A$3,Plans!$B$2:$C$3)</f>
        <v>6-month plan</v>
      </c>
      <c r="J531" s="5" t="str">
        <v>6-month</v>
      </c>
      <c r="K531" s="5" cm="1">
        <f t="array" ref="K531:O531">_xlfn.XLOOKUP(B531,Users!$A$2:$A$1001,Users!$F$2:$J$1001)</f>
        <v>30</v>
      </c>
      <c r="L531" s="5" t="str">
        <v>Delhi</v>
      </c>
      <c r="M531" s="5" t="str">
        <v>Female</v>
      </c>
      <c r="N531" s="5" t="str">
        <v>Diabetes</v>
      </c>
      <c r="O531" s="5" t="str">
        <v>Word of Mouth</v>
      </c>
      <c r="P531" s="5" t="str" cm="1">
        <f t="array" ref="P531">IFERROR(_xlfn.XLOOKUP(B531,'Health Goals'!$B$2:$B$1001,'Health Goals'!$C$2:$F$1001),"")</f>
        <v/>
      </c>
    </row>
    <row r="532" spans="1:19" x14ac:dyDescent="0.35">
      <c r="A532" s="2">
        <v>531</v>
      </c>
      <c r="B532" s="2">
        <v>781</v>
      </c>
      <c r="C532" s="3">
        <v>44510</v>
      </c>
      <c r="D532" s="2">
        <v>4499.99</v>
      </c>
      <c r="E532" s="2" t="s">
        <v>16</v>
      </c>
      <c r="F532" s="2" t="s">
        <v>20</v>
      </c>
      <c r="G532" s="6">
        <f>_xlfn.XLOOKUP(B532,Users!$A$2:$A$1001,Users!$K$2:$K$1001)</f>
        <v>2</v>
      </c>
      <c r="H532" s="6" t="str">
        <f>_xlfn.XLOOKUP(B532,Users!$A$2:$A$1001,Users!$B$2:$B$1001)</f>
        <v>User 781</v>
      </c>
      <c r="I532" s="5" t="str" cm="1">
        <f t="array" ref="I532:J532">_xlfn.XLOOKUP(G532,Plans!$A$2:$A$3,Plans!$B$2:$C$3)</f>
        <v>12-month plan</v>
      </c>
      <c r="J532" s="5" t="str">
        <v>12-month</v>
      </c>
      <c r="K532" s="5" cm="1">
        <f t="array" ref="K532:O532">_xlfn.XLOOKUP(B532,Users!$A$2:$A$1001,Users!$F$2:$J$1001)</f>
        <v>36</v>
      </c>
      <c r="L532" s="5" t="str">
        <v>Bangalore</v>
      </c>
      <c r="M532" s="5" t="str">
        <v>Male</v>
      </c>
      <c r="N532" s="5" t="str">
        <v>Hypertension</v>
      </c>
      <c r="O532" s="5" t="str">
        <v>Friend</v>
      </c>
      <c r="P532" s="5" t="str" cm="1">
        <f t="array" ref="P532:S532">IFERROR(_xlfn.XLOOKUP(B532,'Health Goals'!$B$2:$B$1001,'Health Goals'!$C$2:$F$1001),"")</f>
        <v>Stamina Improvement</v>
      </c>
      <c r="Q532" s="5">
        <v>26</v>
      </c>
      <c r="R532" s="5" t="str">
        <v>Failed</v>
      </c>
      <c r="S532" s="11">
        <v>44520</v>
      </c>
    </row>
    <row r="533" spans="1:19" x14ac:dyDescent="0.35">
      <c r="A533" s="2">
        <v>532</v>
      </c>
      <c r="B533" s="2">
        <v>581</v>
      </c>
      <c r="C533" s="3">
        <v>44218</v>
      </c>
      <c r="D533" s="2">
        <v>2499.9899999999998</v>
      </c>
      <c r="E533" s="2" t="s">
        <v>16</v>
      </c>
      <c r="F533" s="2" t="s">
        <v>20</v>
      </c>
      <c r="G533" s="6">
        <f>_xlfn.XLOOKUP(B533,Users!$A$2:$A$1001,Users!$K$2:$K$1001)</f>
        <v>2</v>
      </c>
      <c r="H533" s="6" t="str">
        <f>_xlfn.XLOOKUP(B533,Users!$A$2:$A$1001,Users!$B$2:$B$1001)</f>
        <v>User 581</v>
      </c>
      <c r="I533" s="5" t="str" cm="1">
        <f t="array" ref="I533:J533">_xlfn.XLOOKUP(G533,Plans!$A$2:$A$3,Plans!$B$2:$C$3)</f>
        <v>12-month plan</v>
      </c>
      <c r="J533" s="5" t="str">
        <v>12-month</v>
      </c>
      <c r="K533" s="5" cm="1">
        <f t="array" ref="K533:O533">_xlfn.XLOOKUP(B533,Users!$A$2:$A$1001,Users!$F$2:$J$1001)</f>
        <v>56</v>
      </c>
      <c r="L533" s="5" t="str">
        <v>Chennai</v>
      </c>
      <c r="M533" s="5" t="str">
        <v>Male</v>
      </c>
      <c r="N533" s="5" t="str">
        <v>Obesity</v>
      </c>
      <c r="O533" s="5" t="str">
        <v>Friend</v>
      </c>
      <c r="P533" s="5" t="str" cm="1">
        <f t="array" ref="P533:S533">IFERROR(_xlfn.XLOOKUP(B533,'Health Goals'!$B$2:$B$1001,'Health Goals'!$C$2:$F$1001),"")</f>
        <v>Muscle Gain</v>
      </c>
      <c r="Q533" s="5">
        <v>11</v>
      </c>
      <c r="R533" s="5" t="str">
        <v>Completed</v>
      </c>
      <c r="S533" s="11">
        <v>44461</v>
      </c>
    </row>
    <row r="534" spans="1:19" x14ac:dyDescent="0.35">
      <c r="A534" s="2">
        <v>533</v>
      </c>
      <c r="B534" s="2">
        <v>120</v>
      </c>
      <c r="C534" s="3">
        <v>44380</v>
      </c>
      <c r="D534" s="2">
        <v>4499.99</v>
      </c>
      <c r="E534" s="2" t="s">
        <v>16</v>
      </c>
      <c r="F534" s="2" t="s">
        <v>20</v>
      </c>
      <c r="G534" s="6">
        <f>_xlfn.XLOOKUP(B534,Users!$A$2:$A$1001,Users!$K$2:$K$1001)</f>
        <v>2</v>
      </c>
      <c r="H534" s="6" t="str">
        <f>_xlfn.XLOOKUP(B534,Users!$A$2:$A$1001,Users!$B$2:$B$1001)</f>
        <v>User 120</v>
      </c>
      <c r="I534" s="5" t="str" cm="1">
        <f t="array" ref="I534:J534">_xlfn.XLOOKUP(G534,Plans!$A$2:$A$3,Plans!$B$2:$C$3)</f>
        <v>12-month plan</v>
      </c>
      <c r="J534" s="5" t="str">
        <v>12-month</v>
      </c>
      <c r="K534" s="5" cm="1">
        <f t="array" ref="K534:O534">_xlfn.XLOOKUP(B534,Users!$A$2:$A$1001,Users!$F$2:$J$1001)</f>
        <v>51</v>
      </c>
      <c r="L534" s="5" t="str">
        <v>Hyderabad</v>
      </c>
      <c r="M534" s="5" t="str">
        <v>Male</v>
      </c>
      <c r="N534" s="5" t="str">
        <v>Diabetes</v>
      </c>
      <c r="O534" s="5" t="str">
        <v>Friend</v>
      </c>
      <c r="P534" s="5" t="str" cm="1">
        <f t="array" ref="P534:S534">IFERROR(_xlfn.XLOOKUP(B534,'Health Goals'!$B$2:$B$1001,'Health Goals'!$C$2:$F$1001),"")</f>
        <v>Weight Loss</v>
      </c>
      <c r="Q534" s="5">
        <v>32</v>
      </c>
      <c r="R534" s="5" t="str">
        <v>Completed</v>
      </c>
      <c r="S534" s="11">
        <v>44452</v>
      </c>
    </row>
    <row r="535" spans="1:19" x14ac:dyDescent="0.35">
      <c r="A535" s="2">
        <v>534</v>
      </c>
      <c r="B535" s="2">
        <v>625</v>
      </c>
      <c r="C535" s="3">
        <v>44398</v>
      </c>
      <c r="D535" s="2">
        <v>4499.99</v>
      </c>
      <c r="E535" s="2" t="s">
        <v>16</v>
      </c>
      <c r="F535" s="2" t="s">
        <v>17</v>
      </c>
      <c r="G535" s="6">
        <f>_xlfn.XLOOKUP(B535,Users!$A$2:$A$1001,Users!$K$2:$K$1001)</f>
        <v>1</v>
      </c>
      <c r="H535" s="6" t="str">
        <f>_xlfn.XLOOKUP(B535,Users!$A$2:$A$1001,Users!$B$2:$B$1001)</f>
        <v>User 625</v>
      </c>
      <c r="I535" s="5" t="str" cm="1">
        <f t="array" ref="I535:J535">_xlfn.XLOOKUP(G535,Plans!$A$2:$A$3,Plans!$B$2:$C$3)</f>
        <v>6-month plan</v>
      </c>
      <c r="J535" s="5" t="str">
        <v>6-month</v>
      </c>
      <c r="K535" s="5" cm="1">
        <f t="array" ref="K535:O535">_xlfn.XLOOKUP(B535,Users!$A$2:$A$1001,Users!$F$2:$J$1001)</f>
        <v>40</v>
      </c>
      <c r="L535" s="5" t="str">
        <v>Hyderabad</v>
      </c>
      <c r="M535" s="5" t="str">
        <v>Male</v>
      </c>
      <c r="N535" s="5" t="str">
        <v>Diabetes</v>
      </c>
      <c r="O535" s="5" t="str">
        <v>Google Ads</v>
      </c>
      <c r="P535" s="5" t="str" cm="1">
        <f t="array" ref="P535:S535">IFERROR(_xlfn.XLOOKUP(B535,'Health Goals'!$B$2:$B$1001,'Health Goals'!$C$2:$F$1001),"")</f>
        <v>Weight Loss</v>
      </c>
      <c r="Q535" s="5">
        <v>36</v>
      </c>
      <c r="R535" s="5" t="str">
        <v>Completed</v>
      </c>
      <c r="S535" s="11">
        <v>44558</v>
      </c>
    </row>
    <row r="536" spans="1:19" x14ac:dyDescent="0.35">
      <c r="A536" s="2">
        <v>535</v>
      </c>
      <c r="B536" s="2">
        <v>714</v>
      </c>
      <c r="C536" s="3">
        <v>44561</v>
      </c>
      <c r="D536" s="2">
        <v>2499.9899999999998</v>
      </c>
      <c r="E536" s="2" t="s">
        <v>16</v>
      </c>
      <c r="F536" s="2" t="s">
        <v>20</v>
      </c>
      <c r="G536" s="6">
        <f>_xlfn.XLOOKUP(B536,Users!$A$2:$A$1001,Users!$K$2:$K$1001)</f>
        <v>1</v>
      </c>
      <c r="H536" s="6" t="str">
        <f>_xlfn.XLOOKUP(B536,Users!$A$2:$A$1001,Users!$B$2:$B$1001)</f>
        <v>User 714</v>
      </c>
      <c r="I536" s="5" t="str" cm="1">
        <f t="array" ref="I536:J536">_xlfn.XLOOKUP(G536,Plans!$A$2:$A$3,Plans!$B$2:$C$3)</f>
        <v>6-month plan</v>
      </c>
      <c r="J536" s="5" t="str">
        <v>6-month</v>
      </c>
      <c r="K536" s="5" cm="1">
        <f t="array" ref="K536:O536">_xlfn.XLOOKUP(B536,Users!$A$2:$A$1001,Users!$F$2:$J$1001)</f>
        <v>59</v>
      </c>
      <c r="L536" s="5" t="str">
        <v>Hyderabad</v>
      </c>
      <c r="M536" s="5" t="str">
        <v>Male</v>
      </c>
      <c r="N536" s="5" t="str">
        <v>Diabetes</v>
      </c>
      <c r="O536" s="5" t="str">
        <v>Google Ads</v>
      </c>
      <c r="P536" s="5" t="str" cm="1">
        <f t="array" ref="P536:S536">IFERROR(_xlfn.XLOOKUP(B536,'Health Goals'!$B$2:$B$1001,'Health Goals'!$C$2:$F$1001),"")</f>
        <v>Muscle Gain</v>
      </c>
      <c r="Q536" s="5">
        <v>42</v>
      </c>
      <c r="R536" s="5" t="str">
        <v>Completed</v>
      </c>
      <c r="S536" s="11">
        <v>44468</v>
      </c>
    </row>
    <row r="537" spans="1:19" x14ac:dyDescent="0.35">
      <c r="A537" s="2">
        <v>536</v>
      </c>
      <c r="B537" s="2">
        <v>822</v>
      </c>
      <c r="C537" s="3">
        <v>44523</v>
      </c>
      <c r="D537" s="2">
        <v>4499.99</v>
      </c>
      <c r="E537" s="2" t="s">
        <v>18</v>
      </c>
      <c r="F537" s="2" t="s">
        <v>20</v>
      </c>
      <c r="G537" s="6">
        <f>_xlfn.XLOOKUP(B537,Users!$A$2:$A$1001,Users!$K$2:$K$1001)</f>
        <v>2</v>
      </c>
      <c r="H537" s="6" t="str">
        <f>_xlfn.XLOOKUP(B537,Users!$A$2:$A$1001,Users!$B$2:$B$1001)</f>
        <v>User 822</v>
      </c>
      <c r="I537" s="5" t="str" cm="1">
        <f t="array" ref="I537:J537">_xlfn.XLOOKUP(G537,Plans!$A$2:$A$3,Plans!$B$2:$C$3)</f>
        <v>12-month plan</v>
      </c>
      <c r="J537" s="5" t="str">
        <v>12-month</v>
      </c>
      <c r="K537" s="5" cm="1">
        <f t="array" ref="K537:O537">_xlfn.XLOOKUP(B537,Users!$A$2:$A$1001,Users!$F$2:$J$1001)</f>
        <v>19</v>
      </c>
      <c r="L537" s="5" t="str">
        <v>Chennai</v>
      </c>
      <c r="M537" s="5" t="str">
        <v>Female</v>
      </c>
      <c r="N537" s="5" t="str">
        <v>Diabetes</v>
      </c>
      <c r="O537" s="5" t="str">
        <v>Social Media</v>
      </c>
      <c r="P537" s="5" t="str" cm="1">
        <f t="array" ref="P537:S537">IFERROR(_xlfn.XLOOKUP(B537,'Health Goals'!$B$2:$B$1001,'Health Goals'!$C$2:$F$1001),"")</f>
        <v>Weight Loss</v>
      </c>
      <c r="Q537" s="5">
        <v>49</v>
      </c>
      <c r="R537" s="5" t="str">
        <v>Failed</v>
      </c>
      <c r="S537" s="11">
        <v>44484</v>
      </c>
    </row>
    <row r="538" spans="1:19" x14ac:dyDescent="0.35">
      <c r="A538" s="2">
        <v>537</v>
      </c>
      <c r="B538" s="2">
        <v>665</v>
      </c>
      <c r="C538" s="3">
        <v>44508</v>
      </c>
      <c r="D538" s="2">
        <v>4499.99</v>
      </c>
      <c r="E538" s="2" t="s">
        <v>16</v>
      </c>
      <c r="F538" s="2" t="s">
        <v>19</v>
      </c>
      <c r="G538" s="6">
        <f>_xlfn.XLOOKUP(B538,Users!$A$2:$A$1001,Users!$K$2:$K$1001)</f>
        <v>1</v>
      </c>
      <c r="H538" s="6" t="str">
        <f>_xlfn.XLOOKUP(B538,Users!$A$2:$A$1001,Users!$B$2:$B$1001)</f>
        <v>User 665</v>
      </c>
      <c r="I538" s="5" t="str" cm="1">
        <f t="array" ref="I538:J538">_xlfn.XLOOKUP(G538,Plans!$A$2:$A$3,Plans!$B$2:$C$3)</f>
        <v>6-month plan</v>
      </c>
      <c r="J538" s="5" t="str">
        <v>6-month</v>
      </c>
      <c r="K538" s="5" cm="1">
        <f t="array" ref="K538:O538">_xlfn.XLOOKUP(B538,Users!$A$2:$A$1001,Users!$F$2:$J$1001)</f>
        <v>51</v>
      </c>
      <c r="L538" s="5" t="str">
        <v>Mumbai</v>
      </c>
      <c r="M538" s="5" t="str">
        <v>Female</v>
      </c>
      <c r="N538" s="5" t="str">
        <v>Diabetes</v>
      </c>
      <c r="O538" s="5" t="str">
        <v>Friend</v>
      </c>
      <c r="P538" s="5" t="str" cm="1">
        <f t="array" ref="P538:S538">IFERROR(_xlfn.XLOOKUP(B538,'Health Goals'!$B$2:$B$1001,'Health Goals'!$C$2:$F$1001),"")</f>
        <v>Stamina Improvement</v>
      </c>
      <c r="Q538" s="5">
        <v>26</v>
      </c>
      <c r="R538" s="5" t="str">
        <v>Completed</v>
      </c>
      <c r="S538" s="11">
        <v>44362</v>
      </c>
    </row>
    <row r="539" spans="1:19" x14ac:dyDescent="0.35">
      <c r="A539" s="2">
        <v>538</v>
      </c>
      <c r="B539" s="2">
        <v>928</v>
      </c>
      <c r="C539" s="3">
        <v>44452</v>
      </c>
      <c r="D539" s="2">
        <v>4499.99</v>
      </c>
      <c r="E539" s="2" t="s">
        <v>16</v>
      </c>
      <c r="F539" s="2" t="s">
        <v>20</v>
      </c>
      <c r="G539" s="6">
        <f>_xlfn.XLOOKUP(B539,Users!$A$2:$A$1001,Users!$K$2:$K$1001)</f>
        <v>1</v>
      </c>
      <c r="H539" s="6" t="str">
        <f>_xlfn.XLOOKUP(B539,Users!$A$2:$A$1001,Users!$B$2:$B$1001)</f>
        <v>User 928</v>
      </c>
      <c r="I539" s="5" t="str" cm="1">
        <f t="array" ref="I539:J539">_xlfn.XLOOKUP(G539,Plans!$A$2:$A$3,Plans!$B$2:$C$3)</f>
        <v>6-month plan</v>
      </c>
      <c r="J539" s="5" t="str">
        <v>6-month</v>
      </c>
      <c r="K539" s="5" cm="1">
        <f t="array" ref="K539:O539">_xlfn.XLOOKUP(B539,Users!$A$2:$A$1001,Users!$F$2:$J$1001)</f>
        <v>23</v>
      </c>
      <c r="L539" s="5" t="str">
        <v>Delhi</v>
      </c>
      <c r="M539" s="5" t="str">
        <v>Male</v>
      </c>
      <c r="N539" s="5" t="str">
        <v>Diabetes</v>
      </c>
      <c r="O539" s="5" t="str">
        <v>Friend</v>
      </c>
      <c r="P539" s="5" t="str" cm="1">
        <f t="array" ref="P539">IFERROR(_xlfn.XLOOKUP(B539,'Health Goals'!$B$2:$B$1001,'Health Goals'!$C$2:$F$1001),"")</f>
        <v/>
      </c>
    </row>
    <row r="540" spans="1:19" x14ac:dyDescent="0.35">
      <c r="A540" s="2">
        <v>539</v>
      </c>
      <c r="B540" s="2">
        <v>958</v>
      </c>
      <c r="C540" s="3">
        <v>44473</v>
      </c>
      <c r="D540" s="2">
        <v>4499.99</v>
      </c>
      <c r="E540" s="2" t="s">
        <v>16</v>
      </c>
      <c r="F540" s="2" t="s">
        <v>17</v>
      </c>
      <c r="G540" s="6">
        <f>_xlfn.XLOOKUP(B540,Users!$A$2:$A$1001,Users!$K$2:$K$1001)</f>
        <v>1</v>
      </c>
      <c r="H540" s="6" t="str">
        <f>_xlfn.XLOOKUP(B540,Users!$A$2:$A$1001,Users!$B$2:$B$1001)</f>
        <v>User 958</v>
      </c>
      <c r="I540" s="5" t="str" cm="1">
        <f t="array" ref="I540:J540">_xlfn.XLOOKUP(G540,Plans!$A$2:$A$3,Plans!$B$2:$C$3)</f>
        <v>6-month plan</v>
      </c>
      <c r="J540" s="5" t="str">
        <v>6-month</v>
      </c>
      <c r="K540" s="5" cm="1">
        <f t="array" ref="K540:O540">_xlfn.XLOOKUP(B540,Users!$A$2:$A$1001,Users!$F$2:$J$1001)</f>
        <v>30</v>
      </c>
      <c r="L540" s="5" t="str">
        <v>Delhi</v>
      </c>
      <c r="M540" s="5" t="str">
        <v>Female</v>
      </c>
      <c r="N540" s="5" t="str">
        <v>Diabetes</v>
      </c>
      <c r="O540" s="5" t="str">
        <v>Word of Mouth</v>
      </c>
      <c r="P540" s="5" t="str" cm="1">
        <f t="array" ref="P540">IFERROR(_xlfn.XLOOKUP(B540,'Health Goals'!$B$2:$B$1001,'Health Goals'!$C$2:$F$1001),"")</f>
        <v/>
      </c>
    </row>
    <row r="541" spans="1:19" x14ac:dyDescent="0.35">
      <c r="A541" s="2">
        <v>540</v>
      </c>
      <c r="B541" s="2">
        <v>316</v>
      </c>
      <c r="C541" s="3">
        <v>44463</v>
      </c>
      <c r="D541" s="2">
        <v>4499.99</v>
      </c>
      <c r="E541" s="2" t="s">
        <v>18</v>
      </c>
      <c r="F541" s="2" t="s">
        <v>19</v>
      </c>
      <c r="G541" s="6">
        <f>_xlfn.XLOOKUP(B541,Users!$A$2:$A$1001,Users!$K$2:$K$1001)</f>
        <v>1</v>
      </c>
      <c r="H541" s="6" t="str">
        <f>_xlfn.XLOOKUP(B541,Users!$A$2:$A$1001,Users!$B$2:$B$1001)</f>
        <v>User 316</v>
      </c>
      <c r="I541" s="5" t="str" cm="1">
        <f t="array" ref="I541:J541">_xlfn.XLOOKUP(G541,Plans!$A$2:$A$3,Plans!$B$2:$C$3)</f>
        <v>6-month plan</v>
      </c>
      <c r="J541" s="5" t="str">
        <v>6-month</v>
      </c>
      <c r="K541" s="5" cm="1">
        <f t="array" ref="K541:O541">_xlfn.XLOOKUP(B541,Users!$A$2:$A$1001,Users!$F$2:$J$1001)</f>
        <v>48</v>
      </c>
      <c r="L541" s="5" t="str">
        <v>Bangalore</v>
      </c>
      <c r="M541" s="5" t="str">
        <v>Female</v>
      </c>
      <c r="N541" s="5" t="str">
        <v>Diabetes</v>
      </c>
      <c r="O541" s="5" t="str">
        <v>Word of Mouth</v>
      </c>
      <c r="P541" s="5" t="str" cm="1">
        <f t="array" ref="P541:S541">IFERROR(_xlfn.XLOOKUP(B541,'Health Goals'!$B$2:$B$1001,'Health Goals'!$C$2:$F$1001),"")</f>
        <v>Stamina Improvement</v>
      </c>
      <c r="Q541" s="5">
        <v>35</v>
      </c>
      <c r="R541" s="5" t="str">
        <v>In Progress</v>
      </c>
      <c r="S541" s="11">
        <v>44391</v>
      </c>
    </row>
    <row r="542" spans="1:19" x14ac:dyDescent="0.35">
      <c r="A542" s="2">
        <v>541</v>
      </c>
      <c r="B542" s="2">
        <v>439</v>
      </c>
      <c r="C542" s="3">
        <v>44223</v>
      </c>
      <c r="D542" s="2">
        <v>2499.9899999999998</v>
      </c>
      <c r="E542" s="2" t="s">
        <v>18</v>
      </c>
      <c r="F542" s="2" t="s">
        <v>19</v>
      </c>
      <c r="G542" s="6">
        <f>_xlfn.XLOOKUP(B542,Users!$A$2:$A$1001,Users!$K$2:$K$1001)</f>
        <v>1</v>
      </c>
      <c r="H542" s="6" t="str">
        <f>_xlfn.XLOOKUP(B542,Users!$A$2:$A$1001,Users!$B$2:$B$1001)</f>
        <v>User 439</v>
      </c>
      <c r="I542" s="5" t="str" cm="1">
        <f t="array" ref="I542:J542">_xlfn.XLOOKUP(G542,Plans!$A$2:$A$3,Plans!$B$2:$C$3)</f>
        <v>6-month plan</v>
      </c>
      <c r="J542" s="5" t="str">
        <v>6-month</v>
      </c>
      <c r="K542" s="5" cm="1">
        <f t="array" ref="K542:O542">_xlfn.XLOOKUP(B542,Users!$A$2:$A$1001,Users!$F$2:$J$1001)</f>
        <v>54</v>
      </c>
      <c r="L542" s="5" t="str">
        <v>Chennai</v>
      </c>
      <c r="M542" s="5" t="str">
        <v>Female</v>
      </c>
      <c r="N542" s="5" t="str">
        <v>Healthy</v>
      </c>
      <c r="O542" s="5" t="str">
        <v>Word of Mouth</v>
      </c>
      <c r="P542" s="5" t="str" cm="1">
        <f t="array" ref="P542">IFERROR(_xlfn.XLOOKUP(B542,'Health Goals'!$B$2:$B$1001,'Health Goals'!$C$2:$F$1001),"")</f>
        <v/>
      </c>
    </row>
    <row r="543" spans="1:19" x14ac:dyDescent="0.35">
      <c r="A543" s="2">
        <v>542</v>
      </c>
      <c r="B543" s="2">
        <v>577</v>
      </c>
      <c r="C543" s="3">
        <v>44271</v>
      </c>
      <c r="D543" s="2">
        <v>2499.9899999999998</v>
      </c>
      <c r="E543" s="2" t="s">
        <v>18</v>
      </c>
      <c r="F543" s="2" t="s">
        <v>17</v>
      </c>
      <c r="G543" s="6">
        <f>_xlfn.XLOOKUP(B543,Users!$A$2:$A$1001,Users!$K$2:$K$1001)</f>
        <v>2</v>
      </c>
      <c r="H543" s="6" t="str">
        <f>_xlfn.XLOOKUP(B543,Users!$A$2:$A$1001,Users!$B$2:$B$1001)</f>
        <v>User 577</v>
      </c>
      <c r="I543" s="5" t="str" cm="1">
        <f t="array" ref="I543:J543">_xlfn.XLOOKUP(G543,Plans!$A$2:$A$3,Plans!$B$2:$C$3)</f>
        <v>12-month plan</v>
      </c>
      <c r="J543" s="5" t="str">
        <v>12-month</v>
      </c>
      <c r="K543" s="5" cm="1">
        <f t="array" ref="K543:O543">_xlfn.XLOOKUP(B543,Users!$A$2:$A$1001,Users!$F$2:$J$1001)</f>
        <v>33</v>
      </c>
      <c r="L543" s="5" t="str">
        <v>Hyderabad</v>
      </c>
      <c r="M543" s="5" t="str">
        <v>Male</v>
      </c>
      <c r="N543" s="5" t="str">
        <v>Healthy</v>
      </c>
      <c r="O543" s="5" t="str">
        <v>Word of Mouth</v>
      </c>
      <c r="P543" s="5" t="str" cm="1">
        <f t="array" ref="P543:S543">IFERROR(_xlfn.XLOOKUP(B543,'Health Goals'!$B$2:$B$1001,'Health Goals'!$C$2:$F$1001),"")</f>
        <v>Muscle Gain</v>
      </c>
      <c r="Q543" s="5">
        <v>42</v>
      </c>
      <c r="R543" s="5" t="str">
        <v>Completed</v>
      </c>
      <c r="S543" s="11">
        <v>44473</v>
      </c>
    </row>
    <row r="544" spans="1:19" x14ac:dyDescent="0.35">
      <c r="A544" s="2">
        <v>543</v>
      </c>
      <c r="B544" s="2">
        <v>301</v>
      </c>
      <c r="C544" s="3">
        <v>44367</v>
      </c>
      <c r="D544" s="2">
        <v>4499.99</v>
      </c>
      <c r="E544" s="2" t="s">
        <v>18</v>
      </c>
      <c r="F544" s="2" t="s">
        <v>19</v>
      </c>
      <c r="G544" s="6">
        <f>_xlfn.XLOOKUP(B544,Users!$A$2:$A$1001,Users!$K$2:$K$1001)</f>
        <v>1</v>
      </c>
      <c r="H544" s="6" t="str">
        <f>_xlfn.XLOOKUP(B544,Users!$A$2:$A$1001,Users!$B$2:$B$1001)</f>
        <v>User 301</v>
      </c>
      <c r="I544" s="5" t="str" cm="1">
        <f t="array" ref="I544:J544">_xlfn.XLOOKUP(G544,Plans!$A$2:$A$3,Plans!$B$2:$C$3)</f>
        <v>6-month plan</v>
      </c>
      <c r="J544" s="5" t="str">
        <v>6-month</v>
      </c>
      <c r="K544" s="5" cm="1">
        <f t="array" ref="K544:O544">_xlfn.XLOOKUP(B544,Users!$A$2:$A$1001,Users!$F$2:$J$1001)</f>
        <v>24</v>
      </c>
      <c r="L544" s="5" t="str">
        <v>Hyderabad</v>
      </c>
      <c r="M544" s="5" t="str">
        <v>Male</v>
      </c>
      <c r="N544" s="5" t="str">
        <v>Hypertension</v>
      </c>
      <c r="O544" s="5" t="str">
        <v>Google Ads</v>
      </c>
      <c r="P544" s="5" t="str" cm="1">
        <f t="array" ref="P544:S544">IFERROR(_xlfn.XLOOKUP(B544,'Health Goals'!$B$2:$B$1001,'Health Goals'!$C$2:$F$1001),"")</f>
        <v>Muscle Gain</v>
      </c>
      <c r="Q544" s="5">
        <v>12</v>
      </c>
      <c r="R544" s="5" t="str">
        <v>In Progress</v>
      </c>
      <c r="S544" s="11">
        <v>44373</v>
      </c>
    </row>
    <row r="545" spans="1:19" x14ac:dyDescent="0.35">
      <c r="A545" s="2">
        <v>544</v>
      </c>
      <c r="B545" s="2">
        <v>745</v>
      </c>
      <c r="C545" s="3">
        <v>44205</v>
      </c>
      <c r="D545" s="2">
        <v>4499.99</v>
      </c>
      <c r="E545" s="2" t="s">
        <v>18</v>
      </c>
      <c r="F545" s="2" t="s">
        <v>17</v>
      </c>
      <c r="G545" s="6">
        <f>_xlfn.XLOOKUP(B545,Users!$A$2:$A$1001,Users!$K$2:$K$1001)</f>
        <v>1</v>
      </c>
      <c r="H545" s="6" t="str">
        <f>_xlfn.XLOOKUP(B545,Users!$A$2:$A$1001,Users!$B$2:$B$1001)</f>
        <v>User 745</v>
      </c>
      <c r="I545" s="5" t="str" cm="1">
        <f t="array" ref="I545:J545">_xlfn.XLOOKUP(G545,Plans!$A$2:$A$3,Plans!$B$2:$C$3)</f>
        <v>6-month plan</v>
      </c>
      <c r="J545" s="5" t="str">
        <v>6-month</v>
      </c>
      <c r="K545" s="5" cm="1">
        <f t="array" ref="K545:O545">_xlfn.XLOOKUP(B545,Users!$A$2:$A$1001,Users!$F$2:$J$1001)</f>
        <v>43</v>
      </c>
      <c r="L545" s="5" t="str">
        <v>Hyderabad</v>
      </c>
      <c r="M545" s="5" t="str">
        <v>Male</v>
      </c>
      <c r="N545" s="5" t="str">
        <v>Diabetes</v>
      </c>
      <c r="O545" s="5" t="str">
        <v>Social Media</v>
      </c>
      <c r="P545" s="5" t="str" cm="1">
        <f t="array" ref="P545">IFERROR(_xlfn.XLOOKUP(B545,'Health Goals'!$B$2:$B$1001,'Health Goals'!$C$2:$F$1001),"")</f>
        <v/>
      </c>
    </row>
    <row r="546" spans="1:19" x14ac:dyDescent="0.35">
      <c r="A546" s="2">
        <v>545</v>
      </c>
      <c r="B546" s="2">
        <v>819</v>
      </c>
      <c r="C546" s="3">
        <v>44531</v>
      </c>
      <c r="D546" s="2">
        <v>4499.99</v>
      </c>
      <c r="E546" s="2" t="s">
        <v>16</v>
      </c>
      <c r="F546" s="2" t="s">
        <v>19</v>
      </c>
      <c r="G546" s="6">
        <f>_xlfn.XLOOKUP(B546,Users!$A$2:$A$1001,Users!$K$2:$K$1001)</f>
        <v>1</v>
      </c>
      <c r="H546" s="6" t="str">
        <f>_xlfn.XLOOKUP(B546,Users!$A$2:$A$1001,Users!$B$2:$B$1001)</f>
        <v>User 819</v>
      </c>
      <c r="I546" s="5" t="str" cm="1">
        <f t="array" ref="I546:J546">_xlfn.XLOOKUP(G546,Plans!$A$2:$A$3,Plans!$B$2:$C$3)</f>
        <v>6-month plan</v>
      </c>
      <c r="J546" s="5" t="str">
        <v>6-month</v>
      </c>
      <c r="K546" s="5" cm="1">
        <f t="array" ref="K546:O546">_xlfn.XLOOKUP(B546,Users!$A$2:$A$1001,Users!$F$2:$J$1001)</f>
        <v>35</v>
      </c>
      <c r="L546" s="5" t="str">
        <v>Delhi</v>
      </c>
      <c r="M546" s="5" t="str">
        <v>Male</v>
      </c>
      <c r="N546" s="5" t="str">
        <v>Hypertension</v>
      </c>
      <c r="O546" s="5" t="str">
        <v>Word of Mouth</v>
      </c>
      <c r="P546" s="5" t="str" cm="1">
        <f t="array" ref="P546:S546">IFERROR(_xlfn.XLOOKUP(B546,'Health Goals'!$B$2:$B$1001,'Health Goals'!$C$2:$F$1001),"")</f>
        <v>Muscle Gain</v>
      </c>
      <c r="Q546" s="5">
        <v>15</v>
      </c>
      <c r="R546" s="5" t="str">
        <v>Completed</v>
      </c>
      <c r="S546" s="11">
        <v>44472</v>
      </c>
    </row>
    <row r="547" spans="1:19" x14ac:dyDescent="0.35">
      <c r="A547" s="2">
        <v>546</v>
      </c>
      <c r="B547" s="2">
        <v>148</v>
      </c>
      <c r="C547" s="3">
        <v>44539</v>
      </c>
      <c r="D547" s="2">
        <v>2499.9899999999998</v>
      </c>
      <c r="E547" s="2" t="s">
        <v>16</v>
      </c>
      <c r="F547" s="2" t="s">
        <v>17</v>
      </c>
      <c r="G547" s="6">
        <f>_xlfn.XLOOKUP(B547,Users!$A$2:$A$1001,Users!$K$2:$K$1001)</f>
        <v>2</v>
      </c>
      <c r="H547" s="6" t="str">
        <f>_xlfn.XLOOKUP(B547,Users!$A$2:$A$1001,Users!$B$2:$B$1001)</f>
        <v>User 148</v>
      </c>
      <c r="I547" s="5" t="str" cm="1">
        <f t="array" ref="I547:J547">_xlfn.XLOOKUP(G547,Plans!$A$2:$A$3,Plans!$B$2:$C$3)</f>
        <v>12-month plan</v>
      </c>
      <c r="J547" s="5" t="str">
        <v>12-month</v>
      </c>
      <c r="K547" s="5" cm="1">
        <f t="array" ref="K547:O547">_xlfn.XLOOKUP(B547,Users!$A$2:$A$1001,Users!$F$2:$J$1001)</f>
        <v>29</v>
      </c>
      <c r="L547" s="5" t="str">
        <v>Bangalore</v>
      </c>
      <c r="M547" s="5" t="str">
        <v>Male</v>
      </c>
      <c r="N547" s="5" t="str">
        <v>Healthy</v>
      </c>
      <c r="O547" s="5" t="str">
        <v>Word of Mouth</v>
      </c>
      <c r="P547" s="5" t="str" cm="1">
        <f t="array" ref="P547:S547">IFERROR(_xlfn.XLOOKUP(B547,'Health Goals'!$B$2:$B$1001,'Health Goals'!$C$2:$F$1001),"")</f>
        <v>Stamina Improvement</v>
      </c>
      <c r="Q547" s="5">
        <v>30</v>
      </c>
      <c r="R547" s="5" t="str">
        <v>Failed</v>
      </c>
      <c r="S547" s="11">
        <v>44527</v>
      </c>
    </row>
    <row r="548" spans="1:19" x14ac:dyDescent="0.35">
      <c r="A548" s="2">
        <v>547</v>
      </c>
      <c r="B548" s="2">
        <v>544</v>
      </c>
      <c r="C548" s="3">
        <v>44537</v>
      </c>
      <c r="D548" s="2">
        <v>4499.99</v>
      </c>
      <c r="E548" s="2" t="s">
        <v>18</v>
      </c>
      <c r="F548" s="2" t="s">
        <v>20</v>
      </c>
      <c r="G548" s="6">
        <f>_xlfn.XLOOKUP(B548,Users!$A$2:$A$1001,Users!$K$2:$K$1001)</f>
        <v>1</v>
      </c>
      <c r="H548" s="6" t="str">
        <f>_xlfn.XLOOKUP(B548,Users!$A$2:$A$1001,Users!$B$2:$B$1001)</f>
        <v>User 544</v>
      </c>
      <c r="I548" s="5" t="str" cm="1">
        <f t="array" ref="I548:J548">_xlfn.XLOOKUP(G548,Plans!$A$2:$A$3,Plans!$B$2:$C$3)</f>
        <v>6-month plan</v>
      </c>
      <c r="J548" s="5" t="str">
        <v>6-month</v>
      </c>
      <c r="K548" s="5" cm="1">
        <f t="array" ref="K548:O548">_xlfn.XLOOKUP(B548,Users!$A$2:$A$1001,Users!$F$2:$J$1001)</f>
        <v>53</v>
      </c>
      <c r="L548" s="5" t="str">
        <v>Delhi</v>
      </c>
      <c r="M548" s="5" t="str">
        <v>Male</v>
      </c>
      <c r="N548" s="5" t="str">
        <v>Diabetes</v>
      </c>
      <c r="O548" s="5" t="str">
        <v>Social Media</v>
      </c>
      <c r="P548" s="5" t="str" cm="1">
        <f t="array" ref="P548">IFERROR(_xlfn.XLOOKUP(B548,'Health Goals'!$B$2:$B$1001,'Health Goals'!$C$2:$F$1001),"")</f>
        <v/>
      </c>
    </row>
    <row r="549" spans="1:19" x14ac:dyDescent="0.35">
      <c r="A549" s="2">
        <v>548</v>
      </c>
      <c r="B549" s="2">
        <v>405</v>
      </c>
      <c r="C549" s="3">
        <v>44392</v>
      </c>
      <c r="D549" s="2">
        <v>2499.9899999999998</v>
      </c>
      <c r="E549" s="2" t="s">
        <v>16</v>
      </c>
      <c r="F549" s="2" t="s">
        <v>20</v>
      </c>
      <c r="G549" s="6">
        <f>_xlfn.XLOOKUP(B549,Users!$A$2:$A$1001,Users!$K$2:$K$1001)</f>
        <v>2</v>
      </c>
      <c r="H549" s="6" t="str">
        <f>_xlfn.XLOOKUP(B549,Users!$A$2:$A$1001,Users!$B$2:$B$1001)</f>
        <v>User 405</v>
      </c>
      <c r="I549" s="5" t="str" cm="1">
        <f t="array" ref="I549:J549">_xlfn.XLOOKUP(G549,Plans!$A$2:$A$3,Plans!$B$2:$C$3)</f>
        <v>12-month plan</v>
      </c>
      <c r="J549" s="5" t="str">
        <v>12-month</v>
      </c>
      <c r="K549" s="5" cm="1">
        <f t="array" ref="K549:O549">_xlfn.XLOOKUP(B549,Users!$A$2:$A$1001,Users!$F$2:$J$1001)</f>
        <v>56</v>
      </c>
      <c r="L549" s="5" t="str">
        <v>Chennai</v>
      </c>
      <c r="M549" s="5" t="str">
        <v>Male</v>
      </c>
      <c r="N549" s="5" t="str">
        <v>Obesity</v>
      </c>
      <c r="O549" s="5" t="str">
        <v>Word of Mouth</v>
      </c>
      <c r="P549" s="5" t="str" cm="1">
        <f t="array" ref="P549:S549">IFERROR(_xlfn.XLOOKUP(B549,'Health Goals'!$B$2:$B$1001,'Health Goals'!$C$2:$F$1001),"")</f>
        <v>Muscle Gain</v>
      </c>
      <c r="Q549" s="5">
        <v>10</v>
      </c>
      <c r="R549" s="5" t="str">
        <v>In Progress</v>
      </c>
      <c r="S549" s="11">
        <v>44419</v>
      </c>
    </row>
    <row r="550" spans="1:19" x14ac:dyDescent="0.35">
      <c r="A550" s="2">
        <v>549</v>
      </c>
      <c r="B550" s="2">
        <v>41</v>
      </c>
      <c r="C550" s="3">
        <v>44437</v>
      </c>
      <c r="D550" s="2">
        <v>4499.99</v>
      </c>
      <c r="E550" s="2" t="s">
        <v>16</v>
      </c>
      <c r="F550" s="2" t="s">
        <v>19</v>
      </c>
      <c r="G550" s="6">
        <f>_xlfn.XLOOKUP(B550,Users!$A$2:$A$1001,Users!$K$2:$K$1001)</f>
        <v>1</v>
      </c>
      <c r="H550" s="6" t="str">
        <f>_xlfn.XLOOKUP(B550,Users!$A$2:$A$1001,Users!$B$2:$B$1001)</f>
        <v>User 41</v>
      </c>
      <c r="I550" s="5" t="str" cm="1">
        <f t="array" ref="I550:J550">_xlfn.XLOOKUP(G550,Plans!$A$2:$A$3,Plans!$B$2:$C$3)</f>
        <v>6-month plan</v>
      </c>
      <c r="J550" s="5" t="str">
        <v>6-month</v>
      </c>
      <c r="K550" s="5" cm="1">
        <f t="array" ref="K550:O550">_xlfn.XLOOKUP(B550,Users!$A$2:$A$1001,Users!$F$2:$J$1001)</f>
        <v>18</v>
      </c>
      <c r="L550" s="5" t="str">
        <v>Delhi</v>
      </c>
      <c r="M550" s="5" t="str">
        <v>Male</v>
      </c>
      <c r="N550" s="5" t="str">
        <v>Healthy</v>
      </c>
      <c r="O550" s="5" t="str">
        <v>Social Media</v>
      </c>
      <c r="P550" s="5" t="str" cm="1">
        <f t="array" ref="P550:S550">IFERROR(_xlfn.XLOOKUP(B550,'Health Goals'!$B$2:$B$1001,'Health Goals'!$C$2:$F$1001),"")</f>
        <v>Weight Loss</v>
      </c>
      <c r="Q550" s="5">
        <v>45</v>
      </c>
      <c r="R550" s="5" t="str">
        <v>Failed</v>
      </c>
      <c r="S550" s="11">
        <v>44409</v>
      </c>
    </row>
    <row r="551" spans="1:19" x14ac:dyDescent="0.35">
      <c r="A551" s="2">
        <v>550</v>
      </c>
      <c r="B551" s="2">
        <v>904</v>
      </c>
      <c r="C551" s="3">
        <v>44522</v>
      </c>
      <c r="D551" s="2">
        <v>4499.99</v>
      </c>
      <c r="E551" s="2" t="s">
        <v>16</v>
      </c>
      <c r="F551" s="2" t="s">
        <v>20</v>
      </c>
      <c r="G551" s="6">
        <f>_xlfn.XLOOKUP(B551,Users!$A$2:$A$1001,Users!$K$2:$K$1001)</f>
        <v>1</v>
      </c>
      <c r="H551" s="6" t="str">
        <f>_xlfn.XLOOKUP(B551,Users!$A$2:$A$1001,Users!$B$2:$B$1001)</f>
        <v>User 904</v>
      </c>
      <c r="I551" s="5" t="str" cm="1">
        <f t="array" ref="I551:J551">_xlfn.XLOOKUP(G551,Plans!$A$2:$A$3,Plans!$B$2:$C$3)</f>
        <v>6-month plan</v>
      </c>
      <c r="J551" s="5" t="str">
        <v>6-month</v>
      </c>
      <c r="K551" s="5" cm="1">
        <f t="array" ref="K551:O551">_xlfn.XLOOKUP(B551,Users!$A$2:$A$1001,Users!$F$2:$J$1001)</f>
        <v>61</v>
      </c>
      <c r="L551" s="5" t="str">
        <v>Chennai</v>
      </c>
      <c r="M551" s="5" t="str">
        <v>Female</v>
      </c>
      <c r="N551" s="5" t="str">
        <v>Obesity</v>
      </c>
      <c r="O551" s="5" t="str">
        <v>Social Media</v>
      </c>
      <c r="P551" s="5" t="str" cm="1">
        <f t="array" ref="P551">IFERROR(_xlfn.XLOOKUP(B551,'Health Goals'!$B$2:$B$1001,'Health Goals'!$C$2:$F$1001),"")</f>
        <v/>
      </c>
    </row>
    <row r="552" spans="1:19" x14ac:dyDescent="0.35">
      <c r="A552" s="2">
        <v>551</v>
      </c>
      <c r="B552" s="2">
        <v>784</v>
      </c>
      <c r="C552" s="3">
        <v>44254</v>
      </c>
      <c r="D552" s="2">
        <v>2499.9899999999998</v>
      </c>
      <c r="E552" s="2" t="s">
        <v>16</v>
      </c>
      <c r="F552" s="2" t="s">
        <v>20</v>
      </c>
      <c r="G552" s="6">
        <f>_xlfn.XLOOKUP(B552,Users!$A$2:$A$1001,Users!$K$2:$K$1001)</f>
        <v>2</v>
      </c>
      <c r="H552" s="6" t="str">
        <f>_xlfn.XLOOKUP(B552,Users!$A$2:$A$1001,Users!$B$2:$B$1001)</f>
        <v>User 784</v>
      </c>
      <c r="I552" s="5" t="str" cm="1">
        <f t="array" ref="I552:J552">_xlfn.XLOOKUP(G552,Plans!$A$2:$A$3,Plans!$B$2:$C$3)</f>
        <v>12-month plan</v>
      </c>
      <c r="J552" s="5" t="str">
        <v>12-month</v>
      </c>
      <c r="K552" s="5" cm="1">
        <f t="array" ref="K552:O552">_xlfn.XLOOKUP(B552,Users!$A$2:$A$1001,Users!$F$2:$J$1001)</f>
        <v>21</v>
      </c>
      <c r="L552" s="5" t="str">
        <v>Chennai</v>
      </c>
      <c r="M552" s="5" t="str">
        <v>Male</v>
      </c>
      <c r="N552" s="5" t="str">
        <v>Hypertension</v>
      </c>
      <c r="O552" s="5" t="str">
        <v>Social Media</v>
      </c>
      <c r="P552" s="5" t="str" cm="1">
        <f t="array" ref="P552:S552">IFERROR(_xlfn.XLOOKUP(B552,'Health Goals'!$B$2:$B$1001,'Health Goals'!$C$2:$F$1001),"")</f>
        <v>Weight Loss</v>
      </c>
      <c r="Q552" s="5">
        <v>19</v>
      </c>
      <c r="R552" s="5" t="str">
        <v>Completed</v>
      </c>
      <c r="S552" s="11">
        <v>44353</v>
      </c>
    </row>
    <row r="553" spans="1:19" x14ac:dyDescent="0.35">
      <c r="A553" s="2">
        <v>552</v>
      </c>
      <c r="B553" s="2">
        <v>816</v>
      </c>
      <c r="C553" s="3">
        <v>44321</v>
      </c>
      <c r="D553" s="2">
        <v>2499.9899999999998</v>
      </c>
      <c r="E553" s="2" t="s">
        <v>18</v>
      </c>
      <c r="F553" s="2" t="s">
        <v>17</v>
      </c>
      <c r="G553" s="6">
        <f>_xlfn.XLOOKUP(B553,Users!$A$2:$A$1001,Users!$K$2:$K$1001)</f>
        <v>1</v>
      </c>
      <c r="H553" s="6" t="str">
        <f>_xlfn.XLOOKUP(B553,Users!$A$2:$A$1001,Users!$B$2:$B$1001)</f>
        <v>User 816</v>
      </c>
      <c r="I553" s="5" t="str" cm="1">
        <f t="array" ref="I553:J553">_xlfn.XLOOKUP(G553,Plans!$A$2:$A$3,Plans!$B$2:$C$3)</f>
        <v>6-month plan</v>
      </c>
      <c r="J553" s="5" t="str">
        <v>6-month</v>
      </c>
      <c r="K553" s="5" cm="1">
        <f t="array" ref="K553:O553">_xlfn.XLOOKUP(B553,Users!$A$2:$A$1001,Users!$F$2:$J$1001)</f>
        <v>57</v>
      </c>
      <c r="L553" s="5" t="str">
        <v>Chennai</v>
      </c>
      <c r="M553" s="5" t="str">
        <v>Male</v>
      </c>
      <c r="N553" s="5" t="str">
        <v>Diabetes</v>
      </c>
      <c r="O553" s="5" t="str">
        <v>Social Media</v>
      </c>
      <c r="P553" s="5" t="str" cm="1">
        <f t="array" ref="P553:S553">IFERROR(_xlfn.XLOOKUP(B553,'Health Goals'!$B$2:$B$1001,'Health Goals'!$C$2:$F$1001),"")</f>
        <v>Stamina Improvement</v>
      </c>
      <c r="Q553" s="5">
        <v>38</v>
      </c>
      <c r="R553" s="5" t="str">
        <v>Failed</v>
      </c>
      <c r="S553" s="11">
        <v>44364</v>
      </c>
    </row>
    <row r="554" spans="1:19" x14ac:dyDescent="0.35">
      <c r="A554" s="2">
        <v>553</v>
      </c>
      <c r="B554" s="2">
        <v>204</v>
      </c>
      <c r="C554" s="3">
        <v>44220</v>
      </c>
      <c r="D554" s="2">
        <v>4499.99</v>
      </c>
      <c r="E554" s="2" t="s">
        <v>16</v>
      </c>
      <c r="F554" s="2" t="s">
        <v>20</v>
      </c>
      <c r="G554" s="6">
        <f>_xlfn.XLOOKUP(B554,Users!$A$2:$A$1001,Users!$K$2:$K$1001)</f>
        <v>2</v>
      </c>
      <c r="H554" s="6" t="str">
        <f>_xlfn.XLOOKUP(B554,Users!$A$2:$A$1001,Users!$B$2:$B$1001)</f>
        <v>User 204</v>
      </c>
      <c r="I554" s="5" t="str" cm="1">
        <f t="array" ref="I554:J554">_xlfn.XLOOKUP(G554,Plans!$A$2:$A$3,Plans!$B$2:$C$3)</f>
        <v>12-month plan</v>
      </c>
      <c r="J554" s="5" t="str">
        <v>12-month</v>
      </c>
      <c r="K554" s="5" cm="1">
        <f t="array" ref="K554:O554">_xlfn.XLOOKUP(B554,Users!$A$2:$A$1001,Users!$F$2:$J$1001)</f>
        <v>31</v>
      </c>
      <c r="L554" s="5" t="str">
        <v>Hyderabad</v>
      </c>
      <c r="M554" s="5" t="str">
        <v>Male</v>
      </c>
      <c r="N554" s="5" t="str">
        <v>Diabetes</v>
      </c>
      <c r="O554" s="5" t="str">
        <v>Google Ads</v>
      </c>
      <c r="P554" s="5" t="str" cm="1">
        <f t="array" ref="P554">IFERROR(_xlfn.XLOOKUP(B554,'Health Goals'!$B$2:$B$1001,'Health Goals'!$C$2:$F$1001),"")</f>
        <v/>
      </c>
    </row>
    <row r="555" spans="1:19" x14ac:dyDescent="0.35">
      <c r="A555" s="2">
        <v>554</v>
      </c>
      <c r="B555" s="2">
        <v>913</v>
      </c>
      <c r="C555" s="3">
        <v>44253</v>
      </c>
      <c r="D555" s="2">
        <v>4499.99</v>
      </c>
      <c r="E555" s="2" t="s">
        <v>18</v>
      </c>
      <c r="F555" s="2" t="s">
        <v>20</v>
      </c>
      <c r="G555" s="6">
        <f>_xlfn.XLOOKUP(B555,Users!$A$2:$A$1001,Users!$K$2:$K$1001)</f>
        <v>1</v>
      </c>
      <c r="H555" s="6" t="str">
        <f>_xlfn.XLOOKUP(B555,Users!$A$2:$A$1001,Users!$B$2:$B$1001)</f>
        <v>User 913</v>
      </c>
      <c r="I555" s="5" t="str" cm="1">
        <f t="array" ref="I555:J555">_xlfn.XLOOKUP(G555,Plans!$A$2:$A$3,Plans!$B$2:$C$3)</f>
        <v>6-month plan</v>
      </c>
      <c r="J555" s="5" t="str">
        <v>6-month</v>
      </c>
      <c r="K555" s="5" cm="1">
        <f t="array" ref="K555:O555">_xlfn.XLOOKUP(B555,Users!$A$2:$A$1001,Users!$F$2:$J$1001)</f>
        <v>36</v>
      </c>
      <c r="L555" s="5" t="str">
        <v>Hyderabad</v>
      </c>
      <c r="M555" s="5" t="str">
        <v>Female</v>
      </c>
      <c r="N555" s="5" t="str">
        <v>Obesity</v>
      </c>
      <c r="O555" s="5" t="str">
        <v>Social Media</v>
      </c>
      <c r="P555" s="5" t="str" cm="1">
        <f t="array" ref="P555">IFERROR(_xlfn.XLOOKUP(B555,'Health Goals'!$B$2:$B$1001,'Health Goals'!$C$2:$F$1001),"")</f>
        <v/>
      </c>
    </row>
    <row r="556" spans="1:19" x14ac:dyDescent="0.35">
      <c r="A556" s="2">
        <v>555</v>
      </c>
      <c r="B556" s="2">
        <v>987</v>
      </c>
      <c r="C556" s="3">
        <v>44475</v>
      </c>
      <c r="D556" s="2">
        <v>2499.9899999999998</v>
      </c>
      <c r="E556" s="2" t="s">
        <v>18</v>
      </c>
      <c r="F556" s="2" t="s">
        <v>20</v>
      </c>
      <c r="G556" s="6">
        <f>_xlfn.XLOOKUP(B556,Users!$A$2:$A$1001,Users!$K$2:$K$1001)</f>
        <v>2</v>
      </c>
      <c r="H556" s="6" t="str">
        <f>_xlfn.XLOOKUP(B556,Users!$A$2:$A$1001,Users!$B$2:$B$1001)</f>
        <v>User 987</v>
      </c>
      <c r="I556" s="5" t="str" cm="1">
        <f t="array" ref="I556:J556">_xlfn.XLOOKUP(G556,Plans!$A$2:$A$3,Plans!$B$2:$C$3)</f>
        <v>12-month plan</v>
      </c>
      <c r="J556" s="5" t="str">
        <v>12-month</v>
      </c>
      <c r="K556" s="5" cm="1">
        <f t="array" ref="K556:O556">_xlfn.XLOOKUP(B556,Users!$A$2:$A$1001,Users!$F$2:$J$1001)</f>
        <v>30</v>
      </c>
      <c r="L556" s="5" t="str">
        <v>Chennai</v>
      </c>
      <c r="M556" s="5" t="str">
        <v>Male</v>
      </c>
      <c r="N556" s="5" t="str">
        <v>Diabetes</v>
      </c>
      <c r="O556" s="5" t="str">
        <v>Friend</v>
      </c>
      <c r="P556" s="5" t="str" cm="1">
        <f t="array" ref="P556">IFERROR(_xlfn.XLOOKUP(B556,'Health Goals'!$B$2:$B$1001,'Health Goals'!$C$2:$F$1001),"")</f>
        <v/>
      </c>
    </row>
    <row r="557" spans="1:19" x14ac:dyDescent="0.35">
      <c r="A557" s="2">
        <v>556</v>
      </c>
      <c r="B557" s="2">
        <v>67</v>
      </c>
      <c r="C557" s="3">
        <v>44537</v>
      </c>
      <c r="D557" s="2">
        <v>2499.9899999999998</v>
      </c>
      <c r="E557" s="2" t="s">
        <v>16</v>
      </c>
      <c r="F557" s="2" t="s">
        <v>17</v>
      </c>
      <c r="G557" s="6">
        <f>_xlfn.XLOOKUP(B557,Users!$A$2:$A$1001,Users!$K$2:$K$1001)</f>
        <v>2</v>
      </c>
      <c r="H557" s="6" t="str">
        <f>_xlfn.XLOOKUP(B557,Users!$A$2:$A$1001,Users!$B$2:$B$1001)</f>
        <v>User 67</v>
      </c>
      <c r="I557" s="5" t="str" cm="1">
        <f t="array" ref="I557:J557">_xlfn.XLOOKUP(G557,Plans!$A$2:$A$3,Plans!$B$2:$C$3)</f>
        <v>12-month plan</v>
      </c>
      <c r="J557" s="5" t="str">
        <v>12-month</v>
      </c>
      <c r="K557" s="5" cm="1">
        <f t="array" ref="K557:O557">_xlfn.XLOOKUP(B557,Users!$A$2:$A$1001,Users!$F$2:$J$1001)</f>
        <v>42</v>
      </c>
      <c r="L557" s="5" t="str">
        <v>Bangalore</v>
      </c>
      <c r="M557" s="5" t="str">
        <v>Female</v>
      </c>
      <c r="N557" s="5" t="str">
        <v>Diabetes</v>
      </c>
      <c r="O557" s="5" t="str">
        <v>Social Media</v>
      </c>
      <c r="P557" s="5" t="str" cm="1">
        <f t="array" ref="P557:S557">IFERROR(_xlfn.XLOOKUP(B557,'Health Goals'!$B$2:$B$1001,'Health Goals'!$C$2:$F$1001),"")</f>
        <v>Stamina Improvement</v>
      </c>
      <c r="Q557" s="5">
        <v>23</v>
      </c>
      <c r="R557" s="5" t="str">
        <v>Completed</v>
      </c>
      <c r="S557" s="11">
        <v>44395</v>
      </c>
    </row>
    <row r="558" spans="1:19" x14ac:dyDescent="0.35">
      <c r="A558" s="2">
        <v>557</v>
      </c>
      <c r="B558" s="2">
        <v>824</v>
      </c>
      <c r="C558" s="3">
        <v>44346</v>
      </c>
      <c r="D558" s="2">
        <v>4499.99</v>
      </c>
      <c r="E558" s="2" t="s">
        <v>18</v>
      </c>
      <c r="F558" s="2" t="s">
        <v>17</v>
      </c>
      <c r="G558" s="6">
        <f>_xlfn.XLOOKUP(B558,Users!$A$2:$A$1001,Users!$K$2:$K$1001)</f>
        <v>2</v>
      </c>
      <c r="H558" s="6" t="str">
        <f>_xlfn.XLOOKUP(B558,Users!$A$2:$A$1001,Users!$B$2:$B$1001)</f>
        <v>User 824</v>
      </c>
      <c r="I558" s="5" t="str" cm="1">
        <f t="array" ref="I558:J558">_xlfn.XLOOKUP(G558,Plans!$A$2:$A$3,Plans!$B$2:$C$3)</f>
        <v>12-month plan</v>
      </c>
      <c r="J558" s="5" t="str">
        <v>12-month</v>
      </c>
      <c r="K558" s="5" cm="1">
        <f t="array" ref="K558:O558">_xlfn.XLOOKUP(B558,Users!$A$2:$A$1001,Users!$F$2:$J$1001)</f>
        <v>54</v>
      </c>
      <c r="L558" s="5" t="str">
        <v>Bangalore</v>
      </c>
      <c r="M558" s="5" t="str">
        <v>Female</v>
      </c>
      <c r="N558" s="5" t="str">
        <v>Diabetes</v>
      </c>
      <c r="O558" s="5" t="str">
        <v>Google Ads</v>
      </c>
      <c r="P558" s="5" t="str" cm="1">
        <f t="array" ref="P558:S558">IFERROR(_xlfn.XLOOKUP(B558,'Health Goals'!$B$2:$B$1001,'Health Goals'!$C$2:$F$1001),"")</f>
        <v>Stamina Improvement</v>
      </c>
      <c r="Q558" s="5">
        <v>41</v>
      </c>
      <c r="R558" s="5" t="str">
        <v>Completed</v>
      </c>
      <c r="S558" s="11">
        <v>44363</v>
      </c>
    </row>
    <row r="559" spans="1:19" x14ac:dyDescent="0.35">
      <c r="A559" s="2">
        <v>558</v>
      </c>
      <c r="B559" s="2">
        <v>195</v>
      </c>
      <c r="C559" s="3">
        <v>44265</v>
      </c>
      <c r="D559" s="2">
        <v>4499.99</v>
      </c>
      <c r="E559" s="2" t="s">
        <v>16</v>
      </c>
      <c r="F559" s="2" t="s">
        <v>20</v>
      </c>
      <c r="G559" s="6">
        <f>_xlfn.XLOOKUP(B559,Users!$A$2:$A$1001,Users!$K$2:$K$1001)</f>
        <v>1</v>
      </c>
      <c r="H559" s="6" t="str">
        <f>_xlfn.XLOOKUP(B559,Users!$A$2:$A$1001,Users!$B$2:$B$1001)</f>
        <v>User 195</v>
      </c>
      <c r="I559" s="5" t="str" cm="1">
        <f t="array" ref="I559:J559">_xlfn.XLOOKUP(G559,Plans!$A$2:$A$3,Plans!$B$2:$C$3)</f>
        <v>6-month plan</v>
      </c>
      <c r="J559" s="5" t="str">
        <v>6-month</v>
      </c>
      <c r="K559" s="5" cm="1">
        <f t="array" ref="K559:O559">_xlfn.XLOOKUP(B559,Users!$A$2:$A$1001,Users!$F$2:$J$1001)</f>
        <v>28</v>
      </c>
      <c r="L559" s="5" t="str">
        <v>Hyderabad</v>
      </c>
      <c r="M559" s="5" t="str">
        <v>Male</v>
      </c>
      <c r="N559" s="5" t="str">
        <v>Obesity</v>
      </c>
      <c r="O559" s="5" t="str">
        <v>Google Ads</v>
      </c>
      <c r="P559" s="5" t="str" cm="1">
        <f t="array" ref="P559">IFERROR(_xlfn.XLOOKUP(B559,'Health Goals'!$B$2:$B$1001,'Health Goals'!$C$2:$F$1001),"")</f>
        <v/>
      </c>
    </row>
    <row r="560" spans="1:19" x14ac:dyDescent="0.35">
      <c r="A560" s="2">
        <v>559</v>
      </c>
      <c r="B560" s="2">
        <v>768</v>
      </c>
      <c r="C560" s="3">
        <v>44346</v>
      </c>
      <c r="D560" s="2">
        <v>4499.99</v>
      </c>
      <c r="E560" s="2" t="s">
        <v>16</v>
      </c>
      <c r="F560" s="2" t="s">
        <v>20</v>
      </c>
      <c r="G560" s="6">
        <f>_xlfn.XLOOKUP(B560,Users!$A$2:$A$1001,Users!$K$2:$K$1001)</f>
        <v>2</v>
      </c>
      <c r="H560" s="6" t="str">
        <f>_xlfn.XLOOKUP(B560,Users!$A$2:$A$1001,Users!$B$2:$B$1001)</f>
        <v>User 768</v>
      </c>
      <c r="I560" s="5" t="str" cm="1">
        <f t="array" ref="I560:J560">_xlfn.XLOOKUP(G560,Plans!$A$2:$A$3,Plans!$B$2:$C$3)</f>
        <v>12-month plan</v>
      </c>
      <c r="J560" s="5" t="str">
        <v>12-month</v>
      </c>
      <c r="K560" s="5" cm="1">
        <f t="array" ref="K560:O560">_xlfn.XLOOKUP(B560,Users!$A$2:$A$1001,Users!$F$2:$J$1001)</f>
        <v>57</v>
      </c>
      <c r="L560" s="5" t="str">
        <v>Bangalore</v>
      </c>
      <c r="M560" s="5" t="str">
        <v>Male</v>
      </c>
      <c r="N560" s="5" t="str">
        <v>Healthy</v>
      </c>
      <c r="O560" s="5" t="str">
        <v>Word of Mouth</v>
      </c>
      <c r="P560" s="5" t="str" cm="1">
        <f t="array" ref="P560:S560">IFERROR(_xlfn.XLOOKUP(B560,'Health Goals'!$B$2:$B$1001,'Health Goals'!$C$2:$F$1001),"")</f>
        <v>Stamina Improvement</v>
      </c>
      <c r="Q560" s="5">
        <v>13</v>
      </c>
      <c r="R560" s="5" t="str">
        <v>Failed</v>
      </c>
      <c r="S560" s="11">
        <v>44436</v>
      </c>
    </row>
    <row r="561" spans="1:19" x14ac:dyDescent="0.35">
      <c r="A561" s="2">
        <v>560</v>
      </c>
      <c r="B561" s="2">
        <v>187</v>
      </c>
      <c r="C561" s="3">
        <v>44533</v>
      </c>
      <c r="D561" s="2">
        <v>4499.99</v>
      </c>
      <c r="E561" s="2" t="s">
        <v>18</v>
      </c>
      <c r="F561" s="2" t="s">
        <v>19</v>
      </c>
      <c r="G561" s="6">
        <f>_xlfn.XLOOKUP(B561,Users!$A$2:$A$1001,Users!$K$2:$K$1001)</f>
        <v>2</v>
      </c>
      <c r="H561" s="6" t="str">
        <f>_xlfn.XLOOKUP(B561,Users!$A$2:$A$1001,Users!$B$2:$B$1001)</f>
        <v>User 187</v>
      </c>
      <c r="I561" s="5" t="str" cm="1">
        <f t="array" ref="I561:J561">_xlfn.XLOOKUP(G561,Plans!$A$2:$A$3,Plans!$B$2:$C$3)</f>
        <v>12-month plan</v>
      </c>
      <c r="J561" s="5" t="str">
        <v>12-month</v>
      </c>
      <c r="K561" s="5" cm="1">
        <f t="array" ref="K561:O561">_xlfn.XLOOKUP(B561,Users!$A$2:$A$1001,Users!$F$2:$J$1001)</f>
        <v>43</v>
      </c>
      <c r="L561" s="5" t="str">
        <v>Bangalore</v>
      </c>
      <c r="M561" s="5" t="str">
        <v>Female</v>
      </c>
      <c r="N561" s="5" t="str">
        <v>Obesity</v>
      </c>
      <c r="O561" s="5" t="str">
        <v>Google Ads</v>
      </c>
      <c r="P561" s="5" t="str" cm="1">
        <f t="array" ref="P561">IFERROR(_xlfn.XLOOKUP(B561,'Health Goals'!$B$2:$B$1001,'Health Goals'!$C$2:$F$1001),"")</f>
        <v/>
      </c>
    </row>
    <row r="562" spans="1:19" x14ac:dyDescent="0.35">
      <c r="A562" s="2">
        <v>561</v>
      </c>
      <c r="B562" s="2">
        <v>661</v>
      </c>
      <c r="C562" s="3">
        <v>44493</v>
      </c>
      <c r="D562" s="2">
        <v>4499.99</v>
      </c>
      <c r="E562" s="2" t="s">
        <v>16</v>
      </c>
      <c r="F562" s="2" t="s">
        <v>17</v>
      </c>
      <c r="G562" s="6">
        <f>_xlfn.XLOOKUP(B562,Users!$A$2:$A$1001,Users!$K$2:$K$1001)</f>
        <v>1</v>
      </c>
      <c r="H562" s="6" t="str">
        <f>_xlfn.XLOOKUP(B562,Users!$A$2:$A$1001,Users!$B$2:$B$1001)</f>
        <v>User 661</v>
      </c>
      <c r="I562" s="5" t="str" cm="1">
        <f t="array" ref="I562:J562">_xlfn.XLOOKUP(G562,Plans!$A$2:$A$3,Plans!$B$2:$C$3)</f>
        <v>6-month plan</v>
      </c>
      <c r="J562" s="5" t="str">
        <v>6-month</v>
      </c>
      <c r="K562" s="5" cm="1">
        <f t="array" ref="K562:O562">_xlfn.XLOOKUP(B562,Users!$A$2:$A$1001,Users!$F$2:$J$1001)</f>
        <v>52</v>
      </c>
      <c r="L562" s="5" t="str">
        <v>Delhi</v>
      </c>
      <c r="M562" s="5" t="str">
        <v>Male</v>
      </c>
      <c r="N562" s="5" t="str">
        <v>Hypertension</v>
      </c>
      <c r="O562" s="5" t="str">
        <v>Social Media</v>
      </c>
      <c r="P562" s="5" t="str" cm="1">
        <f t="array" ref="P562">IFERROR(_xlfn.XLOOKUP(B562,'Health Goals'!$B$2:$B$1001,'Health Goals'!$C$2:$F$1001),"")</f>
        <v/>
      </c>
    </row>
    <row r="563" spans="1:19" x14ac:dyDescent="0.35">
      <c r="A563" s="2">
        <v>562</v>
      </c>
      <c r="B563" s="2">
        <v>952</v>
      </c>
      <c r="C563" s="3">
        <v>44268</v>
      </c>
      <c r="D563" s="2">
        <v>4499.99</v>
      </c>
      <c r="E563" s="2" t="s">
        <v>18</v>
      </c>
      <c r="F563" s="2" t="s">
        <v>19</v>
      </c>
      <c r="G563" s="6">
        <f>_xlfn.XLOOKUP(B563,Users!$A$2:$A$1001,Users!$K$2:$K$1001)</f>
        <v>2</v>
      </c>
      <c r="H563" s="6" t="str">
        <f>_xlfn.XLOOKUP(B563,Users!$A$2:$A$1001,Users!$B$2:$B$1001)</f>
        <v>User 952</v>
      </c>
      <c r="I563" s="5" t="str" cm="1">
        <f t="array" ref="I563:J563">_xlfn.XLOOKUP(G563,Plans!$A$2:$A$3,Plans!$B$2:$C$3)</f>
        <v>12-month plan</v>
      </c>
      <c r="J563" s="5" t="str">
        <v>12-month</v>
      </c>
      <c r="K563" s="5" cm="1">
        <f t="array" ref="K563:O563">_xlfn.XLOOKUP(B563,Users!$A$2:$A$1001,Users!$F$2:$J$1001)</f>
        <v>48</v>
      </c>
      <c r="L563" s="5" t="str">
        <v>Chennai</v>
      </c>
      <c r="M563" s="5" t="str">
        <v>Female</v>
      </c>
      <c r="N563" s="5" t="str">
        <v>Healthy</v>
      </c>
      <c r="O563" s="5" t="str">
        <v>Word of Mouth</v>
      </c>
      <c r="P563" s="5" t="str" cm="1">
        <f t="array" ref="P563:S563">IFERROR(_xlfn.XLOOKUP(B563,'Health Goals'!$B$2:$B$1001,'Health Goals'!$C$2:$F$1001),"")</f>
        <v>Weight Loss</v>
      </c>
      <c r="Q563" s="5">
        <v>18</v>
      </c>
      <c r="R563" s="5" t="str">
        <v>Failed</v>
      </c>
      <c r="S563" s="11">
        <v>44530</v>
      </c>
    </row>
    <row r="564" spans="1:19" x14ac:dyDescent="0.35">
      <c r="A564" s="2">
        <v>563</v>
      </c>
      <c r="B564" s="2">
        <v>615</v>
      </c>
      <c r="C564" s="3">
        <v>44315</v>
      </c>
      <c r="D564" s="2">
        <v>4499.99</v>
      </c>
      <c r="E564" s="2" t="s">
        <v>18</v>
      </c>
      <c r="F564" s="2" t="s">
        <v>20</v>
      </c>
      <c r="G564" s="6">
        <f>_xlfn.XLOOKUP(B564,Users!$A$2:$A$1001,Users!$K$2:$K$1001)</f>
        <v>1</v>
      </c>
      <c r="H564" s="6" t="str">
        <f>_xlfn.XLOOKUP(B564,Users!$A$2:$A$1001,Users!$B$2:$B$1001)</f>
        <v>User 615</v>
      </c>
      <c r="I564" s="5" t="str" cm="1">
        <f t="array" ref="I564:J564">_xlfn.XLOOKUP(G564,Plans!$A$2:$A$3,Plans!$B$2:$C$3)</f>
        <v>6-month plan</v>
      </c>
      <c r="J564" s="5" t="str">
        <v>6-month</v>
      </c>
      <c r="K564" s="5" cm="1">
        <f t="array" ref="K564:O564">_xlfn.XLOOKUP(B564,Users!$A$2:$A$1001,Users!$F$2:$J$1001)</f>
        <v>38</v>
      </c>
      <c r="L564" s="5" t="str">
        <v>Bangalore</v>
      </c>
      <c r="M564" s="5" t="str">
        <v>Male</v>
      </c>
      <c r="N564" s="5" t="str">
        <v>Healthy</v>
      </c>
      <c r="O564" s="5" t="str">
        <v>Word of Mouth</v>
      </c>
      <c r="P564" s="5" t="str" cm="1">
        <f t="array" ref="P564">IFERROR(_xlfn.XLOOKUP(B564,'Health Goals'!$B$2:$B$1001,'Health Goals'!$C$2:$F$1001),"")</f>
        <v/>
      </c>
    </row>
    <row r="565" spans="1:19" x14ac:dyDescent="0.35">
      <c r="A565" s="2">
        <v>564</v>
      </c>
      <c r="B565" s="2">
        <v>777</v>
      </c>
      <c r="C565" s="3">
        <v>44553</v>
      </c>
      <c r="D565" s="2">
        <v>4499.99</v>
      </c>
      <c r="E565" s="2" t="s">
        <v>16</v>
      </c>
      <c r="F565" s="2" t="s">
        <v>19</v>
      </c>
      <c r="G565" s="6">
        <f>_xlfn.XLOOKUP(B565,Users!$A$2:$A$1001,Users!$K$2:$K$1001)</f>
        <v>2</v>
      </c>
      <c r="H565" s="6" t="str">
        <f>_xlfn.XLOOKUP(B565,Users!$A$2:$A$1001,Users!$B$2:$B$1001)</f>
        <v>User 777</v>
      </c>
      <c r="I565" s="5" t="str" cm="1">
        <f t="array" ref="I565:J565">_xlfn.XLOOKUP(G565,Plans!$A$2:$A$3,Plans!$B$2:$C$3)</f>
        <v>12-month plan</v>
      </c>
      <c r="J565" s="5" t="str">
        <v>12-month</v>
      </c>
      <c r="K565" s="5" cm="1">
        <f t="array" ref="K565:O565">_xlfn.XLOOKUP(B565,Users!$A$2:$A$1001,Users!$F$2:$J$1001)</f>
        <v>33</v>
      </c>
      <c r="L565" s="5" t="str">
        <v>Hyderabad</v>
      </c>
      <c r="M565" s="5" t="str">
        <v>Female</v>
      </c>
      <c r="N565" s="5" t="str">
        <v>Hypertension</v>
      </c>
      <c r="O565" s="5" t="str">
        <v>Google Ads</v>
      </c>
      <c r="P565" s="5" t="str" cm="1">
        <f t="array" ref="P565:S565">IFERROR(_xlfn.XLOOKUP(B565,'Health Goals'!$B$2:$B$1001,'Health Goals'!$C$2:$F$1001),"")</f>
        <v>Muscle Gain</v>
      </c>
      <c r="Q565" s="5">
        <v>38</v>
      </c>
      <c r="R565" s="5" t="str">
        <v>Completed</v>
      </c>
      <c r="S565" s="11">
        <v>44506</v>
      </c>
    </row>
    <row r="566" spans="1:19" x14ac:dyDescent="0.35">
      <c r="A566" s="2">
        <v>565</v>
      </c>
      <c r="B566" s="2">
        <v>195</v>
      </c>
      <c r="C566" s="3">
        <v>44339</v>
      </c>
      <c r="D566" s="2">
        <v>2499.9899999999998</v>
      </c>
      <c r="E566" s="2" t="s">
        <v>16</v>
      </c>
      <c r="F566" s="2" t="s">
        <v>17</v>
      </c>
      <c r="G566" s="6">
        <f>_xlfn.XLOOKUP(B566,Users!$A$2:$A$1001,Users!$K$2:$K$1001)</f>
        <v>1</v>
      </c>
      <c r="H566" s="6" t="str">
        <f>_xlfn.XLOOKUP(B566,Users!$A$2:$A$1001,Users!$B$2:$B$1001)</f>
        <v>User 195</v>
      </c>
      <c r="I566" s="5" t="str" cm="1">
        <f t="array" ref="I566:J566">_xlfn.XLOOKUP(G566,Plans!$A$2:$A$3,Plans!$B$2:$C$3)</f>
        <v>6-month plan</v>
      </c>
      <c r="J566" s="5" t="str">
        <v>6-month</v>
      </c>
      <c r="K566" s="5" cm="1">
        <f t="array" ref="K566:O566">_xlfn.XLOOKUP(B566,Users!$A$2:$A$1001,Users!$F$2:$J$1001)</f>
        <v>28</v>
      </c>
      <c r="L566" s="5" t="str">
        <v>Hyderabad</v>
      </c>
      <c r="M566" s="5" t="str">
        <v>Male</v>
      </c>
      <c r="N566" s="5" t="str">
        <v>Obesity</v>
      </c>
      <c r="O566" s="5" t="str">
        <v>Google Ads</v>
      </c>
      <c r="P566" s="5" t="str" cm="1">
        <f t="array" ref="P566">IFERROR(_xlfn.XLOOKUP(B566,'Health Goals'!$B$2:$B$1001,'Health Goals'!$C$2:$F$1001),"")</f>
        <v/>
      </c>
    </row>
    <row r="567" spans="1:19" x14ac:dyDescent="0.35">
      <c r="A567" s="2">
        <v>566</v>
      </c>
      <c r="B567" s="2">
        <v>740</v>
      </c>
      <c r="C567" s="3">
        <v>44301</v>
      </c>
      <c r="D567" s="2">
        <v>4499.99</v>
      </c>
      <c r="E567" s="2" t="s">
        <v>18</v>
      </c>
      <c r="F567" s="2" t="s">
        <v>20</v>
      </c>
      <c r="G567" s="6">
        <f>_xlfn.XLOOKUP(B567,Users!$A$2:$A$1001,Users!$K$2:$K$1001)</f>
        <v>2</v>
      </c>
      <c r="H567" s="6" t="str">
        <f>_xlfn.XLOOKUP(B567,Users!$A$2:$A$1001,Users!$B$2:$B$1001)</f>
        <v>User 740</v>
      </c>
      <c r="I567" s="5" t="str" cm="1">
        <f t="array" ref="I567:J567">_xlfn.XLOOKUP(G567,Plans!$A$2:$A$3,Plans!$B$2:$C$3)</f>
        <v>12-month plan</v>
      </c>
      <c r="J567" s="5" t="str">
        <v>12-month</v>
      </c>
      <c r="K567" s="5" cm="1">
        <f t="array" ref="K567:O567">_xlfn.XLOOKUP(B567,Users!$A$2:$A$1001,Users!$F$2:$J$1001)</f>
        <v>51</v>
      </c>
      <c r="L567" s="5" t="str">
        <v>Bangalore</v>
      </c>
      <c r="M567" s="5" t="str">
        <v>Male</v>
      </c>
      <c r="N567" s="5" t="str">
        <v>Hypertension</v>
      </c>
      <c r="O567" s="5" t="str">
        <v>Word of Mouth</v>
      </c>
      <c r="P567" s="5" t="str" cm="1">
        <f t="array" ref="P567:S567">IFERROR(_xlfn.XLOOKUP(B567,'Health Goals'!$B$2:$B$1001,'Health Goals'!$C$2:$F$1001),"")</f>
        <v>Muscle Gain</v>
      </c>
      <c r="Q567" s="5">
        <v>15</v>
      </c>
      <c r="R567" s="5" t="str">
        <v>Failed</v>
      </c>
      <c r="S567" s="11">
        <v>44433</v>
      </c>
    </row>
    <row r="568" spans="1:19" x14ac:dyDescent="0.35">
      <c r="A568" s="2">
        <v>567</v>
      </c>
      <c r="B568" s="2">
        <v>90</v>
      </c>
      <c r="C568" s="3">
        <v>44343</v>
      </c>
      <c r="D568" s="2">
        <v>2499.9899999999998</v>
      </c>
      <c r="E568" s="2" t="s">
        <v>18</v>
      </c>
      <c r="F568" s="2" t="s">
        <v>20</v>
      </c>
      <c r="G568" s="6">
        <f>_xlfn.XLOOKUP(B568,Users!$A$2:$A$1001,Users!$K$2:$K$1001)</f>
        <v>2</v>
      </c>
      <c r="H568" s="6" t="str">
        <f>_xlfn.XLOOKUP(B568,Users!$A$2:$A$1001,Users!$B$2:$B$1001)</f>
        <v>User 90</v>
      </c>
      <c r="I568" s="5" t="str" cm="1">
        <f t="array" ref="I568:J568">_xlfn.XLOOKUP(G568,Plans!$A$2:$A$3,Plans!$B$2:$C$3)</f>
        <v>12-month plan</v>
      </c>
      <c r="J568" s="5" t="str">
        <v>12-month</v>
      </c>
      <c r="K568" s="5" cm="1">
        <f t="array" ref="K568:O568">_xlfn.XLOOKUP(B568,Users!$A$2:$A$1001,Users!$F$2:$J$1001)</f>
        <v>58</v>
      </c>
      <c r="L568" s="5" t="str">
        <v>Chennai</v>
      </c>
      <c r="M568" s="5" t="str">
        <v>Female</v>
      </c>
      <c r="N568" s="5" t="str">
        <v>Hypertension</v>
      </c>
      <c r="O568" s="5" t="str">
        <v>Social Media</v>
      </c>
      <c r="P568" s="5" t="str" cm="1">
        <f t="array" ref="P568:S568">IFERROR(_xlfn.XLOOKUP(B568,'Health Goals'!$B$2:$B$1001,'Health Goals'!$C$2:$F$1001),"")</f>
        <v>Muscle Gain</v>
      </c>
      <c r="Q568" s="5">
        <v>39</v>
      </c>
      <c r="R568" s="5" t="str">
        <v>Failed</v>
      </c>
      <c r="S568" s="11">
        <v>44367</v>
      </c>
    </row>
    <row r="569" spans="1:19" x14ac:dyDescent="0.35">
      <c r="A569" s="2">
        <v>568</v>
      </c>
      <c r="B569" s="2">
        <v>308</v>
      </c>
      <c r="C569" s="3">
        <v>44268</v>
      </c>
      <c r="D569" s="2">
        <v>4499.99</v>
      </c>
      <c r="E569" s="2" t="s">
        <v>18</v>
      </c>
      <c r="F569" s="2" t="s">
        <v>19</v>
      </c>
      <c r="G569" s="6">
        <f>_xlfn.XLOOKUP(B569,Users!$A$2:$A$1001,Users!$K$2:$K$1001)</f>
        <v>2</v>
      </c>
      <c r="H569" s="6" t="str">
        <f>_xlfn.XLOOKUP(B569,Users!$A$2:$A$1001,Users!$B$2:$B$1001)</f>
        <v>User 308</v>
      </c>
      <c r="I569" s="5" t="str" cm="1">
        <f t="array" ref="I569:J569">_xlfn.XLOOKUP(G569,Plans!$A$2:$A$3,Plans!$B$2:$C$3)</f>
        <v>12-month plan</v>
      </c>
      <c r="J569" s="5" t="str">
        <v>12-month</v>
      </c>
      <c r="K569" s="5" cm="1">
        <f t="array" ref="K569:O569">_xlfn.XLOOKUP(B569,Users!$A$2:$A$1001,Users!$F$2:$J$1001)</f>
        <v>60</v>
      </c>
      <c r="L569" s="5" t="str">
        <v>Chennai</v>
      </c>
      <c r="M569" s="5" t="str">
        <v>Male</v>
      </c>
      <c r="N569" s="5" t="str">
        <v>Healthy</v>
      </c>
      <c r="O569" s="5" t="str">
        <v>Friend</v>
      </c>
      <c r="P569" s="5" t="str" cm="1">
        <f t="array" ref="P569:S569">IFERROR(_xlfn.XLOOKUP(B569,'Health Goals'!$B$2:$B$1001,'Health Goals'!$C$2:$F$1001),"")</f>
        <v>Muscle Gain</v>
      </c>
      <c r="Q569" s="5">
        <v>24</v>
      </c>
      <c r="R569" s="5" t="str">
        <v>Completed</v>
      </c>
      <c r="S569" s="11">
        <v>44388</v>
      </c>
    </row>
    <row r="570" spans="1:19" x14ac:dyDescent="0.35">
      <c r="A570" s="2">
        <v>569</v>
      </c>
      <c r="B570" s="2">
        <v>399</v>
      </c>
      <c r="C570" s="3">
        <v>44284</v>
      </c>
      <c r="D570" s="2">
        <v>4499.99</v>
      </c>
      <c r="E570" s="2" t="s">
        <v>16</v>
      </c>
      <c r="F570" s="2" t="s">
        <v>17</v>
      </c>
      <c r="G570" s="6">
        <f>_xlfn.XLOOKUP(B570,Users!$A$2:$A$1001,Users!$K$2:$K$1001)</f>
        <v>1</v>
      </c>
      <c r="H570" s="6" t="str">
        <f>_xlfn.XLOOKUP(B570,Users!$A$2:$A$1001,Users!$B$2:$B$1001)</f>
        <v>User 399</v>
      </c>
      <c r="I570" s="5" t="str" cm="1">
        <f t="array" ref="I570:J570">_xlfn.XLOOKUP(G570,Plans!$A$2:$A$3,Plans!$B$2:$C$3)</f>
        <v>6-month plan</v>
      </c>
      <c r="J570" s="5" t="str">
        <v>6-month</v>
      </c>
      <c r="K570" s="5" cm="1">
        <f t="array" ref="K570:O570">_xlfn.XLOOKUP(B570,Users!$A$2:$A$1001,Users!$F$2:$J$1001)</f>
        <v>55</v>
      </c>
      <c r="L570" s="5" t="str">
        <v>Bangalore</v>
      </c>
      <c r="M570" s="5" t="str">
        <v>Male</v>
      </c>
      <c r="N570" s="5" t="str">
        <v>Obesity</v>
      </c>
      <c r="O570" s="5" t="str">
        <v>Google Ads</v>
      </c>
      <c r="P570" s="5" t="str" cm="1">
        <f t="array" ref="P570">IFERROR(_xlfn.XLOOKUP(B570,'Health Goals'!$B$2:$B$1001,'Health Goals'!$C$2:$F$1001),"")</f>
        <v/>
      </c>
    </row>
    <row r="571" spans="1:19" x14ac:dyDescent="0.35">
      <c r="A571" s="2">
        <v>570</v>
      </c>
      <c r="B571" s="2">
        <v>259</v>
      </c>
      <c r="C571" s="3">
        <v>44204</v>
      </c>
      <c r="D571" s="2">
        <v>4499.99</v>
      </c>
      <c r="E571" s="2" t="s">
        <v>16</v>
      </c>
      <c r="F571" s="2" t="s">
        <v>19</v>
      </c>
      <c r="G571" s="6">
        <f>_xlfn.XLOOKUP(B571,Users!$A$2:$A$1001,Users!$K$2:$K$1001)</f>
        <v>2</v>
      </c>
      <c r="H571" s="6" t="str">
        <f>_xlfn.XLOOKUP(B571,Users!$A$2:$A$1001,Users!$B$2:$B$1001)</f>
        <v>User 259</v>
      </c>
      <c r="I571" s="5" t="str" cm="1">
        <f t="array" ref="I571:J571">_xlfn.XLOOKUP(G571,Plans!$A$2:$A$3,Plans!$B$2:$C$3)</f>
        <v>12-month plan</v>
      </c>
      <c r="J571" s="5" t="str">
        <v>12-month</v>
      </c>
      <c r="K571" s="5" cm="1">
        <f t="array" ref="K571:O571">_xlfn.XLOOKUP(B571,Users!$A$2:$A$1001,Users!$F$2:$J$1001)</f>
        <v>19</v>
      </c>
      <c r="L571" s="5" t="str">
        <v>Mumbai</v>
      </c>
      <c r="M571" s="5" t="str">
        <v>Male</v>
      </c>
      <c r="N571" s="5" t="str">
        <v>Diabetes</v>
      </c>
      <c r="O571" s="5" t="str">
        <v>Google Ads</v>
      </c>
      <c r="P571" s="5" t="str" cm="1">
        <f t="array" ref="P571">IFERROR(_xlfn.XLOOKUP(B571,'Health Goals'!$B$2:$B$1001,'Health Goals'!$C$2:$F$1001),"")</f>
        <v/>
      </c>
    </row>
    <row r="572" spans="1:19" x14ac:dyDescent="0.35">
      <c r="A572" s="2">
        <v>571</v>
      </c>
      <c r="B572" s="2">
        <v>636</v>
      </c>
      <c r="C572" s="3">
        <v>44475</v>
      </c>
      <c r="D572" s="2">
        <v>2499.9899999999998</v>
      </c>
      <c r="E572" s="2" t="s">
        <v>16</v>
      </c>
      <c r="F572" s="2" t="s">
        <v>19</v>
      </c>
      <c r="G572" s="6">
        <f>_xlfn.XLOOKUP(B572,Users!$A$2:$A$1001,Users!$K$2:$K$1001)</f>
        <v>1</v>
      </c>
      <c r="H572" s="6" t="str">
        <f>_xlfn.XLOOKUP(B572,Users!$A$2:$A$1001,Users!$B$2:$B$1001)</f>
        <v>User 636</v>
      </c>
      <c r="I572" s="5" t="str" cm="1">
        <f t="array" ref="I572:J572">_xlfn.XLOOKUP(G572,Plans!$A$2:$A$3,Plans!$B$2:$C$3)</f>
        <v>6-month plan</v>
      </c>
      <c r="J572" s="5" t="str">
        <v>6-month</v>
      </c>
      <c r="K572" s="5" cm="1">
        <f t="array" ref="K572:O572">_xlfn.XLOOKUP(B572,Users!$A$2:$A$1001,Users!$F$2:$J$1001)</f>
        <v>57</v>
      </c>
      <c r="L572" s="5" t="str">
        <v>Hyderabad</v>
      </c>
      <c r="M572" s="5" t="str">
        <v>Female</v>
      </c>
      <c r="N572" s="5" t="str">
        <v>Obesity</v>
      </c>
      <c r="O572" s="5" t="str">
        <v>Social Media</v>
      </c>
      <c r="P572" s="5" t="str" cm="1">
        <f t="array" ref="P572">IFERROR(_xlfn.XLOOKUP(B572,'Health Goals'!$B$2:$B$1001,'Health Goals'!$C$2:$F$1001),"")</f>
        <v/>
      </c>
    </row>
    <row r="573" spans="1:19" x14ac:dyDescent="0.35">
      <c r="A573" s="2">
        <v>572</v>
      </c>
      <c r="B573" s="2">
        <v>575</v>
      </c>
      <c r="C573" s="3">
        <v>44243</v>
      </c>
      <c r="D573" s="2">
        <v>2499.9899999999998</v>
      </c>
      <c r="E573" s="2" t="s">
        <v>16</v>
      </c>
      <c r="F573" s="2" t="s">
        <v>20</v>
      </c>
      <c r="G573" s="6">
        <f>_xlfn.XLOOKUP(B573,Users!$A$2:$A$1001,Users!$K$2:$K$1001)</f>
        <v>1</v>
      </c>
      <c r="H573" s="6" t="str">
        <f>_xlfn.XLOOKUP(B573,Users!$A$2:$A$1001,Users!$B$2:$B$1001)</f>
        <v>User 575</v>
      </c>
      <c r="I573" s="5" t="str" cm="1">
        <f t="array" ref="I573:J573">_xlfn.XLOOKUP(G573,Plans!$A$2:$A$3,Plans!$B$2:$C$3)</f>
        <v>6-month plan</v>
      </c>
      <c r="J573" s="5" t="str">
        <v>6-month</v>
      </c>
      <c r="K573" s="5" cm="1">
        <f t="array" ref="K573:O573">_xlfn.XLOOKUP(B573,Users!$A$2:$A$1001,Users!$F$2:$J$1001)</f>
        <v>24</v>
      </c>
      <c r="L573" s="5" t="str">
        <v>Delhi</v>
      </c>
      <c r="M573" s="5" t="str">
        <v>Male</v>
      </c>
      <c r="N573" s="5" t="str">
        <v>Hypertension</v>
      </c>
      <c r="O573" s="5" t="str">
        <v>Google Ads</v>
      </c>
      <c r="P573" s="5" t="str" cm="1">
        <f t="array" ref="P573">IFERROR(_xlfn.XLOOKUP(B573,'Health Goals'!$B$2:$B$1001,'Health Goals'!$C$2:$F$1001),"")</f>
        <v/>
      </c>
    </row>
    <row r="574" spans="1:19" x14ac:dyDescent="0.35">
      <c r="A574" s="2">
        <v>573</v>
      </c>
      <c r="B574" s="2">
        <v>138</v>
      </c>
      <c r="C574" s="3">
        <v>44253</v>
      </c>
      <c r="D574" s="2">
        <v>4499.99</v>
      </c>
      <c r="E574" s="2" t="s">
        <v>16</v>
      </c>
      <c r="F574" s="2" t="s">
        <v>17</v>
      </c>
      <c r="G574" s="6">
        <f>_xlfn.XLOOKUP(B574,Users!$A$2:$A$1001,Users!$K$2:$K$1001)</f>
        <v>1</v>
      </c>
      <c r="H574" s="6" t="str">
        <f>_xlfn.XLOOKUP(B574,Users!$A$2:$A$1001,Users!$B$2:$B$1001)</f>
        <v>User 138</v>
      </c>
      <c r="I574" s="5" t="str" cm="1">
        <f t="array" ref="I574:J574">_xlfn.XLOOKUP(G574,Plans!$A$2:$A$3,Plans!$B$2:$C$3)</f>
        <v>6-month plan</v>
      </c>
      <c r="J574" s="5" t="str">
        <v>6-month</v>
      </c>
      <c r="K574" s="5" cm="1">
        <f t="array" ref="K574:O574">_xlfn.XLOOKUP(B574,Users!$A$2:$A$1001,Users!$F$2:$J$1001)</f>
        <v>56</v>
      </c>
      <c r="L574" s="5" t="str">
        <v>Mumbai</v>
      </c>
      <c r="M574" s="5" t="str">
        <v>Female</v>
      </c>
      <c r="N574" s="5" t="str">
        <v>Healthy</v>
      </c>
      <c r="O574" s="5" t="str">
        <v>Word of Mouth</v>
      </c>
      <c r="P574" s="5" t="str" cm="1">
        <f t="array" ref="P574:S574">IFERROR(_xlfn.XLOOKUP(B574,'Health Goals'!$B$2:$B$1001,'Health Goals'!$C$2:$F$1001),"")</f>
        <v>Muscle Gain</v>
      </c>
      <c r="Q574" s="5">
        <v>23</v>
      </c>
      <c r="R574" s="5" t="str">
        <v>Failed</v>
      </c>
      <c r="S574" s="11">
        <v>44399</v>
      </c>
    </row>
    <row r="575" spans="1:19" x14ac:dyDescent="0.35">
      <c r="A575" s="2">
        <v>574</v>
      </c>
      <c r="B575" s="2">
        <v>449</v>
      </c>
      <c r="C575" s="3">
        <v>44393</v>
      </c>
      <c r="D575" s="2">
        <v>2499.9899999999998</v>
      </c>
      <c r="E575" s="2" t="s">
        <v>16</v>
      </c>
      <c r="F575" s="2" t="s">
        <v>20</v>
      </c>
      <c r="G575" s="6">
        <f>_xlfn.XLOOKUP(B575,Users!$A$2:$A$1001,Users!$K$2:$K$1001)</f>
        <v>2</v>
      </c>
      <c r="H575" s="6" t="str">
        <f>_xlfn.XLOOKUP(B575,Users!$A$2:$A$1001,Users!$B$2:$B$1001)</f>
        <v>User 449</v>
      </c>
      <c r="I575" s="5" t="str" cm="1">
        <f t="array" ref="I575:J575">_xlfn.XLOOKUP(G575,Plans!$A$2:$A$3,Plans!$B$2:$C$3)</f>
        <v>12-month plan</v>
      </c>
      <c r="J575" s="5" t="str">
        <v>12-month</v>
      </c>
      <c r="K575" s="5" cm="1">
        <f t="array" ref="K575:O575">_xlfn.XLOOKUP(B575,Users!$A$2:$A$1001,Users!$F$2:$J$1001)</f>
        <v>47</v>
      </c>
      <c r="L575" s="5" t="str">
        <v>Mumbai</v>
      </c>
      <c r="M575" s="5" t="str">
        <v>Female</v>
      </c>
      <c r="N575" s="5" t="str">
        <v>Healthy</v>
      </c>
      <c r="O575" s="5" t="str">
        <v>Google Ads</v>
      </c>
      <c r="P575" s="5" t="str" cm="1">
        <f t="array" ref="P575:S575">IFERROR(_xlfn.XLOOKUP(B575,'Health Goals'!$B$2:$B$1001,'Health Goals'!$C$2:$F$1001),"")</f>
        <v>Muscle Gain</v>
      </c>
      <c r="Q575" s="5">
        <v>23</v>
      </c>
      <c r="R575" s="5" t="str">
        <v>Completed</v>
      </c>
      <c r="S575" s="11">
        <v>44401</v>
      </c>
    </row>
    <row r="576" spans="1:19" x14ac:dyDescent="0.35">
      <c r="A576" s="2">
        <v>575</v>
      </c>
      <c r="B576" s="2">
        <v>183</v>
      </c>
      <c r="C576" s="3">
        <v>44424</v>
      </c>
      <c r="D576" s="2">
        <v>2499.9899999999998</v>
      </c>
      <c r="E576" s="2" t="s">
        <v>16</v>
      </c>
      <c r="F576" s="2" t="s">
        <v>19</v>
      </c>
      <c r="G576" s="6">
        <f>_xlfn.XLOOKUP(B576,Users!$A$2:$A$1001,Users!$K$2:$K$1001)</f>
        <v>1</v>
      </c>
      <c r="H576" s="6" t="str">
        <f>_xlfn.XLOOKUP(B576,Users!$A$2:$A$1001,Users!$B$2:$B$1001)</f>
        <v>User 183</v>
      </c>
      <c r="I576" s="5" t="str" cm="1">
        <f t="array" ref="I576:J576">_xlfn.XLOOKUP(G576,Plans!$A$2:$A$3,Plans!$B$2:$C$3)</f>
        <v>6-month plan</v>
      </c>
      <c r="J576" s="5" t="str">
        <v>6-month</v>
      </c>
      <c r="K576" s="5" cm="1">
        <f t="array" ref="K576:O576">_xlfn.XLOOKUP(B576,Users!$A$2:$A$1001,Users!$F$2:$J$1001)</f>
        <v>57</v>
      </c>
      <c r="L576" s="5" t="str">
        <v>Bangalore</v>
      </c>
      <c r="M576" s="5" t="str">
        <v>Female</v>
      </c>
      <c r="N576" s="5" t="str">
        <v>Obesity</v>
      </c>
      <c r="O576" s="5" t="str">
        <v>Social Media</v>
      </c>
      <c r="P576" s="5" t="str" cm="1">
        <f t="array" ref="P576:S576">IFERROR(_xlfn.XLOOKUP(B576,'Health Goals'!$B$2:$B$1001,'Health Goals'!$C$2:$F$1001),"")</f>
        <v>Muscle Gain</v>
      </c>
      <c r="Q576" s="5">
        <v>12</v>
      </c>
      <c r="R576" s="5" t="str">
        <v>Completed</v>
      </c>
      <c r="S576" s="11">
        <v>44450</v>
      </c>
    </row>
    <row r="577" spans="1:19" x14ac:dyDescent="0.35">
      <c r="A577" s="2">
        <v>576</v>
      </c>
      <c r="B577" s="2">
        <v>55</v>
      </c>
      <c r="C577" s="3">
        <v>44266</v>
      </c>
      <c r="D577" s="2">
        <v>4499.99</v>
      </c>
      <c r="E577" s="2" t="s">
        <v>16</v>
      </c>
      <c r="F577" s="2" t="s">
        <v>20</v>
      </c>
      <c r="G577" s="6">
        <f>_xlfn.XLOOKUP(B577,Users!$A$2:$A$1001,Users!$K$2:$K$1001)</f>
        <v>2</v>
      </c>
      <c r="H577" s="6" t="str">
        <f>_xlfn.XLOOKUP(B577,Users!$A$2:$A$1001,Users!$B$2:$B$1001)</f>
        <v>User 55</v>
      </c>
      <c r="I577" s="5" t="str" cm="1">
        <f t="array" ref="I577:J577">_xlfn.XLOOKUP(G577,Plans!$A$2:$A$3,Plans!$B$2:$C$3)</f>
        <v>12-month plan</v>
      </c>
      <c r="J577" s="5" t="str">
        <v>12-month</v>
      </c>
      <c r="K577" s="5" cm="1">
        <f t="array" ref="K577:O577">_xlfn.XLOOKUP(B577,Users!$A$2:$A$1001,Users!$F$2:$J$1001)</f>
        <v>24</v>
      </c>
      <c r="L577" s="5" t="str">
        <v>Chennai</v>
      </c>
      <c r="M577" s="5" t="str">
        <v>Female</v>
      </c>
      <c r="N577" s="5" t="str">
        <v>Healthy</v>
      </c>
      <c r="O577" s="5" t="str">
        <v>Word of Mouth</v>
      </c>
      <c r="P577" s="5" t="str" cm="1">
        <f t="array" ref="P577:S577">IFERROR(_xlfn.XLOOKUP(B577,'Health Goals'!$B$2:$B$1001,'Health Goals'!$C$2:$F$1001),"")</f>
        <v>Weight Loss</v>
      </c>
      <c r="Q577" s="5">
        <v>33</v>
      </c>
      <c r="R577" s="5" t="str">
        <v>In Progress</v>
      </c>
      <c r="S577" s="11">
        <v>44348</v>
      </c>
    </row>
    <row r="578" spans="1:19" x14ac:dyDescent="0.35">
      <c r="A578" s="2">
        <v>577</v>
      </c>
      <c r="B578" s="2">
        <v>700</v>
      </c>
      <c r="C578" s="3">
        <v>44556</v>
      </c>
      <c r="D578" s="2">
        <v>2499.9899999999998</v>
      </c>
      <c r="E578" s="2" t="s">
        <v>16</v>
      </c>
      <c r="F578" s="2" t="s">
        <v>17</v>
      </c>
      <c r="G578" s="6">
        <f>_xlfn.XLOOKUP(B578,Users!$A$2:$A$1001,Users!$K$2:$K$1001)</f>
        <v>1</v>
      </c>
      <c r="H578" s="6" t="str">
        <f>_xlfn.XLOOKUP(B578,Users!$A$2:$A$1001,Users!$B$2:$B$1001)</f>
        <v>User 700</v>
      </c>
      <c r="I578" s="5" t="str" cm="1">
        <f t="array" ref="I578:J578">_xlfn.XLOOKUP(G578,Plans!$A$2:$A$3,Plans!$B$2:$C$3)</f>
        <v>6-month plan</v>
      </c>
      <c r="J578" s="5" t="str">
        <v>6-month</v>
      </c>
      <c r="K578" s="5" cm="1">
        <f t="array" ref="K578:O578">_xlfn.XLOOKUP(B578,Users!$A$2:$A$1001,Users!$F$2:$J$1001)</f>
        <v>61</v>
      </c>
      <c r="L578" s="5" t="str">
        <v>Chennai</v>
      </c>
      <c r="M578" s="5" t="str">
        <v>Male</v>
      </c>
      <c r="N578" s="5" t="str">
        <v>Diabetes</v>
      </c>
      <c r="O578" s="5" t="str">
        <v>Social Media</v>
      </c>
      <c r="P578" s="5" t="str" cm="1">
        <f t="array" ref="P578">IFERROR(_xlfn.XLOOKUP(B578,'Health Goals'!$B$2:$B$1001,'Health Goals'!$C$2:$F$1001),"")</f>
        <v/>
      </c>
    </row>
    <row r="579" spans="1:19" x14ac:dyDescent="0.35">
      <c r="A579" s="2">
        <v>578</v>
      </c>
      <c r="B579" s="2">
        <v>895</v>
      </c>
      <c r="C579" s="3">
        <v>44527</v>
      </c>
      <c r="D579" s="2">
        <v>2499.9899999999998</v>
      </c>
      <c r="E579" s="2" t="s">
        <v>18</v>
      </c>
      <c r="F579" s="2" t="s">
        <v>17</v>
      </c>
      <c r="G579" s="6">
        <f>_xlfn.XLOOKUP(B579,Users!$A$2:$A$1001,Users!$K$2:$K$1001)</f>
        <v>2</v>
      </c>
      <c r="H579" s="6" t="str">
        <f>_xlfn.XLOOKUP(B579,Users!$A$2:$A$1001,Users!$B$2:$B$1001)</f>
        <v>User 895</v>
      </c>
      <c r="I579" s="5" t="str" cm="1">
        <f t="array" ref="I579:J579">_xlfn.XLOOKUP(G579,Plans!$A$2:$A$3,Plans!$B$2:$C$3)</f>
        <v>12-month plan</v>
      </c>
      <c r="J579" s="5" t="str">
        <v>12-month</v>
      </c>
      <c r="K579" s="5" cm="1">
        <f t="array" ref="K579:O579">_xlfn.XLOOKUP(B579,Users!$A$2:$A$1001,Users!$F$2:$J$1001)</f>
        <v>59</v>
      </c>
      <c r="L579" s="5" t="str">
        <v>Bangalore</v>
      </c>
      <c r="M579" s="5" t="str">
        <v>Female</v>
      </c>
      <c r="N579" s="5" t="str">
        <v>Hypertension</v>
      </c>
      <c r="O579" s="5" t="str">
        <v>Word of Mouth</v>
      </c>
      <c r="P579" s="5" t="str" cm="1">
        <f t="array" ref="P579">IFERROR(_xlfn.XLOOKUP(B579,'Health Goals'!$B$2:$B$1001,'Health Goals'!$C$2:$F$1001),"")</f>
        <v/>
      </c>
    </row>
    <row r="580" spans="1:19" x14ac:dyDescent="0.35">
      <c r="A580" s="2">
        <v>579</v>
      </c>
      <c r="B580" s="2">
        <v>615</v>
      </c>
      <c r="C580" s="3">
        <v>44513</v>
      </c>
      <c r="D580" s="2">
        <v>4499.99</v>
      </c>
      <c r="E580" s="2" t="s">
        <v>16</v>
      </c>
      <c r="F580" s="2" t="s">
        <v>17</v>
      </c>
      <c r="G580" s="6">
        <f>_xlfn.XLOOKUP(B580,Users!$A$2:$A$1001,Users!$K$2:$K$1001)</f>
        <v>1</v>
      </c>
      <c r="H580" s="6" t="str">
        <f>_xlfn.XLOOKUP(B580,Users!$A$2:$A$1001,Users!$B$2:$B$1001)</f>
        <v>User 615</v>
      </c>
      <c r="I580" s="5" t="str" cm="1">
        <f t="array" ref="I580:J580">_xlfn.XLOOKUP(G580,Plans!$A$2:$A$3,Plans!$B$2:$C$3)</f>
        <v>6-month plan</v>
      </c>
      <c r="J580" s="5" t="str">
        <v>6-month</v>
      </c>
      <c r="K580" s="5" cm="1">
        <f t="array" ref="K580:O580">_xlfn.XLOOKUP(B580,Users!$A$2:$A$1001,Users!$F$2:$J$1001)</f>
        <v>38</v>
      </c>
      <c r="L580" s="5" t="str">
        <v>Bangalore</v>
      </c>
      <c r="M580" s="5" t="str">
        <v>Male</v>
      </c>
      <c r="N580" s="5" t="str">
        <v>Healthy</v>
      </c>
      <c r="O580" s="5" t="str">
        <v>Word of Mouth</v>
      </c>
      <c r="P580" s="5" t="str" cm="1">
        <f t="array" ref="P580">IFERROR(_xlfn.XLOOKUP(B580,'Health Goals'!$B$2:$B$1001,'Health Goals'!$C$2:$F$1001),"")</f>
        <v/>
      </c>
    </row>
    <row r="581" spans="1:19" x14ac:dyDescent="0.35">
      <c r="A581" s="2">
        <v>580</v>
      </c>
      <c r="B581" s="2">
        <v>963</v>
      </c>
      <c r="C581" s="3">
        <v>44340</v>
      </c>
      <c r="D581" s="2">
        <v>2499.9899999999998</v>
      </c>
      <c r="E581" s="2" t="s">
        <v>16</v>
      </c>
      <c r="F581" s="2" t="s">
        <v>17</v>
      </c>
      <c r="G581" s="6">
        <f>_xlfn.XLOOKUP(B581,Users!$A$2:$A$1001,Users!$K$2:$K$1001)</f>
        <v>1</v>
      </c>
      <c r="H581" s="6" t="str">
        <f>_xlfn.XLOOKUP(B581,Users!$A$2:$A$1001,Users!$B$2:$B$1001)</f>
        <v>User 963</v>
      </c>
      <c r="I581" s="5" t="str" cm="1">
        <f t="array" ref="I581:J581">_xlfn.XLOOKUP(G581,Plans!$A$2:$A$3,Plans!$B$2:$C$3)</f>
        <v>6-month plan</v>
      </c>
      <c r="J581" s="5" t="str">
        <v>6-month</v>
      </c>
      <c r="K581" s="5" cm="1">
        <f t="array" ref="K581:O581">_xlfn.XLOOKUP(B581,Users!$A$2:$A$1001,Users!$F$2:$J$1001)</f>
        <v>29</v>
      </c>
      <c r="L581" s="5" t="str">
        <v>Chennai</v>
      </c>
      <c r="M581" s="5" t="str">
        <v>Male</v>
      </c>
      <c r="N581" s="5" t="str">
        <v>Hypertension</v>
      </c>
      <c r="O581" s="5" t="str">
        <v>Social Media</v>
      </c>
      <c r="P581" s="5" t="str" cm="1">
        <f t="array" ref="P581">IFERROR(_xlfn.XLOOKUP(B581,'Health Goals'!$B$2:$B$1001,'Health Goals'!$C$2:$F$1001),"")</f>
        <v/>
      </c>
    </row>
    <row r="582" spans="1:19" x14ac:dyDescent="0.35">
      <c r="A582" s="2">
        <v>581</v>
      </c>
      <c r="B582" s="2">
        <v>276</v>
      </c>
      <c r="C582" s="3">
        <v>44501</v>
      </c>
      <c r="D582" s="2">
        <v>2499.9899999999998</v>
      </c>
      <c r="E582" s="2" t="s">
        <v>16</v>
      </c>
      <c r="F582" s="2" t="s">
        <v>20</v>
      </c>
      <c r="G582" s="6">
        <f>_xlfn.XLOOKUP(B582,Users!$A$2:$A$1001,Users!$K$2:$K$1001)</f>
        <v>2</v>
      </c>
      <c r="H582" s="6" t="str">
        <f>_xlfn.XLOOKUP(B582,Users!$A$2:$A$1001,Users!$B$2:$B$1001)</f>
        <v>User 276</v>
      </c>
      <c r="I582" s="5" t="str" cm="1">
        <f t="array" ref="I582:J582">_xlfn.XLOOKUP(G582,Plans!$A$2:$A$3,Plans!$B$2:$C$3)</f>
        <v>12-month plan</v>
      </c>
      <c r="J582" s="5" t="str">
        <v>12-month</v>
      </c>
      <c r="K582" s="5" cm="1">
        <f t="array" ref="K582:O582">_xlfn.XLOOKUP(B582,Users!$A$2:$A$1001,Users!$F$2:$J$1001)</f>
        <v>21</v>
      </c>
      <c r="L582" s="5" t="str">
        <v>Mumbai</v>
      </c>
      <c r="M582" s="5" t="str">
        <v>Male</v>
      </c>
      <c r="N582" s="5" t="str">
        <v>Diabetes</v>
      </c>
      <c r="O582" s="5" t="str">
        <v>Social Media</v>
      </c>
      <c r="P582" s="5" t="str" cm="1">
        <f t="array" ref="P582:S582">IFERROR(_xlfn.XLOOKUP(B582,'Health Goals'!$B$2:$B$1001,'Health Goals'!$C$2:$F$1001),"")</f>
        <v>Muscle Gain</v>
      </c>
      <c r="Q582" s="5">
        <v>32</v>
      </c>
      <c r="R582" s="5" t="str">
        <v>Completed</v>
      </c>
      <c r="S582" s="11">
        <v>44413</v>
      </c>
    </row>
    <row r="583" spans="1:19" x14ac:dyDescent="0.35">
      <c r="A583" s="2">
        <v>582</v>
      </c>
      <c r="B583" s="2">
        <v>862</v>
      </c>
      <c r="C583" s="3">
        <v>44250</v>
      </c>
      <c r="D583" s="2">
        <v>4499.99</v>
      </c>
      <c r="E583" s="2" t="s">
        <v>16</v>
      </c>
      <c r="F583" s="2" t="s">
        <v>20</v>
      </c>
      <c r="G583" s="6">
        <f>_xlfn.XLOOKUP(B583,Users!$A$2:$A$1001,Users!$K$2:$K$1001)</f>
        <v>2</v>
      </c>
      <c r="H583" s="6" t="str">
        <f>_xlfn.XLOOKUP(B583,Users!$A$2:$A$1001,Users!$B$2:$B$1001)</f>
        <v>User 862</v>
      </c>
      <c r="I583" s="5" t="str" cm="1">
        <f t="array" ref="I583:J583">_xlfn.XLOOKUP(G583,Plans!$A$2:$A$3,Plans!$B$2:$C$3)</f>
        <v>12-month plan</v>
      </c>
      <c r="J583" s="5" t="str">
        <v>12-month</v>
      </c>
      <c r="K583" s="5" cm="1">
        <f t="array" ref="K583:O583">_xlfn.XLOOKUP(B583,Users!$A$2:$A$1001,Users!$F$2:$J$1001)</f>
        <v>34</v>
      </c>
      <c r="L583" s="5" t="str">
        <v>Bangalore</v>
      </c>
      <c r="M583" s="5" t="str">
        <v>Male</v>
      </c>
      <c r="N583" s="5" t="str">
        <v>Obesity</v>
      </c>
      <c r="O583" s="5" t="str">
        <v>Word of Mouth</v>
      </c>
      <c r="P583" s="5" t="str" cm="1">
        <f t="array" ref="P583:S583">IFERROR(_xlfn.XLOOKUP(B583,'Health Goals'!$B$2:$B$1001,'Health Goals'!$C$2:$F$1001),"")</f>
        <v>Muscle Gain</v>
      </c>
      <c r="Q583" s="5">
        <v>40</v>
      </c>
      <c r="R583" s="5" t="str">
        <v>Failed</v>
      </c>
      <c r="S583" s="11">
        <v>44534</v>
      </c>
    </row>
    <row r="584" spans="1:19" x14ac:dyDescent="0.35">
      <c r="A584" s="2">
        <v>583</v>
      </c>
      <c r="B584" s="2">
        <v>53</v>
      </c>
      <c r="C584" s="3">
        <v>44347</v>
      </c>
      <c r="D584" s="2">
        <v>4499.99</v>
      </c>
      <c r="E584" s="2" t="s">
        <v>18</v>
      </c>
      <c r="F584" s="2" t="s">
        <v>17</v>
      </c>
      <c r="G584" s="6">
        <f>_xlfn.XLOOKUP(B584,Users!$A$2:$A$1001,Users!$K$2:$K$1001)</f>
        <v>2</v>
      </c>
      <c r="H584" s="6" t="str">
        <f>_xlfn.XLOOKUP(B584,Users!$A$2:$A$1001,Users!$B$2:$B$1001)</f>
        <v>User 53</v>
      </c>
      <c r="I584" s="5" t="str" cm="1">
        <f t="array" ref="I584:J584">_xlfn.XLOOKUP(G584,Plans!$A$2:$A$3,Plans!$B$2:$C$3)</f>
        <v>12-month plan</v>
      </c>
      <c r="J584" s="5" t="str">
        <v>12-month</v>
      </c>
      <c r="K584" s="5" cm="1">
        <f t="array" ref="K584:O584">_xlfn.XLOOKUP(B584,Users!$A$2:$A$1001,Users!$F$2:$J$1001)</f>
        <v>28</v>
      </c>
      <c r="L584" s="5" t="str">
        <v>Chennai</v>
      </c>
      <c r="M584" s="5" t="str">
        <v>Female</v>
      </c>
      <c r="N584" s="5" t="str">
        <v>Obesity</v>
      </c>
      <c r="O584" s="5" t="str">
        <v>Word of Mouth</v>
      </c>
      <c r="P584" s="5" t="str" cm="1">
        <f t="array" ref="P584">IFERROR(_xlfn.XLOOKUP(B584,'Health Goals'!$B$2:$B$1001,'Health Goals'!$C$2:$F$1001),"")</f>
        <v/>
      </c>
    </row>
    <row r="585" spans="1:19" x14ac:dyDescent="0.35">
      <c r="A585" s="2">
        <v>584</v>
      </c>
      <c r="B585" s="2">
        <v>146</v>
      </c>
      <c r="C585" s="3">
        <v>44517</v>
      </c>
      <c r="D585" s="2">
        <v>4499.99</v>
      </c>
      <c r="E585" s="2" t="s">
        <v>18</v>
      </c>
      <c r="F585" s="2" t="s">
        <v>20</v>
      </c>
      <c r="G585" s="6">
        <f>_xlfn.XLOOKUP(B585,Users!$A$2:$A$1001,Users!$K$2:$K$1001)</f>
        <v>2</v>
      </c>
      <c r="H585" s="6" t="str">
        <f>_xlfn.XLOOKUP(B585,Users!$A$2:$A$1001,Users!$B$2:$B$1001)</f>
        <v>User 146</v>
      </c>
      <c r="I585" s="5" t="str" cm="1">
        <f t="array" ref="I585:J585">_xlfn.XLOOKUP(G585,Plans!$A$2:$A$3,Plans!$B$2:$C$3)</f>
        <v>12-month plan</v>
      </c>
      <c r="J585" s="5" t="str">
        <v>12-month</v>
      </c>
      <c r="K585" s="5" cm="1">
        <f t="array" ref="K585:O585">_xlfn.XLOOKUP(B585,Users!$A$2:$A$1001,Users!$F$2:$J$1001)</f>
        <v>64</v>
      </c>
      <c r="L585" s="5" t="str">
        <v>Chennai</v>
      </c>
      <c r="M585" s="5" t="str">
        <v>Male</v>
      </c>
      <c r="N585" s="5" t="str">
        <v>Obesity</v>
      </c>
      <c r="O585" s="5" t="str">
        <v>Friend</v>
      </c>
      <c r="P585" s="5" t="str" cm="1">
        <f t="array" ref="P585:S585">IFERROR(_xlfn.XLOOKUP(B585,'Health Goals'!$B$2:$B$1001,'Health Goals'!$C$2:$F$1001),"")</f>
        <v>Muscle Gain</v>
      </c>
      <c r="Q585" s="5">
        <v>29</v>
      </c>
      <c r="R585" s="5" t="str">
        <v>Completed</v>
      </c>
      <c r="S585" s="11">
        <v>44421</v>
      </c>
    </row>
    <row r="586" spans="1:19" x14ac:dyDescent="0.35">
      <c r="A586" s="2">
        <v>585</v>
      </c>
      <c r="B586" s="2">
        <v>410</v>
      </c>
      <c r="C586" s="3">
        <v>44487</v>
      </c>
      <c r="D586" s="2">
        <v>2499.9899999999998</v>
      </c>
      <c r="E586" s="2" t="s">
        <v>18</v>
      </c>
      <c r="F586" s="2" t="s">
        <v>20</v>
      </c>
      <c r="G586" s="6">
        <f>_xlfn.XLOOKUP(B586,Users!$A$2:$A$1001,Users!$K$2:$K$1001)</f>
        <v>2</v>
      </c>
      <c r="H586" s="6" t="str">
        <f>_xlfn.XLOOKUP(B586,Users!$A$2:$A$1001,Users!$B$2:$B$1001)</f>
        <v>User 410</v>
      </c>
      <c r="I586" s="5" t="str" cm="1">
        <f t="array" ref="I586:J586">_xlfn.XLOOKUP(G586,Plans!$A$2:$A$3,Plans!$B$2:$C$3)</f>
        <v>12-month plan</v>
      </c>
      <c r="J586" s="5" t="str">
        <v>12-month</v>
      </c>
      <c r="K586" s="5" cm="1">
        <f t="array" ref="K586:O586">_xlfn.XLOOKUP(B586,Users!$A$2:$A$1001,Users!$F$2:$J$1001)</f>
        <v>45</v>
      </c>
      <c r="L586" s="5" t="str">
        <v>Delhi</v>
      </c>
      <c r="M586" s="5" t="str">
        <v>Female</v>
      </c>
      <c r="N586" s="5" t="str">
        <v>Hypertension</v>
      </c>
      <c r="O586" s="5" t="str">
        <v>Friend</v>
      </c>
      <c r="P586" s="5" t="str" cm="1">
        <f t="array" ref="P586:S586">IFERROR(_xlfn.XLOOKUP(B586,'Health Goals'!$B$2:$B$1001,'Health Goals'!$C$2:$F$1001),"")</f>
        <v>Weight Loss</v>
      </c>
      <c r="Q586" s="5">
        <v>47</v>
      </c>
      <c r="R586" s="5" t="str">
        <v>In Progress</v>
      </c>
      <c r="S586" s="11">
        <v>44494</v>
      </c>
    </row>
    <row r="587" spans="1:19" x14ac:dyDescent="0.35">
      <c r="A587" s="2">
        <v>586</v>
      </c>
      <c r="B587" s="2">
        <v>561</v>
      </c>
      <c r="C587" s="3">
        <v>44469</v>
      </c>
      <c r="D587" s="2">
        <v>4499.99</v>
      </c>
      <c r="E587" s="2" t="s">
        <v>18</v>
      </c>
      <c r="F587" s="2" t="s">
        <v>20</v>
      </c>
      <c r="G587" s="6">
        <f>_xlfn.XLOOKUP(B587,Users!$A$2:$A$1001,Users!$K$2:$K$1001)</f>
        <v>2</v>
      </c>
      <c r="H587" s="6" t="str">
        <f>_xlfn.XLOOKUP(B587,Users!$A$2:$A$1001,Users!$B$2:$B$1001)</f>
        <v>User 561</v>
      </c>
      <c r="I587" s="5" t="str" cm="1">
        <f t="array" ref="I587:J587">_xlfn.XLOOKUP(G587,Plans!$A$2:$A$3,Plans!$B$2:$C$3)</f>
        <v>12-month plan</v>
      </c>
      <c r="J587" s="5" t="str">
        <v>12-month</v>
      </c>
      <c r="K587" s="5" cm="1">
        <f t="array" ref="K587:O587">_xlfn.XLOOKUP(B587,Users!$A$2:$A$1001,Users!$F$2:$J$1001)</f>
        <v>64</v>
      </c>
      <c r="L587" s="5" t="str">
        <v>Mumbai</v>
      </c>
      <c r="M587" s="5" t="str">
        <v>Female</v>
      </c>
      <c r="N587" s="5" t="str">
        <v>Diabetes</v>
      </c>
      <c r="O587" s="5" t="str">
        <v>Social Media</v>
      </c>
      <c r="P587" s="5" t="str" cm="1">
        <f t="array" ref="P587:S587">IFERROR(_xlfn.XLOOKUP(B587,'Health Goals'!$B$2:$B$1001,'Health Goals'!$C$2:$F$1001),"")</f>
        <v>Muscle Gain</v>
      </c>
      <c r="Q587" s="5">
        <v>33</v>
      </c>
      <c r="R587" s="5" t="str">
        <v>In Progress</v>
      </c>
      <c r="S587" s="11">
        <v>44456</v>
      </c>
    </row>
    <row r="588" spans="1:19" x14ac:dyDescent="0.35">
      <c r="A588" s="2">
        <v>587</v>
      </c>
      <c r="B588" s="2">
        <v>55</v>
      </c>
      <c r="C588" s="3">
        <v>44550</v>
      </c>
      <c r="D588" s="2">
        <v>4499.99</v>
      </c>
      <c r="E588" s="2" t="s">
        <v>18</v>
      </c>
      <c r="F588" s="2" t="s">
        <v>20</v>
      </c>
      <c r="G588" s="6">
        <f>_xlfn.XLOOKUP(B588,Users!$A$2:$A$1001,Users!$K$2:$K$1001)</f>
        <v>2</v>
      </c>
      <c r="H588" s="6" t="str">
        <f>_xlfn.XLOOKUP(B588,Users!$A$2:$A$1001,Users!$B$2:$B$1001)</f>
        <v>User 55</v>
      </c>
      <c r="I588" s="5" t="str" cm="1">
        <f t="array" ref="I588:J588">_xlfn.XLOOKUP(G588,Plans!$A$2:$A$3,Plans!$B$2:$C$3)</f>
        <v>12-month plan</v>
      </c>
      <c r="J588" s="5" t="str">
        <v>12-month</v>
      </c>
      <c r="K588" s="5" cm="1">
        <f t="array" ref="K588:O588">_xlfn.XLOOKUP(B588,Users!$A$2:$A$1001,Users!$F$2:$J$1001)</f>
        <v>24</v>
      </c>
      <c r="L588" s="5" t="str">
        <v>Chennai</v>
      </c>
      <c r="M588" s="5" t="str">
        <v>Female</v>
      </c>
      <c r="N588" s="5" t="str">
        <v>Healthy</v>
      </c>
      <c r="O588" s="5" t="str">
        <v>Word of Mouth</v>
      </c>
      <c r="P588" s="5" t="str" cm="1">
        <f t="array" ref="P588:S588">IFERROR(_xlfn.XLOOKUP(B588,'Health Goals'!$B$2:$B$1001,'Health Goals'!$C$2:$F$1001),"")</f>
        <v>Weight Loss</v>
      </c>
      <c r="Q588" s="5">
        <v>33</v>
      </c>
      <c r="R588" s="5" t="str">
        <v>In Progress</v>
      </c>
      <c r="S588" s="11">
        <v>44348</v>
      </c>
    </row>
    <row r="589" spans="1:19" x14ac:dyDescent="0.35">
      <c r="A589" s="2">
        <v>588</v>
      </c>
      <c r="B589" s="2">
        <v>285</v>
      </c>
      <c r="C589" s="3">
        <v>44520</v>
      </c>
      <c r="D589" s="2">
        <v>4499.99</v>
      </c>
      <c r="E589" s="2" t="s">
        <v>18</v>
      </c>
      <c r="F589" s="2" t="s">
        <v>19</v>
      </c>
      <c r="G589" s="6">
        <f>_xlfn.XLOOKUP(B589,Users!$A$2:$A$1001,Users!$K$2:$K$1001)</f>
        <v>2</v>
      </c>
      <c r="H589" s="6" t="str">
        <f>_xlfn.XLOOKUP(B589,Users!$A$2:$A$1001,Users!$B$2:$B$1001)</f>
        <v>User 285</v>
      </c>
      <c r="I589" s="5" t="str" cm="1">
        <f t="array" ref="I589:J589">_xlfn.XLOOKUP(G589,Plans!$A$2:$A$3,Plans!$B$2:$C$3)</f>
        <v>12-month plan</v>
      </c>
      <c r="J589" s="5" t="str">
        <v>12-month</v>
      </c>
      <c r="K589" s="5" cm="1">
        <f t="array" ref="K589:O589">_xlfn.XLOOKUP(B589,Users!$A$2:$A$1001,Users!$F$2:$J$1001)</f>
        <v>44</v>
      </c>
      <c r="L589" s="5" t="str">
        <v>Chennai</v>
      </c>
      <c r="M589" s="5" t="str">
        <v>Female</v>
      </c>
      <c r="N589" s="5" t="str">
        <v>Hypertension</v>
      </c>
      <c r="O589" s="5" t="str">
        <v>Google Ads</v>
      </c>
      <c r="P589" s="5" t="str" cm="1">
        <f t="array" ref="P589:S589">IFERROR(_xlfn.XLOOKUP(B589,'Health Goals'!$B$2:$B$1001,'Health Goals'!$C$2:$F$1001),"")</f>
        <v>Muscle Gain</v>
      </c>
      <c r="Q589" s="5">
        <v>22</v>
      </c>
      <c r="R589" s="5" t="str">
        <v>Completed</v>
      </c>
      <c r="S589" s="11">
        <v>44360</v>
      </c>
    </row>
    <row r="590" spans="1:19" x14ac:dyDescent="0.35">
      <c r="A590" s="2">
        <v>589</v>
      </c>
      <c r="B590" s="2">
        <v>701</v>
      </c>
      <c r="C590" s="3">
        <v>44320</v>
      </c>
      <c r="D590" s="2">
        <v>4499.99</v>
      </c>
      <c r="E590" s="2" t="s">
        <v>18</v>
      </c>
      <c r="F590" s="2" t="s">
        <v>20</v>
      </c>
      <c r="G590" s="6">
        <f>_xlfn.XLOOKUP(B590,Users!$A$2:$A$1001,Users!$K$2:$K$1001)</f>
        <v>2</v>
      </c>
      <c r="H590" s="6" t="str">
        <f>_xlfn.XLOOKUP(B590,Users!$A$2:$A$1001,Users!$B$2:$B$1001)</f>
        <v>User 701</v>
      </c>
      <c r="I590" s="5" t="str" cm="1">
        <f t="array" ref="I590:J590">_xlfn.XLOOKUP(G590,Plans!$A$2:$A$3,Plans!$B$2:$C$3)</f>
        <v>12-month plan</v>
      </c>
      <c r="J590" s="5" t="str">
        <v>12-month</v>
      </c>
      <c r="K590" s="5" cm="1">
        <f t="array" ref="K590:O590">_xlfn.XLOOKUP(B590,Users!$A$2:$A$1001,Users!$F$2:$J$1001)</f>
        <v>48</v>
      </c>
      <c r="L590" s="5" t="str">
        <v>Hyderabad</v>
      </c>
      <c r="M590" s="5" t="str">
        <v>Female</v>
      </c>
      <c r="N590" s="5" t="str">
        <v>Hypertension</v>
      </c>
      <c r="O590" s="5" t="str">
        <v>Friend</v>
      </c>
      <c r="P590" s="5" t="str" cm="1">
        <f t="array" ref="P590:S590">IFERROR(_xlfn.XLOOKUP(B590,'Health Goals'!$B$2:$B$1001,'Health Goals'!$C$2:$F$1001),"")</f>
        <v>Muscle Gain</v>
      </c>
      <c r="Q590" s="5">
        <v>13</v>
      </c>
      <c r="R590" s="5" t="str">
        <v>Failed</v>
      </c>
      <c r="S590" s="11">
        <v>44363</v>
      </c>
    </row>
    <row r="591" spans="1:19" x14ac:dyDescent="0.35">
      <c r="A591" s="2">
        <v>590</v>
      </c>
      <c r="B591" s="2">
        <v>227</v>
      </c>
      <c r="C591" s="3">
        <v>44386</v>
      </c>
      <c r="D591" s="2">
        <v>4499.99</v>
      </c>
      <c r="E591" s="2" t="s">
        <v>18</v>
      </c>
      <c r="F591" s="2" t="s">
        <v>20</v>
      </c>
      <c r="G591" s="6">
        <f>_xlfn.XLOOKUP(B591,Users!$A$2:$A$1001,Users!$K$2:$K$1001)</f>
        <v>1</v>
      </c>
      <c r="H591" s="6" t="str">
        <f>_xlfn.XLOOKUP(B591,Users!$A$2:$A$1001,Users!$B$2:$B$1001)</f>
        <v>User 227</v>
      </c>
      <c r="I591" s="5" t="str" cm="1">
        <f t="array" ref="I591:J591">_xlfn.XLOOKUP(G591,Plans!$A$2:$A$3,Plans!$B$2:$C$3)</f>
        <v>6-month plan</v>
      </c>
      <c r="J591" s="5" t="str">
        <v>6-month</v>
      </c>
      <c r="K591" s="5" cm="1">
        <f t="array" ref="K591:O591">_xlfn.XLOOKUP(B591,Users!$A$2:$A$1001,Users!$F$2:$J$1001)</f>
        <v>34</v>
      </c>
      <c r="L591" s="5" t="str">
        <v>Chennai</v>
      </c>
      <c r="M591" s="5" t="str">
        <v>Male</v>
      </c>
      <c r="N591" s="5" t="str">
        <v>Hypertension</v>
      </c>
      <c r="O591" s="5" t="str">
        <v>Friend</v>
      </c>
      <c r="P591" s="5" t="str" cm="1">
        <f t="array" ref="P591:S591">IFERROR(_xlfn.XLOOKUP(B591,'Health Goals'!$B$2:$B$1001,'Health Goals'!$C$2:$F$1001),"")</f>
        <v>Stamina Improvement</v>
      </c>
      <c r="Q591" s="5">
        <v>36</v>
      </c>
      <c r="R591" s="5" t="str">
        <v>In Progress</v>
      </c>
      <c r="S591" s="11">
        <v>44407</v>
      </c>
    </row>
    <row r="592" spans="1:19" x14ac:dyDescent="0.35">
      <c r="A592" s="2">
        <v>591</v>
      </c>
      <c r="B592" s="2">
        <v>13</v>
      </c>
      <c r="C592" s="3">
        <v>44487</v>
      </c>
      <c r="D592" s="2">
        <v>4499.99</v>
      </c>
      <c r="E592" s="2" t="s">
        <v>16</v>
      </c>
      <c r="F592" s="2" t="s">
        <v>20</v>
      </c>
      <c r="G592" s="6">
        <f>_xlfn.XLOOKUP(B592,Users!$A$2:$A$1001,Users!$K$2:$K$1001)</f>
        <v>1</v>
      </c>
      <c r="H592" s="6" t="str">
        <f>_xlfn.XLOOKUP(B592,Users!$A$2:$A$1001,Users!$B$2:$B$1001)</f>
        <v>User 13</v>
      </c>
      <c r="I592" s="5" t="str" cm="1">
        <f t="array" ref="I592:J592">_xlfn.XLOOKUP(G592,Plans!$A$2:$A$3,Plans!$B$2:$C$3)</f>
        <v>6-month plan</v>
      </c>
      <c r="J592" s="5" t="str">
        <v>6-month</v>
      </c>
      <c r="K592" s="5" cm="1">
        <f t="array" ref="K592:O592">_xlfn.XLOOKUP(B592,Users!$A$2:$A$1001,Users!$F$2:$J$1001)</f>
        <v>26</v>
      </c>
      <c r="L592" s="5" t="str">
        <v>Chennai</v>
      </c>
      <c r="M592" s="5" t="str">
        <v>Male</v>
      </c>
      <c r="N592" s="5" t="str">
        <v>Hypertension</v>
      </c>
      <c r="O592" s="5" t="str">
        <v>Word of Mouth</v>
      </c>
      <c r="P592" s="5" t="str" cm="1">
        <f t="array" ref="P592:S592">IFERROR(_xlfn.XLOOKUP(B592,'Health Goals'!$B$2:$B$1001,'Health Goals'!$C$2:$F$1001),"")</f>
        <v>Stamina Improvement</v>
      </c>
      <c r="Q592" s="5">
        <v>25</v>
      </c>
      <c r="R592" s="5" t="str">
        <v>Failed</v>
      </c>
      <c r="S592" s="11">
        <v>44537</v>
      </c>
    </row>
    <row r="593" spans="1:19" x14ac:dyDescent="0.35">
      <c r="A593" s="2">
        <v>592</v>
      </c>
      <c r="B593" s="2">
        <v>629</v>
      </c>
      <c r="C593" s="3">
        <v>44511</v>
      </c>
      <c r="D593" s="2">
        <v>2499.9899999999998</v>
      </c>
      <c r="E593" s="2" t="s">
        <v>16</v>
      </c>
      <c r="F593" s="2" t="s">
        <v>20</v>
      </c>
      <c r="G593" s="6">
        <f>_xlfn.XLOOKUP(B593,Users!$A$2:$A$1001,Users!$K$2:$K$1001)</f>
        <v>1</v>
      </c>
      <c r="H593" s="6" t="str">
        <f>_xlfn.XLOOKUP(B593,Users!$A$2:$A$1001,Users!$B$2:$B$1001)</f>
        <v>User 629</v>
      </c>
      <c r="I593" s="5" t="str" cm="1">
        <f t="array" ref="I593:J593">_xlfn.XLOOKUP(G593,Plans!$A$2:$A$3,Plans!$B$2:$C$3)</f>
        <v>6-month plan</v>
      </c>
      <c r="J593" s="5" t="str">
        <v>6-month</v>
      </c>
      <c r="K593" s="5" cm="1">
        <f t="array" ref="K593:O593">_xlfn.XLOOKUP(B593,Users!$A$2:$A$1001,Users!$F$2:$J$1001)</f>
        <v>62</v>
      </c>
      <c r="L593" s="5" t="str">
        <v>Mumbai</v>
      </c>
      <c r="M593" s="5" t="str">
        <v>Male</v>
      </c>
      <c r="N593" s="5" t="str">
        <v>Hypertension</v>
      </c>
      <c r="O593" s="5" t="str">
        <v>Friend</v>
      </c>
      <c r="P593" s="5" t="str" cm="1">
        <f t="array" ref="P593:S593">IFERROR(_xlfn.XLOOKUP(B593,'Health Goals'!$B$2:$B$1001,'Health Goals'!$C$2:$F$1001),"")</f>
        <v>Weight Loss</v>
      </c>
      <c r="Q593" s="5">
        <v>13</v>
      </c>
      <c r="R593" s="5" t="str">
        <v>In Progress</v>
      </c>
      <c r="S593" s="11">
        <v>44560</v>
      </c>
    </row>
    <row r="594" spans="1:19" x14ac:dyDescent="0.35">
      <c r="A594" s="2">
        <v>593</v>
      </c>
      <c r="B594" s="2">
        <v>166</v>
      </c>
      <c r="C594" s="3">
        <v>44475</v>
      </c>
      <c r="D594" s="2">
        <v>4499.99</v>
      </c>
      <c r="E594" s="2" t="s">
        <v>18</v>
      </c>
      <c r="F594" s="2" t="s">
        <v>19</v>
      </c>
      <c r="G594" s="6">
        <f>_xlfn.XLOOKUP(B594,Users!$A$2:$A$1001,Users!$K$2:$K$1001)</f>
        <v>1</v>
      </c>
      <c r="H594" s="6" t="str">
        <f>_xlfn.XLOOKUP(B594,Users!$A$2:$A$1001,Users!$B$2:$B$1001)</f>
        <v>User 166</v>
      </c>
      <c r="I594" s="5" t="str" cm="1">
        <f t="array" ref="I594:J594">_xlfn.XLOOKUP(G594,Plans!$A$2:$A$3,Plans!$B$2:$C$3)</f>
        <v>6-month plan</v>
      </c>
      <c r="J594" s="5" t="str">
        <v>6-month</v>
      </c>
      <c r="K594" s="5" cm="1">
        <f t="array" ref="K594:O594">_xlfn.XLOOKUP(B594,Users!$A$2:$A$1001,Users!$F$2:$J$1001)</f>
        <v>48</v>
      </c>
      <c r="L594" s="5" t="str">
        <v>Chennai</v>
      </c>
      <c r="M594" s="5" t="str">
        <v>Female</v>
      </c>
      <c r="N594" s="5" t="str">
        <v>Hypertension</v>
      </c>
      <c r="O594" s="5" t="str">
        <v>Social Media</v>
      </c>
      <c r="P594" s="5" t="str" cm="1">
        <f t="array" ref="P594:S594">IFERROR(_xlfn.XLOOKUP(B594,'Health Goals'!$B$2:$B$1001,'Health Goals'!$C$2:$F$1001),"")</f>
        <v>Muscle Gain</v>
      </c>
      <c r="Q594" s="5">
        <v>43</v>
      </c>
      <c r="R594" s="5" t="str">
        <v>Failed</v>
      </c>
      <c r="S594" s="11">
        <v>44530</v>
      </c>
    </row>
    <row r="595" spans="1:19" x14ac:dyDescent="0.35">
      <c r="A595" s="2">
        <v>594</v>
      </c>
      <c r="B595" s="2">
        <v>385</v>
      </c>
      <c r="C595" s="3">
        <v>44230</v>
      </c>
      <c r="D595" s="2">
        <v>4499.99</v>
      </c>
      <c r="E595" s="2" t="s">
        <v>16</v>
      </c>
      <c r="F595" s="2" t="s">
        <v>17</v>
      </c>
      <c r="G595" s="6">
        <f>_xlfn.XLOOKUP(B595,Users!$A$2:$A$1001,Users!$K$2:$K$1001)</f>
        <v>2</v>
      </c>
      <c r="H595" s="6" t="str">
        <f>_xlfn.XLOOKUP(B595,Users!$A$2:$A$1001,Users!$B$2:$B$1001)</f>
        <v>User 385</v>
      </c>
      <c r="I595" s="5" t="str" cm="1">
        <f t="array" ref="I595:J595">_xlfn.XLOOKUP(G595,Plans!$A$2:$A$3,Plans!$B$2:$C$3)</f>
        <v>12-month plan</v>
      </c>
      <c r="J595" s="5" t="str">
        <v>12-month</v>
      </c>
      <c r="K595" s="5" cm="1">
        <f t="array" ref="K595:O595">_xlfn.XLOOKUP(B595,Users!$A$2:$A$1001,Users!$F$2:$J$1001)</f>
        <v>26</v>
      </c>
      <c r="L595" s="5" t="str">
        <v>Bangalore</v>
      </c>
      <c r="M595" s="5" t="str">
        <v>Female</v>
      </c>
      <c r="N595" s="5" t="str">
        <v>Hypertension</v>
      </c>
      <c r="O595" s="5" t="str">
        <v>Friend</v>
      </c>
      <c r="P595" s="5" t="str" cm="1">
        <f t="array" ref="P595">IFERROR(_xlfn.XLOOKUP(B595,'Health Goals'!$B$2:$B$1001,'Health Goals'!$C$2:$F$1001),"")</f>
        <v/>
      </c>
    </row>
    <row r="596" spans="1:19" x14ac:dyDescent="0.35">
      <c r="A596" s="2">
        <v>595</v>
      </c>
      <c r="B596" s="2">
        <v>780</v>
      </c>
      <c r="C596" s="3">
        <v>44324</v>
      </c>
      <c r="D596" s="2">
        <v>4499.99</v>
      </c>
      <c r="E596" s="2" t="s">
        <v>18</v>
      </c>
      <c r="F596" s="2" t="s">
        <v>19</v>
      </c>
      <c r="G596" s="6">
        <f>_xlfn.XLOOKUP(B596,Users!$A$2:$A$1001,Users!$K$2:$K$1001)</f>
        <v>2</v>
      </c>
      <c r="H596" s="6" t="str">
        <f>_xlfn.XLOOKUP(B596,Users!$A$2:$A$1001,Users!$B$2:$B$1001)</f>
        <v>User 780</v>
      </c>
      <c r="I596" s="5" t="str" cm="1">
        <f t="array" ref="I596:J596">_xlfn.XLOOKUP(G596,Plans!$A$2:$A$3,Plans!$B$2:$C$3)</f>
        <v>12-month plan</v>
      </c>
      <c r="J596" s="5" t="str">
        <v>12-month</v>
      </c>
      <c r="K596" s="5" cm="1">
        <f t="array" ref="K596:O596">_xlfn.XLOOKUP(B596,Users!$A$2:$A$1001,Users!$F$2:$J$1001)</f>
        <v>21</v>
      </c>
      <c r="L596" s="5" t="str">
        <v>Bangalore</v>
      </c>
      <c r="M596" s="5" t="str">
        <v>Female</v>
      </c>
      <c r="N596" s="5" t="str">
        <v>Healthy</v>
      </c>
      <c r="O596" s="5" t="str">
        <v>Social Media</v>
      </c>
      <c r="P596" s="5" t="str" cm="1">
        <f t="array" ref="P596:S596">IFERROR(_xlfn.XLOOKUP(B596,'Health Goals'!$B$2:$B$1001,'Health Goals'!$C$2:$F$1001),"")</f>
        <v>Stamina Improvement</v>
      </c>
      <c r="Q596" s="5">
        <v>44</v>
      </c>
      <c r="R596" s="5" t="str">
        <v>Failed</v>
      </c>
      <c r="S596" s="11">
        <v>44514</v>
      </c>
    </row>
    <row r="597" spans="1:19" x14ac:dyDescent="0.35">
      <c r="A597" s="2">
        <v>596</v>
      </c>
      <c r="B597" s="2">
        <v>282</v>
      </c>
      <c r="C597" s="3">
        <v>44417</v>
      </c>
      <c r="D597" s="2">
        <v>4499.99</v>
      </c>
      <c r="E597" s="2" t="s">
        <v>18</v>
      </c>
      <c r="F597" s="2" t="s">
        <v>20</v>
      </c>
      <c r="G597" s="6">
        <f>_xlfn.XLOOKUP(B597,Users!$A$2:$A$1001,Users!$K$2:$K$1001)</f>
        <v>2</v>
      </c>
      <c r="H597" s="6" t="str">
        <f>_xlfn.XLOOKUP(B597,Users!$A$2:$A$1001,Users!$B$2:$B$1001)</f>
        <v>User 282</v>
      </c>
      <c r="I597" s="5" t="str" cm="1">
        <f t="array" ref="I597:J597">_xlfn.XLOOKUP(G597,Plans!$A$2:$A$3,Plans!$B$2:$C$3)</f>
        <v>12-month plan</v>
      </c>
      <c r="J597" s="5" t="str">
        <v>12-month</v>
      </c>
      <c r="K597" s="5" cm="1">
        <f t="array" ref="K597:O597">_xlfn.XLOOKUP(B597,Users!$A$2:$A$1001,Users!$F$2:$J$1001)</f>
        <v>20</v>
      </c>
      <c r="L597" s="5" t="str">
        <v>Chennai</v>
      </c>
      <c r="M597" s="5" t="str">
        <v>Male</v>
      </c>
      <c r="N597" s="5" t="str">
        <v>Diabetes</v>
      </c>
      <c r="O597" s="5" t="str">
        <v>Google Ads</v>
      </c>
      <c r="P597" s="5" t="str" cm="1">
        <f t="array" ref="P597:S597">IFERROR(_xlfn.XLOOKUP(B597,'Health Goals'!$B$2:$B$1001,'Health Goals'!$C$2:$F$1001),"")</f>
        <v>Muscle Gain</v>
      </c>
      <c r="Q597" s="5">
        <v>40</v>
      </c>
      <c r="R597" s="5" t="str">
        <v>Failed</v>
      </c>
      <c r="S597" s="11">
        <v>44493</v>
      </c>
    </row>
    <row r="598" spans="1:19" x14ac:dyDescent="0.35">
      <c r="A598" s="2">
        <v>597</v>
      </c>
      <c r="B598" s="2">
        <v>881</v>
      </c>
      <c r="C598" s="3">
        <v>44287</v>
      </c>
      <c r="D598" s="2">
        <v>4499.99</v>
      </c>
      <c r="E598" s="2" t="s">
        <v>16</v>
      </c>
      <c r="F598" s="2" t="s">
        <v>20</v>
      </c>
      <c r="G598" s="6">
        <f>_xlfn.XLOOKUP(B598,Users!$A$2:$A$1001,Users!$K$2:$K$1001)</f>
        <v>1</v>
      </c>
      <c r="H598" s="6" t="str">
        <f>_xlfn.XLOOKUP(B598,Users!$A$2:$A$1001,Users!$B$2:$B$1001)</f>
        <v>User 881</v>
      </c>
      <c r="I598" s="5" t="str" cm="1">
        <f t="array" ref="I598:J598">_xlfn.XLOOKUP(G598,Plans!$A$2:$A$3,Plans!$B$2:$C$3)</f>
        <v>6-month plan</v>
      </c>
      <c r="J598" s="5" t="str">
        <v>6-month</v>
      </c>
      <c r="K598" s="5" cm="1">
        <f t="array" ref="K598:O598">_xlfn.XLOOKUP(B598,Users!$A$2:$A$1001,Users!$F$2:$J$1001)</f>
        <v>24</v>
      </c>
      <c r="L598" s="5" t="str">
        <v>Mumbai</v>
      </c>
      <c r="M598" s="5" t="str">
        <v>Female</v>
      </c>
      <c r="N598" s="5" t="str">
        <v>Hypertension</v>
      </c>
      <c r="O598" s="5" t="str">
        <v>Friend</v>
      </c>
      <c r="P598" s="5" t="str" cm="1">
        <f t="array" ref="P598:S598">IFERROR(_xlfn.XLOOKUP(B598,'Health Goals'!$B$2:$B$1001,'Health Goals'!$C$2:$F$1001),"")</f>
        <v>Muscle Gain</v>
      </c>
      <c r="Q598" s="5">
        <v>10</v>
      </c>
      <c r="R598" s="5" t="str">
        <v>In Progress</v>
      </c>
      <c r="S598" s="11">
        <v>44427</v>
      </c>
    </row>
    <row r="599" spans="1:19" x14ac:dyDescent="0.35">
      <c r="A599" s="2">
        <v>598</v>
      </c>
      <c r="B599" s="2">
        <v>120</v>
      </c>
      <c r="C599" s="3">
        <v>44404</v>
      </c>
      <c r="D599" s="2">
        <v>4499.99</v>
      </c>
      <c r="E599" s="2" t="s">
        <v>18</v>
      </c>
      <c r="F599" s="2" t="s">
        <v>17</v>
      </c>
      <c r="G599" s="6">
        <f>_xlfn.XLOOKUP(B599,Users!$A$2:$A$1001,Users!$K$2:$K$1001)</f>
        <v>2</v>
      </c>
      <c r="H599" s="6" t="str">
        <f>_xlfn.XLOOKUP(B599,Users!$A$2:$A$1001,Users!$B$2:$B$1001)</f>
        <v>User 120</v>
      </c>
      <c r="I599" s="5" t="str" cm="1">
        <f t="array" ref="I599:J599">_xlfn.XLOOKUP(G599,Plans!$A$2:$A$3,Plans!$B$2:$C$3)</f>
        <v>12-month plan</v>
      </c>
      <c r="J599" s="5" t="str">
        <v>12-month</v>
      </c>
      <c r="K599" s="5" cm="1">
        <f t="array" ref="K599:O599">_xlfn.XLOOKUP(B599,Users!$A$2:$A$1001,Users!$F$2:$J$1001)</f>
        <v>51</v>
      </c>
      <c r="L599" s="5" t="str">
        <v>Hyderabad</v>
      </c>
      <c r="M599" s="5" t="str">
        <v>Male</v>
      </c>
      <c r="N599" s="5" t="str">
        <v>Diabetes</v>
      </c>
      <c r="O599" s="5" t="str">
        <v>Friend</v>
      </c>
      <c r="P599" s="5" t="str" cm="1">
        <f t="array" ref="P599:S599">IFERROR(_xlfn.XLOOKUP(B599,'Health Goals'!$B$2:$B$1001,'Health Goals'!$C$2:$F$1001),"")</f>
        <v>Weight Loss</v>
      </c>
      <c r="Q599" s="5">
        <v>32</v>
      </c>
      <c r="R599" s="5" t="str">
        <v>Completed</v>
      </c>
      <c r="S599" s="11">
        <v>44452</v>
      </c>
    </row>
    <row r="600" spans="1:19" x14ac:dyDescent="0.35">
      <c r="A600" s="2">
        <v>599</v>
      </c>
      <c r="B600" s="2">
        <v>740</v>
      </c>
      <c r="C600" s="3">
        <v>44520</v>
      </c>
      <c r="D600" s="2">
        <v>2499.9899999999998</v>
      </c>
      <c r="E600" s="2" t="s">
        <v>18</v>
      </c>
      <c r="F600" s="2" t="s">
        <v>20</v>
      </c>
      <c r="G600" s="6">
        <f>_xlfn.XLOOKUP(B600,Users!$A$2:$A$1001,Users!$K$2:$K$1001)</f>
        <v>2</v>
      </c>
      <c r="H600" s="6" t="str">
        <f>_xlfn.XLOOKUP(B600,Users!$A$2:$A$1001,Users!$B$2:$B$1001)</f>
        <v>User 740</v>
      </c>
      <c r="I600" s="5" t="str" cm="1">
        <f t="array" ref="I600:J600">_xlfn.XLOOKUP(G600,Plans!$A$2:$A$3,Plans!$B$2:$C$3)</f>
        <v>12-month plan</v>
      </c>
      <c r="J600" s="5" t="str">
        <v>12-month</v>
      </c>
      <c r="K600" s="5" cm="1">
        <f t="array" ref="K600:O600">_xlfn.XLOOKUP(B600,Users!$A$2:$A$1001,Users!$F$2:$J$1001)</f>
        <v>51</v>
      </c>
      <c r="L600" s="5" t="str">
        <v>Bangalore</v>
      </c>
      <c r="M600" s="5" t="str">
        <v>Male</v>
      </c>
      <c r="N600" s="5" t="str">
        <v>Hypertension</v>
      </c>
      <c r="O600" s="5" t="str">
        <v>Word of Mouth</v>
      </c>
      <c r="P600" s="5" t="str" cm="1">
        <f t="array" ref="P600:S600">IFERROR(_xlfn.XLOOKUP(B600,'Health Goals'!$B$2:$B$1001,'Health Goals'!$C$2:$F$1001),"")</f>
        <v>Muscle Gain</v>
      </c>
      <c r="Q600" s="5">
        <v>15</v>
      </c>
      <c r="R600" s="5" t="str">
        <v>Failed</v>
      </c>
      <c r="S600" s="11">
        <v>44433</v>
      </c>
    </row>
    <row r="601" spans="1:19" x14ac:dyDescent="0.35">
      <c r="A601" s="2">
        <v>600</v>
      </c>
      <c r="B601" s="2">
        <v>656</v>
      </c>
      <c r="C601" s="3">
        <v>44501</v>
      </c>
      <c r="D601" s="2">
        <v>4499.99</v>
      </c>
      <c r="E601" s="2" t="s">
        <v>16</v>
      </c>
      <c r="F601" s="2" t="s">
        <v>17</v>
      </c>
      <c r="G601" s="6">
        <f>_xlfn.XLOOKUP(B601,Users!$A$2:$A$1001,Users!$K$2:$K$1001)</f>
        <v>2</v>
      </c>
      <c r="H601" s="6" t="str">
        <f>_xlfn.XLOOKUP(B601,Users!$A$2:$A$1001,Users!$B$2:$B$1001)</f>
        <v>User 656</v>
      </c>
      <c r="I601" s="5" t="str" cm="1">
        <f t="array" ref="I601:J601">_xlfn.XLOOKUP(G601,Plans!$A$2:$A$3,Plans!$B$2:$C$3)</f>
        <v>12-month plan</v>
      </c>
      <c r="J601" s="5" t="str">
        <v>12-month</v>
      </c>
      <c r="K601" s="5" cm="1">
        <f t="array" ref="K601:O601">_xlfn.XLOOKUP(B601,Users!$A$2:$A$1001,Users!$F$2:$J$1001)</f>
        <v>31</v>
      </c>
      <c r="L601" s="5" t="str">
        <v>Chennai</v>
      </c>
      <c r="M601" s="5" t="str">
        <v>Female</v>
      </c>
      <c r="N601" s="5" t="str">
        <v>Diabetes</v>
      </c>
      <c r="O601" s="5" t="str">
        <v>Social Media</v>
      </c>
      <c r="P601" s="5" t="str" cm="1">
        <f t="array" ref="P601:S601">IFERROR(_xlfn.XLOOKUP(B601,'Health Goals'!$B$2:$B$1001,'Health Goals'!$C$2:$F$1001),"")</f>
        <v>Stamina Improvement</v>
      </c>
      <c r="Q601" s="5">
        <v>14</v>
      </c>
      <c r="R601" s="5" t="str">
        <v>In Progress</v>
      </c>
      <c r="S601" s="11">
        <v>44444</v>
      </c>
    </row>
    <row r="602" spans="1:19" x14ac:dyDescent="0.35">
      <c r="A602" s="2">
        <v>601</v>
      </c>
      <c r="B602" s="2">
        <v>956</v>
      </c>
      <c r="C602" s="3">
        <v>44407</v>
      </c>
      <c r="D602" s="2">
        <v>4499.99</v>
      </c>
      <c r="E602" s="2" t="s">
        <v>18</v>
      </c>
      <c r="F602" s="2" t="s">
        <v>20</v>
      </c>
      <c r="G602" s="6">
        <f>_xlfn.XLOOKUP(B602,Users!$A$2:$A$1001,Users!$K$2:$K$1001)</f>
        <v>1</v>
      </c>
      <c r="H602" s="6" t="str">
        <f>_xlfn.XLOOKUP(B602,Users!$A$2:$A$1001,Users!$B$2:$B$1001)</f>
        <v>User 956</v>
      </c>
      <c r="I602" s="5" t="str" cm="1">
        <f t="array" ref="I602:J602">_xlfn.XLOOKUP(G602,Plans!$A$2:$A$3,Plans!$B$2:$C$3)</f>
        <v>6-month plan</v>
      </c>
      <c r="J602" s="5" t="str">
        <v>6-month</v>
      </c>
      <c r="K602" s="5" cm="1">
        <f t="array" ref="K602:O602">_xlfn.XLOOKUP(B602,Users!$A$2:$A$1001,Users!$F$2:$J$1001)</f>
        <v>61</v>
      </c>
      <c r="L602" s="5" t="str">
        <v>Chennai</v>
      </c>
      <c r="M602" s="5" t="str">
        <v>Male</v>
      </c>
      <c r="N602" s="5" t="str">
        <v>Obesity</v>
      </c>
      <c r="O602" s="5" t="str">
        <v>Word of Mouth</v>
      </c>
      <c r="P602" s="5" t="str" cm="1">
        <f t="array" ref="P602:S602">IFERROR(_xlfn.XLOOKUP(B602,'Health Goals'!$B$2:$B$1001,'Health Goals'!$C$2:$F$1001),"")</f>
        <v>Stamina Improvement</v>
      </c>
      <c r="Q602" s="5">
        <v>26</v>
      </c>
      <c r="R602" s="5" t="str">
        <v>Completed</v>
      </c>
      <c r="S602" s="11">
        <v>44523</v>
      </c>
    </row>
    <row r="603" spans="1:19" x14ac:dyDescent="0.35">
      <c r="A603" s="2">
        <v>602</v>
      </c>
      <c r="B603" s="2">
        <v>90</v>
      </c>
      <c r="C603" s="3">
        <v>44208</v>
      </c>
      <c r="D603" s="2">
        <v>2499.9899999999998</v>
      </c>
      <c r="E603" s="2" t="s">
        <v>18</v>
      </c>
      <c r="F603" s="2" t="s">
        <v>20</v>
      </c>
      <c r="G603" s="6">
        <f>_xlfn.XLOOKUP(B603,Users!$A$2:$A$1001,Users!$K$2:$K$1001)</f>
        <v>2</v>
      </c>
      <c r="H603" s="6" t="str">
        <f>_xlfn.XLOOKUP(B603,Users!$A$2:$A$1001,Users!$B$2:$B$1001)</f>
        <v>User 90</v>
      </c>
      <c r="I603" s="5" t="str" cm="1">
        <f t="array" ref="I603:J603">_xlfn.XLOOKUP(G603,Plans!$A$2:$A$3,Plans!$B$2:$C$3)</f>
        <v>12-month plan</v>
      </c>
      <c r="J603" s="5" t="str">
        <v>12-month</v>
      </c>
      <c r="K603" s="5" cm="1">
        <f t="array" ref="K603:O603">_xlfn.XLOOKUP(B603,Users!$A$2:$A$1001,Users!$F$2:$J$1001)</f>
        <v>58</v>
      </c>
      <c r="L603" s="5" t="str">
        <v>Chennai</v>
      </c>
      <c r="M603" s="5" t="str">
        <v>Female</v>
      </c>
      <c r="N603" s="5" t="str">
        <v>Hypertension</v>
      </c>
      <c r="O603" s="5" t="str">
        <v>Social Media</v>
      </c>
      <c r="P603" s="5" t="str" cm="1">
        <f t="array" ref="P603:S603">IFERROR(_xlfn.XLOOKUP(B603,'Health Goals'!$B$2:$B$1001,'Health Goals'!$C$2:$F$1001),"")</f>
        <v>Muscle Gain</v>
      </c>
      <c r="Q603" s="5">
        <v>39</v>
      </c>
      <c r="R603" s="5" t="str">
        <v>Failed</v>
      </c>
      <c r="S603" s="11">
        <v>44367</v>
      </c>
    </row>
    <row r="604" spans="1:19" x14ac:dyDescent="0.35">
      <c r="A604" s="2">
        <v>603</v>
      </c>
      <c r="B604" s="2">
        <v>641</v>
      </c>
      <c r="C604" s="3">
        <v>44283</v>
      </c>
      <c r="D604" s="2">
        <v>2499.9899999999998</v>
      </c>
      <c r="E604" s="2" t="s">
        <v>16</v>
      </c>
      <c r="F604" s="2" t="s">
        <v>20</v>
      </c>
      <c r="G604" s="6">
        <f>_xlfn.XLOOKUP(B604,Users!$A$2:$A$1001,Users!$K$2:$K$1001)</f>
        <v>1</v>
      </c>
      <c r="H604" s="6" t="str">
        <f>_xlfn.XLOOKUP(B604,Users!$A$2:$A$1001,Users!$B$2:$B$1001)</f>
        <v>User 641</v>
      </c>
      <c r="I604" s="5" t="str" cm="1">
        <f t="array" ref="I604:J604">_xlfn.XLOOKUP(G604,Plans!$A$2:$A$3,Plans!$B$2:$C$3)</f>
        <v>6-month plan</v>
      </c>
      <c r="J604" s="5" t="str">
        <v>6-month</v>
      </c>
      <c r="K604" s="5" cm="1">
        <f t="array" ref="K604:O604">_xlfn.XLOOKUP(B604,Users!$A$2:$A$1001,Users!$F$2:$J$1001)</f>
        <v>53</v>
      </c>
      <c r="L604" s="5" t="str">
        <v>Hyderabad</v>
      </c>
      <c r="M604" s="5" t="str">
        <v>Female</v>
      </c>
      <c r="N604" s="5" t="str">
        <v>Diabetes</v>
      </c>
      <c r="O604" s="5" t="str">
        <v>Friend</v>
      </c>
      <c r="P604" s="5" t="str" cm="1">
        <f t="array" ref="P604:S604">IFERROR(_xlfn.XLOOKUP(B604,'Health Goals'!$B$2:$B$1001,'Health Goals'!$C$2:$F$1001),"")</f>
        <v>Weight Loss</v>
      </c>
      <c r="Q604" s="5">
        <v>32</v>
      </c>
      <c r="R604" s="5" t="str">
        <v>In Progress</v>
      </c>
      <c r="S604" s="11">
        <v>44458</v>
      </c>
    </row>
    <row r="605" spans="1:19" x14ac:dyDescent="0.35">
      <c r="A605" s="2">
        <v>604</v>
      </c>
      <c r="B605" s="2">
        <v>1000</v>
      </c>
      <c r="C605" s="3">
        <v>44479</v>
      </c>
      <c r="D605" s="2">
        <v>4499.99</v>
      </c>
      <c r="E605" s="2" t="s">
        <v>16</v>
      </c>
      <c r="F605" s="2" t="s">
        <v>20</v>
      </c>
      <c r="G605" s="6">
        <f>_xlfn.XLOOKUP(B605,Users!$A$2:$A$1001,Users!$K$2:$K$1001)</f>
        <v>2</v>
      </c>
      <c r="H605" s="6" t="str">
        <f>_xlfn.XLOOKUP(B605,Users!$A$2:$A$1001,Users!$B$2:$B$1001)</f>
        <v>User 1000</v>
      </c>
      <c r="I605" s="5" t="str" cm="1">
        <f t="array" ref="I605:J605">_xlfn.XLOOKUP(G605,Plans!$A$2:$A$3,Plans!$B$2:$C$3)</f>
        <v>12-month plan</v>
      </c>
      <c r="J605" s="5" t="str">
        <v>12-month</v>
      </c>
      <c r="K605" s="5" cm="1">
        <f t="array" ref="K605:O605">_xlfn.XLOOKUP(B605,Users!$A$2:$A$1001,Users!$F$2:$J$1001)</f>
        <v>20</v>
      </c>
      <c r="L605" s="5" t="str">
        <v>Chennai</v>
      </c>
      <c r="M605" s="5" t="str">
        <v>Female</v>
      </c>
      <c r="N605" s="5" t="str">
        <v>Obesity</v>
      </c>
      <c r="O605" s="5" t="str">
        <v>Social Media</v>
      </c>
      <c r="P605" s="5" t="str" cm="1">
        <f t="array" ref="P605">IFERROR(_xlfn.XLOOKUP(B605,'Health Goals'!$B$2:$B$1001,'Health Goals'!$C$2:$F$1001),"")</f>
        <v/>
      </c>
    </row>
    <row r="606" spans="1:19" x14ac:dyDescent="0.35">
      <c r="A606" s="2">
        <v>605</v>
      </c>
      <c r="B606" s="2">
        <v>139</v>
      </c>
      <c r="C606" s="3">
        <v>44453</v>
      </c>
      <c r="D606" s="2">
        <v>2499.9899999999998</v>
      </c>
      <c r="E606" s="2" t="s">
        <v>16</v>
      </c>
      <c r="F606" s="2" t="s">
        <v>19</v>
      </c>
      <c r="G606" s="6">
        <f>_xlfn.XLOOKUP(B606,Users!$A$2:$A$1001,Users!$K$2:$K$1001)</f>
        <v>1</v>
      </c>
      <c r="H606" s="6" t="str">
        <f>_xlfn.XLOOKUP(B606,Users!$A$2:$A$1001,Users!$B$2:$B$1001)</f>
        <v>User 139</v>
      </c>
      <c r="I606" s="5" t="str" cm="1">
        <f t="array" ref="I606:J606">_xlfn.XLOOKUP(G606,Plans!$A$2:$A$3,Plans!$B$2:$C$3)</f>
        <v>6-month plan</v>
      </c>
      <c r="J606" s="5" t="str">
        <v>6-month</v>
      </c>
      <c r="K606" s="5" cm="1">
        <f t="array" ref="K606:O606">_xlfn.XLOOKUP(B606,Users!$A$2:$A$1001,Users!$F$2:$J$1001)</f>
        <v>23</v>
      </c>
      <c r="L606" s="5" t="str">
        <v>Chennai</v>
      </c>
      <c r="M606" s="5" t="str">
        <v>Male</v>
      </c>
      <c r="N606" s="5" t="str">
        <v>Hypertension</v>
      </c>
      <c r="O606" s="5" t="str">
        <v>Social Media</v>
      </c>
      <c r="P606" s="5" t="str" cm="1">
        <f t="array" ref="P606:S606">IFERROR(_xlfn.XLOOKUP(B606,'Health Goals'!$B$2:$B$1001,'Health Goals'!$C$2:$F$1001),"")</f>
        <v>Muscle Gain</v>
      </c>
      <c r="Q606" s="5">
        <v>39</v>
      </c>
      <c r="R606" s="5" t="str">
        <v>Failed</v>
      </c>
      <c r="S606" s="11">
        <v>44366</v>
      </c>
    </row>
    <row r="607" spans="1:19" x14ac:dyDescent="0.35">
      <c r="A607" s="2">
        <v>606</v>
      </c>
      <c r="B607" s="2">
        <v>447</v>
      </c>
      <c r="C607" s="3">
        <v>44499</v>
      </c>
      <c r="D607" s="2">
        <v>2499.9899999999998</v>
      </c>
      <c r="E607" s="2" t="s">
        <v>16</v>
      </c>
      <c r="F607" s="2" t="s">
        <v>19</v>
      </c>
      <c r="G607" s="6">
        <f>_xlfn.XLOOKUP(B607,Users!$A$2:$A$1001,Users!$K$2:$K$1001)</f>
        <v>1</v>
      </c>
      <c r="H607" s="6" t="str">
        <f>_xlfn.XLOOKUP(B607,Users!$A$2:$A$1001,Users!$B$2:$B$1001)</f>
        <v>User 447</v>
      </c>
      <c r="I607" s="5" t="str" cm="1">
        <f t="array" ref="I607:J607">_xlfn.XLOOKUP(G607,Plans!$A$2:$A$3,Plans!$B$2:$C$3)</f>
        <v>6-month plan</v>
      </c>
      <c r="J607" s="5" t="str">
        <v>6-month</v>
      </c>
      <c r="K607" s="5" cm="1">
        <f t="array" ref="K607:O607">_xlfn.XLOOKUP(B607,Users!$A$2:$A$1001,Users!$F$2:$J$1001)</f>
        <v>55</v>
      </c>
      <c r="L607" s="5" t="str">
        <v>Chennai</v>
      </c>
      <c r="M607" s="5" t="str">
        <v>Male</v>
      </c>
      <c r="N607" s="5" t="str">
        <v>Obesity</v>
      </c>
      <c r="O607" s="5" t="str">
        <v>Friend</v>
      </c>
      <c r="P607" s="5" t="str" cm="1">
        <f t="array" ref="P607:S607">IFERROR(_xlfn.XLOOKUP(B607,'Health Goals'!$B$2:$B$1001,'Health Goals'!$C$2:$F$1001),"")</f>
        <v>Muscle Gain</v>
      </c>
      <c r="Q607" s="5">
        <v>14</v>
      </c>
      <c r="R607" s="5" t="str">
        <v>In Progress</v>
      </c>
      <c r="S607" s="11">
        <v>44409</v>
      </c>
    </row>
    <row r="608" spans="1:19" x14ac:dyDescent="0.35">
      <c r="A608" s="2">
        <v>607</v>
      </c>
      <c r="B608" s="2">
        <v>49</v>
      </c>
      <c r="C608" s="3">
        <v>44307</v>
      </c>
      <c r="D608" s="2">
        <v>2499.9899999999998</v>
      </c>
      <c r="E608" s="2" t="s">
        <v>16</v>
      </c>
      <c r="F608" s="2" t="s">
        <v>17</v>
      </c>
      <c r="G608" s="6">
        <f>_xlfn.XLOOKUP(B608,Users!$A$2:$A$1001,Users!$K$2:$K$1001)</f>
        <v>1</v>
      </c>
      <c r="H608" s="6" t="str">
        <f>_xlfn.XLOOKUP(B608,Users!$A$2:$A$1001,Users!$B$2:$B$1001)</f>
        <v>User 49</v>
      </c>
      <c r="I608" s="5" t="str" cm="1">
        <f t="array" ref="I608:J608">_xlfn.XLOOKUP(G608,Plans!$A$2:$A$3,Plans!$B$2:$C$3)</f>
        <v>6-month plan</v>
      </c>
      <c r="J608" s="5" t="str">
        <v>6-month</v>
      </c>
      <c r="K608" s="5" cm="1">
        <f t="array" ref="K608:O608">_xlfn.XLOOKUP(B608,Users!$A$2:$A$1001,Users!$F$2:$J$1001)</f>
        <v>29</v>
      </c>
      <c r="L608" s="5" t="str">
        <v>Chennai</v>
      </c>
      <c r="M608" s="5" t="str">
        <v>Male</v>
      </c>
      <c r="N608" s="5" t="str">
        <v>Obesity</v>
      </c>
      <c r="O608" s="5" t="str">
        <v>Word of Mouth</v>
      </c>
      <c r="P608" s="5" t="str" cm="1">
        <f t="array" ref="P608:S608">IFERROR(_xlfn.XLOOKUP(B608,'Health Goals'!$B$2:$B$1001,'Health Goals'!$C$2:$F$1001),"")</f>
        <v>Muscle Gain</v>
      </c>
      <c r="Q608" s="5">
        <v>48</v>
      </c>
      <c r="R608" s="5" t="str">
        <v>Completed</v>
      </c>
      <c r="S608" s="11">
        <v>44509</v>
      </c>
    </row>
    <row r="609" spans="1:19" x14ac:dyDescent="0.35">
      <c r="A609" s="2">
        <v>608</v>
      </c>
      <c r="B609" s="2">
        <v>32</v>
      </c>
      <c r="C609" s="3">
        <v>44290</v>
      </c>
      <c r="D609" s="2">
        <v>4499.99</v>
      </c>
      <c r="E609" s="2" t="s">
        <v>16</v>
      </c>
      <c r="F609" s="2" t="s">
        <v>20</v>
      </c>
      <c r="G609" s="6">
        <f>_xlfn.XLOOKUP(B609,Users!$A$2:$A$1001,Users!$K$2:$K$1001)</f>
        <v>2</v>
      </c>
      <c r="H609" s="6" t="str">
        <f>_xlfn.XLOOKUP(B609,Users!$A$2:$A$1001,Users!$B$2:$B$1001)</f>
        <v>User 32</v>
      </c>
      <c r="I609" s="5" t="str" cm="1">
        <f t="array" ref="I609:J609">_xlfn.XLOOKUP(G609,Plans!$A$2:$A$3,Plans!$B$2:$C$3)</f>
        <v>12-month plan</v>
      </c>
      <c r="J609" s="5" t="str">
        <v>12-month</v>
      </c>
      <c r="K609" s="5" cm="1">
        <f t="array" ref="K609:O609">_xlfn.XLOOKUP(B609,Users!$A$2:$A$1001,Users!$F$2:$J$1001)</f>
        <v>61</v>
      </c>
      <c r="L609" s="5" t="str">
        <v>Bangalore</v>
      </c>
      <c r="M609" s="5" t="str">
        <v>Male</v>
      </c>
      <c r="N609" s="5" t="str">
        <v>Diabetes</v>
      </c>
      <c r="O609" s="5" t="str">
        <v>Social Media</v>
      </c>
      <c r="P609" s="5" t="str" cm="1">
        <f t="array" ref="P609:S609">IFERROR(_xlfn.XLOOKUP(B609,'Health Goals'!$B$2:$B$1001,'Health Goals'!$C$2:$F$1001),"")</f>
        <v>Muscle Gain</v>
      </c>
      <c r="Q609" s="5">
        <v>48</v>
      </c>
      <c r="R609" s="5" t="str">
        <v>Completed</v>
      </c>
      <c r="S609" s="11">
        <v>44392</v>
      </c>
    </row>
    <row r="610" spans="1:19" x14ac:dyDescent="0.35">
      <c r="A610" s="2">
        <v>609</v>
      </c>
      <c r="B610" s="2">
        <v>711</v>
      </c>
      <c r="C610" s="3">
        <v>44539</v>
      </c>
      <c r="D610" s="2">
        <v>4499.99</v>
      </c>
      <c r="E610" s="2" t="s">
        <v>16</v>
      </c>
      <c r="F610" s="2" t="s">
        <v>20</v>
      </c>
      <c r="G610" s="6">
        <f>_xlfn.XLOOKUP(B610,Users!$A$2:$A$1001,Users!$K$2:$K$1001)</f>
        <v>2</v>
      </c>
      <c r="H610" s="6" t="str">
        <f>_xlfn.XLOOKUP(B610,Users!$A$2:$A$1001,Users!$B$2:$B$1001)</f>
        <v>User 711</v>
      </c>
      <c r="I610" s="5" t="str" cm="1">
        <f t="array" ref="I610:J610">_xlfn.XLOOKUP(G610,Plans!$A$2:$A$3,Plans!$B$2:$C$3)</f>
        <v>12-month plan</v>
      </c>
      <c r="J610" s="5" t="str">
        <v>12-month</v>
      </c>
      <c r="K610" s="5" cm="1">
        <f t="array" ref="K610:O610">_xlfn.XLOOKUP(B610,Users!$A$2:$A$1001,Users!$F$2:$J$1001)</f>
        <v>28</v>
      </c>
      <c r="L610" s="5" t="str">
        <v>Delhi</v>
      </c>
      <c r="M610" s="5" t="str">
        <v>Female</v>
      </c>
      <c r="N610" s="5" t="str">
        <v>Diabetes</v>
      </c>
      <c r="O610" s="5" t="str">
        <v>Word of Mouth</v>
      </c>
      <c r="P610" s="5" t="str" cm="1">
        <f t="array" ref="P610:S610">IFERROR(_xlfn.XLOOKUP(B610,'Health Goals'!$B$2:$B$1001,'Health Goals'!$C$2:$F$1001),"")</f>
        <v>Muscle Gain</v>
      </c>
      <c r="Q610" s="5">
        <v>36</v>
      </c>
      <c r="R610" s="5" t="str">
        <v>In Progress</v>
      </c>
      <c r="S610" s="11">
        <v>44522</v>
      </c>
    </row>
    <row r="611" spans="1:19" x14ac:dyDescent="0.35">
      <c r="A611" s="2">
        <v>610</v>
      </c>
      <c r="B611" s="2">
        <v>939</v>
      </c>
      <c r="C611" s="3">
        <v>44545</v>
      </c>
      <c r="D611" s="2">
        <v>4499.99</v>
      </c>
      <c r="E611" s="2" t="s">
        <v>16</v>
      </c>
      <c r="F611" s="2" t="s">
        <v>17</v>
      </c>
      <c r="G611" s="6">
        <f>_xlfn.XLOOKUP(B611,Users!$A$2:$A$1001,Users!$K$2:$K$1001)</f>
        <v>1</v>
      </c>
      <c r="H611" s="6" t="str">
        <f>_xlfn.XLOOKUP(B611,Users!$A$2:$A$1001,Users!$B$2:$B$1001)</f>
        <v>User 939</v>
      </c>
      <c r="I611" s="5" t="str" cm="1">
        <f t="array" ref="I611:J611">_xlfn.XLOOKUP(G611,Plans!$A$2:$A$3,Plans!$B$2:$C$3)</f>
        <v>6-month plan</v>
      </c>
      <c r="J611" s="5" t="str">
        <v>6-month</v>
      </c>
      <c r="K611" s="5" cm="1">
        <f t="array" ref="K611:O611">_xlfn.XLOOKUP(B611,Users!$A$2:$A$1001,Users!$F$2:$J$1001)</f>
        <v>20</v>
      </c>
      <c r="L611" s="5" t="str">
        <v>Bangalore</v>
      </c>
      <c r="M611" s="5" t="str">
        <v>Male</v>
      </c>
      <c r="N611" s="5" t="str">
        <v>Diabetes</v>
      </c>
      <c r="O611" s="5" t="str">
        <v>Google Ads</v>
      </c>
      <c r="P611" s="5" t="str" cm="1">
        <f t="array" ref="P611">IFERROR(_xlfn.XLOOKUP(B611,'Health Goals'!$B$2:$B$1001,'Health Goals'!$C$2:$F$1001),"")</f>
        <v/>
      </c>
    </row>
    <row r="612" spans="1:19" x14ac:dyDescent="0.35">
      <c r="A612" s="2">
        <v>611</v>
      </c>
      <c r="B612" s="2">
        <v>422</v>
      </c>
      <c r="C612" s="3">
        <v>44511</v>
      </c>
      <c r="D612" s="2">
        <v>4499.99</v>
      </c>
      <c r="E612" s="2" t="s">
        <v>16</v>
      </c>
      <c r="F612" s="2" t="s">
        <v>19</v>
      </c>
      <c r="G612" s="6">
        <f>_xlfn.XLOOKUP(B612,Users!$A$2:$A$1001,Users!$K$2:$K$1001)</f>
        <v>2</v>
      </c>
      <c r="H612" s="6" t="str">
        <f>_xlfn.XLOOKUP(B612,Users!$A$2:$A$1001,Users!$B$2:$B$1001)</f>
        <v>User 422</v>
      </c>
      <c r="I612" s="5" t="str" cm="1">
        <f t="array" ref="I612:J612">_xlfn.XLOOKUP(G612,Plans!$A$2:$A$3,Plans!$B$2:$C$3)</f>
        <v>12-month plan</v>
      </c>
      <c r="J612" s="5" t="str">
        <v>12-month</v>
      </c>
      <c r="K612" s="5" cm="1">
        <f t="array" ref="K612:O612">_xlfn.XLOOKUP(B612,Users!$A$2:$A$1001,Users!$F$2:$J$1001)</f>
        <v>62</v>
      </c>
      <c r="L612" s="5" t="str">
        <v>Hyderabad</v>
      </c>
      <c r="M612" s="5" t="str">
        <v>Female</v>
      </c>
      <c r="N612" s="5" t="str">
        <v>Obesity</v>
      </c>
      <c r="O612" s="5" t="str">
        <v>Word of Mouth</v>
      </c>
      <c r="P612" s="5" t="str" cm="1">
        <f t="array" ref="P612">IFERROR(_xlfn.XLOOKUP(B612,'Health Goals'!$B$2:$B$1001,'Health Goals'!$C$2:$F$1001),"")</f>
        <v/>
      </c>
    </row>
    <row r="613" spans="1:19" x14ac:dyDescent="0.35">
      <c r="A613" s="2">
        <v>612</v>
      </c>
      <c r="B613" s="2">
        <v>477</v>
      </c>
      <c r="C613" s="3">
        <v>44227</v>
      </c>
      <c r="D613" s="2">
        <v>2499.9899999999998</v>
      </c>
      <c r="E613" s="2" t="s">
        <v>16</v>
      </c>
      <c r="F613" s="2" t="s">
        <v>19</v>
      </c>
      <c r="G613" s="6">
        <f>_xlfn.XLOOKUP(B613,Users!$A$2:$A$1001,Users!$K$2:$K$1001)</f>
        <v>1</v>
      </c>
      <c r="H613" s="6" t="str">
        <f>_xlfn.XLOOKUP(B613,Users!$A$2:$A$1001,Users!$B$2:$B$1001)</f>
        <v>User 477</v>
      </c>
      <c r="I613" s="5" t="str" cm="1">
        <f t="array" ref="I613:J613">_xlfn.XLOOKUP(G613,Plans!$A$2:$A$3,Plans!$B$2:$C$3)</f>
        <v>6-month plan</v>
      </c>
      <c r="J613" s="5" t="str">
        <v>6-month</v>
      </c>
      <c r="K613" s="5" cm="1">
        <f t="array" ref="K613:O613">_xlfn.XLOOKUP(B613,Users!$A$2:$A$1001,Users!$F$2:$J$1001)</f>
        <v>19</v>
      </c>
      <c r="L613" s="5" t="str">
        <v>Mumbai</v>
      </c>
      <c r="M613" s="5" t="str">
        <v>Male</v>
      </c>
      <c r="N613" s="5" t="str">
        <v>Healthy</v>
      </c>
      <c r="O613" s="5" t="str">
        <v>Social Media</v>
      </c>
      <c r="P613" s="5" t="str" cm="1">
        <f t="array" ref="P613:S613">IFERROR(_xlfn.XLOOKUP(B613,'Health Goals'!$B$2:$B$1001,'Health Goals'!$C$2:$F$1001),"")</f>
        <v>Muscle Gain</v>
      </c>
      <c r="Q613" s="5">
        <v>37</v>
      </c>
      <c r="R613" s="5" t="str">
        <v>Completed</v>
      </c>
      <c r="S613" s="11">
        <v>44517</v>
      </c>
    </row>
    <row r="614" spans="1:19" x14ac:dyDescent="0.35">
      <c r="A614" s="2">
        <v>613</v>
      </c>
      <c r="B614" s="2">
        <v>324</v>
      </c>
      <c r="C614" s="3">
        <v>44412</v>
      </c>
      <c r="D614" s="2">
        <v>4499.99</v>
      </c>
      <c r="E614" s="2" t="s">
        <v>18</v>
      </c>
      <c r="F614" s="2" t="s">
        <v>19</v>
      </c>
      <c r="G614" s="6">
        <f>_xlfn.XLOOKUP(B614,Users!$A$2:$A$1001,Users!$K$2:$K$1001)</f>
        <v>2</v>
      </c>
      <c r="H614" s="6" t="str">
        <f>_xlfn.XLOOKUP(B614,Users!$A$2:$A$1001,Users!$B$2:$B$1001)</f>
        <v>User 324</v>
      </c>
      <c r="I614" s="5" t="str" cm="1">
        <f t="array" ref="I614:J614">_xlfn.XLOOKUP(G614,Plans!$A$2:$A$3,Plans!$B$2:$C$3)</f>
        <v>12-month plan</v>
      </c>
      <c r="J614" s="5" t="str">
        <v>12-month</v>
      </c>
      <c r="K614" s="5" cm="1">
        <f t="array" ref="K614:O614">_xlfn.XLOOKUP(B614,Users!$A$2:$A$1001,Users!$F$2:$J$1001)</f>
        <v>29</v>
      </c>
      <c r="L614" s="5" t="str">
        <v>Mumbai</v>
      </c>
      <c r="M614" s="5" t="str">
        <v>Male</v>
      </c>
      <c r="N614" s="5" t="str">
        <v>Hypertension</v>
      </c>
      <c r="O614" s="5" t="str">
        <v>Google Ads</v>
      </c>
      <c r="P614" s="5" t="str" cm="1">
        <f t="array" ref="P614">IFERROR(_xlfn.XLOOKUP(B614,'Health Goals'!$B$2:$B$1001,'Health Goals'!$C$2:$F$1001),"")</f>
        <v/>
      </c>
    </row>
    <row r="615" spans="1:19" x14ac:dyDescent="0.35">
      <c r="A615" s="2">
        <v>614</v>
      </c>
      <c r="B615" s="2">
        <v>605</v>
      </c>
      <c r="C615" s="3">
        <v>44221</v>
      </c>
      <c r="D615" s="2">
        <v>4499.99</v>
      </c>
      <c r="E615" s="2" t="s">
        <v>18</v>
      </c>
      <c r="F615" s="2" t="s">
        <v>19</v>
      </c>
      <c r="G615" s="6">
        <f>_xlfn.XLOOKUP(B615,Users!$A$2:$A$1001,Users!$K$2:$K$1001)</f>
        <v>2</v>
      </c>
      <c r="H615" s="6" t="str">
        <f>_xlfn.XLOOKUP(B615,Users!$A$2:$A$1001,Users!$B$2:$B$1001)</f>
        <v>User 605</v>
      </c>
      <c r="I615" s="5" t="str" cm="1">
        <f t="array" ref="I615:J615">_xlfn.XLOOKUP(G615,Plans!$A$2:$A$3,Plans!$B$2:$C$3)</f>
        <v>12-month plan</v>
      </c>
      <c r="J615" s="5" t="str">
        <v>12-month</v>
      </c>
      <c r="K615" s="5" cm="1">
        <f t="array" ref="K615:O615">_xlfn.XLOOKUP(B615,Users!$A$2:$A$1001,Users!$F$2:$J$1001)</f>
        <v>37</v>
      </c>
      <c r="L615" s="5" t="str">
        <v>Chennai</v>
      </c>
      <c r="M615" s="5" t="str">
        <v>Male</v>
      </c>
      <c r="N615" s="5" t="str">
        <v>Diabetes</v>
      </c>
      <c r="O615" s="5" t="str">
        <v>Word of Mouth</v>
      </c>
      <c r="P615" s="5" t="str" cm="1">
        <f t="array" ref="P615:S615">IFERROR(_xlfn.XLOOKUP(B615,'Health Goals'!$B$2:$B$1001,'Health Goals'!$C$2:$F$1001),"")</f>
        <v>Weight Loss</v>
      </c>
      <c r="Q615" s="5">
        <v>42</v>
      </c>
      <c r="R615" s="5" t="str">
        <v>Completed</v>
      </c>
      <c r="S615" s="11">
        <v>44444</v>
      </c>
    </row>
    <row r="616" spans="1:19" x14ac:dyDescent="0.35">
      <c r="A616" s="2">
        <v>615</v>
      </c>
      <c r="B616" s="2">
        <v>640</v>
      </c>
      <c r="C616" s="3">
        <v>44480</v>
      </c>
      <c r="D616" s="2">
        <v>4499.99</v>
      </c>
      <c r="E616" s="2" t="s">
        <v>16</v>
      </c>
      <c r="F616" s="2" t="s">
        <v>19</v>
      </c>
      <c r="G616" s="6">
        <f>_xlfn.XLOOKUP(B616,Users!$A$2:$A$1001,Users!$K$2:$K$1001)</f>
        <v>1</v>
      </c>
      <c r="H616" s="6" t="str">
        <f>_xlfn.XLOOKUP(B616,Users!$A$2:$A$1001,Users!$B$2:$B$1001)</f>
        <v>User 640</v>
      </c>
      <c r="I616" s="5" t="str" cm="1">
        <f t="array" ref="I616:J616">_xlfn.XLOOKUP(G616,Plans!$A$2:$A$3,Plans!$B$2:$C$3)</f>
        <v>6-month plan</v>
      </c>
      <c r="J616" s="5" t="str">
        <v>6-month</v>
      </c>
      <c r="K616" s="5" cm="1">
        <f t="array" ref="K616:O616">_xlfn.XLOOKUP(B616,Users!$A$2:$A$1001,Users!$F$2:$J$1001)</f>
        <v>53</v>
      </c>
      <c r="L616" s="5" t="str">
        <v>Chennai</v>
      </c>
      <c r="M616" s="5" t="str">
        <v>Female</v>
      </c>
      <c r="N616" s="5" t="str">
        <v>Diabetes</v>
      </c>
      <c r="O616" s="5" t="str">
        <v>Word of Mouth</v>
      </c>
      <c r="P616" s="5" t="str" cm="1">
        <f t="array" ref="P616">IFERROR(_xlfn.XLOOKUP(B616,'Health Goals'!$B$2:$B$1001,'Health Goals'!$C$2:$F$1001),"")</f>
        <v/>
      </c>
    </row>
    <row r="617" spans="1:19" x14ac:dyDescent="0.35">
      <c r="A617" s="2">
        <v>616</v>
      </c>
      <c r="B617" s="2">
        <v>801</v>
      </c>
      <c r="C617" s="3">
        <v>44226</v>
      </c>
      <c r="D617" s="2">
        <v>4499.99</v>
      </c>
      <c r="E617" s="2" t="s">
        <v>16</v>
      </c>
      <c r="F617" s="2" t="s">
        <v>19</v>
      </c>
      <c r="G617" s="6">
        <f>_xlfn.XLOOKUP(B617,Users!$A$2:$A$1001,Users!$K$2:$K$1001)</f>
        <v>1</v>
      </c>
      <c r="H617" s="6" t="str">
        <f>_xlfn.XLOOKUP(B617,Users!$A$2:$A$1001,Users!$B$2:$B$1001)</f>
        <v>User 801</v>
      </c>
      <c r="I617" s="5" t="str" cm="1">
        <f t="array" ref="I617:J617">_xlfn.XLOOKUP(G617,Plans!$A$2:$A$3,Plans!$B$2:$C$3)</f>
        <v>6-month plan</v>
      </c>
      <c r="J617" s="5" t="str">
        <v>6-month</v>
      </c>
      <c r="K617" s="5" cm="1">
        <f t="array" ref="K617:O617">_xlfn.XLOOKUP(B617,Users!$A$2:$A$1001,Users!$F$2:$J$1001)</f>
        <v>55</v>
      </c>
      <c r="L617" s="5" t="str">
        <v>Mumbai</v>
      </c>
      <c r="M617" s="5" t="str">
        <v>Female</v>
      </c>
      <c r="N617" s="5" t="str">
        <v>Hypertension</v>
      </c>
      <c r="O617" s="5" t="str">
        <v>Social Media</v>
      </c>
      <c r="P617" s="5" t="str" cm="1">
        <f t="array" ref="P617:S617">IFERROR(_xlfn.XLOOKUP(B617,'Health Goals'!$B$2:$B$1001,'Health Goals'!$C$2:$F$1001),"")</f>
        <v>Muscle Gain</v>
      </c>
      <c r="Q617" s="5">
        <v>33</v>
      </c>
      <c r="R617" s="5" t="str">
        <v>Failed</v>
      </c>
      <c r="S617" s="11">
        <v>44553</v>
      </c>
    </row>
    <row r="618" spans="1:19" x14ac:dyDescent="0.35">
      <c r="A618" s="2">
        <v>617</v>
      </c>
      <c r="B618" s="2">
        <v>877</v>
      </c>
      <c r="C618" s="3">
        <v>44511</v>
      </c>
      <c r="D618" s="2">
        <v>4499.99</v>
      </c>
      <c r="E618" s="2" t="s">
        <v>16</v>
      </c>
      <c r="F618" s="2" t="s">
        <v>20</v>
      </c>
      <c r="G618" s="6">
        <f>_xlfn.XLOOKUP(B618,Users!$A$2:$A$1001,Users!$K$2:$K$1001)</f>
        <v>1</v>
      </c>
      <c r="H618" s="6" t="str">
        <f>_xlfn.XLOOKUP(B618,Users!$A$2:$A$1001,Users!$B$2:$B$1001)</f>
        <v>User 877</v>
      </c>
      <c r="I618" s="5" t="str" cm="1">
        <f t="array" ref="I618:J618">_xlfn.XLOOKUP(G618,Plans!$A$2:$A$3,Plans!$B$2:$C$3)</f>
        <v>6-month plan</v>
      </c>
      <c r="J618" s="5" t="str">
        <v>6-month</v>
      </c>
      <c r="K618" s="5" cm="1">
        <f t="array" ref="K618:O618">_xlfn.XLOOKUP(B618,Users!$A$2:$A$1001,Users!$F$2:$J$1001)</f>
        <v>25</v>
      </c>
      <c r="L618" s="5" t="str">
        <v>Bangalore</v>
      </c>
      <c r="M618" s="5" t="str">
        <v>Male</v>
      </c>
      <c r="N618" s="5" t="str">
        <v>Obesity</v>
      </c>
      <c r="O618" s="5" t="str">
        <v>Google Ads</v>
      </c>
      <c r="P618" s="5" t="str" cm="1">
        <f t="array" ref="P618:S618">IFERROR(_xlfn.XLOOKUP(B618,'Health Goals'!$B$2:$B$1001,'Health Goals'!$C$2:$F$1001),"")</f>
        <v>Muscle Gain</v>
      </c>
      <c r="Q618" s="5">
        <v>46</v>
      </c>
      <c r="R618" s="5" t="str">
        <v>Completed</v>
      </c>
      <c r="S618" s="11">
        <v>44458</v>
      </c>
    </row>
    <row r="619" spans="1:19" x14ac:dyDescent="0.35">
      <c r="A619" s="2">
        <v>618</v>
      </c>
      <c r="B619" s="2">
        <v>695</v>
      </c>
      <c r="C619" s="3">
        <v>44527</v>
      </c>
      <c r="D619" s="2">
        <v>4499.99</v>
      </c>
      <c r="E619" s="2" t="s">
        <v>18</v>
      </c>
      <c r="F619" s="2" t="s">
        <v>19</v>
      </c>
      <c r="G619" s="6">
        <f>_xlfn.XLOOKUP(B619,Users!$A$2:$A$1001,Users!$K$2:$K$1001)</f>
        <v>1</v>
      </c>
      <c r="H619" s="6" t="str">
        <f>_xlfn.XLOOKUP(B619,Users!$A$2:$A$1001,Users!$B$2:$B$1001)</f>
        <v>User 695</v>
      </c>
      <c r="I619" s="5" t="str" cm="1">
        <f t="array" ref="I619:J619">_xlfn.XLOOKUP(G619,Plans!$A$2:$A$3,Plans!$B$2:$C$3)</f>
        <v>6-month plan</v>
      </c>
      <c r="J619" s="5" t="str">
        <v>6-month</v>
      </c>
      <c r="K619" s="5" cm="1">
        <f t="array" ref="K619:O619">_xlfn.XLOOKUP(B619,Users!$A$2:$A$1001,Users!$F$2:$J$1001)</f>
        <v>21</v>
      </c>
      <c r="L619" s="5" t="str">
        <v>Hyderabad</v>
      </c>
      <c r="M619" s="5" t="str">
        <v>Male</v>
      </c>
      <c r="N619" s="5" t="str">
        <v>Obesity</v>
      </c>
      <c r="O619" s="5" t="str">
        <v>Friend</v>
      </c>
      <c r="P619" s="5" t="str" cm="1">
        <f t="array" ref="P619">IFERROR(_xlfn.XLOOKUP(B619,'Health Goals'!$B$2:$B$1001,'Health Goals'!$C$2:$F$1001),"")</f>
        <v/>
      </c>
    </row>
    <row r="620" spans="1:19" x14ac:dyDescent="0.35">
      <c r="A620" s="2">
        <v>619</v>
      </c>
      <c r="B620" s="2">
        <v>908</v>
      </c>
      <c r="C620" s="3">
        <v>44368</v>
      </c>
      <c r="D620" s="2">
        <v>2499.9899999999998</v>
      </c>
      <c r="E620" s="2" t="s">
        <v>18</v>
      </c>
      <c r="F620" s="2" t="s">
        <v>19</v>
      </c>
      <c r="G620" s="6">
        <f>_xlfn.XLOOKUP(B620,Users!$A$2:$A$1001,Users!$K$2:$K$1001)</f>
        <v>2</v>
      </c>
      <c r="H620" s="6" t="str">
        <f>_xlfn.XLOOKUP(B620,Users!$A$2:$A$1001,Users!$B$2:$B$1001)</f>
        <v>User 908</v>
      </c>
      <c r="I620" s="5" t="str" cm="1">
        <f t="array" ref="I620:J620">_xlfn.XLOOKUP(G620,Plans!$A$2:$A$3,Plans!$B$2:$C$3)</f>
        <v>12-month plan</v>
      </c>
      <c r="J620" s="5" t="str">
        <v>12-month</v>
      </c>
      <c r="K620" s="5" cm="1">
        <f t="array" ref="K620:O620">_xlfn.XLOOKUP(B620,Users!$A$2:$A$1001,Users!$F$2:$J$1001)</f>
        <v>31</v>
      </c>
      <c r="L620" s="5" t="str">
        <v>Mumbai</v>
      </c>
      <c r="M620" s="5" t="str">
        <v>Male</v>
      </c>
      <c r="N620" s="5" t="str">
        <v>Diabetes</v>
      </c>
      <c r="O620" s="5" t="str">
        <v>Social Media</v>
      </c>
      <c r="P620" s="5" t="str" cm="1">
        <f t="array" ref="P620:S620">IFERROR(_xlfn.XLOOKUP(B620,'Health Goals'!$B$2:$B$1001,'Health Goals'!$C$2:$F$1001),"")</f>
        <v>Muscle Gain</v>
      </c>
      <c r="Q620" s="5">
        <v>38</v>
      </c>
      <c r="R620" s="5" t="str">
        <v>Failed</v>
      </c>
      <c r="S620" s="11">
        <v>44418</v>
      </c>
    </row>
    <row r="621" spans="1:19" x14ac:dyDescent="0.35">
      <c r="A621" s="2">
        <v>620</v>
      </c>
      <c r="B621" s="2">
        <v>917</v>
      </c>
      <c r="C621" s="3">
        <v>44397</v>
      </c>
      <c r="D621" s="2">
        <v>4499.99</v>
      </c>
      <c r="E621" s="2" t="s">
        <v>18</v>
      </c>
      <c r="F621" s="2" t="s">
        <v>20</v>
      </c>
      <c r="G621" s="6">
        <f>_xlfn.XLOOKUP(B621,Users!$A$2:$A$1001,Users!$K$2:$K$1001)</f>
        <v>1</v>
      </c>
      <c r="H621" s="6" t="str">
        <f>_xlfn.XLOOKUP(B621,Users!$A$2:$A$1001,Users!$B$2:$B$1001)</f>
        <v>User 917</v>
      </c>
      <c r="I621" s="5" t="str" cm="1">
        <f t="array" ref="I621:J621">_xlfn.XLOOKUP(G621,Plans!$A$2:$A$3,Plans!$B$2:$C$3)</f>
        <v>6-month plan</v>
      </c>
      <c r="J621" s="5" t="str">
        <v>6-month</v>
      </c>
      <c r="K621" s="5" cm="1">
        <f t="array" ref="K621:O621">_xlfn.XLOOKUP(B621,Users!$A$2:$A$1001,Users!$F$2:$J$1001)</f>
        <v>53</v>
      </c>
      <c r="L621" s="5" t="str">
        <v>Delhi</v>
      </c>
      <c r="M621" s="5" t="str">
        <v>Female</v>
      </c>
      <c r="N621" s="5" t="str">
        <v>Healthy</v>
      </c>
      <c r="O621" s="5" t="str">
        <v>Word of Mouth</v>
      </c>
      <c r="P621" s="5" t="str" cm="1">
        <f t="array" ref="P621:S621">IFERROR(_xlfn.XLOOKUP(B621,'Health Goals'!$B$2:$B$1001,'Health Goals'!$C$2:$F$1001),"")</f>
        <v>Stamina Improvement</v>
      </c>
      <c r="Q621" s="5">
        <v>22</v>
      </c>
      <c r="R621" s="5" t="str">
        <v>Completed</v>
      </c>
      <c r="S621" s="11">
        <v>44443</v>
      </c>
    </row>
    <row r="622" spans="1:19" x14ac:dyDescent="0.35">
      <c r="A622" s="2">
        <v>621</v>
      </c>
      <c r="B622" s="2">
        <v>403</v>
      </c>
      <c r="C622" s="3">
        <v>44462</v>
      </c>
      <c r="D622" s="2">
        <v>4499.99</v>
      </c>
      <c r="E622" s="2" t="s">
        <v>16</v>
      </c>
      <c r="F622" s="2" t="s">
        <v>17</v>
      </c>
      <c r="G622" s="6">
        <f>_xlfn.XLOOKUP(B622,Users!$A$2:$A$1001,Users!$K$2:$K$1001)</f>
        <v>2</v>
      </c>
      <c r="H622" s="6" t="str">
        <f>_xlfn.XLOOKUP(B622,Users!$A$2:$A$1001,Users!$B$2:$B$1001)</f>
        <v>User 403</v>
      </c>
      <c r="I622" s="5" t="str" cm="1">
        <f t="array" ref="I622:J622">_xlfn.XLOOKUP(G622,Plans!$A$2:$A$3,Plans!$B$2:$C$3)</f>
        <v>12-month plan</v>
      </c>
      <c r="J622" s="5" t="str">
        <v>12-month</v>
      </c>
      <c r="K622" s="5" cm="1">
        <f t="array" ref="K622:O622">_xlfn.XLOOKUP(B622,Users!$A$2:$A$1001,Users!$F$2:$J$1001)</f>
        <v>33</v>
      </c>
      <c r="L622" s="5" t="str">
        <v>Hyderabad</v>
      </c>
      <c r="M622" s="5" t="str">
        <v>Female</v>
      </c>
      <c r="N622" s="5" t="str">
        <v>Diabetes</v>
      </c>
      <c r="O622" s="5" t="str">
        <v>Word of Mouth</v>
      </c>
      <c r="P622" s="5" t="str" cm="1">
        <f t="array" ref="P622:S622">IFERROR(_xlfn.XLOOKUP(B622,'Health Goals'!$B$2:$B$1001,'Health Goals'!$C$2:$F$1001),"")</f>
        <v>Stamina Improvement</v>
      </c>
      <c r="Q622" s="5">
        <v>31</v>
      </c>
      <c r="R622" s="5" t="str">
        <v>Completed</v>
      </c>
      <c r="S622" s="11">
        <v>44391</v>
      </c>
    </row>
    <row r="623" spans="1:19" x14ac:dyDescent="0.35">
      <c r="A623" s="2">
        <v>622</v>
      </c>
      <c r="B623" s="2">
        <v>783</v>
      </c>
      <c r="C623" s="3">
        <v>44369</v>
      </c>
      <c r="D623" s="2">
        <v>4499.99</v>
      </c>
      <c r="E623" s="2" t="s">
        <v>16</v>
      </c>
      <c r="F623" s="2" t="s">
        <v>19</v>
      </c>
      <c r="G623" s="6">
        <f>_xlfn.XLOOKUP(B623,Users!$A$2:$A$1001,Users!$K$2:$K$1001)</f>
        <v>2</v>
      </c>
      <c r="H623" s="6" t="str">
        <f>_xlfn.XLOOKUP(B623,Users!$A$2:$A$1001,Users!$B$2:$B$1001)</f>
        <v>User 783</v>
      </c>
      <c r="I623" s="5" t="str" cm="1">
        <f t="array" ref="I623:J623">_xlfn.XLOOKUP(G623,Plans!$A$2:$A$3,Plans!$B$2:$C$3)</f>
        <v>12-month plan</v>
      </c>
      <c r="J623" s="5" t="str">
        <v>12-month</v>
      </c>
      <c r="K623" s="5" cm="1">
        <f t="array" ref="K623:O623">_xlfn.XLOOKUP(B623,Users!$A$2:$A$1001,Users!$F$2:$J$1001)</f>
        <v>28</v>
      </c>
      <c r="L623" s="5" t="str">
        <v>Bangalore</v>
      </c>
      <c r="M623" s="5" t="str">
        <v>Male</v>
      </c>
      <c r="N623" s="5" t="str">
        <v>Diabetes</v>
      </c>
      <c r="O623" s="5" t="str">
        <v>Social Media</v>
      </c>
      <c r="P623" s="5" t="str" cm="1">
        <f t="array" ref="P623">IFERROR(_xlfn.XLOOKUP(B623,'Health Goals'!$B$2:$B$1001,'Health Goals'!$C$2:$F$1001),"")</f>
        <v/>
      </c>
    </row>
    <row r="624" spans="1:19" x14ac:dyDescent="0.35">
      <c r="A624" s="2">
        <v>623</v>
      </c>
      <c r="B624" s="2">
        <v>473</v>
      </c>
      <c r="C624" s="3">
        <v>44450</v>
      </c>
      <c r="D624" s="2">
        <v>4499.99</v>
      </c>
      <c r="E624" s="2" t="s">
        <v>16</v>
      </c>
      <c r="F624" s="2" t="s">
        <v>17</v>
      </c>
      <c r="G624" s="6">
        <f>_xlfn.XLOOKUP(B624,Users!$A$2:$A$1001,Users!$K$2:$K$1001)</f>
        <v>2</v>
      </c>
      <c r="H624" s="6" t="str">
        <f>_xlfn.XLOOKUP(B624,Users!$A$2:$A$1001,Users!$B$2:$B$1001)</f>
        <v>User 473</v>
      </c>
      <c r="I624" s="5" t="str" cm="1">
        <f t="array" ref="I624:J624">_xlfn.XLOOKUP(G624,Plans!$A$2:$A$3,Plans!$B$2:$C$3)</f>
        <v>12-month plan</v>
      </c>
      <c r="J624" s="5" t="str">
        <v>12-month</v>
      </c>
      <c r="K624" s="5" cm="1">
        <f t="array" ref="K624:O624">_xlfn.XLOOKUP(B624,Users!$A$2:$A$1001,Users!$F$2:$J$1001)</f>
        <v>64</v>
      </c>
      <c r="L624" s="5" t="str">
        <v>Bangalore</v>
      </c>
      <c r="M624" s="5" t="str">
        <v>Female</v>
      </c>
      <c r="N624" s="5" t="str">
        <v>Diabetes</v>
      </c>
      <c r="O624" s="5" t="str">
        <v>Google Ads</v>
      </c>
      <c r="P624" s="5" t="str" cm="1">
        <f t="array" ref="P624:S624">IFERROR(_xlfn.XLOOKUP(B624,'Health Goals'!$B$2:$B$1001,'Health Goals'!$C$2:$F$1001),"")</f>
        <v>Stamina Improvement</v>
      </c>
      <c r="Q624" s="5">
        <v>10</v>
      </c>
      <c r="R624" s="5" t="str">
        <v>Completed</v>
      </c>
      <c r="S624" s="11">
        <v>44413</v>
      </c>
    </row>
    <row r="625" spans="1:19" x14ac:dyDescent="0.35">
      <c r="A625" s="2">
        <v>624</v>
      </c>
      <c r="B625" s="2">
        <v>170</v>
      </c>
      <c r="C625" s="3">
        <v>44443</v>
      </c>
      <c r="D625" s="2">
        <v>2499.9899999999998</v>
      </c>
      <c r="E625" s="2" t="s">
        <v>16</v>
      </c>
      <c r="F625" s="2" t="s">
        <v>17</v>
      </c>
      <c r="G625" s="6">
        <f>_xlfn.XLOOKUP(B625,Users!$A$2:$A$1001,Users!$K$2:$K$1001)</f>
        <v>1</v>
      </c>
      <c r="H625" s="6" t="str">
        <f>_xlfn.XLOOKUP(B625,Users!$A$2:$A$1001,Users!$B$2:$B$1001)</f>
        <v>User 170</v>
      </c>
      <c r="I625" s="5" t="str" cm="1">
        <f t="array" ref="I625:J625">_xlfn.XLOOKUP(G625,Plans!$A$2:$A$3,Plans!$B$2:$C$3)</f>
        <v>6-month plan</v>
      </c>
      <c r="J625" s="5" t="str">
        <v>6-month</v>
      </c>
      <c r="K625" s="5" cm="1">
        <f t="array" ref="K625:O625">_xlfn.XLOOKUP(B625,Users!$A$2:$A$1001,Users!$F$2:$J$1001)</f>
        <v>51</v>
      </c>
      <c r="L625" s="5" t="str">
        <v>Hyderabad</v>
      </c>
      <c r="M625" s="5" t="str">
        <v>Female</v>
      </c>
      <c r="N625" s="5" t="str">
        <v>Hypertension</v>
      </c>
      <c r="O625" s="5" t="str">
        <v>Word of Mouth</v>
      </c>
      <c r="P625" s="5" t="str" cm="1">
        <f t="array" ref="P625">IFERROR(_xlfn.XLOOKUP(B625,'Health Goals'!$B$2:$B$1001,'Health Goals'!$C$2:$F$1001),"")</f>
        <v/>
      </c>
    </row>
    <row r="626" spans="1:19" x14ac:dyDescent="0.35">
      <c r="A626" s="2">
        <v>625</v>
      </c>
      <c r="B626" s="2">
        <v>12</v>
      </c>
      <c r="C626" s="3">
        <v>44446</v>
      </c>
      <c r="D626" s="2">
        <v>4499.99</v>
      </c>
      <c r="E626" s="2" t="s">
        <v>16</v>
      </c>
      <c r="F626" s="2" t="s">
        <v>17</v>
      </c>
      <c r="G626" s="6">
        <f>_xlfn.XLOOKUP(B626,Users!$A$2:$A$1001,Users!$K$2:$K$1001)</f>
        <v>2</v>
      </c>
      <c r="H626" s="6" t="str">
        <f>_xlfn.XLOOKUP(B626,Users!$A$2:$A$1001,Users!$B$2:$B$1001)</f>
        <v>User 12</v>
      </c>
      <c r="I626" s="5" t="str" cm="1">
        <f t="array" ref="I626:J626">_xlfn.XLOOKUP(G626,Plans!$A$2:$A$3,Plans!$B$2:$C$3)</f>
        <v>12-month plan</v>
      </c>
      <c r="J626" s="5" t="str">
        <v>12-month</v>
      </c>
      <c r="K626" s="5" cm="1">
        <f t="array" ref="K626:O626">_xlfn.XLOOKUP(B626,Users!$A$2:$A$1001,Users!$F$2:$J$1001)</f>
        <v>18</v>
      </c>
      <c r="L626" s="5" t="str">
        <v>Chennai</v>
      </c>
      <c r="M626" s="5" t="str">
        <v>Male</v>
      </c>
      <c r="N626" s="5" t="str">
        <v>Diabetes</v>
      </c>
      <c r="O626" s="5" t="str">
        <v>Word of Mouth</v>
      </c>
      <c r="P626" s="5" t="str" cm="1">
        <f t="array" ref="P626:S626">IFERROR(_xlfn.XLOOKUP(B626,'Health Goals'!$B$2:$B$1001,'Health Goals'!$C$2:$F$1001),"")</f>
        <v>Muscle Gain</v>
      </c>
      <c r="Q626" s="5">
        <v>41</v>
      </c>
      <c r="R626" s="5" t="str">
        <v>Failed</v>
      </c>
      <c r="S626" s="11">
        <v>44391</v>
      </c>
    </row>
    <row r="627" spans="1:19" x14ac:dyDescent="0.35">
      <c r="A627" s="2">
        <v>626</v>
      </c>
      <c r="B627" s="2">
        <v>747</v>
      </c>
      <c r="C627" s="3">
        <v>44510</v>
      </c>
      <c r="D627" s="2">
        <v>4499.99</v>
      </c>
      <c r="E627" s="2" t="s">
        <v>18</v>
      </c>
      <c r="F627" s="2" t="s">
        <v>19</v>
      </c>
      <c r="G627" s="6">
        <f>_xlfn.XLOOKUP(B627,Users!$A$2:$A$1001,Users!$K$2:$K$1001)</f>
        <v>1</v>
      </c>
      <c r="H627" s="6" t="str">
        <f>_xlfn.XLOOKUP(B627,Users!$A$2:$A$1001,Users!$B$2:$B$1001)</f>
        <v>User 747</v>
      </c>
      <c r="I627" s="5" t="str" cm="1">
        <f t="array" ref="I627:J627">_xlfn.XLOOKUP(G627,Plans!$A$2:$A$3,Plans!$B$2:$C$3)</f>
        <v>6-month plan</v>
      </c>
      <c r="J627" s="5" t="str">
        <v>6-month</v>
      </c>
      <c r="K627" s="5" cm="1">
        <f t="array" ref="K627:O627">_xlfn.XLOOKUP(B627,Users!$A$2:$A$1001,Users!$F$2:$J$1001)</f>
        <v>50</v>
      </c>
      <c r="L627" s="5" t="str">
        <v>Bangalore</v>
      </c>
      <c r="M627" s="5" t="str">
        <v>Female</v>
      </c>
      <c r="N627" s="5" t="str">
        <v>Diabetes</v>
      </c>
      <c r="O627" s="5" t="str">
        <v>Word of Mouth</v>
      </c>
      <c r="P627" s="5" t="str" cm="1">
        <f t="array" ref="P627:S627">IFERROR(_xlfn.XLOOKUP(B627,'Health Goals'!$B$2:$B$1001,'Health Goals'!$C$2:$F$1001),"")</f>
        <v>Stamina Improvement</v>
      </c>
      <c r="Q627" s="5">
        <v>26</v>
      </c>
      <c r="R627" s="5" t="str">
        <v>Completed</v>
      </c>
      <c r="S627" s="11">
        <v>44521</v>
      </c>
    </row>
    <row r="628" spans="1:19" x14ac:dyDescent="0.35">
      <c r="A628" s="2">
        <v>627</v>
      </c>
      <c r="B628" s="2">
        <v>42</v>
      </c>
      <c r="C628" s="3">
        <v>44511</v>
      </c>
      <c r="D628" s="2">
        <v>4499.99</v>
      </c>
      <c r="E628" s="2" t="s">
        <v>16</v>
      </c>
      <c r="F628" s="2" t="s">
        <v>19</v>
      </c>
      <c r="G628" s="6">
        <f>_xlfn.XLOOKUP(B628,Users!$A$2:$A$1001,Users!$K$2:$K$1001)</f>
        <v>2</v>
      </c>
      <c r="H628" s="6" t="str">
        <f>_xlfn.XLOOKUP(B628,Users!$A$2:$A$1001,Users!$B$2:$B$1001)</f>
        <v>User 42</v>
      </c>
      <c r="I628" s="5" t="str" cm="1">
        <f t="array" ref="I628:J628">_xlfn.XLOOKUP(G628,Plans!$A$2:$A$3,Plans!$B$2:$C$3)</f>
        <v>12-month plan</v>
      </c>
      <c r="J628" s="5" t="str">
        <v>12-month</v>
      </c>
      <c r="K628" s="5" cm="1">
        <f t="array" ref="K628:O628">_xlfn.XLOOKUP(B628,Users!$A$2:$A$1001,Users!$F$2:$J$1001)</f>
        <v>31</v>
      </c>
      <c r="L628" s="5" t="str">
        <v>Delhi</v>
      </c>
      <c r="M628" s="5" t="str">
        <v>Male</v>
      </c>
      <c r="N628" s="5" t="str">
        <v>Diabetes</v>
      </c>
      <c r="O628" s="5" t="str">
        <v>Friend</v>
      </c>
      <c r="P628" s="5" t="str" cm="1">
        <f t="array" ref="P628:S628">IFERROR(_xlfn.XLOOKUP(B628,'Health Goals'!$B$2:$B$1001,'Health Goals'!$C$2:$F$1001),"")</f>
        <v>Muscle Gain</v>
      </c>
      <c r="Q628" s="5">
        <v>38</v>
      </c>
      <c r="R628" s="5" t="str">
        <v>Completed</v>
      </c>
      <c r="S628" s="11">
        <v>44485</v>
      </c>
    </row>
    <row r="629" spans="1:19" x14ac:dyDescent="0.35">
      <c r="A629" s="2">
        <v>628</v>
      </c>
      <c r="B629" s="2">
        <v>465</v>
      </c>
      <c r="C629" s="3">
        <v>44386</v>
      </c>
      <c r="D629" s="2">
        <v>2499.9899999999998</v>
      </c>
      <c r="E629" s="2" t="s">
        <v>16</v>
      </c>
      <c r="F629" s="2" t="s">
        <v>19</v>
      </c>
      <c r="G629" s="6">
        <f>_xlfn.XLOOKUP(B629,Users!$A$2:$A$1001,Users!$K$2:$K$1001)</f>
        <v>2</v>
      </c>
      <c r="H629" s="6" t="str">
        <f>_xlfn.XLOOKUP(B629,Users!$A$2:$A$1001,Users!$B$2:$B$1001)</f>
        <v>User 465</v>
      </c>
      <c r="I629" s="5" t="str" cm="1">
        <f t="array" ref="I629:J629">_xlfn.XLOOKUP(G629,Plans!$A$2:$A$3,Plans!$B$2:$C$3)</f>
        <v>12-month plan</v>
      </c>
      <c r="J629" s="5" t="str">
        <v>12-month</v>
      </c>
      <c r="K629" s="5" cm="1">
        <f t="array" ref="K629:O629">_xlfn.XLOOKUP(B629,Users!$A$2:$A$1001,Users!$F$2:$J$1001)</f>
        <v>49</v>
      </c>
      <c r="L629" s="5" t="str">
        <v>Hyderabad</v>
      </c>
      <c r="M629" s="5" t="str">
        <v>Male</v>
      </c>
      <c r="N629" s="5" t="str">
        <v>Diabetes</v>
      </c>
      <c r="O629" s="5" t="str">
        <v>Friend</v>
      </c>
      <c r="P629" s="5" t="str" cm="1">
        <f t="array" ref="P629:S629">IFERROR(_xlfn.XLOOKUP(B629,'Health Goals'!$B$2:$B$1001,'Health Goals'!$C$2:$F$1001),"")</f>
        <v>Weight Loss</v>
      </c>
      <c r="Q629" s="5">
        <v>25</v>
      </c>
      <c r="R629" s="5" t="str">
        <v>In Progress</v>
      </c>
      <c r="S629" s="11">
        <v>44498</v>
      </c>
    </row>
    <row r="630" spans="1:19" x14ac:dyDescent="0.35">
      <c r="A630" s="2">
        <v>629</v>
      </c>
      <c r="B630" s="2">
        <v>552</v>
      </c>
      <c r="C630" s="3">
        <v>44325</v>
      </c>
      <c r="D630" s="2">
        <v>2499.9899999999998</v>
      </c>
      <c r="E630" s="2" t="s">
        <v>18</v>
      </c>
      <c r="F630" s="2" t="s">
        <v>17</v>
      </c>
      <c r="G630" s="6">
        <f>_xlfn.XLOOKUP(B630,Users!$A$2:$A$1001,Users!$K$2:$K$1001)</f>
        <v>2</v>
      </c>
      <c r="H630" s="6" t="str">
        <f>_xlfn.XLOOKUP(B630,Users!$A$2:$A$1001,Users!$B$2:$B$1001)</f>
        <v>User 552</v>
      </c>
      <c r="I630" s="5" t="str" cm="1">
        <f t="array" ref="I630:J630">_xlfn.XLOOKUP(G630,Plans!$A$2:$A$3,Plans!$B$2:$C$3)</f>
        <v>12-month plan</v>
      </c>
      <c r="J630" s="5" t="str">
        <v>12-month</v>
      </c>
      <c r="K630" s="5" cm="1">
        <f t="array" ref="K630:O630">_xlfn.XLOOKUP(B630,Users!$A$2:$A$1001,Users!$F$2:$J$1001)</f>
        <v>39</v>
      </c>
      <c r="L630" s="5" t="str">
        <v>Chennai</v>
      </c>
      <c r="M630" s="5" t="str">
        <v>Female</v>
      </c>
      <c r="N630" s="5" t="str">
        <v>Diabetes</v>
      </c>
      <c r="O630" s="5" t="str">
        <v>Friend</v>
      </c>
      <c r="P630" s="5" t="str" cm="1">
        <f t="array" ref="P630:S630">IFERROR(_xlfn.XLOOKUP(B630,'Health Goals'!$B$2:$B$1001,'Health Goals'!$C$2:$F$1001),"")</f>
        <v>Weight Loss</v>
      </c>
      <c r="Q630" s="5">
        <v>31</v>
      </c>
      <c r="R630" s="5" t="str">
        <v>In Progress</v>
      </c>
      <c r="S630" s="11">
        <v>44505</v>
      </c>
    </row>
    <row r="631" spans="1:19" x14ac:dyDescent="0.35">
      <c r="A631" s="2">
        <v>630</v>
      </c>
      <c r="B631" s="2">
        <v>309</v>
      </c>
      <c r="C631" s="3">
        <v>44334</v>
      </c>
      <c r="D631" s="2">
        <v>4499.99</v>
      </c>
      <c r="E631" s="2" t="s">
        <v>16</v>
      </c>
      <c r="F631" s="2" t="s">
        <v>17</v>
      </c>
      <c r="G631" s="6">
        <f>_xlfn.XLOOKUP(B631,Users!$A$2:$A$1001,Users!$K$2:$K$1001)</f>
        <v>1</v>
      </c>
      <c r="H631" s="6" t="str">
        <f>_xlfn.XLOOKUP(B631,Users!$A$2:$A$1001,Users!$B$2:$B$1001)</f>
        <v>User 309</v>
      </c>
      <c r="I631" s="5" t="str" cm="1">
        <f t="array" ref="I631:J631">_xlfn.XLOOKUP(G631,Plans!$A$2:$A$3,Plans!$B$2:$C$3)</f>
        <v>6-month plan</v>
      </c>
      <c r="J631" s="5" t="str">
        <v>6-month</v>
      </c>
      <c r="K631" s="5" cm="1">
        <f t="array" ref="K631:O631">_xlfn.XLOOKUP(B631,Users!$A$2:$A$1001,Users!$F$2:$J$1001)</f>
        <v>54</v>
      </c>
      <c r="L631" s="5" t="str">
        <v>Mumbai</v>
      </c>
      <c r="M631" s="5" t="str">
        <v>Female</v>
      </c>
      <c r="N631" s="5" t="str">
        <v>Obesity</v>
      </c>
      <c r="O631" s="5" t="str">
        <v>Google Ads</v>
      </c>
      <c r="P631" s="5" t="str" cm="1">
        <f t="array" ref="P631:S631">IFERROR(_xlfn.XLOOKUP(B631,'Health Goals'!$B$2:$B$1001,'Health Goals'!$C$2:$F$1001),"")</f>
        <v>Muscle Gain</v>
      </c>
      <c r="Q631" s="5">
        <v>34</v>
      </c>
      <c r="R631" s="5" t="str">
        <v>Completed</v>
      </c>
      <c r="S631" s="11">
        <v>44534</v>
      </c>
    </row>
    <row r="632" spans="1:19" x14ac:dyDescent="0.35">
      <c r="A632" s="2">
        <v>631</v>
      </c>
      <c r="B632" s="2">
        <v>207</v>
      </c>
      <c r="C632" s="3">
        <v>44330</v>
      </c>
      <c r="D632" s="2">
        <v>2499.9899999999998</v>
      </c>
      <c r="E632" s="2" t="s">
        <v>18</v>
      </c>
      <c r="F632" s="2" t="s">
        <v>19</v>
      </c>
      <c r="G632" s="6">
        <f>_xlfn.XLOOKUP(B632,Users!$A$2:$A$1001,Users!$K$2:$K$1001)</f>
        <v>2</v>
      </c>
      <c r="H632" s="6" t="str">
        <f>_xlfn.XLOOKUP(B632,Users!$A$2:$A$1001,Users!$B$2:$B$1001)</f>
        <v>User 207</v>
      </c>
      <c r="I632" s="5" t="str" cm="1">
        <f t="array" ref="I632:J632">_xlfn.XLOOKUP(G632,Plans!$A$2:$A$3,Plans!$B$2:$C$3)</f>
        <v>12-month plan</v>
      </c>
      <c r="J632" s="5" t="str">
        <v>12-month</v>
      </c>
      <c r="K632" s="5" cm="1">
        <f t="array" ref="K632:O632">_xlfn.XLOOKUP(B632,Users!$A$2:$A$1001,Users!$F$2:$J$1001)</f>
        <v>33</v>
      </c>
      <c r="L632" s="5" t="str">
        <v>Delhi</v>
      </c>
      <c r="M632" s="5" t="str">
        <v>Female</v>
      </c>
      <c r="N632" s="5" t="str">
        <v>Diabetes</v>
      </c>
      <c r="O632" s="5" t="str">
        <v>Friend</v>
      </c>
      <c r="P632" s="5" t="str" cm="1">
        <f t="array" ref="P632:S632">IFERROR(_xlfn.XLOOKUP(B632,'Health Goals'!$B$2:$B$1001,'Health Goals'!$C$2:$F$1001),"")</f>
        <v>Weight Loss</v>
      </c>
      <c r="Q632" s="5">
        <v>25</v>
      </c>
      <c r="R632" s="5" t="str">
        <v>Completed</v>
      </c>
      <c r="S632" s="11">
        <v>44413</v>
      </c>
    </row>
    <row r="633" spans="1:19" x14ac:dyDescent="0.35">
      <c r="A633" s="2">
        <v>632</v>
      </c>
      <c r="B633" s="2">
        <v>73</v>
      </c>
      <c r="C633" s="3">
        <v>44319</v>
      </c>
      <c r="D633" s="2">
        <v>2499.9899999999998</v>
      </c>
      <c r="E633" s="2" t="s">
        <v>16</v>
      </c>
      <c r="F633" s="2" t="s">
        <v>17</v>
      </c>
      <c r="G633" s="6">
        <f>_xlfn.XLOOKUP(B633,Users!$A$2:$A$1001,Users!$K$2:$K$1001)</f>
        <v>2</v>
      </c>
      <c r="H633" s="6" t="str">
        <f>_xlfn.XLOOKUP(B633,Users!$A$2:$A$1001,Users!$B$2:$B$1001)</f>
        <v>User 73</v>
      </c>
      <c r="I633" s="5" t="str" cm="1">
        <f t="array" ref="I633:J633">_xlfn.XLOOKUP(G633,Plans!$A$2:$A$3,Plans!$B$2:$C$3)</f>
        <v>12-month plan</v>
      </c>
      <c r="J633" s="5" t="str">
        <v>12-month</v>
      </c>
      <c r="K633" s="5" cm="1">
        <f t="array" ref="K633:O633">_xlfn.XLOOKUP(B633,Users!$A$2:$A$1001,Users!$F$2:$J$1001)</f>
        <v>50</v>
      </c>
      <c r="L633" s="5" t="str">
        <v>Mumbai</v>
      </c>
      <c r="M633" s="5" t="str">
        <v>Female</v>
      </c>
      <c r="N633" s="5" t="str">
        <v>Diabetes</v>
      </c>
      <c r="O633" s="5" t="str">
        <v>Friend</v>
      </c>
      <c r="P633" s="5" t="str" cm="1">
        <f t="array" ref="P633:S633">IFERROR(_xlfn.XLOOKUP(B633,'Health Goals'!$B$2:$B$1001,'Health Goals'!$C$2:$F$1001),"")</f>
        <v>Muscle Gain</v>
      </c>
      <c r="Q633" s="5">
        <v>22</v>
      </c>
      <c r="R633" s="5" t="str">
        <v>In Progress</v>
      </c>
      <c r="S633" s="11">
        <v>44560</v>
      </c>
    </row>
    <row r="634" spans="1:19" x14ac:dyDescent="0.35">
      <c r="A634" s="2">
        <v>633</v>
      </c>
      <c r="B634" s="2">
        <v>157</v>
      </c>
      <c r="C634" s="3">
        <v>44296</v>
      </c>
      <c r="D634" s="2">
        <v>4499.99</v>
      </c>
      <c r="E634" s="2" t="s">
        <v>18</v>
      </c>
      <c r="F634" s="2" t="s">
        <v>20</v>
      </c>
      <c r="G634" s="6">
        <f>_xlfn.XLOOKUP(B634,Users!$A$2:$A$1001,Users!$K$2:$K$1001)</f>
        <v>2</v>
      </c>
      <c r="H634" s="6" t="str">
        <f>_xlfn.XLOOKUP(B634,Users!$A$2:$A$1001,Users!$B$2:$B$1001)</f>
        <v>User 157</v>
      </c>
      <c r="I634" s="5" t="str" cm="1">
        <f t="array" ref="I634:J634">_xlfn.XLOOKUP(G634,Plans!$A$2:$A$3,Plans!$B$2:$C$3)</f>
        <v>12-month plan</v>
      </c>
      <c r="J634" s="5" t="str">
        <v>12-month</v>
      </c>
      <c r="K634" s="5" cm="1">
        <f t="array" ref="K634:O634">_xlfn.XLOOKUP(B634,Users!$A$2:$A$1001,Users!$F$2:$J$1001)</f>
        <v>29</v>
      </c>
      <c r="L634" s="5" t="str">
        <v>Chennai</v>
      </c>
      <c r="M634" s="5" t="str">
        <v>Female</v>
      </c>
      <c r="N634" s="5" t="str">
        <v>Obesity</v>
      </c>
      <c r="O634" s="5" t="str">
        <v>Friend</v>
      </c>
      <c r="P634" s="5" t="str" cm="1">
        <f t="array" ref="P634:S634">IFERROR(_xlfn.XLOOKUP(B634,'Health Goals'!$B$2:$B$1001,'Health Goals'!$C$2:$F$1001),"")</f>
        <v>Weight Loss</v>
      </c>
      <c r="Q634" s="5">
        <v>27</v>
      </c>
      <c r="R634" s="5" t="str">
        <v>Failed</v>
      </c>
      <c r="S634" s="11">
        <v>44422</v>
      </c>
    </row>
    <row r="635" spans="1:19" x14ac:dyDescent="0.35">
      <c r="A635" s="2">
        <v>634</v>
      </c>
      <c r="B635" s="2">
        <v>370</v>
      </c>
      <c r="C635" s="3">
        <v>44274</v>
      </c>
      <c r="D635" s="2">
        <v>2499.9899999999998</v>
      </c>
      <c r="E635" s="2" t="s">
        <v>18</v>
      </c>
      <c r="F635" s="2" t="s">
        <v>17</v>
      </c>
      <c r="G635" s="6">
        <f>_xlfn.XLOOKUP(B635,Users!$A$2:$A$1001,Users!$K$2:$K$1001)</f>
        <v>2</v>
      </c>
      <c r="H635" s="6" t="str">
        <f>_xlfn.XLOOKUP(B635,Users!$A$2:$A$1001,Users!$B$2:$B$1001)</f>
        <v>User 370</v>
      </c>
      <c r="I635" s="5" t="str" cm="1">
        <f t="array" ref="I635:J635">_xlfn.XLOOKUP(G635,Plans!$A$2:$A$3,Plans!$B$2:$C$3)</f>
        <v>12-month plan</v>
      </c>
      <c r="J635" s="5" t="str">
        <v>12-month</v>
      </c>
      <c r="K635" s="5" cm="1">
        <f t="array" ref="K635:O635">_xlfn.XLOOKUP(B635,Users!$A$2:$A$1001,Users!$F$2:$J$1001)</f>
        <v>34</v>
      </c>
      <c r="L635" s="5" t="str">
        <v>Hyderabad</v>
      </c>
      <c r="M635" s="5" t="str">
        <v>Male</v>
      </c>
      <c r="N635" s="5" t="str">
        <v>Diabetes</v>
      </c>
      <c r="O635" s="5" t="str">
        <v>Word of Mouth</v>
      </c>
      <c r="P635" s="5" t="str" cm="1">
        <f t="array" ref="P635:S635">IFERROR(_xlfn.XLOOKUP(B635,'Health Goals'!$B$2:$B$1001,'Health Goals'!$C$2:$F$1001),"")</f>
        <v>Muscle Gain</v>
      </c>
      <c r="Q635" s="5">
        <v>27</v>
      </c>
      <c r="R635" s="5" t="str">
        <v>Completed</v>
      </c>
      <c r="S635" s="11">
        <v>44403</v>
      </c>
    </row>
    <row r="636" spans="1:19" x14ac:dyDescent="0.35">
      <c r="A636" s="2">
        <v>635</v>
      </c>
      <c r="B636" s="2">
        <v>34</v>
      </c>
      <c r="C636" s="3">
        <v>44200</v>
      </c>
      <c r="D636" s="2">
        <v>4499.99</v>
      </c>
      <c r="E636" s="2" t="s">
        <v>16</v>
      </c>
      <c r="F636" s="2" t="s">
        <v>20</v>
      </c>
      <c r="G636" s="6">
        <f>_xlfn.XLOOKUP(B636,Users!$A$2:$A$1001,Users!$K$2:$K$1001)</f>
        <v>1</v>
      </c>
      <c r="H636" s="6" t="str">
        <f>_xlfn.XLOOKUP(B636,Users!$A$2:$A$1001,Users!$B$2:$B$1001)</f>
        <v>User 34</v>
      </c>
      <c r="I636" s="5" t="str" cm="1">
        <f t="array" ref="I636:J636">_xlfn.XLOOKUP(G636,Plans!$A$2:$A$3,Plans!$B$2:$C$3)</f>
        <v>6-month plan</v>
      </c>
      <c r="J636" s="5" t="str">
        <v>6-month</v>
      </c>
      <c r="K636" s="5" cm="1">
        <f t="array" ref="K636:O636">_xlfn.XLOOKUP(B636,Users!$A$2:$A$1001,Users!$F$2:$J$1001)</f>
        <v>47</v>
      </c>
      <c r="L636" s="5" t="str">
        <v>Delhi</v>
      </c>
      <c r="M636" s="5" t="str">
        <v>Female</v>
      </c>
      <c r="N636" s="5" t="str">
        <v>Healthy</v>
      </c>
      <c r="O636" s="5" t="str">
        <v>Google Ads</v>
      </c>
      <c r="P636" s="5" t="str" cm="1">
        <f t="array" ref="P636:S636">IFERROR(_xlfn.XLOOKUP(B636,'Health Goals'!$B$2:$B$1001,'Health Goals'!$C$2:$F$1001),"")</f>
        <v>Stamina Improvement</v>
      </c>
      <c r="Q636" s="5">
        <v>28</v>
      </c>
      <c r="R636" s="5" t="str">
        <v>Completed</v>
      </c>
      <c r="S636" s="11">
        <v>44415</v>
      </c>
    </row>
    <row r="637" spans="1:19" x14ac:dyDescent="0.35">
      <c r="A637" s="2">
        <v>636</v>
      </c>
      <c r="B637" s="2">
        <v>35</v>
      </c>
      <c r="C637" s="3">
        <v>44213</v>
      </c>
      <c r="D637" s="2">
        <v>2499.9899999999998</v>
      </c>
      <c r="E637" s="2" t="s">
        <v>16</v>
      </c>
      <c r="F637" s="2" t="s">
        <v>19</v>
      </c>
      <c r="G637" s="6">
        <f>_xlfn.XLOOKUP(B637,Users!$A$2:$A$1001,Users!$K$2:$K$1001)</f>
        <v>1</v>
      </c>
      <c r="H637" s="6" t="str">
        <f>_xlfn.XLOOKUP(B637,Users!$A$2:$A$1001,Users!$B$2:$B$1001)</f>
        <v>User 35</v>
      </c>
      <c r="I637" s="5" t="str" cm="1">
        <f t="array" ref="I637:J637">_xlfn.XLOOKUP(G637,Plans!$A$2:$A$3,Plans!$B$2:$C$3)</f>
        <v>6-month plan</v>
      </c>
      <c r="J637" s="5" t="str">
        <v>6-month</v>
      </c>
      <c r="K637" s="5" cm="1">
        <f t="array" ref="K637:O637">_xlfn.XLOOKUP(B637,Users!$A$2:$A$1001,Users!$F$2:$J$1001)</f>
        <v>61</v>
      </c>
      <c r="L637" s="5" t="str">
        <v>Hyderabad</v>
      </c>
      <c r="M637" s="5" t="str">
        <v>Female</v>
      </c>
      <c r="N637" s="5" t="str">
        <v>Obesity</v>
      </c>
      <c r="O637" s="5" t="str">
        <v>Word of Mouth</v>
      </c>
      <c r="P637" s="5" t="str" cm="1">
        <f t="array" ref="P637:S637">IFERROR(_xlfn.XLOOKUP(B637,'Health Goals'!$B$2:$B$1001,'Health Goals'!$C$2:$F$1001),"")</f>
        <v>Muscle Gain</v>
      </c>
      <c r="Q637" s="5">
        <v>14</v>
      </c>
      <c r="R637" s="5" t="str">
        <v>Failed</v>
      </c>
      <c r="S637" s="11">
        <v>44492</v>
      </c>
    </row>
    <row r="638" spans="1:19" x14ac:dyDescent="0.35">
      <c r="A638" s="2">
        <v>637</v>
      </c>
      <c r="B638" s="2">
        <v>385</v>
      </c>
      <c r="C638" s="3">
        <v>44432</v>
      </c>
      <c r="D638" s="2">
        <v>2499.9899999999998</v>
      </c>
      <c r="E638" s="2" t="s">
        <v>16</v>
      </c>
      <c r="F638" s="2" t="s">
        <v>19</v>
      </c>
      <c r="G638" s="6">
        <f>_xlfn.XLOOKUP(B638,Users!$A$2:$A$1001,Users!$K$2:$K$1001)</f>
        <v>2</v>
      </c>
      <c r="H638" s="6" t="str">
        <f>_xlfn.XLOOKUP(B638,Users!$A$2:$A$1001,Users!$B$2:$B$1001)</f>
        <v>User 385</v>
      </c>
      <c r="I638" s="5" t="str" cm="1">
        <f t="array" ref="I638:J638">_xlfn.XLOOKUP(G638,Plans!$A$2:$A$3,Plans!$B$2:$C$3)</f>
        <v>12-month plan</v>
      </c>
      <c r="J638" s="5" t="str">
        <v>12-month</v>
      </c>
      <c r="K638" s="5" cm="1">
        <f t="array" ref="K638:O638">_xlfn.XLOOKUP(B638,Users!$A$2:$A$1001,Users!$F$2:$J$1001)</f>
        <v>26</v>
      </c>
      <c r="L638" s="5" t="str">
        <v>Bangalore</v>
      </c>
      <c r="M638" s="5" t="str">
        <v>Female</v>
      </c>
      <c r="N638" s="5" t="str">
        <v>Hypertension</v>
      </c>
      <c r="O638" s="5" t="str">
        <v>Friend</v>
      </c>
      <c r="P638" s="5" t="str" cm="1">
        <f t="array" ref="P638">IFERROR(_xlfn.XLOOKUP(B638,'Health Goals'!$B$2:$B$1001,'Health Goals'!$C$2:$F$1001),"")</f>
        <v/>
      </c>
    </row>
    <row r="639" spans="1:19" x14ac:dyDescent="0.35">
      <c r="A639" s="2">
        <v>638</v>
      </c>
      <c r="B639" s="2">
        <v>342</v>
      </c>
      <c r="C639" s="3">
        <v>44517</v>
      </c>
      <c r="D639" s="2">
        <v>4499.99</v>
      </c>
      <c r="E639" s="2" t="s">
        <v>16</v>
      </c>
      <c r="F639" s="2" t="s">
        <v>19</v>
      </c>
      <c r="G639" s="6">
        <f>_xlfn.XLOOKUP(B639,Users!$A$2:$A$1001,Users!$K$2:$K$1001)</f>
        <v>1</v>
      </c>
      <c r="H639" s="6" t="str">
        <f>_xlfn.XLOOKUP(B639,Users!$A$2:$A$1001,Users!$B$2:$B$1001)</f>
        <v>User 342</v>
      </c>
      <c r="I639" s="5" t="str" cm="1">
        <f t="array" ref="I639:J639">_xlfn.XLOOKUP(G639,Plans!$A$2:$A$3,Plans!$B$2:$C$3)</f>
        <v>6-month plan</v>
      </c>
      <c r="J639" s="5" t="str">
        <v>6-month</v>
      </c>
      <c r="K639" s="5" cm="1">
        <f t="array" ref="K639:O639">_xlfn.XLOOKUP(B639,Users!$A$2:$A$1001,Users!$F$2:$J$1001)</f>
        <v>57</v>
      </c>
      <c r="L639" s="5" t="str">
        <v>Delhi</v>
      </c>
      <c r="M639" s="5" t="str">
        <v>Male</v>
      </c>
      <c r="N639" s="5" t="str">
        <v>Healthy</v>
      </c>
      <c r="O639" s="5" t="str">
        <v>Social Media</v>
      </c>
      <c r="P639" s="5" t="str" cm="1">
        <f t="array" ref="P639:S639">IFERROR(_xlfn.XLOOKUP(B639,'Health Goals'!$B$2:$B$1001,'Health Goals'!$C$2:$F$1001),"")</f>
        <v>Muscle Gain</v>
      </c>
      <c r="Q639" s="5">
        <v>39</v>
      </c>
      <c r="R639" s="5" t="str">
        <v>In Progress</v>
      </c>
      <c r="S639" s="11">
        <v>44513</v>
      </c>
    </row>
    <row r="640" spans="1:19" x14ac:dyDescent="0.35">
      <c r="A640" s="2">
        <v>639</v>
      </c>
      <c r="B640" s="2">
        <v>300</v>
      </c>
      <c r="C640" s="3">
        <v>44320</v>
      </c>
      <c r="D640" s="2">
        <v>4499.99</v>
      </c>
      <c r="E640" s="2" t="s">
        <v>18</v>
      </c>
      <c r="F640" s="2" t="s">
        <v>20</v>
      </c>
      <c r="G640" s="6">
        <f>_xlfn.XLOOKUP(B640,Users!$A$2:$A$1001,Users!$K$2:$K$1001)</f>
        <v>2</v>
      </c>
      <c r="H640" s="6" t="str">
        <f>_xlfn.XLOOKUP(B640,Users!$A$2:$A$1001,Users!$B$2:$B$1001)</f>
        <v>User 300</v>
      </c>
      <c r="I640" s="5" t="str" cm="1">
        <f t="array" ref="I640:J640">_xlfn.XLOOKUP(G640,Plans!$A$2:$A$3,Plans!$B$2:$C$3)</f>
        <v>12-month plan</v>
      </c>
      <c r="J640" s="5" t="str">
        <v>12-month</v>
      </c>
      <c r="K640" s="5" cm="1">
        <f t="array" ref="K640:O640">_xlfn.XLOOKUP(B640,Users!$A$2:$A$1001,Users!$F$2:$J$1001)</f>
        <v>23</v>
      </c>
      <c r="L640" s="5" t="str">
        <v>Delhi</v>
      </c>
      <c r="M640" s="5" t="str">
        <v>Male</v>
      </c>
      <c r="N640" s="5" t="str">
        <v>Diabetes</v>
      </c>
      <c r="O640" s="5" t="str">
        <v>Word of Mouth</v>
      </c>
      <c r="P640" s="5" t="str" cm="1">
        <f t="array" ref="P640:S640">IFERROR(_xlfn.XLOOKUP(B640,'Health Goals'!$B$2:$B$1001,'Health Goals'!$C$2:$F$1001),"")</f>
        <v>Weight Loss</v>
      </c>
      <c r="Q640" s="5">
        <v>34</v>
      </c>
      <c r="R640" s="5" t="str">
        <v>Completed</v>
      </c>
      <c r="S640" s="11">
        <v>44354</v>
      </c>
    </row>
    <row r="641" spans="1:19" x14ac:dyDescent="0.35">
      <c r="A641" s="2">
        <v>640</v>
      </c>
      <c r="B641" s="2">
        <v>239</v>
      </c>
      <c r="C641" s="3">
        <v>44228</v>
      </c>
      <c r="D641" s="2">
        <v>2499.9899999999998</v>
      </c>
      <c r="E641" s="2" t="s">
        <v>18</v>
      </c>
      <c r="F641" s="2" t="s">
        <v>17</v>
      </c>
      <c r="G641" s="6">
        <f>_xlfn.XLOOKUP(B641,Users!$A$2:$A$1001,Users!$K$2:$K$1001)</f>
        <v>2</v>
      </c>
      <c r="H641" s="6" t="str">
        <f>_xlfn.XLOOKUP(B641,Users!$A$2:$A$1001,Users!$B$2:$B$1001)</f>
        <v>User 239</v>
      </c>
      <c r="I641" s="5" t="str" cm="1">
        <f t="array" ref="I641:J641">_xlfn.XLOOKUP(G641,Plans!$A$2:$A$3,Plans!$B$2:$C$3)</f>
        <v>12-month plan</v>
      </c>
      <c r="J641" s="5" t="str">
        <v>12-month</v>
      </c>
      <c r="K641" s="5" cm="1">
        <f t="array" ref="K641:O641">_xlfn.XLOOKUP(B641,Users!$A$2:$A$1001,Users!$F$2:$J$1001)</f>
        <v>23</v>
      </c>
      <c r="L641" s="5" t="str">
        <v>Hyderabad</v>
      </c>
      <c r="M641" s="5" t="str">
        <v>Female</v>
      </c>
      <c r="N641" s="5" t="str">
        <v>Obesity</v>
      </c>
      <c r="O641" s="5" t="str">
        <v>Word of Mouth</v>
      </c>
      <c r="P641" s="5" t="str" cm="1">
        <f t="array" ref="P641:S641">IFERROR(_xlfn.XLOOKUP(B641,'Health Goals'!$B$2:$B$1001,'Health Goals'!$C$2:$F$1001),"")</f>
        <v>Muscle Gain</v>
      </c>
      <c r="Q641" s="5">
        <v>19</v>
      </c>
      <c r="R641" s="5" t="str">
        <v>Completed</v>
      </c>
      <c r="S641" s="11">
        <v>44506</v>
      </c>
    </row>
    <row r="642" spans="1:19" x14ac:dyDescent="0.35">
      <c r="A642" s="2">
        <v>641</v>
      </c>
      <c r="B642" s="2">
        <v>240</v>
      </c>
      <c r="C642" s="3">
        <v>44302</v>
      </c>
      <c r="D642" s="2">
        <v>2499.9899999999998</v>
      </c>
      <c r="E642" s="2" t="s">
        <v>16</v>
      </c>
      <c r="F642" s="2" t="s">
        <v>17</v>
      </c>
      <c r="G642" s="6">
        <f>_xlfn.XLOOKUP(B642,Users!$A$2:$A$1001,Users!$K$2:$K$1001)</f>
        <v>2</v>
      </c>
      <c r="H642" s="6" t="str">
        <f>_xlfn.XLOOKUP(B642,Users!$A$2:$A$1001,Users!$B$2:$B$1001)</f>
        <v>User 240</v>
      </c>
      <c r="I642" s="5" t="str" cm="1">
        <f t="array" ref="I642:J642">_xlfn.XLOOKUP(G642,Plans!$A$2:$A$3,Plans!$B$2:$C$3)</f>
        <v>12-month plan</v>
      </c>
      <c r="J642" s="5" t="str">
        <v>12-month</v>
      </c>
      <c r="K642" s="5" cm="1">
        <f t="array" ref="K642:O642">_xlfn.XLOOKUP(B642,Users!$A$2:$A$1001,Users!$F$2:$J$1001)</f>
        <v>58</v>
      </c>
      <c r="L642" s="5" t="str">
        <v>Delhi</v>
      </c>
      <c r="M642" s="5" t="str">
        <v>Male</v>
      </c>
      <c r="N642" s="5" t="str">
        <v>Diabetes</v>
      </c>
      <c r="O642" s="5" t="str">
        <v>Word of Mouth</v>
      </c>
      <c r="P642" s="5" t="str" cm="1">
        <f t="array" ref="P642">IFERROR(_xlfn.XLOOKUP(B642,'Health Goals'!$B$2:$B$1001,'Health Goals'!$C$2:$F$1001),"")</f>
        <v/>
      </c>
    </row>
    <row r="643" spans="1:19" x14ac:dyDescent="0.35">
      <c r="A643" s="2">
        <v>642</v>
      </c>
      <c r="B643" s="2">
        <v>622</v>
      </c>
      <c r="C643" s="3">
        <v>44292</v>
      </c>
      <c r="D643" s="2">
        <v>2499.9899999999998</v>
      </c>
      <c r="E643" s="2" t="s">
        <v>16</v>
      </c>
      <c r="F643" s="2" t="s">
        <v>17</v>
      </c>
      <c r="G643" s="6">
        <f>_xlfn.XLOOKUP(B643,Users!$A$2:$A$1001,Users!$K$2:$K$1001)</f>
        <v>1</v>
      </c>
      <c r="H643" s="6" t="str">
        <f>_xlfn.XLOOKUP(B643,Users!$A$2:$A$1001,Users!$B$2:$B$1001)</f>
        <v>User 622</v>
      </c>
      <c r="I643" s="5" t="str" cm="1">
        <f t="array" ref="I643:J643">_xlfn.XLOOKUP(G643,Plans!$A$2:$A$3,Plans!$B$2:$C$3)</f>
        <v>6-month plan</v>
      </c>
      <c r="J643" s="5" t="str">
        <v>6-month</v>
      </c>
      <c r="K643" s="5" cm="1">
        <f t="array" ref="K643:O643">_xlfn.XLOOKUP(B643,Users!$A$2:$A$1001,Users!$F$2:$J$1001)</f>
        <v>48</v>
      </c>
      <c r="L643" s="5" t="str">
        <v>Delhi</v>
      </c>
      <c r="M643" s="5" t="str">
        <v>Female</v>
      </c>
      <c r="N643" s="5" t="str">
        <v>Diabetes</v>
      </c>
      <c r="O643" s="5" t="str">
        <v>Google Ads</v>
      </c>
      <c r="P643" s="5" t="str" cm="1">
        <f t="array" ref="P643:S643">IFERROR(_xlfn.XLOOKUP(B643,'Health Goals'!$B$2:$B$1001,'Health Goals'!$C$2:$F$1001),"")</f>
        <v>Weight Loss</v>
      </c>
      <c r="Q643" s="5">
        <v>20</v>
      </c>
      <c r="R643" s="5" t="str">
        <v>Completed</v>
      </c>
      <c r="S643" s="11">
        <v>44380</v>
      </c>
    </row>
    <row r="644" spans="1:19" x14ac:dyDescent="0.35">
      <c r="A644" s="2">
        <v>643</v>
      </c>
      <c r="B644" s="2">
        <v>847</v>
      </c>
      <c r="C644" s="3">
        <v>44287</v>
      </c>
      <c r="D644" s="2">
        <v>2499.9899999999998</v>
      </c>
      <c r="E644" s="2" t="s">
        <v>18</v>
      </c>
      <c r="F644" s="2" t="s">
        <v>20</v>
      </c>
      <c r="G644" s="6">
        <f>_xlfn.XLOOKUP(B644,Users!$A$2:$A$1001,Users!$K$2:$K$1001)</f>
        <v>2</v>
      </c>
      <c r="H644" s="6" t="str">
        <f>_xlfn.XLOOKUP(B644,Users!$A$2:$A$1001,Users!$B$2:$B$1001)</f>
        <v>User 847</v>
      </c>
      <c r="I644" s="5" t="str" cm="1">
        <f t="array" ref="I644:J644">_xlfn.XLOOKUP(G644,Plans!$A$2:$A$3,Plans!$B$2:$C$3)</f>
        <v>12-month plan</v>
      </c>
      <c r="J644" s="5" t="str">
        <v>12-month</v>
      </c>
      <c r="K644" s="5" cm="1">
        <f t="array" ref="K644:O644">_xlfn.XLOOKUP(B644,Users!$A$2:$A$1001,Users!$F$2:$J$1001)</f>
        <v>54</v>
      </c>
      <c r="L644" s="5" t="str">
        <v>Bangalore</v>
      </c>
      <c r="M644" s="5" t="str">
        <v>Female</v>
      </c>
      <c r="N644" s="5" t="str">
        <v>Obesity</v>
      </c>
      <c r="O644" s="5" t="str">
        <v>Google Ads</v>
      </c>
      <c r="P644" s="5" t="str" cm="1">
        <f t="array" ref="P644:S644">IFERROR(_xlfn.XLOOKUP(B644,'Health Goals'!$B$2:$B$1001,'Health Goals'!$C$2:$F$1001),"")</f>
        <v>Muscle Gain</v>
      </c>
      <c r="Q644" s="5">
        <v>39</v>
      </c>
      <c r="R644" s="5" t="str">
        <v>Completed</v>
      </c>
      <c r="S644" s="11">
        <v>44375</v>
      </c>
    </row>
    <row r="645" spans="1:19" x14ac:dyDescent="0.35">
      <c r="A645" s="2">
        <v>644</v>
      </c>
      <c r="B645" s="2">
        <v>754</v>
      </c>
      <c r="C645" s="3">
        <v>44396</v>
      </c>
      <c r="D645" s="2">
        <v>2499.9899999999998</v>
      </c>
      <c r="E645" s="2" t="s">
        <v>16</v>
      </c>
      <c r="F645" s="2" t="s">
        <v>20</v>
      </c>
      <c r="G645" s="6">
        <f>_xlfn.XLOOKUP(B645,Users!$A$2:$A$1001,Users!$K$2:$K$1001)</f>
        <v>2</v>
      </c>
      <c r="H645" s="6" t="str">
        <f>_xlfn.XLOOKUP(B645,Users!$A$2:$A$1001,Users!$B$2:$B$1001)</f>
        <v>User 754</v>
      </c>
      <c r="I645" s="5" t="str" cm="1">
        <f t="array" ref="I645:J645">_xlfn.XLOOKUP(G645,Plans!$A$2:$A$3,Plans!$B$2:$C$3)</f>
        <v>12-month plan</v>
      </c>
      <c r="J645" s="5" t="str">
        <v>12-month</v>
      </c>
      <c r="K645" s="5" cm="1">
        <f t="array" ref="K645:O645">_xlfn.XLOOKUP(B645,Users!$A$2:$A$1001,Users!$F$2:$J$1001)</f>
        <v>35</v>
      </c>
      <c r="L645" s="5" t="str">
        <v>Hyderabad</v>
      </c>
      <c r="M645" s="5" t="str">
        <v>Male</v>
      </c>
      <c r="N645" s="5" t="str">
        <v>Healthy</v>
      </c>
      <c r="O645" s="5" t="str">
        <v>Word of Mouth</v>
      </c>
      <c r="P645" s="5" t="str" cm="1">
        <f t="array" ref="P645">IFERROR(_xlfn.XLOOKUP(B645,'Health Goals'!$B$2:$B$1001,'Health Goals'!$C$2:$F$1001),"")</f>
        <v/>
      </c>
    </row>
    <row r="646" spans="1:19" x14ac:dyDescent="0.35">
      <c r="A646" s="2">
        <v>645</v>
      </c>
      <c r="B646" s="2">
        <v>990</v>
      </c>
      <c r="C646" s="3">
        <v>44220</v>
      </c>
      <c r="D646" s="2">
        <v>4499.99</v>
      </c>
      <c r="E646" s="2" t="s">
        <v>18</v>
      </c>
      <c r="F646" s="2" t="s">
        <v>19</v>
      </c>
      <c r="G646" s="6">
        <f>_xlfn.XLOOKUP(B646,Users!$A$2:$A$1001,Users!$K$2:$K$1001)</f>
        <v>2</v>
      </c>
      <c r="H646" s="6" t="str">
        <f>_xlfn.XLOOKUP(B646,Users!$A$2:$A$1001,Users!$B$2:$B$1001)</f>
        <v>User 990</v>
      </c>
      <c r="I646" s="5" t="str" cm="1">
        <f t="array" ref="I646:J646">_xlfn.XLOOKUP(G646,Plans!$A$2:$A$3,Plans!$B$2:$C$3)</f>
        <v>12-month plan</v>
      </c>
      <c r="J646" s="5" t="str">
        <v>12-month</v>
      </c>
      <c r="K646" s="5" cm="1">
        <f t="array" ref="K646:O646">_xlfn.XLOOKUP(B646,Users!$A$2:$A$1001,Users!$F$2:$J$1001)</f>
        <v>26</v>
      </c>
      <c r="L646" s="5" t="str">
        <v>Bangalore</v>
      </c>
      <c r="M646" s="5" t="str">
        <v>Female</v>
      </c>
      <c r="N646" s="5" t="str">
        <v>Obesity</v>
      </c>
      <c r="O646" s="5" t="str">
        <v>Social Media</v>
      </c>
      <c r="P646" s="5" t="str" cm="1">
        <f t="array" ref="P646">IFERROR(_xlfn.XLOOKUP(B646,'Health Goals'!$B$2:$B$1001,'Health Goals'!$C$2:$F$1001),"")</f>
        <v/>
      </c>
    </row>
    <row r="647" spans="1:19" x14ac:dyDescent="0.35">
      <c r="A647" s="2">
        <v>646</v>
      </c>
      <c r="B647" s="2">
        <v>496</v>
      </c>
      <c r="C647" s="3">
        <v>44364</v>
      </c>
      <c r="D647" s="2">
        <v>2499.9899999999998</v>
      </c>
      <c r="E647" s="2" t="s">
        <v>18</v>
      </c>
      <c r="F647" s="2" t="s">
        <v>19</v>
      </c>
      <c r="G647" s="6">
        <f>_xlfn.XLOOKUP(B647,Users!$A$2:$A$1001,Users!$K$2:$K$1001)</f>
        <v>2</v>
      </c>
      <c r="H647" s="6" t="str">
        <f>_xlfn.XLOOKUP(B647,Users!$A$2:$A$1001,Users!$B$2:$B$1001)</f>
        <v>User 496</v>
      </c>
      <c r="I647" s="5" t="str" cm="1">
        <f t="array" ref="I647:J647">_xlfn.XLOOKUP(G647,Plans!$A$2:$A$3,Plans!$B$2:$C$3)</f>
        <v>12-month plan</v>
      </c>
      <c r="J647" s="5" t="str">
        <v>12-month</v>
      </c>
      <c r="K647" s="5" cm="1">
        <f t="array" ref="K647:O647">_xlfn.XLOOKUP(B647,Users!$A$2:$A$1001,Users!$F$2:$J$1001)</f>
        <v>32</v>
      </c>
      <c r="L647" s="5" t="str">
        <v>Chennai</v>
      </c>
      <c r="M647" s="5" t="str">
        <v>Female</v>
      </c>
      <c r="N647" s="5" t="str">
        <v>Obesity</v>
      </c>
      <c r="O647" s="5" t="str">
        <v>Friend</v>
      </c>
      <c r="P647" s="5" t="str" cm="1">
        <f t="array" ref="P647:S647">IFERROR(_xlfn.XLOOKUP(B647,'Health Goals'!$B$2:$B$1001,'Health Goals'!$C$2:$F$1001),"")</f>
        <v>Weight Loss</v>
      </c>
      <c r="Q647" s="5">
        <v>23</v>
      </c>
      <c r="R647" s="5" t="str">
        <v>In Progress</v>
      </c>
      <c r="S647" s="11">
        <v>44414</v>
      </c>
    </row>
    <row r="648" spans="1:19" x14ac:dyDescent="0.35">
      <c r="A648" s="2">
        <v>647</v>
      </c>
      <c r="B648" s="2">
        <v>473</v>
      </c>
      <c r="C648" s="3">
        <v>44549</v>
      </c>
      <c r="D648" s="2">
        <v>4499.99</v>
      </c>
      <c r="E648" s="2" t="s">
        <v>16</v>
      </c>
      <c r="F648" s="2" t="s">
        <v>19</v>
      </c>
      <c r="G648" s="6">
        <f>_xlfn.XLOOKUP(B648,Users!$A$2:$A$1001,Users!$K$2:$K$1001)</f>
        <v>2</v>
      </c>
      <c r="H648" s="6" t="str">
        <f>_xlfn.XLOOKUP(B648,Users!$A$2:$A$1001,Users!$B$2:$B$1001)</f>
        <v>User 473</v>
      </c>
      <c r="I648" s="5" t="str" cm="1">
        <f t="array" ref="I648:J648">_xlfn.XLOOKUP(G648,Plans!$A$2:$A$3,Plans!$B$2:$C$3)</f>
        <v>12-month plan</v>
      </c>
      <c r="J648" s="5" t="str">
        <v>12-month</v>
      </c>
      <c r="K648" s="5" cm="1">
        <f t="array" ref="K648:O648">_xlfn.XLOOKUP(B648,Users!$A$2:$A$1001,Users!$F$2:$J$1001)</f>
        <v>64</v>
      </c>
      <c r="L648" s="5" t="str">
        <v>Bangalore</v>
      </c>
      <c r="M648" s="5" t="str">
        <v>Female</v>
      </c>
      <c r="N648" s="5" t="str">
        <v>Diabetes</v>
      </c>
      <c r="O648" s="5" t="str">
        <v>Google Ads</v>
      </c>
      <c r="P648" s="5" t="str" cm="1">
        <f t="array" ref="P648:S648">IFERROR(_xlfn.XLOOKUP(B648,'Health Goals'!$B$2:$B$1001,'Health Goals'!$C$2:$F$1001),"")</f>
        <v>Stamina Improvement</v>
      </c>
      <c r="Q648" s="5">
        <v>10</v>
      </c>
      <c r="R648" s="5" t="str">
        <v>Completed</v>
      </c>
      <c r="S648" s="11">
        <v>44413</v>
      </c>
    </row>
    <row r="649" spans="1:19" x14ac:dyDescent="0.35">
      <c r="A649" s="2">
        <v>648</v>
      </c>
      <c r="B649" s="2">
        <v>148</v>
      </c>
      <c r="C649" s="3">
        <v>44337</v>
      </c>
      <c r="D649" s="2">
        <v>2499.9899999999998</v>
      </c>
      <c r="E649" s="2" t="s">
        <v>16</v>
      </c>
      <c r="F649" s="2" t="s">
        <v>17</v>
      </c>
      <c r="G649" s="6">
        <f>_xlfn.XLOOKUP(B649,Users!$A$2:$A$1001,Users!$K$2:$K$1001)</f>
        <v>2</v>
      </c>
      <c r="H649" s="6" t="str">
        <f>_xlfn.XLOOKUP(B649,Users!$A$2:$A$1001,Users!$B$2:$B$1001)</f>
        <v>User 148</v>
      </c>
      <c r="I649" s="5" t="str" cm="1">
        <f t="array" ref="I649:J649">_xlfn.XLOOKUP(G649,Plans!$A$2:$A$3,Plans!$B$2:$C$3)</f>
        <v>12-month plan</v>
      </c>
      <c r="J649" s="5" t="str">
        <v>12-month</v>
      </c>
      <c r="K649" s="5" cm="1">
        <f t="array" ref="K649:O649">_xlfn.XLOOKUP(B649,Users!$A$2:$A$1001,Users!$F$2:$J$1001)</f>
        <v>29</v>
      </c>
      <c r="L649" s="5" t="str">
        <v>Bangalore</v>
      </c>
      <c r="M649" s="5" t="str">
        <v>Male</v>
      </c>
      <c r="N649" s="5" t="str">
        <v>Healthy</v>
      </c>
      <c r="O649" s="5" t="str">
        <v>Word of Mouth</v>
      </c>
      <c r="P649" s="5" t="str" cm="1">
        <f t="array" ref="P649:S649">IFERROR(_xlfn.XLOOKUP(B649,'Health Goals'!$B$2:$B$1001,'Health Goals'!$C$2:$F$1001),"")</f>
        <v>Stamina Improvement</v>
      </c>
      <c r="Q649" s="5">
        <v>30</v>
      </c>
      <c r="R649" s="5" t="str">
        <v>Failed</v>
      </c>
      <c r="S649" s="11">
        <v>44527</v>
      </c>
    </row>
    <row r="650" spans="1:19" x14ac:dyDescent="0.35">
      <c r="A650" s="2">
        <v>649</v>
      </c>
      <c r="B650" s="2">
        <v>557</v>
      </c>
      <c r="C650" s="3">
        <v>44252</v>
      </c>
      <c r="D650" s="2">
        <v>2499.9899999999998</v>
      </c>
      <c r="E650" s="2" t="s">
        <v>16</v>
      </c>
      <c r="F650" s="2" t="s">
        <v>17</v>
      </c>
      <c r="G650" s="6">
        <f>_xlfn.XLOOKUP(B650,Users!$A$2:$A$1001,Users!$K$2:$K$1001)</f>
        <v>2</v>
      </c>
      <c r="H650" s="6" t="str">
        <f>_xlfn.XLOOKUP(B650,Users!$A$2:$A$1001,Users!$B$2:$B$1001)</f>
        <v>User 557</v>
      </c>
      <c r="I650" s="5" t="str" cm="1">
        <f t="array" ref="I650:J650">_xlfn.XLOOKUP(G650,Plans!$A$2:$A$3,Plans!$B$2:$C$3)</f>
        <v>12-month plan</v>
      </c>
      <c r="J650" s="5" t="str">
        <v>12-month</v>
      </c>
      <c r="K650" s="5" cm="1">
        <f t="array" ref="K650:O650">_xlfn.XLOOKUP(B650,Users!$A$2:$A$1001,Users!$F$2:$J$1001)</f>
        <v>60</v>
      </c>
      <c r="L650" s="5" t="str">
        <v>Mumbai</v>
      </c>
      <c r="M650" s="5" t="str">
        <v>Female</v>
      </c>
      <c r="N650" s="5" t="str">
        <v>Diabetes</v>
      </c>
      <c r="O650" s="5" t="str">
        <v>Friend</v>
      </c>
      <c r="P650" s="5" t="str" cm="1">
        <f t="array" ref="P650:S650">IFERROR(_xlfn.XLOOKUP(B650,'Health Goals'!$B$2:$B$1001,'Health Goals'!$C$2:$F$1001),"")</f>
        <v>Weight Loss</v>
      </c>
      <c r="Q650" s="5">
        <v>12</v>
      </c>
      <c r="R650" s="5" t="str">
        <v>Failed</v>
      </c>
      <c r="S650" s="11">
        <v>44499</v>
      </c>
    </row>
    <row r="651" spans="1:19" x14ac:dyDescent="0.35">
      <c r="A651" s="2">
        <v>650</v>
      </c>
      <c r="B651" s="2">
        <v>233</v>
      </c>
      <c r="C651" s="3">
        <v>44256</v>
      </c>
      <c r="D651" s="2">
        <v>2499.9899999999998</v>
      </c>
      <c r="E651" s="2" t="s">
        <v>16</v>
      </c>
      <c r="F651" s="2" t="s">
        <v>20</v>
      </c>
      <c r="G651" s="6">
        <f>_xlfn.XLOOKUP(B651,Users!$A$2:$A$1001,Users!$K$2:$K$1001)</f>
        <v>1</v>
      </c>
      <c r="H651" s="6" t="str">
        <f>_xlfn.XLOOKUP(B651,Users!$A$2:$A$1001,Users!$B$2:$B$1001)</f>
        <v>User 233</v>
      </c>
      <c r="I651" s="5" t="str" cm="1">
        <f t="array" ref="I651:J651">_xlfn.XLOOKUP(G651,Plans!$A$2:$A$3,Plans!$B$2:$C$3)</f>
        <v>6-month plan</v>
      </c>
      <c r="J651" s="5" t="str">
        <v>6-month</v>
      </c>
      <c r="K651" s="5" cm="1">
        <f t="array" ref="K651:O651">_xlfn.XLOOKUP(B651,Users!$A$2:$A$1001,Users!$F$2:$J$1001)</f>
        <v>42</v>
      </c>
      <c r="L651" s="5" t="str">
        <v>Bangalore</v>
      </c>
      <c r="M651" s="5" t="str">
        <v>Male</v>
      </c>
      <c r="N651" s="5" t="str">
        <v>Diabetes</v>
      </c>
      <c r="O651" s="5" t="str">
        <v>Word of Mouth</v>
      </c>
      <c r="P651" s="5" t="str" cm="1">
        <f t="array" ref="P651:S651">IFERROR(_xlfn.XLOOKUP(B651,'Health Goals'!$B$2:$B$1001,'Health Goals'!$C$2:$F$1001),"")</f>
        <v>Muscle Gain</v>
      </c>
      <c r="Q651" s="5">
        <v>20</v>
      </c>
      <c r="R651" s="5" t="str">
        <v>In Progress</v>
      </c>
      <c r="S651" s="11">
        <v>44381</v>
      </c>
    </row>
    <row r="652" spans="1:19" x14ac:dyDescent="0.35">
      <c r="A652" s="2">
        <v>651</v>
      </c>
      <c r="B652" s="2">
        <v>744</v>
      </c>
      <c r="C652" s="3">
        <v>44368</v>
      </c>
      <c r="D652" s="2">
        <v>4499.99</v>
      </c>
      <c r="E652" s="2" t="s">
        <v>18</v>
      </c>
      <c r="F652" s="2" t="s">
        <v>20</v>
      </c>
      <c r="G652" s="6">
        <f>_xlfn.XLOOKUP(B652,Users!$A$2:$A$1001,Users!$K$2:$K$1001)</f>
        <v>1</v>
      </c>
      <c r="H652" s="6" t="str">
        <f>_xlfn.XLOOKUP(B652,Users!$A$2:$A$1001,Users!$B$2:$B$1001)</f>
        <v>User 744</v>
      </c>
      <c r="I652" s="5" t="str" cm="1">
        <f t="array" ref="I652:J652">_xlfn.XLOOKUP(G652,Plans!$A$2:$A$3,Plans!$B$2:$C$3)</f>
        <v>6-month plan</v>
      </c>
      <c r="J652" s="5" t="str">
        <v>6-month</v>
      </c>
      <c r="K652" s="5" cm="1">
        <f t="array" ref="K652:O652">_xlfn.XLOOKUP(B652,Users!$A$2:$A$1001,Users!$F$2:$J$1001)</f>
        <v>63</v>
      </c>
      <c r="L652" s="5" t="str">
        <v>Hyderabad</v>
      </c>
      <c r="M652" s="5" t="str">
        <v>Male</v>
      </c>
      <c r="N652" s="5" t="str">
        <v>Diabetes</v>
      </c>
      <c r="O652" s="5" t="str">
        <v>Friend</v>
      </c>
      <c r="P652" s="5" t="str" cm="1">
        <f t="array" ref="P652:S652">IFERROR(_xlfn.XLOOKUP(B652,'Health Goals'!$B$2:$B$1001,'Health Goals'!$C$2:$F$1001),"")</f>
        <v>Weight Loss</v>
      </c>
      <c r="Q652" s="5">
        <v>16</v>
      </c>
      <c r="R652" s="5" t="str">
        <v>Failed</v>
      </c>
      <c r="S652" s="11">
        <v>44438</v>
      </c>
    </row>
    <row r="653" spans="1:19" x14ac:dyDescent="0.35">
      <c r="A653" s="2">
        <v>652</v>
      </c>
      <c r="B653" s="2">
        <v>207</v>
      </c>
      <c r="C653" s="3">
        <v>44483</v>
      </c>
      <c r="D653" s="2">
        <v>4499.99</v>
      </c>
      <c r="E653" s="2" t="s">
        <v>18</v>
      </c>
      <c r="F653" s="2" t="s">
        <v>19</v>
      </c>
      <c r="G653" s="6">
        <f>_xlfn.XLOOKUP(B653,Users!$A$2:$A$1001,Users!$K$2:$K$1001)</f>
        <v>2</v>
      </c>
      <c r="H653" s="6" t="str">
        <f>_xlfn.XLOOKUP(B653,Users!$A$2:$A$1001,Users!$B$2:$B$1001)</f>
        <v>User 207</v>
      </c>
      <c r="I653" s="5" t="str" cm="1">
        <f t="array" ref="I653:J653">_xlfn.XLOOKUP(G653,Plans!$A$2:$A$3,Plans!$B$2:$C$3)</f>
        <v>12-month plan</v>
      </c>
      <c r="J653" s="5" t="str">
        <v>12-month</v>
      </c>
      <c r="K653" s="5" cm="1">
        <f t="array" ref="K653:O653">_xlfn.XLOOKUP(B653,Users!$A$2:$A$1001,Users!$F$2:$J$1001)</f>
        <v>33</v>
      </c>
      <c r="L653" s="5" t="str">
        <v>Delhi</v>
      </c>
      <c r="M653" s="5" t="str">
        <v>Female</v>
      </c>
      <c r="N653" s="5" t="str">
        <v>Diabetes</v>
      </c>
      <c r="O653" s="5" t="str">
        <v>Friend</v>
      </c>
      <c r="P653" s="5" t="str" cm="1">
        <f t="array" ref="P653:S653">IFERROR(_xlfn.XLOOKUP(B653,'Health Goals'!$B$2:$B$1001,'Health Goals'!$C$2:$F$1001),"")</f>
        <v>Weight Loss</v>
      </c>
      <c r="Q653" s="5">
        <v>25</v>
      </c>
      <c r="R653" s="5" t="str">
        <v>Completed</v>
      </c>
      <c r="S653" s="11">
        <v>44413</v>
      </c>
    </row>
    <row r="654" spans="1:19" x14ac:dyDescent="0.35">
      <c r="A654" s="2">
        <v>653</v>
      </c>
      <c r="B654" s="2">
        <v>592</v>
      </c>
      <c r="C654" s="3">
        <v>44362</v>
      </c>
      <c r="D654" s="2">
        <v>4499.99</v>
      </c>
      <c r="E654" s="2" t="s">
        <v>16</v>
      </c>
      <c r="F654" s="2" t="s">
        <v>20</v>
      </c>
      <c r="G654" s="6">
        <f>_xlfn.XLOOKUP(B654,Users!$A$2:$A$1001,Users!$K$2:$K$1001)</f>
        <v>2</v>
      </c>
      <c r="H654" s="6" t="str">
        <f>_xlfn.XLOOKUP(B654,Users!$A$2:$A$1001,Users!$B$2:$B$1001)</f>
        <v>User 592</v>
      </c>
      <c r="I654" s="5" t="str" cm="1">
        <f t="array" ref="I654:J654">_xlfn.XLOOKUP(G654,Plans!$A$2:$A$3,Plans!$B$2:$C$3)</f>
        <v>12-month plan</v>
      </c>
      <c r="J654" s="5" t="str">
        <v>12-month</v>
      </c>
      <c r="K654" s="5" cm="1">
        <f t="array" ref="K654:O654">_xlfn.XLOOKUP(B654,Users!$A$2:$A$1001,Users!$F$2:$J$1001)</f>
        <v>59</v>
      </c>
      <c r="L654" s="5" t="str">
        <v>Chennai</v>
      </c>
      <c r="M654" s="5" t="str">
        <v>Male</v>
      </c>
      <c r="N654" s="5" t="str">
        <v>Hypertension</v>
      </c>
      <c r="O654" s="5" t="str">
        <v>Word of Mouth</v>
      </c>
      <c r="P654" s="5" t="str" cm="1">
        <f t="array" ref="P654:S654">IFERROR(_xlfn.XLOOKUP(B654,'Health Goals'!$B$2:$B$1001,'Health Goals'!$C$2:$F$1001),"")</f>
        <v>Stamina Improvement</v>
      </c>
      <c r="Q654" s="5">
        <v>44</v>
      </c>
      <c r="R654" s="5" t="str">
        <v>Failed</v>
      </c>
      <c r="S654" s="11">
        <v>44393</v>
      </c>
    </row>
    <row r="655" spans="1:19" x14ac:dyDescent="0.35">
      <c r="A655" s="2">
        <v>654</v>
      </c>
      <c r="B655" s="2">
        <v>836</v>
      </c>
      <c r="C655" s="3">
        <v>44482</v>
      </c>
      <c r="D655" s="2">
        <v>4499.99</v>
      </c>
      <c r="E655" s="2" t="s">
        <v>16</v>
      </c>
      <c r="F655" s="2" t="s">
        <v>17</v>
      </c>
      <c r="G655" s="6">
        <f>_xlfn.XLOOKUP(B655,Users!$A$2:$A$1001,Users!$K$2:$K$1001)</f>
        <v>2</v>
      </c>
      <c r="H655" s="6" t="str">
        <f>_xlfn.XLOOKUP(B655,Users!$A$2:$A$1001,Users!$B$2:$B$1001)</f>
        <v>User 836</v>
      </c>
      <c r="I655" s="5" t="str" cm="1">
        <f t="array" ref="I655:J655">_xlfn.XLOOKUP(G655,Plans!$A$2:$A$3,Plans!$B$2:$C$3)</f>
        <v>12-month plan</v>
      </c>
      <c r="J655" s="5" t="str">
        <v>12-month</v>
      </c>
      <c r="K655" s="5" cm="1">
        <f t="array" ref="K655:O655">_xlfn.XLOOKUP(B655,Users!$A$2:$A$1001,Users!$F$2:$J$1001)</f>
        <v>37</v>
      </c>
      <c r="L655" s="5" t="str">
        <v>Chennai</v>
      </c>
      <c r="M655" s="5" t="str">
        <v>Female</v>
      </c>
      <c r="N655" s="5" t="str">
        <v>Healthy</v>
      </c>
      <c r="O655" s="5" t="str">
        <v>Social Media</v>
      </c>
      <c r="P655" s="5" t="str" cm="1">
        <f t="array" ref="P655:S655">IFERROR(_xlfn.XLOOKUP(B655,'Health Goals'!$B$2:$B$1001,'Health Goals'!$C$2:$F$1001),"")</f>
        <v>Stamina Improvement</v>
      </c>
      <c r="Q655" s="5">
        <v>17</v>
      </c>
      <c r="R655" s="5" t="str">
        <v>Completed</v>
      </c>
      <c r="S655" s="11">
        <v>44492</v>
      </c>
    </row>
    <row r="656" spans="1:19" x14ac:dyDescent="0.35">
      <c r="A656" s="2">
        <v>655</v>
      </c>
      <c r="B656" s="2">
        <v>671</v>
      </c>
      <c r="C656" s="3">
        <v>44500</v>
      </c>
      <c r="D656" s="2">
        <v>2499.9899999999998</v>
      </c>
      <c r="E656" s="2" t="s">
        <v>18</v>
      </c>
      <c r="F656" s="2" t="s">
        <v>19</v>
      </c>
      <c r="G656" s="6">
        <f>_xlfn.XLOOKUP(B656,Users!$A$2:$A$1001,Users!$K$2:$K$1001)</f>
        <v>2</v>
      </c>
      <c r="H656" s="6" t="str">
        <f>_xlfn.XLOOKUP(B656,Users!$A$2:$A$1001,Users!$B$2:$B$1001)</f>
        <v>User 671</v>
      </c>
      <c r="I656" s="5" t="str" cm="1">
        <f t="array" ref="I656:J656">_xlfn.XLOOKUP(G656,Plans!$A$2:$A$3,Plans!$B$2:$C$3)</f>
        <v>12-month plan</v>
      </c>
      <c r="J656" s="5" t="str">
        <v>12-month</v>
      </c>
      <c r="K656" s="5" cm="1">
        <f t="array" ref="K656:O656">_xlfn.XLOOKUP(B656,Users!$A$2:$A$1001,Users!$F$2:$J$1001)</f>
        <v>53</v>
      </c>
      <c r="L656" s="5" t="str">
        <v>Chennai</v>
      </c>
      <c r="M656" s="5" t="str">
        <v>Female</v>
      </c>
      <c r="N656" s="5" t="str">
        <v>Obesity</v>
      </c>
      <c r="O656" s="5" t="str">
        <v>Social Media</v>
      </c>
      <c r="P656" s="5" t="str" cm="1">
        <f t="array" ref="P656:S656">IFERROR(_xlfn.XLOOKUP(B656,'Health Goals'!$B$2:$B$1001,'Health Goals'!$C$2:$F$1001),"")</f>
        <v>Muscle Gain</v>
      </c>
      <c r="Q656" s="5">
        <v>14</v>
      </c>
      <c r="R656" s="5" t="str">
        <v>In Progress</v>
      </c>
      <c r="S656" s="11">
        <v>44417</v>
      </c>
    </row>
    <row r="657" spans="1:19" x14ac:dyDescent="0.35">
      <c r="A657" s="2">
        <v>656</v>
      </c>
      <c r="B657" s="2">
        <v>918</v>
      </c>
      <c r="C657" s="3">
        <v>44524</v>
      </c>
      <c r="D657" s="2">
        <v>2499.9899999999998</v>
      </c>
      <c r="E657" s="2" t="s">
        <v>18</v>
      </c>
      <c r="F657" s="2" t="s">
        <v>20</v>
      </c>
      <c r="G657" s="6">
        <f>_xlfn.XLOOKUP(B657,Users!$A$2:$A$1001,Users!$K$2:$K$1001)</f>
        <v>2</v>
      </c>
      <c r="H657" s="6" t="str">
        <f>_xlfn.XLOOKUP(B657,Users!$A$2:$A$1001,Users!$B$2:$B$1001)</f>
        <v>User 918</v>
      </c>
      <c r="I657" s="5" t="str" cm="1">
        <f t="array" ref="I657:J657">_xlfn.XLOOKUP(G657,Plans!$A$2:$A$3,Plans!$B$2:$C$3)</f>
        <v>12-month plan</v>
      </c>
      <c r="J657" s="5" t="str">
        <v>12-month</v>
      </c>
      <c r="K657" s="5" cm="1">
        <f t="array" ref="K657:O657">_xlfn.XLOOKUP(B657,Users!$A$2:$A$1001,Users!$F$2:$J$1001)</f>
        <v>63</v>
      </c>
      <c r="L657" s="5" t="str">
        <v>Hyderabad</v>
      </c>
      <c r="M657" s="5" t="str">
        <v>Female</v>
      </c>
      <c r="N657" s="5" t="str">
        <v>Hypertension</v>
      </c>
      <c r="O657" s="5" t="str">
        <v>Google Ads</v>
      </c>
      <c r="P657" s="5" t="str" cm="1">
        <f t="array" ref="P657">IFERROR(_xlfn.XLOOKUP(B657,'Health Goals'!$B$2:$B$1001,'Health Goals'!$C$2:$F$1001),"")</f>
        <v/>
      </c>
    </row>
    <row r="658" spans="1:19" x14ac:dyDescent="0.35">
      <c r="A658" s="2">
        <v>657</v>
      </c>
      <c r="B658" s="2">
        <v>268</v>
      </c>
      <c r="C658" s="3">
        <v>44395</v>
      </c>
      <c r="D658" s="2">
        <v>4499.99</v>
      </c>
      <c r="E658" s="2" t="s">
        <v>16</v>
      </c>
      <c r="F658" s="2" t="s">
        <v>19</v>
      </c>
      <c r="G658" s="6">
        <f>_xlfn.XLOOKUP(B658,Users!$A$2:$A$1001,Users!$K$2:$K$1001)</f>
        <v>1</v>
      </c>
      <c r="H658" s="6" t="str">
        <f>_xlfn.XLOOKUP(B658,Users!$A$2:$A$1001,Users!$B$2:$B$1001)</f>
        <v>User 268</v>
      </c>
      <c r="I658" s="5" t="str" cm="1">
        <f t="array" ref="I658:J658">_xlfn.XLOOKUP(G658,Plans!$A$2:$A$3,Plans!$B$2:$C$3)</f>
        <v>6-month plan</v>
      </c>
      <c r="J658" s="5" t="str">
        <v>6-month</v>
      </c>
      <c r="K658" s="5" cm="1">
        <f t="array" ref="K658:O658">_xlfn.XLOOKUP(B658,Users!$A$2:$A$1001,Users!$F$2:$J$1001)</f>
        <v>20</v>
      </c>
      <c r="L658" s="5" t="str">
        <v>Hyderabad</v>
      </c>
      <c r="M658" s="5" t="str">
        <v>Female</v>
      </c>
      <c r="N658" s="5" t="str">
        <v>Obesity</v>
      </c>
      <c r="O658" s="5" t="str">
        <v>Friend</v>
      </c>
      <c r="P658" s="5" t="str" cm="1">
        <f t="array" ref="P658:S658">IFERROR(_xlfn.XLOOKUP(B658,'Health Goals'!$B$2:$B$1001,'Health Goals'!$C$2:$F$1001),"")</f>
        <v>Stamina Improvement</v>
      </c>
      <c r="Q658" s="5">
        <v>25</v>
      </c>
      <c r="R658" s="5" t="str">
        <v>In Progress</v>
      </c>
      <c r="S658" s="11">
        <v>44416</v>
      </c>
    </row>
    <row r="659" spans="1:19" x14ac:dyDescent="0.35">
      <c r="A659" s="2">
        <v>658</v>
      </c>
      <c r="B659" s="2">
        <v>367</v>
      </c>
      <c r="C659" s="3">
        <v>44417</v>
      </c>
      <c r="D659" s="2">
        <v>2499.9899999999998</v>
      </c>
      <c r="E659" s="2" t="s">
        <v>16</v>
      </c>
      <c r="F659" s="2" t="s">
        <v>19</v>
      </c>
      <c r="G659" s="6">
        <f>_xlfn.XLOOKUP(B659,Users!$A$2:$A$1001,Users!$K$2:$K$1001)</f>
        <v>2</v>
      </c>
      <c r="H659" s="6" t="str">
        <f>_xlfn.XLOOKUP(B659,Users!$A$2:$A$1001,Users!$B$2:$B$1001)</f>
        <v>User 367</v>
      </c>
      <c r="I659" s="5" t="str" cm="1">
        <f t="array" ref="I659:J659">_xlfn.XLOOKUP(G659,Plans!$A$2:$A$3,Plans!$B$2:$C$3)</f>
        <v>12-month plan</v>
      </c>
      <c r="J659" s="5" t="str">
        <v>12-month</v>
      </c>
      <c r="K659" s="5" cm="1">
        <f t="array" ref="K659:O659">_xlfn.XLOOKUP(B659,Users!$A$2:$A$1001,Users!$F$2:$J$1001)</f>
        <v>25</v>
      </c>
      <c r="L659" s="5" t="str">
        <v>Mumbai</v>
      </c>
      <c r="M659" s="5" t="str">
        <v>Male</v>
      </c>
      <c r="N659" s="5" t="str">
        <v>Healthy</v>
      </c>
      <c r="O659" s="5" t="str">
        <v>Social Media</v>
      </c>
      <c r="P659" s="5" t="str" cm="1">
        <f t="array" ref="P659">IFERROR(_xlfn.XLOOKUP(B659,'Health Goals'!$B$2:$B$1001,'Health Goals'!$C$2:$F$1001),"")</f>
        <v/>
      </c>
    </row>
    <row r="660" spans="1:19" x14ac:dyDescent="0.35">
      <c r="A660" s="2">
        <v>659</v>
      </c>
      <c r="B660" s="2">
        <v>1</v>
      </c>
      <c r="C660" s="3">
        <v>44236</v>
      </c>
      <c r="D660" s="2">
        <v>4499.99</v>
      </c>
      <c r="E660" s="2" t="s">
        <v>18</v>
      </c>
      <c r="F660" s="2" t="s">
        <v>19</v>
      </c>
      <c r="G660" s="6">
        <f>_xlfn.XLOOKUP(B660,Users!$A$2:$A$1001,Users!$K$2:$K$1001)</f>
        <v>2</v>
      </c>
      <c r="H660" s="6" t="str">
        <f>_xlfn.XLOOKUP(B660,Users!$A$2:$A$1001,Users!$B$2:$B$1001)</f>
        <v>User 1</v>
      </c>
      <c r="I660" s="5" t="str" cm="1">
        <f t="array" ref="I660:J660">_xlfn.XLOOKUP(G660,Plans!$A$2:$A$3,Plans!$B$2:$C$3)</f>
        <v>12-month plan</v>
      </c>
      <c r="J660" s="5" t="str">
        <v>12-month</v>
      </c>
      <c r="K660" s="5" cm="1">
        <f t="array" ref="K660:O660">_xlfn.XLOOKUP(B660,Users!$A$2:$A$1001,Users!$F$2:$J$1001)</f>
        <v>25</v>
      </c>
      <c r="L660" s="5" t="str">
        <v>Hyderabad</v>
      </c>
      <c r="M660" s="5" t="str">
        <v>Female</v>
      </c>
      <c r="N660" s="5" t="str">
        <v>Diabetes</v>
      </c>
      <c r="O660" s="5" t="str">
        <v>Friend</v>
      </c>
      <c r="P660" s="5" t="str" cm="1">
        <f t="array" ref="P660">IFERROR(_xlfn.XLOOKUP(B660,'Health Goals'!$B$2:$B$1001,'Health Goals'!$C$2:$F$1001),"")</f>
        <v/>
      </c>
    </row>
    <row r="661" spans="1:19" x14ac:dyDescent="0.35">
      <c r="A661" s="2">
        <v>660</v>
      </c>
      <c r="B661" s="2">
        <v>702</v>
      </c>
      <c r="C661" s="3">
        <v>44516</v>
      </c>
      <c r="D661" s="2">
        <v>2499.9899999999998</v>
      </c>
      <c r="E661" s="2" t="s">
        <v>16</v>
      </c>
      <c r="F661" s="2" t="s">
        <v>20</v>
      </c>
      <c r="G661" s="6">
        <f>_xlfn.XLOOKUP(B661,Users!$A$2:$A$1001,Users!$K$2:$K$1001)</f>
        <v>2</v>
      </c>
      <c r="H661" s="6" t="str">
        <f>_xlfn.XLOOKUP(B661,Users!$A$2:$A$1001,Users!$B$2:$B$1001)</f>
        <v>User 702</v>
      </c>
      <c r="I661" s="5" t="str" cm="1">
        <f t="array" ref="I661:J661">_xlfn.XLOOKUP(G661,Plans!$A$2:$A$3,Plans!$B$2:$C$3)</f>
        <v>12-month plan</v>
      </c>
      <c r="J661" s="5" t="str">
        <v>12-month</v>
      </c>
      <c r="K661" s="5" cm="1">
        <f t="array" ref="K661:O661">_xlfn.XLOOKUP(B661,Users!$A$2:$A$1001,Users!$F$2:$J$1001)</f>
        <v>41</v>
      </c>
      <c r="L661" s="5" t="str">
        <v>Mumbai</v>
      </c>
      <c r="M661" s="5" t="str">
        <v>Female</v>
      </c>
      <c r="N661" s="5" t="str">
        <v>Diabetes</v>
      </c>
      <c r="O661" s="5" t="str">
        <v>Social Media</v>
      </c>
      <c r="P661" s="5" t="str" cm="1">
        <f t="array" ref="P661:S661">IFERROR(_xlfn.XLOOKUP(B661,'Health Goals'!$B$2:$B$1001,'Health Goals'!$C$2:$F$1001),"")</f>
        <v>Weight Loss</v>
      </c>
      <c r="Q661" s="5">
        <v>17</v>
      </c>
      <c r="R661" s="5" t="str">
        <v>In Progress</v>
      </c>
      <c r="S661" s="11">
        <v>44526</v>
      </c>
    </row>
    <row r="662" spans="1:19" x14ac:dyDescent="0.35">
      <c r="A662" s="2">
        <v>661</v>
      </c>
      <c r="B662" s="2">
        <v>689</v>
      </c>
      <c r="C662" s="3">
        <v>44360</v>
      </c>
      <c r="D662" s="2">
        <v>4499.99</v>
      </c>
      <c r="E662" s="2" t="s">
        <v>16</v>
      </c>
      <c r="F662" s="2" t="s">
        <v>20</v>
      </c>
      <c r="G662" s="6">
        <f>_xlfn.XLOOKUP(B662,Users!$A$2:$A$1001,Users!$K$2:$K$1001)</f>
        <v>2</v>
      </c>
      <c r="H662" s="6" t="str">
        <f>_xlfn.XLOOKUP(B662,Users!$A$2:$A$1001,Users!$B$2:$B$1001)</f>
        <v>User 689</v>
      </c>
      <c r="I662" s="5" t="str" cm="1">
        <f t="array" ref="I662:J662">_xlfn.XLOOKUP(G662,Plans!$A$2:$A$3,Plans!$B$2:$C$3)</f>
        <v>12-month plan</v>
      </c>
      <c r="J662" s="5" t="str">
        <v>12-month</v>
      </c>
      <c r="K662" s="5" cm="1">
        <f t="array" ref="K662:O662">_xlfn.XLOOKUP(B662,Users!$A$2:$A$1001,Users!$F$2:$J$1001)</f>
        <v>18</v>
      </c>
      <c r="L662" s="5" t="str">
        <v>Bangalore</v>
      </c>
      <c r="M662" s="5" t="str">
        <v>Female</v>
      </c>
      <c r="N662" s="5" t="str">
        <v>Obesity</v>
      </c>
      <c r="O662" s="5" t="str">
        <v>Friend</v>
      </c>
      <c r="P662" s="5" t="str" cm="1">
        <f t="array" ref="P662:S662">IFERROR(_xlfn.XLOOKUP(B662,'Health Goals'!$B$2:$B$1001,'Health Goals'!$C$2:$F$1001),"")</f>
        <v>Weight Loss</v>
      </c>
      <c r="Q662" s="5">
        <v>19</v>
      </c>
      <c r="R662" s="5" t="str">
        <v>Failed</v>
      </c>
      <c r="S662" s="11">
        <v>44367</v>
      </c>
    </row>
    <row r="663" spans="1:19" x14ac:dyDescent="0.35">
      <c r="A663" s="2">
        <v>662</v>
      </c>
      <c r="B663" s="2">
        <v>477</v>
      </c>
      <c r="C663" s="3">
        <v>44440</v>
      </c>
      <c r="D663" s="2">
        <v>4499.99</v>
      </c>
      <c r="E663" s="2" t="s">
        <v>16</v>
      </c>
      <c r="F663" s="2" t="s">
        <v>17</v>
      </c>
      <c r="G663" s="6">
        <f>_xlfn.XLOOKUP(B663,Users!$A$2:$A$1001,Users!$K$2:$K$1001)</f>
        <v>1</v>
      </c>
      <c r="H663" s="6" t="str">
        <f>_xlfn.XLOOKUP(B663,Users!$A$2:$A$1001,Users!$B$2:$B$1001)</f>
        <v>User 477</v>
      </c>
      <c r="I663" s="5" t="str" cm="1">
        <f t="array" ref="I663:J663">_xlfn.XLOOKUP(G663,Plans!$A$2:$A$3,Plans!$B$2:$C$3)</f>
        <v>6-month plan</v>
      </c>
      <c r="J663" s="5" t="str">
        <v>6-month</v>
      </c>
      <c r="K663" s="5" cm="1">
        <f t="array" ref="K663:O663">_xlfn.XLOOKUP(B663,Users!$A$2:$A$1001,Users!$F$2:$J$1001)</f>
        <v>19</v>
      </c>
      <c r="L663" s="5" t="str">
        <v>Mumbai</v>
      </c>
      <c r="M663" s="5" t="str">
        <v>Male</v>
      </c>
      <c r="N663" s="5" t="str">
        <v>Healthy</v>
      </c>
      <c r="O663" s="5" t="str">
        <v>Social Media</v>
      </c>
      <c r="P663" s="5" t="str" cm="1">
        <f t="array" ref="P663:S663">IFERROR(_xlfn.XLOOKUP(B663,'Health Goals'!$B$2:$B$1001,'Health Goals'!$C$2:$F$1001),"")</f>
        <v>Muscle Gain</v>
      </c>
      <c r="Q663" s="5">
        <v>37</v>
      </c>
      <c r="R663" s="5" t="str">
        <v>Completed</v>
      </c>
      <c r="S663" s="11">
        <v>44517</v>
      </c>
    </row>
    <row r="664" spans="1:19" x14ac:dyDescent="0.35">
      <c r="A664" s="2">
        <v>663</v>
      </c>
      <c r="B664" s="2">
        <v>610</v>
      </c>
      <c r="C664" s="3">
        <v>44348</v>
      </c>
      <c r="D664" s="2">
        <v>4499.99</v>
      </c>
      <c r="E664" s="2" t="s">
        <v>18</v>
      </c>
      <c r="F664" s="2" t="s">
        <v>19</v>
      </c>
      <c r="G664" s="6">
        <f>_xlfn.XLOOKUP(B664,Users!$A$2:$A$1001,Users!$K$2:$K$1001)</f>
        <v>2</v>
      </c>
      <c r="H664" s="6" t="str">
        <f>_xlfn.XLOOKUP(B664,Users!$A$2:$A$1001,Users!$B$2:$B$1001)</f>
        <v>User 610</v>
      </c>
      <c r="I664" s="5" t="str" cm="1">
        <f t="array" ref="I664:J664">_xlfn.XLOOKUP(G664,Plans!$A$2:$A$3,Plans!$B$2:$C$3)</f>
        <v>12-month plan</v>
      </c>
      <c r="J664" s="5" t="str">
        <v>12-month</v>
      </c>
      <c r="K664" s="5" cm="1">
        <f t="array" ref="K664:O664">_xlfn.XLOOKUP(B664,Users!$A$2:$A$1001,Users!$F$2:$J$1001)</f>
        <v>54</v>
      </c>
      <c r="L664" s="5" t="str">
        <v>Hyderabad</v>
      </c>
      <c r="M664" s="5" t="str">
        <v>Female</v>
      </c>
      <c r="N664" s="5" t="str">
        <v>Diabetes</v>
      </c>
      <c r="O664" s="5" t="str">
        <v>Friend</v>
      </c>
      <c r="P664" s="5" t="str" cm="1">
        <f t="array" ref="P664:S664">IFERROR(_xlfn.XLOOKUP(B664,'Health Goals'!$B$2:$B$1001,'Health Goals'!$C$2:$F$1001),"")</f>
        <v>Muscle Gain</v>
      </c>
      <c r="Q664" s="5">
        <v>37</v>
      </c>
      <c r="R664" s="5" t="str">
        <v>In Progress</v>
      </c>
      <c r="S664" s="11">
        <v>44408</v>
      </c>
    </row>
    <row r="665" spans="1:19" x14ac:dyDescent="0.35">
      <c r="A665" s="2">
        <v>664</v>
      </c>
      <c r="B665" s="2">
        <v>295</v>
      </c>
      <c r="C665" s="3">
        <v>44353</v>
      </c>
      <c r="D665" s="2">
        <v>4499.99</v>
      </c>
      <c r="E665" s="2" t="s">
        <v>18</v>
      </c>
      <c r="F665" s="2" t="s">
        <v>17</v>
      </c>
      <c r="G665" s="6">
        <f>_xlfn.XLOOKUP(B665,Users!$A$2:$A$1001,Users!$K$2:$K$1001)</f>
        <v>1</v>
      </c>
      <c r="H665" s="6" t="str">
        <f>_xlfn.XLOOKUP(B665,Users!$A$2:$A$1001,Users!$B$2:$B$1001)</f>
        <v>User 295</v>
      </c>
      <c r="I665" s="5" t="str" cm="1">
        <f t="array" ref="I665:J665">_xlfn.XLOOKUP(G665,Plans!$A$2:$A$3,Plans!$B$2:$C$3)</f>
        <v>6-month plan</v>
      </c>
      <c r="J665" s="5" t="str">
        <v>6-month</v>
      </c>
      <c r="K665" s="5" cm="1">
        <f t="array" ref="K665:O665">_xlfn.XLOOKUP(B665,Users!$A$2:$A$1001,Users!$F$2:$J$1001)</f>
        <v>36</v>
      </c>
      <c r="L665" s="5" t="str">
        <v>Hyderabad</v>
      </c>
      <c r="M665" s="5" t="str">
        <v>Female</v>
      </c>
      <c r="N665" s="5" t="str">
        <v>Hypertension</v>
      </c>
      <c r="O665" s="5" t="str">
        <v>Social Media</v>
      </c>
      <c r="P665" s="5" t="str" cm="1">
        <f t="array" ref="P665:S665">IFERROR(_xlfn.XLOOKUP(B665,'Health Goals'!$B$2:$B$1001,'Health Goals'!$C$2:$F$1001),"")</f>
        <v>Weight Loss</v>
      </c>
      <c r="Q665" s="5">
        <v>29</v>
      </c>
      <c r="R665" s="5" t="str">
        <v>Failed</v>
      </c>
      <c r="S665" s="11">
        <v>44426</v>
      </c>
    </row>
    <row r="666" spans="1:19" x14ac:dyDescent="0.35">
      <c r="A666" s="2">
        <v>665</v>
      </c>
      <c r="B666" s="2">
        <v>56</v>
      </c>
      <c r="C666" s="3">
        <v>44342</v>
      </c>
      <c r="D666" s="2">
        <v>4499.99</v>
      </c>
      <c r="E666" s="2" t="s">
        <v>16</v>
      </c>
      <c r="F666" s="2" t="s">
        <v>20</v>
      </c>
      <c r="G666" s="6">
        <f>_xlfn.XLOOKUP(B666,Users!$A$2:$A$1001,Users!$K$2:$K$1001)</f>
        <v>2</v>
      </c>
      <c r="H666" s="6" t="str">
        <f>_xlfn.XLOOKUP(B666,Users!$A$2:$A$1001,Users!$B$2:$B$1001)</f>
        <v>User 56</v>
      </c>
      <c r="I666" s="5" t="str" cm="1">
        <f t="array" ref="I666:J666">_xlfn.XLOOKUP(G666,Plans!$A$2:$A$3,Plans!$B$2:$C$3)</f>
        <v>12-month plan</v>
      </c>
      <c r="J666" s="5" t="str">
        <v>12-month</v>
      </c>
      <c r="K666" s="5" cm="1">
        <f t="array" ref="K666:O666">_xlfn.XLOOKUP(B666,Users!$A$2:$A$1001,Users!$F$2:$J$1001)</f>
        <v>21</v>
      </c>
      <c r="L666" s="5" t="str">
        <v>Bangalore</v>
      </c>
      <c r="M666" s="5" t="str">
        <v>Male</v>
      </c>
      <c r="N666" s="5" t="str">
        <v>Hypertension</v>
      </c>
      <c r="O666" s="5" t="str">
        <v>Friend</v>
      </c>
      <c r="P666" s="5" t="str" cm="1">
        <f t="array" ref="P666:S666">IFERROR(_xlfn.XLOOKUP(B666,'Health Goals'!$B$2:$B$1001,'Health Goals'!$C$2:$F$1001),"")</f>
        <v>Muscle Gain</v>
      </c>
      <c r="Q666" s="5">
        <v>42</v>
      </c>
      <c r="R666" s="5" t="str">
        <v>Completed</v>
      </c>
      <c r="S666" s="11">
        <v>44438</v>
      </c>
    </row>
    <row r="667" spans="1:19" x14ac:dyDescent="0.35">
      <c r="A667" s="2">
        <v>666</v>
      </c>
      <c r="B667" s="2">
        <v>874</v>
      </c>
      <c r="C667" s="3">
        <v>44279</v>
      </c>
      <c r="D667" s="2">
        <v>4499.99</v>
      </c>
      <c r="E667" s="2" t="s">
        <v>16</v>
      </c>
      <c r="F667" s="2" t="s">
        <v>20</v>
      </c>
      <c r="G667" s="6">
        <f>_xlfn.XLOOKUP(B667,Users!$A$2:$A$1001,Users!$K$2:$K$1001)</f>
        <v>2</v>
      </c>
      <c r="H667" s="6" t="str">
        <f>_xlfn.XLOOKUP(B667,Users!$A$2:$A$1001,Users!$B$2:$B$1001)</f>
        <v>User 874</v>
      </c>
      <c r="I667" s="5" t="str" cm="1">
        <f t="array" ref="I667:J667">_xlfn.XLOOKUP(G667,Plans!$A$2:$A$3,Plans!$B$2:$C$3)</f>
        <v>12-month plan</v>
      </c>
      <c r="J667" s="5" t="str">
        <v>12-month</v>
      </c>
      <c r="K667" s="5" cm="1">
        <f t="array" ref="K667:O667">_xlfn.XLOOKUP(B667,Users!$A$2:$A$1001,Users!$F$2:$J$1001)</f>
        <v>63</v>
      </c>
      <c r="L667" s="5" t="str">
        <v>Bangalore</v>
      </c>
      <c r="M667" s="5" t="str">
        <v>Male</v>
      </c>
      <c r="N667" s="5" t="str">
        <v>Diabetes</v>
      </c>
      <c r="O667" s="5" t="str">
        <v>Word of Mouth</v>
      </c>
      <c r="P667" s="5" t="str" cm="1">
        <f t="array" ref="P667">IFERROR(_xlfn.XLOOKUP(B667,'Health Goals'!$B$2:$B$1001,'Health Goals'!$C$2:$F$1001),"")</f>
        <v/>
      </c>
    </row>
    <row r="668" spans="1:19" x14ac:dyDescent="0.35">
      <c r="A668" s="2">
        <v>667</v>
      </c>
      <c r="B668" s="2">
        <v>213</v>
      </c>
      <c r="C668" s="3">
        <v>44464</v>
      </c>
      <c r="D668" s="2">
        <v>2499.9899999999998</v>
      </c>
      <c r="E668" s="2" t="s">
        <v>18</v>
      </c>
      <c r="F668" s="2" t="s">
        <v>17</v>
      </c>
      <c r="G668" s="6">
        <f>_xlfn.XLOOKUP(B668,Users!$A$2:$A$1001,Users!$K$2:$K$1001)</f>
        <v>2</v>
      </c>
      <c r="H668" s="6" t="str">
        <f>_xlfn.XLOOKUP(B668,Users!$A$2:$A$1001,Users!$B$2:$B$1001)</f>
        <v>User 213</v>
      </c>
      <c r="I668" s="5" t="str" cm="1">
        <f t="array" ref="I668:J668">_xlfn.XLOOKUP(G668,Plans!$A$2:$A$3,Plans!$B$2:$C$3)</f>
        <v>12-month plan</v>
      </c>
      <c r="J668" s="5" t="str">
        <v>12-month</v>
      </c>
      <c r="K668" s="5" cm="1">
        <f t="array" ref="K668:O668">_xlfn.XLOOKUP(B668,Users!$A$2:$A$1001,Users!$F$2:$J$1001)</f>
        <v>55</v>
      </c>
      <c r="L668" s="5" t="str">
        <v>Bangalore</v>
      </c>
      <c r="M668" s="5" t="str">
        <v>Male</v>
      </c>
      <c r="N668" s="5" t="str">
        <v>Healthy</v>
      </c>
      <c r="O668" s="5" t="str">
        <v>Social Media</v>
      </c>
      <c r="P668" s="5" t="str" cm="1">
        <f t="array" ref="P668:S668">IFERROR(_xlfn.XLOOKUP(B668,'Health Goals'!$B$2:$B$1001,'Health Goals'!$C$2:$F$1001),"")</f>
        <v>Stamina Improvement</v>
      </c>
      <c r="Q668" s="5">
        <v>38</v>
      </c>
      <c r="R668" s="5" t="str">
        <v>Completed</v>
      </c>
      <c r="S668" s="11">
        <v>44351</v>
      </c>
    </row>
    <row r="669" spans="1:19" x14ac:dyDescent="0.35">
      <c r="A669" s="2">
        <v>668</v>
      </c>
      <c r="B669" s="2">
        <v>718</v>
      </c>
      <c r="C669" s="3">
        <v>44456</v>
      </c>
      <c r="D669" s="2">
        <v>4499.99</v>
      </c>
      <c r="E669" s="2" t="s">
        <v>16</v>
      </c>
      <c r="F669" s="2" t="s">
        <v>20</v>
      </c>
      <c r="G669" s="6">
        <f>_xlfn.XLOOKUP(B669,Users!$A$2:$A$1001,Users!$K$2:$K$1001)</f>
        <v>2</v>
      </c>
      <c r="H669" s="6" t="str">
        <f>_xlfn.XLOOKUP(B669,Users!$A$2:$A$1001,Users!$B$2:$B$1001)</f>
        <v>User 718</v>
      </c>
      <c r="I669" s="5" t="str" cm="1">
        <f t="array" ref="I669:J669">_xlfn.XLOOKUP(G669,Plans!$A$2:$A$3,Plans!$B$2:$C$3)</f>
        <v>12-month plan</v>
      </c>
      <c r="J669" s="5" t="str">
        <v>12-month</v>
      </c>
      <c r="K669" s="5" cm="1">
        <f t="array" ref="K669:O669">_xlfn.XLOOKUP(B669,Users!$A$2:$A$1001,Users!$F$2:$J$1001)</f>
        <v>22</v>
      </c>
      <c r="L669" s="5" t="str">
        <v>Delhi</v>
      </c>
      <c r="M669" s="5" t="str">
        <v>Male</v>
      </c>
      <c r="N669" s="5" t="str">
        <v>Diabetes</v>
      </c>
      <c r="O669" s="5" t="str">
        <v>Google Ads</v>
      </c>
      <c r="P669" s="5" t="str" cm="1">
        <f t="array" ref="P669">IFERROR(_xlfn.XLOOKUP(B669,'Health Goals'!$B$2:$B$1001,'Health Goals'!$C$2:$F$1001),"")</f>
        <v/>
      </c>
    </row>
    <row r="670" spans="1:19" x14ac:dyDescent="0.35">
      <c r="A670" s="2">
        <v>669</v>
      </c>
      <c r="B670" s="2">
        <v>25</v>
      </c>
      <c r="C670" s="3">
        <v>44457</v>
      </c>
      <c r="D670" s="2">
        <v>2499.9899999999998</v>
      </c>
      <c r="E670" s="2" t="s">
        <v>16</v>
      </c>
      <c r="F670" s="2" t="s">
        <v>19</v>
      </c>
      <c r="G670" s="6">
        <f>_xlfn.XLOOKUP(B670,Users!$A$2:$A$1001,Users!$K$2:$K$1001)</f>
        <v>2</v>
      </c>
      <c r="H670" s="6" t="str">
        <f>_xlfn.XLOOKUP(B670,Users!$A$2:$A$1001,Users!$B$2:$B$1001)</f>
        <v>User 25</v>
      </c>
      <c r="I670" s="5" t="str" cm="1">
        <f t="array" ref="I670:J670">_xlfn.XLOOKUP(G670,Plans!$A$2:$A$3,Plans!$B$2:$C$3)</f>
        <v>12-month plan</v>
      </c>
      <c r="J670" s="5" t="str">
        <v>12-month</v>
      </c>
      <c r="K670" s="5" cm="1">
        <f t="array" ref="K670:O670">_xlfn.XLOOKUP(B670,Users!$A$2:$A$1001,Users!$F$2:$J$1001)</f>
        <v>31</v>
      </c>
      <c r="L670" s="5" t="str">
        <v>Mumbai</v>
      </c>
      <c r="M670" s="5" t="str">
        <v>Male</v>
      </c>
      <c r="N670" s="5" t="str">
        <v>Hypertension</v>
      </c>
      <c r="O670" s="5" t="str">
        <v>Google Ads</v>
      </c>
      <c r="P670" s="5" t="str" cm="1">
        <f t="array" ref="P670:S670">IFERROR(_xlfn.XLOOKUP(B670,'Health Goals'!$B$2:$B$1001,'Health Goals'!$C$2:$F$1001),"")</f>
        <v>Weight Loss</v>
      </c>
      <c r="Q670" s="5">
        <v>18</v>
      </c>
      <c r="R670" s="5" t="str">
        <v>Failed</v>
      </c>
      <c r="S670" s="11">
        <v>44539</v>
      </c>
    </row>
    <row r="671" spans="1:19" x14ac:dyDescent="0.35">
      <c r="A671" s="2">
        <v>670</v>
      </c>
      <c r="B671" s="2">
        <v>776</v>
      </c>
      <c r="C671" s="3">
        <v>44555</v>
      </c>
      <c r="D671" s="2">
        <v>4499.99</v>
      </c>
      <c r="E671" s="2" t="s">
        <v>16</v>
      </c>
      <c r="F671" s="2" t="s">
        <v>17</v>
      </c>
      <c r="G671" s="6">
        <f>_xlfn.XLOOKUP(B671,Users!$A$2:$A$1001,Users!$K$2:$K$1001)</f>
        <v>1</v>
      </c>
      <c r="H671" s="6" t="str">
        <f>_xlfn.XLOOKUP(B671,Users!$A$2:$A$1001,Users!$B$2:$B$1001)</f>
        <v>User 776</v>
      </c>
      <c r="I671" s="5" t="str" cm="1">
        <f t="array" ref="I671:J671">_xlfn.XLOOKUP(G671,Plans!$A$2:$A$3,Plans!$B$2:$C$3)</f>
        <v>6-month plan</v>
      </c>
      <c r="J671" s="5" t="str">
        <v>6-month</v>
      </c>
      <c r="K671" s="5" cm="1">
        <f t="array" ref="K671:O671">_xlfn.XLOOKUP(B671,Users!$A$2:$A$1001,Users!$F$2:$J$1001)</f>
        <v>34</v>
      </c>
      <c r="L671" s="5" t="str">
        <v>Chennai</v>
      </c>
      <c r="M671" s="5" t="str">
        <v>Female</v>
      </c>
      <c r="N671" s="5" t="str">
        <v>Healthy</v>
      </c>
      <c r="O671" s="5" t="str">
        <v>Word of Mouth</v>
      </c>
      <c r="P671" s="5" t="str" cm="1">
        <f t="array" ref="P671:S671">IFERROR(_xlfn.XLOOKUP(B671,'Health Goals'!$B$2:$B$1001,'Health Goals'!$C$2:$F$1001),"")</f>
        <v>Weight Loss</v>
      </c>
      <c r="Q671" s="5">
        <v>41</v>
      </c>
      <c r="R671" s="5" t="str">
        <v>In Progress</v>
      </c>
      <c r="S671" s="11">
        <v>44547</v>
      </c>
    </row>
    <row r="672" spans="1:19" x14ac:dyDescent="0.35">
      <c r="A672" s="2">
        <v>671</v>
      </c>
      <c r="B672" s="2">
        <v>245</v>
      </c>
      <c r="C672" s="3">
        <v>44417</v>
      </c>
      <c r="D672" s="2">
        <v>4499.99</v>
      </c>
      <c r="E672" s="2" t="s">
        <v>16</v>
      </c>
      <c r="F672" s="2" t="s">
        <v>17</v>
      </c>
      <c r="G672" s="6">
        <f>_xlfn.XLOOKUP(B672,Users!$A$2:$A$1001,Users!$K$2:$K$1001)</f>
        <v>1</v>
      </c>
      <c r="H672" s="6" t="str">
        <f>_xlfn.XLOOKUP(B672,Users!$A$2:$A$1001,Users!$B$2:$B$1001)</f>
        <v>User 245</v>
      </c>
      <c r="I672" s="5" t="str" cm="1">
        <f t="array" ref="I672:J672">_xlfn.XLOOKUP(G672,Plans!$A$2:$A$3,Plans!$B$2:$C$3)</f>
        <v>6-month plan</v>
      </c>
      <c r="J672" s="5" t="str">
        <v>6-month</v>
      </c>
      <c r="K672" s="5" cm="1">
        <f t="array" ref="K672:O672">_xlfn.XLOOKUP(B672,Users!$A$2:$A$1001,Users!$F$2:$J$1001)</f>
        <v>61</v>
      </c>
      <c r="L672" s="5" t="str">
        <v>Delhi</v>
      </c>
      <c r="M672" s="5" t="str">
        <v>Male</v>
      </c>
      <c r="N672" s="5" t="str">
        <v>Diabetes</v>
      </c>
      <c r="O672" s="5" t="str">
        <v>Word of Mouth</v>
      </c>
      <c r="P672" s="5" t="str" cm="1">
        <f t="array" ref="P672">IFERROR(_xlfn.XLOOKUP(B672,'Health Goals'!$B$2:$B$1001,'Health Goals'!$C$2:$F$1001),"")</f>
        <v/>
      </c>
    </row>
    <row r="673" spans="1:19" x14ac:dyDescent="0.35">
      <c r="A673" s="2">
        <v>672</v>
      </c>
      <c r="B673" s="2">
        <v>184</v>
      </c>
      <c r="C673" s="3">
        <v>44523</v>
      </c>
      <c r="D673" s="2">
        <v>4499.99</v>
      </c>
      <c r="E673" s="2" t="s">
        <v>18</v>
      </c>
      <c r="F673" s="2" t="s">
        <v>17</v>
      </c>
      <c r="G673" s="6">
        <f>_xlfn.XLOOKUP(B673,Users!$A$2:$A$1001,Users!$K$2:$K$1001)</f>
        <v>1</v>
      </c>
      <c r="H673" s="6" t="str">
        <f>_xlfn.XLOOKUP(B673,Users!$A$2:$A$1001,Users!$B$2:$B$1001)</f>
        <v>User 184</v>
      </c>
      <c r="I673" s="5" t="str" cm="1">
        <f t="array" ref="I673:J673">_xlfn.XLOOKUP(G673,Plans!$A$2:$A$3,Plans!$B$2:$C$3)</f>
        <v>6-month plan</v>
      </c>
      <c r="J673" s="5" t="str">
        <v>6-month</v>
      </c>
      <c r="K673" s="5" cm="1">
        <f t="array" ref="K673:O673">_xlfn.XLOOKUP(B673,Users!$A$2:$A$1001,Users!$F$2:$J$1001)</f>
        <v>27</v>
      </c>
      <c r="L673" s="5" t="str">
        <v>Bangalore</v>
      </c>
      <c r="M673" s="5" t="str">
        <v>Male</v>
      </c>
      <c r="N673" s="5" t="str">
        <v>Obesity</v>
      </c>
      <c r="O673" s="5" t="str">
        <v>Google Ads</v>
      </c>
      <c r="P673" s="5" t="str" cm="1">
        <f t="array" ref="P673">IFERROR(_xlfn.XLOOKUP(B673,'Health Goals'!$B$2:$B$1001,'Health Goals'!$C$2:$F$1001),"")</f>
        <v/>
      </c>
    </row>
    <row r="674" spans="1:19" x14ac:dyDescent="0.35">
      <c r="A674" s="2">
        <v>673</v>
      </c>
      <c r="B674" s="2">
        <v>141</v>
      </c>
      <c r="C674" s="3">
        <v>44364</v>
      </c>
      <c r="D674" s="2">
        <v>4499.99</v>
      </c>
      <c r="E674" s="2" t="s">
        <v>18</v>
      </c>
      <c r="F674" s="2" t="s">
        <v>17</v>
      </c>
      <c r="G674" s="6">
        <f>_xlfn.XLOOKUP(B674,Users!$A$2:$A$1001,Users!$K$2:$K$1001)</f>
        <v>1</v>
      </c>
      <c r="H674" s="6" t="str">
        <f>_xlfn.XLOOKUP(B674,Users!$A$2:$A$1001,Users!$B$2:$B$1001)</f>
        <v>User 141</v>
      </c>
      <c r="I674" s="5" t="str" cm="1">
        <f t="array" ref="I674:J674">_xlfn.XLOOKUP(G674,Plans!$A$2:$A$3,Plans!$B$2:$C$3)</f>
        <v>6-month plan</v>
      </c>
      <c r="J674" s="5" t="str">
        <v>6-month</v>
      </c>
      <c r="K674" s="5" cm="1">
        <f t="array" ref="K674:O674">_xlfn.XLOOKUP(B674,Users!$A$2:$A$1001,Users!$F$2:$J$1001)</f>
        <v>23</v>
      </c>
      <c r="L674" s="5" t="str">
        <v>Bangalore</v>
      </c>
      <c r="M674" s="5" t="str">
        <v>Female</v>
      </c>
      <c r="N674" s="5" t="str">
        <v>Healthy</v>
      </c>
      <c r="O674" s="5" t="str">
        <v>Google Ads</v>
      </c>
      <c r="P674" s="5" t="str" cm="1">
        <f t="array" ref="P674:S674">IFERROR(_xlfn.XLOOKUP(B674,'Health Goals'!$B$2:$B$1001,'Health Goals'!$C$2:$F$1001),"")</f>
        <v>Stamina Improvement</v>
      </c>
      <c r="Q674" s="5">
        <v>47</v>
      </c>
      <c r="R674" s="5" t="str">
        <v>Completed</v>
      </c>
      <c r="S674" s="11">
        <v>44418</v>
      </c>
    </row>
    <row r="675" spans="1:19" x14ac:dyDescent="0.35">
      <c r="A675" s="2">
        <v>674</v>
      </c>
      <c r="B675" s="2">
        <v>230</v>
      </c>
      <c r="C675" s="3">
        <v>44318</v>
      </c>
      <c r="D675" s="2">
        <v>2499.9899999999998</v>
      </c>
      <c r="E675" s="2" t="s">
        <v>18</v>
      </c>
      <c r="F675" s="2" t="s">
        <v>19</v>
      </c>
      <c r="G675" s="6">
        <f>_xlfn.XLOOKUP(B675,Users!$A$2:$A$1001,Users!$K$2:$K$1001)</f>
        <v>1</v>
      </c>
      <c r="H675" s="6" t="str">
        <f>_xlfn.XLOOKUP(B675,Users!$A$2:$A$1001,Users!$B$2:$B$1001)</f>
        <v>User 230</v>
      </c>
      <c r="I675" s="5" t="str" cm="1">
        <f t="array" ref="I675:J675">_xlfn.XLOOKUP(G675,Plans!$A$2:$A$3,Plans!$B$2:$C$3)</f>
        <v>6-month plan</v>
      </c>
      <c r="J675" s="5" t="str">
        <v>6-month</v>
      </c>
      <c r="K675" s="5" cm="1">
        <f t="array" ref="K675:O675">_xlfn.XLOOKUP(B675,Users!$A$2:$A$1001,Users!$F$2:$J$1001)</f>
        <v>41</v>
      </c>
      <c r="L675" s="5" t="str">
        <v>Mumbai</v>
      </c>
      <c r="M675" s="5" t="str">
        <v>Male</v>
      </c>
      <c r="N675" s="5" t="str">
        <v>Hypertension</v>
      </c>
      <c r="O675" s="5" t="str">
        <v>Google Ads</v>
      </c>
      <c r="P675" s="5" t="str" cm="1">
        <f t="array" ref="P675:S675">IFERROR(_xlfn.XLOOKUP(B675,'Health Goals'!$B$2:$B$1001,'Health Goals'!$C$2:$F$1001),"")</f>
        <v>Muscle Gain</v>
      </c>
      <c r="Q675" s="5">
        <v>38</v>
      </c>
      <c r="R675" s="5" t="str">
        <v>In Progress</v>
      </c>
      <c r="S675" s="11">
        <v>44523</v>
      </c>
    </row>
    <row r="676" spans="1:19" x14ac:dyDescent="0.35">
      <c r="A676" s="2">
        <v>675</v>
      </c>
      <c r="B676" s="2">
        <v>811</v>
      </c>
      <c r="C676" s="3">
        <v>44493</v>
      </c>
      <c r="D676" s="2">
        <v>2499.9899999999998</v>
      </c>
      <c r="E676" s="2" t="s">
        <v>16</v>
      </c>
      <c r="F676" s="2" t="s">
        <v>17</v>
      </c>
      <c r="G676" s="6">
        <f>_xlfn.XLOOKUP(B676,Users!$A$2:$A$1001,Users!$K$2:$K$1001)</f>
        <v>2</v>
      </c>
      <c r="H676" s="6" t="str">
        <f>_xlfn.XLOOKUP(B676,Users!$A$2:$A$1001,Users!$B$2:$B$1001)</f>
        <v>User 811</v>
      </c>
      <c r="I676" s="5" t="str" cm="1">
        <f t="array" ref="I676:J676">_xlfn.XLOOKUP(G676,Plans!$A$2:$A$3,Plans!$B$2:$C$3)</f>
        <v>12-month plan</v>
      </c>
      <c r="J676" s="5" t="str">
        <v>12-month</v>
      </c>
      <c r="K676" s="5" cm="1">
        <f t="array" ref="K676:O676">_xlfn.XLOOKUP(B676,Users!$A$2:$A$1001,Users!$F$2:$J$1001)</f>
        <v>63</v>
      </c>
      <c r="L676" s="5" t="str">
        <v>Bangalore</v>
      </c>
      <c r="M676" s="5" t="str">
        <v>Male</v>
      </c>
      <c r="N676" s="5" t="str">
        <v>Healthy</v>
      </c>
      <c r="O676" s="5" t="str">
        <v>Social Media</v>
      </c>
      <c r="P676" s="5" t="str" cm="1">
        <f t="array" ref="P676:S676">IFERROR(_xlfn.XLOOKUP(B676,'Health Goals'!$B$2:$B$1001,'Health Goals'!$C$2:$F$1001),"")</f>
        <v>Muscle Gain</v>
      </c>
      <c r="Q676" s="5">
        <v>34</v>
      </c>
      <c r="R676" s="5" t="str">
        <v>Failed</v>
      </c>
      <c r="S676" s="11">
        <v>44392</v>
      </c>
    </row>
    <row r="677" spans="1:19" x14ac:dyDescent="0.35">
      <c r="A677" s="2">
        <v>676</v>
      </c>
      <c r="B677" s="2">
        <v>185</v>
      </c>
      <c r="C677" s="3">
        <v>44336</v>
      </c>
      <c r="D677" s="2">
        <v>2499.9899999999998</v>
      </c>
      <c r="E677" s="2" t="s">
        <v>16</v>
      </c>
      <c r="F677" s="2" t="s">
        <v>19</v>
      </c>
      <c r="G677" s="6">
        <f>_xlfn.XLOOKUP(B677,Users!$A$2:$A$1001,Users!$K$2:$K$1001)</f>
        <v>1</v>
      </c>
      <c r="H677" s="6" t="str">
        <f>_xlfn.XLOOKUP(B677,Users!$A$2:$A$1001,Users!$B$2:$B$1001)</f>
        <v>User 185</v>
      </c>
      <c r="I677" s="5" t="str" cm="1">
        <f t="array" ref="I677:J677">_xlfn.XLOOKUP(G677,Plans!$A$2:$A$3,Plans!$B$2:$C$3)</f>
        <v>6-month plan</v>
      </c>
      <c r="J677" s="5" t="str">
        <v>6-month</v>
      </c>
      <c r="K677" s="5" cm="1">
        <f t="array" ref="K677:O677">_xlfn.XLOOKUP(B677,Users!$A$2:$A$1001,Users!$F$2:$J$1001)</f>
        <v>23</v>
      </c>
      <c r="L677" s="5" t="str">
        <v>Chennai</v>
      </c>
      <c r="M677" s="5" t="str">
        <v>Female</v>
      </c>
      <c r="N677" s="5" t="str">
        <v>Healthy</v>
      </c>
      <c r="O677" s="5" t="str">
        <v>Word of Mouth</v>
      </c>
      <c r="P677" s="5" t="str" cm="1">
        <f t="array" ref="P677">IFERROR(_xlfn.XLOOKUP(B677,'Health Goals'!$B$2:$B$1001,'Health Goals'!$C$2:$F$1001),"")</f>
        <v/>
      </c>
    </row>
    <row r="678" spans="1:19" x14ac:dyDescent="0.35">
      <c r="A678" s="2">
        <v>677</v>
      </c>
      <c r="B678" s="2">
        <v>951</v>
      </c>
      <c r="C678" s="3">
        <v>44505</v>
      </c>
      <c r="D678" s="2">
        <v>4499.99</v>
      </c>
      <c r="E678" s="2" t="s">
        <v>18</v>
      </c>
      <c r="F678" s="2" t="s">
        <v>17</v>
      </c>
      <c r="G678" s="6">
        <f>_xlfn.XLOOKUP(B678,Users!$A$2:$A$1001,Users!$K$2:$K$1001)</f>
        <v>1</v>
      </c>
      <c r="H678" s="6" t="str">
        <f>_xlfn.XLOOKUP(B678,Users!$A$2:$A$1001,Users!$B$2:$B$1001)</f>
        <v>User 951</v>
      </c>
      <c r="I678" s="5" t="str" cm="1">
        <f t="array" ref="I678:J678">_xlfn.XLOOKUP(G678,Plans!$A$2:$A$3,Plans!$B$2:$C$3)</f>
        <v>6-month plan</v>
      </c>
      <c r="J678" s="5" t="str">
        <v>6-month</v>
      </c>
      <c r="K678" s="5" cm="1">
        <f t="array" ref="K678:O678">_xlfn.XLOOKUP(B678,Users!$A$2:$A$1001,Users!$F$2:$J$1001)</f>
        <v>62</v>
      </c>
      <c r="L678" s="5" t="str">
        <v>Hyderabad</v>
      </c>
      <c r="M678" s="5" t="str">
        <v>Female</v>
      </c>
      <c r="N678" s="5" t="str">
        <v>Hypertension</v>
      </c>
      <c r="O678" s="5" t="str">
        <v>Google Ads</v>
      </c>
      <c r="P678" s="5" t="str" cm="1">
        <f t="array" ref="P678:S678">IFERROR(_xlfn.XLOOKUP(B678,'Health Goals'!$B$2:$B$1001,'Health Goals'!$C$2:$F$1001),"")</f>
        <v>Muscle Gain</v>
      </c>
      <c r="Q678" s="5">
        <v>38</v>
      </c>
      <c r="R678" s="5" t="str">
        <v>In Progress</v>
      </c>
      <c r="S678" s="11">
        <v>44545</v>
      </c>
    </row>
    <row r="679" spans="1:19" x14ac:dyDescent="0.35">
      <c r="A679" s="2">
        <v>678</v>
      </c>
      <c r="B679" s="2">
        <v>338</v>
      </c>
      <c r="C679" s="3">
        <v>44438</v>
      </c>
      <c r="D679" s="2">
        <v>2499.9899999999998</v>
      </c>
      <c r="E679" s="2" t="s">
        <v>16</v>
      </c>
      <c r="F679" s="2" t="s">
        <v>17</v>
      </c>
      <c r="G679" s="6">
        <f>_xlfn.XLOOKUP(B679,Users!$A$2:$A$1001,Users!$K$2:$K$1001)</f>
        <v>2</v>
      </c>
      <c r="H679" s="6" t="str">
        <f>_xlfn.XLOOKUP(B679,Users!$A$2:$A$1001,Users!$B$2:$B$1001)</f>
        <v>User 338</v>
      </c>
      <c r="I679" s="5" t="str" cm="1">
        <f t="array" ref="I679:J679">_xlfn.XLOOKUP(G679,Plans!$A$2:$A$3,Plans!$B$2:$C$3)</f>
        <v>12-month plan</v>
      </c>
      <c r="J679" s="5" t="str">
        <v>12-month</v>
      </c>
      <c r="K679" s="5" cm="1">
        <f t="array" ref="K679:O679">_xlfn.XLOOKUP(B679,Users!$A$2:$A$1001,Users!$F$2:$J$1001)</f>
        <v>59</v>
      </c>
      <c r="L679" s="5" t="str">
        <v>Hyderabad</v>
      </c>
      <c r="M679" s="5" t="str">
        <v>Female</v>
      </c>
      <c r="N679" s="5" t="str">
        <v>Hypertension</v>
      </c>
      <c r="O679" s="5" t="str">
        <v>Word of Mouth</v>
      </c>
      <c r="P679" s="5" t="str" cm="1">
        <f t="array" ref="P679">IFERROR(_xlfn.XLOOKUP(B679,'Health Goals'!$B$2:$B$1001,'Health Goals'!$C$2:$F$1001),"")</f>
        <v/>
      </c>
    </row>
    <row r="680" spans="1:19" x14ac:dyDescent="0.35">
      <c r="A680" s="2">
        <v>679</v>
      </c>
      <c r="B680" s="2">
        <v>101</v>
      </c>
      <c r="C680" s="3">
        <v>44534</v>
      </c>
      <c r="D680" s="2">
        <v>4499.99</v>
      </c>
      <c r="E680" s="2" t="s">
        <v>18</v>
      </c>
      <c r="F680" s="2" t="s">
        <v>17</v>
      </c>
      <c r="G680" s="6">
        <f>_xlfn.XLOOKUP(B680,Users!$A$2:$A$1001,Users!$K$2:$K$1001)</f>
        <v>2</v>
      </c>
      <c r="H680" s="6" t="str">
        <f>_xlfn.XLOOKUP(B680,Users!$A$2:$A$1001,Users!$B$2:$B$1001)</f>
        <v>User 101</v>
      </c>
      <c r="I680" s="5" t="str" cm="1">
        <f t="array" ref="I680:J680">_xlfn.XLOOKUP(G680,Plans!$A$2:$A$3,Plans!$B$2:$C$3)</f>
        <v>12-month plan</v>
      </c>
      <c r="J680" s="5" t="str">
        <v>12-month</v>
      </c>
      <c r="K680" s="5" cm="1">
        <f t="array" ref="K680:O680">_xlfn.XLOOKUP(B680,Users!$A$2:$A$1001,Users!$F$2:$J$1001)</f>
        <v>18</v>
      </c>
      <c r="L680" s="5" t="str">
        <v>Delhi</v>
      </c>
      <c r="M680" s="5" t="str">
        <v>Male</v>
      </c>
      <c r="N680" s="5" t="str">
        <v>Healthy</v>
      </c>
      <c r="O680" s="5" t="str">
        <v>Social Media</v>
      </c>
      <c r="P680" s="5" t="str" cm="1">
        <f t="array" ref="P680:S680">IFERROR(_xlfn.XLOOKUP(B680,'Health Goals'!$B$2:$B$1001,'Health Goals'!$C$2:$F$1001),"")</f>
        <v>Muscle Gain</v>
      </c>
      <c r="Q680" s="5">
        <v>41</v>
      </c>
      <c r="R680" s="5" t="str">
        <v>In Progress</v>
      </c>
      <c r="S680" s="11">
        <v>44348</v>
      </c>
    </row>
    <row r="681" spans="1:19" x14ac:dyDescent="0.35">
      <c r="A681" s="2">
        <v>680</v>
      </c>
      <c r="B681" s="2">
        <v>621</v>
      </c>
      <c r="C681" s="3">
        <v>44450</v>
      </c>
      <c r="D681" s="2">
        <v>2499.9899999999998</v>
      </c>
      <c r="E681" s="2" t="s">
        <v>16</v>
      </c>
      <c r="F681" s="2" t="s">
        <v>20</v>
      </c>
      <c r="G681" s="6">
        <f>_xlfn.XLOOKUP(B681,Users!$A$2:$A$1001,Users!$K$2:$K$1001)</f>
        <v>1</v>
      </c>
      <c r="H681" s="6" t="str">
        <f>_xlfn.XLOOKUP(B681,Users!$A$2:$A$1001,Users!$B$2:$B$1001)</f>
        <v>User 621</v>
      </c>
      <c r="I681" s="5" t="str" cm="1">
        <f t="array" ref="I681:J681">_xlfn.XLOOKUP(G681,Plans!$A$2:$A$3,Plans!$B$2:$C$3)</f>
        <v>6-month plan</v>
      </c>
      <c r="J681" s="5" t="str">
        <v>6-month</v>
      </c>
      <c r="K681" s="5" cm="1">
        <f t="array" ref="K681:O681">_xlfn.XLOOKUP(B681,Users!$A$2:$A$1001,Users!$F$2:$J$1001)</f>
        <v>26</v>
      </c>
      <c r="L681" s="5" t="str">
        <v>Mumbai</v>
      </c>
      <c r="M681" s="5" t="str">
        <v>Male</v>
      </c>
      <c r="N681" s="5" t="str">
        <v>Healthy</v>
      </c>
      <c r="O681" s="5" t="str">
        <v>Social Media</v>
      </c>
      <c r="P681" s="5" t="str" cm="1">
        <f t="array" ref="P681:S681">IFERROR(_xlfn.XLOOKUP(B681,'Health Goals'!$B$2:$B$1001,'Health Goals'!$C$2:$F$1001),"")</f>
        <v>Stamina Improvement</v>
      </c>
      <c r="Q681" s="5">
        <v>44</v>
      </c>
      <c r="R681" s="5" t="str">
        <v>In Progress</v>
      </c>
      <c r="S681" s="11">
        <v>44355</v>
      </c>
    </row>
    <row r="682" spans="1:19" x14ac:dyDescent="0.35">
      <c r="A682" s="2">
        <v>681</v>
      </c>
      <c r="B682" s="2">
        <v>53</v>
      </c>
      <c r="C682" s="3">
        <v>44260</v>
      </c>
      <c r="D682" s="2">
        <v>4499.99</v>
      </c>
      <c r="E682" s="2" t="s">
        <v>18</v>
      </c>
      <c r="F682" s="2" t="s">
        <v>20</v>
      </c>
      <c r="G682" s="6">
        <f>_xlfn.XLOOKUP(B682,Users!$A$2:$A$1001,Users!$K$2:$K$1001)</f>
        <v>2</v>
      </c>
      <c r="H682" s="6" t="str">
        <f>_xlfn.XLOOKUP(B682,Users!$A$2:$A$1001,Users!$B$2:$B$1001)</f>
        <v>User 53</v>
      </c>
      <c r="I682" s="5" t="str" cm="1">
        <f t="array" ref="I682:J682">_xlfn.XLOOKUP(G682,Plans!$A$2:$A$3,Plans!$B$2:$C$3)</f>
        <v>12-month plan</v>
      </c>
      <c r="J682" s="5" t="str">
        <v>12-month</v>
      </c>
      <c r="K682" s="5" cm="1">
        <f t="array" ref="K682:O682">_xlfn.XLOOKUP(B682,Users!$A$2:$A$1001,Users!$F$2:$J$1001)</f>
        <v>28</v>
      </c>
      <c r="L682" s="5" t="str">
        <v>Chennai</v>
      </c>
      <c r="M682" s="5" t="str">
        <v>Female</v>
      </c>
      <c r="N682" s="5" t="str">
        <v>Obesity</v>
      </c>
      <c r="O682" s="5" t="str">
        <v>Word of Mouth</v>
      </c>
      <c r="P682" s="5" t="str" cm="1">
        <f t="array" ref="P682">IFERROR(_xlfn.XLOOKUP(B682,'Health Goals'!$B$2:$B$1001,'Health Goals'!$C$2:$F$1001),"")</f>
        <v/>
      </c>
    </row>
    <row r="683" spans="1:19" x14ac:dyDescent="0.35">
      <c r="A683" s="2">
        <v>682</v>
      </c>
      <c r="B683" s="2">
        <v>657</v>
      </c>
      <c r="C683" s="3">
        <v>44249</v>
      </c>
      <c r="D683" s="2">
        <v>4499.99</v>
      </c>
      <c r="E683" s="2" t="s">
        <v>18</v>
      </c>
      <c r="F683" s="2" t="s">
        <v>17</v>
      </c>
      <c r="G683" s="6">
        <f>_xlfn.XLOOKUP(B683,Users!$A$2:$A$1001,Users!$K$2:$K$1001)</f>
        <v>1</v>
      </c>
      <c r="H683" s="6" t="str">
        <f>_xlfn.XLOOKUP(B683,Users!$A$2:$A$1001,Users!$B$2:$B$1001)</f>
        <v>User 657</v>
      </c>
      <c r="I683" s="5" t="str" cm="1">
        <f t="array" ref="I683:J683">_xlfn.XLOOKUP(G683,Plans!$A$2:$A$3,Plans!$B$2:$C$3)</f>
        <v>6-month plan</v>
      </c>
      <c r="J683" s="5" t="str">
        <v>6-month</v>
      </c>
      <c r="K683" s="5" cm="1">
        <f t="array" ref="K683:O683">_xlfn.XLOOKUP(B683,Users!$A$2:$A$1001,Users!$F$2:$J$1001)</f>
        <v>48</v>
      </c>
      <c r="L683" s="5" t="str">
        <v>Delhi</v>
      </c>
      <c r="M683" s="5" t="str">
        <v>Male</v>
      </c>
      <c r="N683" s="5" t="str">
        <v>Diabetes</v>
      </c>
      <c r="O683" s="5" t="str">
        <v>Friend</v>
      </c>
      <c r="P683" s="5" t="str" cm="1">
        <f t="array" ref="P683:S683">IFERROR(_xlfn.XLOOKUP(B683,'Health Goals'!$B$2:$B$1001,'Health Goals'!$C$2:$F$1001),"")</f>
        <v>Stamina Improvement</v>
      </c>
      <c r="Q683" s="5">
        <v>15</v>
      </c>
      <c r="R683" s="5" t="str">
        <v>In Progress</v>
      </c>
      <c r="S683" s="11">
        <v>44371</v>
      </c>
    </row>
    <row r="684" spans="1:19" x14ac:dyDescent="0.35">
      <c r="A684" s="2">
        <v>683</v>
      </c>
      <c r="B684" s="2">
        <v>731</v>
      </c>
      <c r="C684" s="3">
        <v>44488</v>
      </c>
      <c r="D684" s="2">
        <v>4499.99</v>
      </c>
      <c r="E684" s="2" t="s">
        <v>16</v>
      </c>
      <c r="F684" s="2" t="s">
        <v>17</v>
      </c>
      <c r="G684" s="6">
        <f>_xlfn.XLOOKUP(B684,Users!$A$2:$A$1001,Users!$K$2:$K$1001)</f>
        <v>2</v>
      </c>
      <c r="H684" s="6" t="str">
        <f>_xlfn.XLOOKUP(B684,Users!$A$2:$A$1001,Users!$B$2:$B$1001)</f>
        <v>User 731</v>
      </c>
      <c r="I684" s="5" t="str" cm="1">
        <f t="array" ref="I684:J684">_xlfn.XLOOKUP(G684,Plans!$A$2:$A$3,Plans!$B$2:$C$3)</f>
        <v>12-month plan</v>
      </c>
      <c r="J684" s="5" t="str">
        <v>12-month</v>
      </c>
      <c r="K684" s="5" cm="1">
        <f t="array" ref="K684:O684">_xlfn.XLOOKUP(B684,Users!$A$2:$A$1001,Users!$F$2:$J$1001)</f>
        <v>37</v>
      </c>
      <c r="L684" s="5" t="str">
        <v>Hyderabad</v>
      </c>
      <c r="M684" s="5" t="str">
        <v>Female</v>
      </c>
      <c r="N684" s="5" t="str">
        <v>Obesity</v>
      </c>
      <c r="O684" s="5" t="str">
        <v>Word of Mouth</v>
      </c>
      <c r="P684" s="5" t="str" cm="1">
        <f t="array" ref="P684">IFERROR(_xlfn.XLOOKUP(B684,'Health Goals'!$B$2:$B$1001,'Health Goals'!$C$2:$F$1001),"")</f>
        <v/>
      </c>
    </row>
    <row r="685" spans="1:19" x14ac:dyDescent="0.35">
      <c r="A685" s="2">
        <v>684</v>
      </c>
      <c r="B685" s="2">
        <v>401</v>
      </c>
      <c r="C685" s="3">
        <v>44241</v>
      </c>
      <c r="D685" s="2">
        <v>2499.9899999999998</v>
      </c>
      <c r="E685" s="2" t="s">
        <v>18</v>
      </c>
      <c r="F685" s="2" t="s">
        <v>20</v>
      </c>
      <c r="G685" s="6">
        <f>_xlfn.XLOOKUP(B685,Users!$A$2:$A$1001,Users!$K$2:$K$1001)</f>
        <v>1</v>
      </c>
      <c r="H685" s="6" t="str">
        <f>_xlfn.XLOOKUP(B685,Users!$A$2:$A$1001,Users!$B$2:$B$1001)</f>
        <v>User 401</v>
      </c>
      <c r="I685" s="5" t="str" cm="1">
        <f t="array" ref="I685:J685">_xlfn.XLOOKUP(G685,Plans!$A$2:$A$3,Plans!$B$2:$C$3)</f>
        <v>6-month plan</v>
      </c>
      <c r="J685" s="5" t="str">
        <v>6-month</v>
      </c>
      <c r="K685" s="5" cm="1">
        <f t="array" ref="K685:O685">_xlfn.XLOOKUP(B685,Users!$A$2:$A$1001,Users!$F$2:$J$1001)</f>
        <v>51</v>
      </c>
      <c r="L685" s="5" t="str">
        <v>Chennai</v>
      </c>
      <c r="M685" s="5" t="str">
        <v>Female</v>
      </c>
      <c r="N685" s="5" t="str">
        <v>Obesity</v>
      </c>
      <c r="O685" s="5" t="str">
        <v>Friend</v>
      </c>
      <c r="P685" s="5" t="str" cm="1">
        <f t="array" ref="P685:S685">IFERROR(_xlfn.XLOOKUP(B685,'Health Goals'!$B$2:$B$1001,'Health Goals'!$C$2:$F$1001),"")</f>
        <v>Weight Loss</v>
      </c>
      <c r="Q685" s="5">
        <v>35</v>
      </c>
      <c r="R685" s="5" t="str">
        <v>In Progress</v>
      </c>
      <c r="S685" s="11">
        <v>44557</v>
      </c>
    </row>
    <row r="686" spans="1:19" x14ac:dyDescent="0.35">
      <c r="A686" s="2">
        <v>685</v>
      </c>
      <c r="B686" s="2">
        <v>655</v>
      </c>
      <c r="C686" s="3">
        <v>44561</v>
      </c>
      <c r="D686" s="2">
        <v>4499.99</v>
      </c>
      <c r="E686" s="2" t="s">
        <v>16</v>
      </c>
      <c r="F686" s="2" t="s">
        <v>20</v>
      </c>
      <c r="G686" s="6">
        <f>_xlfn.XLOOKUP(B686,Users!$A$2:$A$1001,Users!$K$2:$K$1001)</f>
        <v>2</v>
      </c>
      <c r="H686" s="6" t="str">
        <f>_xlfn.XLOOKUP(B686,Users!$A$2:$A$1001,Users!$B$2:$B$1001)</f>
        <v>User 655</v>
      </c>
      <c r="I686" s="5" t="str" cm="1">
        <f t="array" ref="I686:J686">_xlfn.XLOOKUP(G686,Plans!$A$2:$A$3,Plans!$B$2:$C$3)</f>
        <v>12-month plan</v>
      </c>
      <c r="J686" s="5" t="str">
        <v>12-month</v>
      </c>
      <c r="K686" s="5" cm="1">
        <f t="array" ref="K686:O686">_xlfn.XLOOKUP(B686,Users!$A$2:$A$1001,Users!$F$2:$J$1001)</f>
        <v>54</v>
      </c>
      <c r="L686" s="5" t="str">
        <v>Chennai</v>
      </c>
      <c r="M686" s="5" t="str">
        <v>Male</v>
      </c>
      <c r="N686" s="5" t="str">
        <v>Obesity</v>
      </c>
      <c r="O686" s="5" t="str">
        <v>Friend</v>
      </c>
      <c r="P686" s="5" t="str" cm="1">
        <f t="array" ref="P686:S686">IFERROR(_xlfn.XLOOKUP(B686,'Health Goals'!$B$2:$B$1001,'Health Goals'!$C$2:$F$1001),"")</f>
        <v>Muscle Gain</v>
      </c>
      <c r="Q686" s="5">
        <v>17</v>
      </c>
      <c r="R686" s="5" t="str">
        <v>Failed</v>
      </c>
      <c r="S686" s="11">
        <v>44412</v>
      </c>
    </row>
    <row r="687" spans="1:19" x14ac:dyDescent="0.35">
      <c r="A687" s="2">
        <v>686</v>
      </c>
      <c r="B687" s="2">
        <v>558</v>
      </c>
      <c r="C687" s="3">
        <v>44322</v>
      </c>
      <c r="D687" s="2">
        <v>4499.99</v>
      </c>
      <c r="E687" s="2" t="s">
        <v>16</v>
      </c>
      <c r="F687" s="2" t="s">
        <v>19</v>
      </c>
      <c r="G687" s="6">
        <f>_xlfn.XLOOKUP(B687,Users!$A$2:$A$1001,Users!$K$2:$K$1001)</f>
        <v>2</v>
      </c>
      <c r="H687" s="6" t="str">
        <f>_xlfn.XLOOKUP(B687,Users!$A$2:$A$1001,Users!$B$2:$B$1001)</f>
        <v>User 558</v>
      </c>
      <c r="I687" s="5" t="str" cm="1">
        <f t="array" ref="I687:J687">_xlfn.XLOOKUP(G687,Plans!$A$2:$A$3,Plans!$B$2:$C$3)</f>
        <v>12-month plan</v>
      </c>
      <c r="J687" s="5" t="str">
        <v>12-month</v>
      </c>
      <c r="K687" s="5" cm="1">
        <f t="array" ref="K687:O687">_xlfn.XLOOKUP(B687,Users!$A$2:$A$1001,Users!$F$2:$J$1001)</f>
        <v>21</v>
      </c>
      <c r="L687" s="5" t="str">
        <v>Hyderabad</v>
      </c>
      <c r="M687" s="5" t="str">
        <v>Female</v>
      </c>
      <c r="N687" s="5" t="str">
        <v>Healthy</v>
      </c>
      <c r="O687" s="5" t="str">
        <v>Word of Mouth</v>
      </c>
      <c r="P687" s="5" t="str" cm="1">
        <f t="array" ref="P687:S687">IFERROR(_xlfn.XLOOKUP(B687,'Health Goals'!$B$2:$B$1001,'Health Goals'!$C$2:$F$1001),"")</f>
        <v>Muscle Gain</v>
      </c>
      <c r="Q687" s="5">
        <v>18</v>
      </c>
      <c r="R687" s="5" t="str">
        <v>Completed</v>
      </c>
      <c r="S687" s="11">
        <v>44431</v>
      </c>
    </row>
    <row r="688" spans="1:19" x14ac:dyDescent="0.35">
      <c r="A688" s="2">
        <v>687</v>
      </c>
      <c r="B688" s="2">
        <v>730</v>
      </c>
      <c r="C688" s="3">
        <v>44286</v>
      </c>
      <c r="D688" s="2">
        <v>2499.9899999999998</v>
      </c>
      <c r="E688" s="2" t="s">
        <v>18</v>
      </c>
      <c r="F688" s="2" t="s">
        <v>19</v>
      </c>
      <c r="G688" s="6">
        <f>_xlfn.XLOOKUP(B688,Users!$A$2:$A$1001,Users!$K$2:$K$1001)</f>
        <v>1</v>
      </c>
      <c r="H688" s="6" t="str">
        <f>_xlfn.XLOOKUP(B688,Users!$A$2:$A$1001,Users!$B$2:$B$1001)</f>
        <v>User 730</v>
      </c>
      <c r="I688" s="5" t="str" cm="1">
        <f t="array" ref="I688:J688">_xlfn.XLOOKUP(G688,Plans!$A$2:$A$3,Plans!$B$2:$C$3)</f>
        <v>6-month plan</v>
      </c>
      <c r="J688" s="5" t="str">
        <v>6-month</v>
      </c>
      <c r="K688" s="5" cm="1">
        <f t="array" ref="K688:O688">_xlfn.XLOOKUP(B688,Users!$A$2:$A$1001,Users!$F$2:$J$1001)</f>
        <v>43</v>
      </c>
      <c r="L688" s="5" t="str">
        <v>Hyderabad</v>
      </c>
      <c r="M688" s="5" t="str">
        <v>Female</v>
      </c>
      <c r="N688" s="5" t="str">
        <v>Obesity</v>
      </c>
      <c r="O688" s="5" t="str">
        <v>Word of Mouth</v>
      </c>
      <c r="P688" s="5" t="str" cm="1">
        <f t="array" ref="P688:S688">IFERROR(_xlfn.XLOOKUP(B688,'Health Goals'!$B$2:$B$1001,'Health Goals'!$C$2:$F$1001),"")</f>
        <v>Muscle Gain</v>
      </c>
      <c r="Q688" s="5">
        <v>33</v>
      </c>
      <c r="R688" s="5" t="str">
        <v>Completed</v>
      </c>
      <c r="S688" s="11">
        <v>44474</v>
      </c>
    </row>
    <row r="689" spans="1:19" x14ac:dyDescent="0.35">
      <c r="A689" s="2">
        <v>688</v>
      </c>
      <c r="B689" s="2">
        <v>683</v>
      </c>
      <c r="C689" s="3">
        <v>44475</v>
      </c>
      <c r="D689" s="2">
        <v>2499.9899999999998</v>
      </c>
      <c r="E689" s="2" t="s">
        <v>18</v>
      </c>
      <c r="F689" s="2" t="s">
        <v>17</v>
      </c>
      <c r="G689" s="6">
        <f>_xlfn.XLOOKUP(B689,Users!$A$2:$A$1001,Users!$K$2:$K$1001)</f>
        <v>1</v>
      </c>
      <c r="H689" s="6" t="str">
        <f>_xlfn.XLOOKUP(B689,Users!$A$2:$A$1001,Users!$B$2:$B$1001)</f>
        <v>User 683</v>
      </c>
      <c r="I689" s="5" t="str" cm="1">
        <f t="array" ref="I689:J689">_xlfn.XLOOKUP(G689,Plans!$A$2:$A$3,Plans!$B$2:$C$3)</f>
        <v>6-month plan</v>
      </c>
      <c r="J689" s="5" t="str">
        <v>6-month</v>
      </c>
      <c r="K689" s="5" cm="1">
        <f t="array" ref="K689:O689">_xlfn.XLOOKUP(B689,Users!$A$2:$A$1001,Users!$F$2:$J$1001)</f>
        <v>34</v>
      </c>
      <c r="L689" s="5" t="str">
        <v>Mumbai</v>
      </c>
      <c r="M689" s="5" t="str">
        <v>Female</v>
      </c>
      <c r="N689" s="5" t="str">
        <v>Obesity</v>
      </c>
      <c r="O689" s="5" t="str">
        <v>Google Ads</v>
      </c>
      <c r="P689" s="5" t="str" cm="1">
        <f t="array" ref="P689">IFERROR(_xlfn.XLOOKUP(B689,'Health Goals'!$B$2:$B$1001,'Health Goals'!$C$2:$F$1001),"")</f>
        <v/>
      </c>
    </row>
    <row r="690" spans="1:19" x14ac:dyDescent="0.35">
      <c r="A690" s="2">
        <v>689</v>
      </c>
      <c r="B690" s="2">
        <v>319</v>
      </c>
      <c r="C690" s="3">
        <v>44377</v>
      </c>
      <c r="D690" s="2">
        <v>4499.99</v>
      </c>
      <c r="E690" s="2" t="s">
        <v>16</v>
      </c>
      <c r="F690" s="2" t="s">
        <v>17</v>
      </c>
      <c r="G690" s="6">
        <f>_xlfn.XLOOKUP(B690,Users!$A$2:$A$1001,Users!$K$2:$K$1001)</f>
        <v>2</v>
      </c>
      <c r="H690" s="6" t="str">
        <f>_xlfn.XLOOKUP(B690,Users!$A$2:$A$1001,Users!$B$2:$B$1001)</f>
        <v>User 319</v>
      </c>
      <c r="I690" s="5" t="str" cm="1">
        <f t="array" ref="I690:J690">_xlfn.XLOOKUP(G690,Plans!$A$2:$A$3,Plans!$B$2:$C$3)</f>
        <v>12-month plan</v>
      </c>
      <c r="J690" s="5" t="str">
        <v>12-month</v>
      </c>
      <c r="K690" s="5" cm="1">
        <f t="array" ref="K690:O690">_xlfn.XLOOKUP(B690,Users!$A$2:$A$1001,Users!$F$2:$J$1001)</f>
        <v>27</v>
      </c>
      <c r="L690" s="5" t="str">
        <v>Chennai</v>
      </c>
      <c r="M690" s="5" t="str">
        <v>Female</v>
      </c>
      <c r="N690" s="5" t="str">
        <v>Hypertension</v>
      </c>
      <c r="O690" s="5" t="str">
        <v>Google Ads</v>
      </c>
      <c r="P690" s="5" t="str" cm="1">
        <f t="array" ref="P690">IFERROR(_xlfn.XLOOKUP(B690,'Health Goals'!$B$2:$B$1001,'Health Goals'!$C$2:$F$1001),"")</f>
        <v/>
      </c>
    </row>
    <row r="691" spans="1:19" x14ac:dyDescent="0.35">
      <c r="A691" s="2">
        <v>690</v>
      </c>
      <c r="B691" s="2">
        <v>761</v>
      </c>
      <c r="C691" s="3">
        <v>44401</v>
      </c>
      <c r="D691" s="2">
        <v>2499.9899999999998</v>
      </c>
      <c r="E691" s="2" t="s">
        <v>16</v>
      </c>
      <c r="F691" s="2" t="s">
        <v>20</v>
      </c>
      <c r="G691" s="6">
        <f>_xlfn.XLOOKUP(B691,Users!$A$2:$A$1001,Users!$K$2:$K$1001)</f>
        <v>1</v>
      </c>
      <c r="H691" s="6" t="str">
        <f>_xlfn.XLOOKUP(B691,Users!$A$2:$A$1001,Users!$B$2:$B$1001)</f>
        <v>User 761</v>
      </c>
      <c r="I691" s="5" t="str" cm="1">
        <f t="array" ref="I691:J691">_xlfn.XLOOKUP(G691,Plans!$A$2:$A$3,Plans!$B$2:$C$3)</f>
        <v>6-month plan</v>
      </c>
      <c r="J691" s="5" t="str">
        <v>6-month</v>
      </c>
      <c r="K691" s="5" cm="1">
        <f t="array" ref="K691:O691">_xlfn.XLOOKUP(B691,Users!$A$2:$A$1001,Users!$F$2:$J$1001)</f>
        <v>60</v>
      </c>
      <c r="L691" s="5" t="str">
        <v>Mumbai</v>
      </c>
      <c r="M691" s="5" t="str">
        <v>Male</v>
      </c>
      <c r="N691" s="5" t="str">
        <v>Obesity</v>
      </c>
      <c r="O691" s="5" t="str">
        <v>Word of Mouth</v>
      </c>
      <c r="P691" s="5" t="str" cm="1">
        <f t="array" ref="P691:S691">IFERROR(_xlfn.XLOOKUP(B691,'Health Goals'!$B$2:$B$1001,'Health Goals'!$C$2:$F$1001),"")</f>
        <v>Weight Loss</v>
      </c>
      <c r="Q691" s="5">
        <v>15</v>
      </c>
      <c r="R691" s="5" t="str">
        <v>Completed</v>
      </c>
      <c r="S691" s="11">
        <v>44462</v>
      </c>
    </row>
    <row r="692" spans="1:19" x14ac:dyDescent="0.35">
      <c r="A692" s="2">
        <v>691</v>
      </c>
      <c r="B692" s="2">
        <v>785</v>
      </c>
      <c r="C692" s="3">
        <v>44241</v>
      </c>
      <c r="D692" s="2">
        <v>4499.99</v>
      </c>
      <c r="E692" s="2" t="s">
        <v>18</v>
      </c>
      <c r="F692" s="2" t="s">
        <v>19</v>
      </c>
      <c r="G692" s="6">
        <f>_xlfn.XLOOKUP(B692,Users!$A$2:$A$1001,Users!$K$2:$K$1001)</f>
        <v>1</v>
      </c>
      <c r="H692" s="6" t="str">
        <f>_xlfn.XLOOKUP(B692,Users!$A$2:$A$1001,Users!$B$2:$B$1001)</f>
        <v>User 785</v>
      </c>
      <c r="I692" s="5" t="str" cm="1">
        <f t="array" ref="I692:J692">_xlfn.XLOOKUP(G692,Plans!$A$2:$A$3,Plans!$B$2:$C$3)</f>
        <v>6-month plan</v>
      </c>
      <c r="J692" s="5" t="str">
        <v>6-month</v>
      </c>
      <c r="K692" s="5" cm="1">
        <f t="array" ref="K692:O692">_xlfn.XLOOKUP(B692,Users!$A$2:$A$1001,Users!$F$2:$J$1001)</f>
        <v>49</v>
      </c>
      <c r="L692" s="5" t="str">
        <v>Bangalore</v>
      </c>
      <c r="M692" s="5" t="str">
        <v>Female</v>
      </c>
      <c r="N692" s="5" t="str">
        <v>Hypertension</v>
      </c>
      <c r="O692" s="5" t="str">
        <v>Google Ads</v>
      </c>
      <c r="P692" s="5" t="str" cm="1">
        <f t="array" ref="P692:S692">IFERROR(_xlfn.XLOOKUP(B692,'Health Goals'!$B$2:$B$1001,'Health Goals'!$C$2:$F$1001),"")</f>
        <v>Muscle Gain</v>
      </c>
      <c r="Q692" s="5">
        <v>45</v>
      </c>
      <c r="R692" s="5" t="str">
        <v>Failed</v>
      </c>
      <c r="S692" s="11">
        <v>44389</v>
      </c>
    </row>
    <row r="693" spans="1:19" x14ac:dyDescent="0.35">
      <c r="A693" s="2">
        <v>692</v>
      </c>
      <c r="B693" s="2">
        <v>171</v>
      </c>
      <c r="C693" s="3">
        <v>44360</v>
      </c>
      <c r="D693" s="2">
        <v>2499.9899999999998</v>
      </c>
      <c r="E693" s="2" t="s">
        <v>16</v>
      </c>
      <c r="F693" s="2" t="s">
        <v>20</v>
      </c>
      <c r="G693" s="6">
        <f>_xlfn.XLOOKUP(B693,Users!$A$2:$A$1001,Users!$K$2:$K$1001)</f>
        <v>2</v>
      </c>
      <c r="H693" s="6" t="str">
        <f>_xlfn.XLOOKUP(B693,Users!$A$2:$A$1001,Users!$B$2:$B$1001)</f>
        <v>User 171</v>
      </c>
      <c r="I693" s="5" t="str" cm="1">
        <f t="array" ref="I693:J693">_xlfn.XLOOKUP(G693,Plans!$A$2:$A$3,Plans!$B$2:$C$3)</f>
        <v>12-month plan</v>
      </c>
      <c r="J693" s="5" t="str">
        <v>12-month</v>
      </c>
      <c r="K693" s="5" cm="1">
        <f t="array" ref="K693:O693">_xlfn.XLOOKUP(B693,Users!$A$2:$A$1001,Users!$F$2:$J$1001)</f>
        <v>59</v>
      </c>
      <c r="L693" s="5" t="str">
        <v>Hyderabad</v>
      </c>
      <c r="M693" s="5" t="str">
        <v>Male</v>
      </c>
      <c r="N693" s="5" t="str">
        <v>Obesity</v>
      </c>
      <c r="O693" s="5" t="str">
        <v>Social Media</v>
      </c>
      <c r="P693" s="5" t="str" cm="1">
        <f t="array" ref="P693:S693">IFERROR(_xlfn.XLOOKUP(B693,'Health Goals'!$B$2:$B$1001,'Health Goals'!$C$2:$F$1001),"")</f>
        <v>Weight Loss</v>
      </c>
      <c r="Q693" s="5">
        <v>30</v>
      </c>
      <c r="R693" s="5" t="str">
        <v>In Progress</v>
      </c>
      <c r="S693" s="11">
        <v>44376</v>
      </c>
    </row>
    <row r="694" spans="1:19" x14ac:dyDescent="0.35">
      <c r="A694" s="2">
        <v>693</v>
      </c>
      <c r="B694" s="2">
        <v>680</v>
      </c>
      <c r="C694" s="3">
        <v>44358</v>
      </c>
      <c r="D694" s="2">
        <v>4499.99</v>
      </c>
      <c r="E694" s="2" t="s">
        <v>18</v>
      </c>
      <c r="F694" s="2" t="s">
        <v>19</v>
      </c>
      <c r="G694" s="6">
        <f>_xlfn.XLOOKUP(B694,Users!$A$2:$A$1001,Users!$K$2:$K$1001)</f>
        <v>2</v>
      </c>
      <c r="H694" s="6" t="str">
        <f>_xlfn.XLOOKUP(B694,Users!$A$2:$A$1001,Users!$B$2:$B$1001)</f>
        <v>User 680</v>
      </c>
      <c r="I694" s="5" t="str" cm="1">
        <f t="array" ref="I694:J694">_xlfn.XLOOKUP(G694,Plans!$A$2:$A$3,Plans!$B$2:$C$3)</f>
        <v>12-month plan</v>
      </c>
      <c r="J694" s="5" t="str">
        <v>12-month</v>
      </c>
      <c r="K694" s="5" cm="1">
        <f t="array" ref="K694:O694">_xlfn.XLOOKUP(B694,Users!$A$2:$A$1001,Users!$F$2:$J$1001)</f>
        <v>59</v>
      </c>
      <c r="L694" s="5" t="str">
        <v>Hyderabad</v>
      </c>
      <c r="M694" s="5" t="str">
        <v>Male</v>
      </c>
      <c r="N694" s="5" t="str">
        <v>Obesity</v>
      </c>
      <c r="O694" s="5" t="str">
        <v>Word of Mouth</v>
      </c>
      <c r="P694" s="5" t="str" cm="1">
        <f t="array" ref="P694:S694">IFERROR(_xlfn.XLOOKUP(B694,'Health Goals'!$B$2:$B$1001,'Health Goals'!$C$2:$F$1001),"")</f>
        <v>Stamina Improvement</v>
      </c>
      <c r="Q694" s="5">
        <v>15</v>
      </c>
      <c r="R694" s="5" t="str">
        <v>Completed</v>
      </c>
      <c r="S694" s="11">
        <v>44536</v>
      </c>
    </row>
    <row r="695" spans="1:19" x14ac:dyDescent="0.35">
      <c r="A695" s="2">
        <v>694</v>
      </c>
      <c r="B695" s="2">
        <v>735</v>
      </c>
      <c r="C695" s="3">
        <v>44373</v>
      </c>
      <c r="D695" s="2">
        <v>4499.99</v>
      </c>
      <c r="E695" s="2" t="s">
        <v>18</v>
      </c>
      <c r="F695" s="2" t="s">
        <v>20</v>
      </c>
      <c r="G695" s="6">
        <f>_xlfn.XLOOKUP(B695,Users!$A$2:$A$1001,Users!$K$2:$K$1001)</f>
        <v>1</v>
      </c>
      <c r="H695" s="6" t="str">
        <f>_xlfn.XLOOKUP(B695,Users!$A$2:$A$1001,Users!$B$2:$B$1001)</f>
        <v>User 735</v>
      </c>
      <c r="I695" s="5" t="str" cm="1">
        <f t="array" ref="I695:J695">_xlfn.XLOOKUP(G695,Plans!$A$2:$A$3,Plans!$B$2:$C$3)</f>
        <v>6-month plan</v>
      </c>
      <c r="J695" s="5" t="str">
        <v>6-month</v>
      </c>
      <c r="K695" s="5" cm="1">
        <f t="array" ref="K695:O695">_xlfn.XLOOKUP(B695,Users!$A$2:$A$1001,Users!$F$2:$J$1001)</f>
        <v>26</v>
      </c>
      <c r="L695" s="5" t="str">
        <v>Bangalore</v>
      </c>
      <c r="M695" s="5" t="str">
        <v>Female</v>
      </c>
      <c r="N695" s="5" t="str">
        <v>Hypertension</v>
      </c>
      <c r="O695" s="5" t="str">
        <v>Friend</v>
      </c>
      <c r="P695" s="5" t="str" cm="1">
        <f t="array" ref="P695:S695">IFERROR(_xlfn.XLOOKUP(B695,'Health Goals'!$B$2:$B$1001,'Health Goals'!$C$2:$F$1001),"")</f>
        <v>Stamina Improvement</v>
      </c>
      <c r="Q695" s="5">
        <v>24</v>
      </c>
      <c r="R695" s="5" t="str">
        <v>Failed</v>
      </c>
      <c r="S695" s="11">
        <v>44438</v>
      </c>
    </row>
    <row r="696" spans="1:19" x14ac:dyDescent="0.35">
      <c r="A696" s="2">
        <v>695</v>
      </c>
      <c r="B696" s="2">
        <v>848</v>
      </c>
      <c r="C696" s="3">
        <v>44432</v>
      </c>
      <c r="D696" s="2">
        <v>4499.99</v>
      </c>
      <c r="E696" s="2" t="s">
        <v>18</v>
      </c>
      <c r="F696" s="2" t="s">
        <v>17</v>
      </c>
      <c r="G696" s="6">
        <f>_xlfn.XLOOKUP(B696,Users!$A$2:$A$1001,Users!$K$2:$K$1001)</f>
        <v>2</v>
      </c>
      <c r="H696" s="6" t="str">
        <f>_xlfn.XLOOKUP(B696,Users!$A$2:$A$1001,Users!$B$2:$B$1001)</f>
        <v>User 848</v>
      </c>
      <c r="I696" s="5" t="str" cm="1">
        <f t="array" ref="I696:J696">_xlfn.XLOOKUP(G696,Plans!$A$2:$A$3,Plans!$B$2:$C$3)</f>
        <v>12-month plan</v>
      </c>
      <c r="J696" s="5" t="str">
        <v>12-month</v>
      </c>
      <c r="K696" s="5" cm="1">
        <f t="array" ref="K696:O696">_xlfn.XLOOKUP(B696,Users!$A$2:$A$1001,Users!$F$2:$J$1001)</f>
        <v>39</v>
      </c>
      <c r="L696" s="5" t="str">
        <v>Chennai</v>
      </c>
      <c r="M696" s="5" t="str">
        <v>Male</v>
      </c>
      <c r="N696" s="5" t="str">
        <v>Healthy</v>
      </c>
      <c r="O696" s="5" t="str">
        <v>Friend</v>
      </c>
      <c r="P696" s="5" t="str" cm="1">
        <f t="array" ref="P696:S696">IFERROR(_xlfn.XLOOKUP(B696,'Health Goals'!$B$2:$B$1001,'Health Goals'!$C$2:$F$1001),"")</f>
        <v>Weight Loss</v>
      </c>
      <c r="Q696" s="5">
        <v>42</v>
      </c>
      <c r="R696" s="5" t="str">
        <v>In Progress</v>
      </c>
      <c r="S696" s="11">
        <v>44527</v>
      </c>
    </row>
    <row r="697" spans="1:19" x14ac:dyDescent="0.35">
      <c r="A697" s="2">
        <v>696</v>
      </c>
      <c r="B697" s="2">
        <v>218</v>
      </c>
      <c r="C697" s="3">
        <v>44253</v>
      </c>
      <c r="D697" s="2">
        <v>4499.99</v>
      </c>
      <c r="E697" s="2" t="s">
        <v>16</v>
      </c>
      <c r="F697" s="2" t="s">
        <v>20</v>
      </c>
      <c r="G697" s="6">
        <f>_xlfn.XLOOKUP(B697,Users!$A$2:$A$1001,Users!$K$2:$K$1001)</f>
        <v>2</v>
      </c>
      <c r="H697" s="6" t="str">
        <f>_xlfn.XLOOKUP(B697,Users!$A$2:$A$1001,Users!$B$2:$B$1001)</f>
        <v>User 218</v>
      </c>
      <c r="I697" s="5" t="str" cm="1">
        <f t="array" ref="I697:J697">_xlfn.XLOOKUP(G697,Plans!$A$2:$A$3,Plans!$B$2:$C$3)</f>
        <v>12-month plan</v>
      </c>
      <c r="J697" s="5" t="str">
        <v>12-month</v>
      </c>
      <c r="K697" s="5" cm="1">
        <f t="array" ref="K697:O697">_xlfn.XLOOKUP(B697,Users!$A$2:$A$1001,Users!$F$2:$J$1001)</f>
        <v>24</v>
      </c>
      <c r="L697" s="5" t="str">
        <v>Bangalore</v>
      </c>
      <c r="M697" s="5" t="str">
        <v>Male</v>
      </c>
      <c r="N697" s="5" t="str">
        <v>Diabetes</v>
      </c>
      <c r="O697" s="5" t="str">
        <v>Google Ads</v>
      </c>
      <c r="P697" s="5" t="str" cm="1">
        <f t="array" ref="P697:S697">IFERROR(_xlfn.XLOOKUP(B697,'Health Goals'!$B$2:$B$1001,'Health Goals'!$C$2:$F$1001),"")</f>
        <v>Stamina Improvement</v>
      </c>
      <c r="Q697" s="5">
        <v>25</v>
      </c>
      <c r="R697" s="5" t="str">
        <v>Completed</v>
      </c>
      <c r="S697" s="11">
        <v>44446</v>
      </c>
    </row>
    <row r="698" spans="1:19" x14ac:dyDescent="0.35">
      <c r="A698" s="2">
        <v>697</v>
      </c>
      <c r="B698" s="2">
        <v>935</v>
      </c>
      <c r="C698" s="3">
        <v>44362</v>
      </c>
      <c r="D698" s="2">
        <v>2499.9899999999998</v>
      </c>
      <c r="E698" s="2" t="s">
        <v>18</v>
      </c>
      <c r="F698" s="2" t="s">
        <v>20</v>
      </c>
      <c r="G698" s="6">
        <f>_xlfn.XLOOKUP(B698,Users!$A$2:$A$1001,Users!$K$2:$K$1001)</f>
        <v>1</v>
      </c>
      <c r="H698" s="6" t="str">
        <f>_xlfn.XLOOKUP(B698,Users!$A$2:$A$1001,Users!$B$2:$B$1001)</f>
        <v>User 935</v>
      </c>
      <c r="I698" s="5" t="str" cm="1">
        <f t="array" ref="I698:J698">_xlfn.XLOOKUP(G698,Plans!$A$2:$A$3,Plans!$B$2:$C$3)</f>
        <v>6-month plan</v>
      </c>
      <c r="J698" s="5" t="str">
        <v>6-month</v>
      </c>
      <c r="K698" s="5" cm="1">
        <f t="array" ref="K698:O698">_xlfn.XLOOKUP(B698,Users!$A$2:$A$1001,Users!$F$2:$J$1001)</f>
        <v>26</v>
      </c>
      <c r="L698" s="5" t="str">
        <v>Mumbai</v>
      </c>
      <c r="M698" s="5" t="str">
        <v>Female</v>
      </c>
      <c r="N698" s="5" t="str">
        <v>Hypertension</v>
      </c>
      <c r="O698" s="5" t="str">
        <v>Word of Mouth</v>
      </c>
      <c r="P698" s="5" t="str" cm="1">
        <f t="array" ref="P698">IFERROR(_xlfn.XLOOKUP(B698,'Health Goals'!$B$2:$B$1001,'Health Goals'!$C$2:$F$1001),"")</f>
        <v/>
      </c>
    </row>
    <row r="699" spans="1:19" x14ac:dyDescent="0.35">
      <c r="A699" s="2">
        <v>698</v>
      </c>
      <c r="B699" s="2">
        <v>166</v>
      </c>
      <c r="C699" s="3">
        <v>44423</v>
      </c>
      <c r="D699" s="2">
        <v>2499.9899999999998</v>
      </c>
      <c r="E699" s="2" t="s">
        <v>16</v>
      </c>
      <c r="F699" s="2" t="s">
        <v>20</v>
      </c>
      <c r="G699" s="6">
        <f>_xlfn.XLOOKUP(B699,Users!$A$2:$A$1001,Users!$K$2:$K$1001)</f>
        <v>1</v>
      </c>
      <c r="H699" s="6" t="str">
        <f>_xlfn.XLOOKUP(B699,Users!$A$2:$A$1001,Users!$B$2:$B$1001)</f>
        <v>User 166</v>
      </c>
      <c r="I699" s="5" t="str" cm="1">
        <f t="array" ref="I699:J699">_xlfn.XLOOKUP(G699,Plans!$A$2:$A$3,Plans!$B$2:$C$3)</f>
        <v>6-month plan</v>
      </c>
      <c r="J699" s="5" t="str">
        <v>6-month</v>
      </c>
      <c r="K699" s="5" cm="1">
        <f t="array" ref="K699:O699">_xlfn.XLOOKUP(B699,Users!$A$2:$A$1001,Users!$F$2:$J$1001)</f>
        <v>48</v>
      </c>
      <c r="L699" s="5" t="str">
        <v>Chennai</v>
      </c>
      <c r="M699" s="5" t="str">
        <v>Female</v>
      </c>
      <c r="N699" s="5" t="str">
        <v>Hypertension</v>
      </c>
      <c r="O699" s="5" t="str">
        <v>Social Media</v>
      </c>
      <c r="P699" s="5" t="str" cm="1">
        <f t="array" ref="P699:S699">IFERROR(_xlfn.XLOOKUP(B699,'Health Goals'!$B$2:$B$1001,'Health Goals'!$C$2:$F$1001),"")</f>
        <v>Muscle Gain</v>
      </c>
      <c r="Q699" s="5">
        <v>43</v>
      </c>
      <c r="R699" s="5" t="str">
        <v>Failed</v>
      </c>
      <c r="S699" s="11">
        <v>44530</v>
      </c>
    </row>
    <row r="700" spans="1:19" x14ac:dyDescent="0.35">
      <c r="A700" s="2">
        <v>699</v>
      </c>
      <c r="B700" s="2">
        <v>891</v>
      </c>
      <c r="C700" s="3">
        <v>44497</v>
      </c>
      <c r="D700" s="2">
        <v>4499.99</v>
      </c>
      <c r="E700" s="2" t="s">
        <v>18</v>
      </c>
      <c r="F700" s="2" t="s">
        <v>19</v>
      </c>
      <c r="G700" s="6">
        <f>_xlfn.XLOOKUP(B700,Users!$A$2:$A$1001,Users!$K$2:$K$1001)</f>
        <v>2</v>
      </c>
      <c r="H700" s="6" t="str">
        <f>_xlfn.XLOOKUP(B700,Users!$A$2:$A$1001,Users!$B$2:$B$1001)</f>
        <v>User 891</v>
      </c>
      <c r="I700" s="5" t="str" cm="1">
        <f t="array" ref="I700:J700">_xlfn.XLOOKUP(G700,Plans!$A$2:$A$3,Plans!$B$2:$C$3)</f>
        <v>12-month plan</v>
      </c>
      <c r="J700" s="5" t="str">
        <v>12-month</v>
      </c>
      <c r="K700" s="5" cm="1">
        <f t="array" ref="K700:O700">_xlfn.XLOOKUP(B700,Users!$A$2:$A$1001,Users!$F$2:$J$1001)</f>
        <v>44</v>
      </c>
      <c r="L700" s="5" t="str">
        <v>Bangalore</v>
      </c>
      <c r="M700" s="5" t="str">
        <v>Male</v>
      </c>
      <c r="N700" s="5" t="str">
        <v>Obesity</v>
      </c>
      <c r="O700" s="5" t="str">
        <v>Friend</v>
      </c>
      <c r="P700" s="5" t="str" cm="1">
        <f t="array" ref="P700:S700">IFERROR(_xlfn.XLOOKUP(B700,'Health Goals'!$B$2:$B$1001,'Health Goals'!$C$2:$F$1001),"")</f>
        <v>Weight Loss</v>
      </c>
      <c r="Q700" s="5">
        <v>22</v>
      </c>
      <c r="R700" s="5" t="str">
        <v>Failed</v>
      </c>
      <c r="S700" s="11">
        <v>44515</v>
      </c>
    </row>
    <row r="701" spans="1:19" x14ac:dyDescent="0.35">
      <c r="A701" s="2">
        <v>700</v>
      </c>
      <c r="B701" s="2">
        <v>755</v>
      </c>
      <c r="C701" s="3">
        <v>44437</v>
      </c>
      <c r="D701" s="2">
        <v>4499.99</v>
      </c>
      <c r="E701" s="2" t="s">
        <v>18</v>
      </c>
      <c r="F701" s="2" t="s">
        <v>19</v>
      </c>
      <c r="G701" s="6">
        <f>_xlfn.XLOOKUP(B701,Users!$A$2:$A$1001,Users!$K$2:$K$1001)</f>
        <v>1</v>
      </c>
      <c r="H701" s="6" t="str">
        <f>_xlfn.XLOOKUP(B701,Users!$A$2:$A$1001,Users!$B$2:$B$1001)</f>
        <v>User 755</v>
      </c>
      <c r="I701" s="5" t="str" cm="1">
        <f t="array" ref="I701:J701">_xlfn.XLOOKUP(G701,Plans!$A$2:$A$3,Plans!$B$2:$C$3)</f>
        <v>6-month plan</v>
      </c>
      <c r="J701" s="5" t="str">
        <v>6-month</v>
      </c>
      <c r="K701" s="5" cm="1">
        <f t="array" ref="K701:O701">_xlfn.XLOOKUP(B701,Users!$A$2:$A$1001,Users!$F$2:$J$1001)</f>
        <v>37</v>
      </c>
      <c r="L701" s="5" t="str">
        <v>Chennai</v>
      </c>
      <c r="M701" s="5" t="str">
        <v>Female</v>
      </c>
      <c r="N701" s="5" t="str">
        <v>Healthy</v>
      </c>
      <c r="O701" s="5" t="str">
        <v>Social Media</v>
      </c>
      <c r="P701" s="5" t="str" cm="1">
        <f t="array" ref="P701">IFERROR(_xlfn.XLOOKUP(B701,'Health Goals'!$B$2:$B$1001,'Health Goals'!$C$2:$F$1001),"")</f>
        <v/>
      </c>
    </row>
    <row r="702" spans="1:19" x14ac:dyDescent="0.35">
      <c r="A702" s="2">
        <v>701</v>
      </c>
      <c r="B702" s="2">
        <v>207</v>
      </c>
      <c r="C702" s="3">
        <v>44466</v>
      </c>
      <c r="D702" s="2">
        <v>4499.99</v>
      </c>
      <c r="E702" s="2" t="s">
        <v>16</v>
      </c>
      <c r="F702" s="2" t="s">
        <v>20</v>
      </c>
      <c r="G702" s="6">
        <f>_xlfn.XLOOKUP(B702,Users!$A$2:$A$1001,Users!$K$2:$K$1001)</f>
        <v>2</v>
      </c>
      <c r="H702" s="6" t="str">
        <f>_xlfn.XLOOKUP(B702,Users!$A$2:$A$1001,Users!$B$2:$B$1001)</f>
        <v>User 207</v>
      </c>
      <c r="I702" s="5" t="str" cm="1">
        <f t="array" ref="I702:J702">_xlfn.XLOOKUP(G702,Plans!$A$2:$A$3,Plans!$B$2:$C$3)</f>
        <v>12-month plan</v>
      </c>
      <c r="J702" s="5" t="str">
        <v>12-month</v>
      </c>
      <c r="K702" s="5" cm="1">
        <f t="array" ref="K702:O702">_xlfn.XLOOKUP(B702,Users!$A$2:$A$1001,Users!$F$2:$J$1001)</f>
        <v>33</v>
      </c>
      <c r="L702" s="5" t="str">
        <v>Delhi</v>
      </c>
      <c r="M702" s="5" t="str">
        <v>Female</v>
      </c>
      <c r="N702" s="5" t="str">
        <v>Diabetes</v>
      </c>
      <c r="O702" s="5" t="str">
        <v>Friend</v>
      </c>
      <c r="P702" s="5" t="str" cm="1">
        <f t="array" ref="P702:S702">IFERROR(_xlfn.XLOOKUP(B702,'Health Goals'!$B$2:$B$1001,'Health Goals'!$C$2:$F$1001),"")</f>
        <v>Weight Loss</v>
      </c>
      <c r="Q702" s="5">
        <v>25</v>
      </c>
      <c r="R702" s="5" t="str">
        <v>Completed</v>
      </c>
      <c r="S702" s="11">
        <v>44413</v>
      </c>
    </row>
    <row r="703" spans="1:19" x14ac:dyDescent="0.35">
      <c r="A703" s="2">
        <v>702</v>
      </c>
      <c r="B703" s="2">
        <v>278</v>
      </c>
      <c r="C703" s="3">
        <v>44345</v>
      </c>
      <c r="D703" s="2">
        <v>4499.99</v>
      </c>
      <c r="E703" s="2" t="s">
        <v>18</v>
      </c>
      <c r="F703" s="2" t="s">
        <v>17</v>
      </c>
      <c r="G703" s="6">
        <f>_xlfn.XLOOKUP(B703,Users!$A$2:$A$1001,Users!$K$2:$K$1001)</f>
        <v>1</v>
      </c>
      <c r="H703" s="6" t="str">
        <f>_xlfn.XLOOKUP(B703,Users!$A$2:$A$1001,Users!$B$2:$B$1001)</f>
        <v>User 278</v>
      </c>
      <c r="I703" s="5" t="str" cm="1">
        <f t="array" ref="I703:J703">_xlfn.XLOOKUP(G703,Plans!$A$2:$A$3,Plans!$B$2:$C$3)</f>
        <v>6-month plan</v>
      </c>
      <c r="J703" s="5" t="str">
        <v>6-month</v>
      </c>
      <c r="K703" s="5" cm="1">
        <f t="array" ref="K703:O703">_xlfn.XLOOKUP(B703,Users!$A$2:$A$1001,Users!$F$2:$J$1001)</f>
        <v>26</v>
      </c>
      <c r="L703" s="5" t="str">
        <v>Bangalore</v>
      </c>
      <c r="M703" s="5" t="str">
        <v>Male</v>
      </c>
      <c r="N703" s="5" t="str">
        <v>Healthy</v>
      </c>
      <c r="O703" s="5" t="str">
        <v>Google Ads</v>
      </c>
      <c r="P703" s="5" t="str" cm="1">
        <f t="array" ref="P703:S703">IFERROR(_xlfn.XLOOKUP(B703,'Health Goals'!$B$2:$B$1001,'Health Goals'!$C$2:$F$1001),"")</f>
        <v>Stamina Improvement</v>
      </c>
      <c r="Q703" s="5">
        <v>10</v>
      </c>
      <c r="R703" s="5" t="str">
        <v>In Progress</v>
      </c>
      <c r="S703" s="11">
        <v>44548</v>
      </c>
    </row>
    <row r="704" spans="1:19" x14ac:dyDescent="0.35">
      <c r="A704" s="2">
        <v>703</v>
      </c>
      <c r="B704" s="2">
        <v>9</v>
      </c>
      <c r="C704" s="3">
        <v>44383</v>
      </c>
      <c r="D704" s="2">
        <v>2499.9899999999998</v>
      </c>
      <c r="E704" s="2" t="s">
        <v>18</v>
      </c>
      <c r="F704" s="2" t="s">
        <v>17</v>
      </c>
      <c r="G704" s="6">
        <f>_xlfn.XLOOKUP(B704,Users!$A$2:$A$1001,Users!$K$2:$K$1001)</f>
        <v>1</v>
      </c>
      <c r="H704" s="6" t="str">
        <f>_xlfn.XLOOKUP(B704,Users!$A$2:$A$1001,Users!$B$2:$B$1001)</f>
        <v>User 9</v>
      </c>
      <c r="I704" s="5" t="str" cm="1">
        <f t="array" ref="I704:J704">_xlfn.XLOOKUP(G704,Plans!$A$2:$A$3,Plans!$B$2:$C$3)</f>
        <v>6-month plan</v>
      </c>
      <c r="J704" s="5" t="str">
        <v>6-month</v>
      </c>
      <c r="K704" s="5" cm="1">
        <f t="array" ref="K704:O704">_xlfn.XLOOKUP(B704,Users!$A$2:$A$1001,Users!$F$2:$J$1001)</f>
        <v>40</v>
      </c>
      <c r="L704" s="5" t="str">
        <v>Mumbai</v>
      </c>
      <c r="M704" s="5" t="str">
        <v>Female</v>
      </c>
      <c r="N704" s="5" t="str">
        <v>Healthy</v>
      </c>
      <c r="O704" s="5" t="str">
        <v>Word of Mouth</v>
      </c>
      <c r="P704" s="5" t="str" cm="1">
        <f t="array" ref="P704:S704">IFERROR(_xlfn.XLOOKUP(B704,'Health Goals'!$B$2:$B$1001,'Health Goals'!$C$2:$F$1001),"")</f>
        <v>Weight Loss</v>
      </c>
      <c r="Q704" s="5">
        <v>48</v>
      </c>
      <c r="R704" s="5" t="str">
        <v>Completed</v>
      </c>
      <c r="S704" s="11">
        <v>44420</v>
      </c>
    </row>
    <row r="705" spans="1:19" x14ac:dyDescent="0.35">
      <c r="A705" s="2">
        <v>704</v>
      </c>
      <c r="B705" s="2">
        <v>922</v>
      </c>
      <c r="C705" s="3">
        <v>44313</v>
      </c>
      <c r="D705" s="2">
        <v>2499.9899999999998</v>
      </c>
      <c r="E705" s="2" t="s">
        <v>16</v>
      </c>
      <c r="F705" s="2" t="s">
        <v>19</v>
      </c>
      <c r="G705" s="6">
        <f>_xlfn.XLOOKUP(B705,Users!$A$2:$A$1001,Users!$K$2:$K$1001)</f>
        <v>2</v>
      </c>
      <c r="H705" s="6" t="str">
        <f>_xlfn.XLOOKUP(B705,Users!$A$2:$A$1001,Users!$B$2:$B$1001)</f>
        <v>User 922</v>
      </c>
      <c r="I705" s="5" t="str" cm="1">
        <f t="array" ref="I705:J705">_xlfn.XLOOKUP(G705,Plans!$A$2:$A$3,Plans!$B$2:$C$3)</f>
        <v>12-month plan</v>
      </c>
      <c r="J705" s="5" t="str">
        <v>12-month</v>
      </c>
      <c r="K705" s="5" cm="1">
        <f t="array" ref="K705:O705">_xlfn.XLOOKUP(B705,Users!$A$2:$A$1001,Users!$F$2:$J$1001)</f>
        <v>42</v>
      </c>
      <c r="L705" s="5" t="str">
        <v>Chennai</v>
      </c>
      <c r="M705" s="5" t="str">
        <v>Male</v>
      </c>
      <c r="N705" s="5" t="str">
        <v>Diabetes</v>
      </c>
      <c r="O705" s="5" t="str">
        <v>Social Media</v>
      </c>
      <c r="P705" s="5" t="str" cm="1">
        <f t="array" ref="P705:S705">IFERROR(_xlfn.XLOOKUP(B705,'Health Goals'!$B$2:$B$1001,'Health Goals'!$C$2:$F$1001),"")</f>
        <v>Weight Loss</v>
      </c>
      <c r="Q705" s="5">
        <v>18</v>
      </c>
      <c r="R705" s="5" t="str">
        <v>In Progress</v>
      </c>
      <c r="S705" s="11">
        <v>44450</v>
      </c>
    </row>
    <row r="706" spans="1:19" x14ac:dyDescent="0.35">
      <c r="A706" s="2">
        <v>705</v>
      </c>
      <c r="B706" s="2">
        <v>756</v>
      </c>
      <c r="C706" s="3">
        <v>44435</v>
      </c>
      <c r="D706" s="2">
        <v>2499.9899999999998</v>
      </c>
      <c r="E706" s="2" t="s">
        <v>16</v>
      </c>
      <c r="F706" s="2" t="s">
        <v>20</v>
      </c>
      <c r="G706" s="6">
        <f>_xlfn.XLOOKUP(B706,Users!$A$2:$A$1001,Users!$K$2:$K$1001)</f>
        <v>1</v>
      </c>
      <c r="H706" s="6" t="str">
        <f>_xlfn.XLOOKUP(B706,Users!$A$2:$A$1001,Users!$B$2:$B$1001)</f>
        <v>User 756</v>
      </c>
      <c r="I706" s="5" t="str" cm="1">
        <f t="array" ref="I706:J706">_xlfn.XLOOKUP(G706,Plans!$A$2:$A$3,Plans!$B$2:$C$3)</f>
        <v>6-month plan</v>
      </c>
      <c r="J706" s="5" t="str">
        <v>6-month</v>
      </c>
      <c r="K706" s="5" cm="1">
        <f t="array" ref="K706:O706">_xlfn.XLOOKUP(B706,Users!$A$2:$A$1001,Users!$F$2:$J$1001)</f>
        <v>45</v>
      </c>
      <c r="L706" s="5" t="str">
        <v>Hyderabad</v>
      </c>
      <c r="M706" s="5" t="str">
        <v>Male</v>
      </c>
      <c r="N706" s="5" t="str">
        <v>Healthy</v>
      </c>
      <c r="O706" s="5" t="str">
        <v>Google Ads</v>
      </c>
      <c r="P706" s="5" t="str" cm="1">
        <f t="array" ref="P706:S706">IFERROR(_xlfn.XLOOKUP(B706,'Health Goals'!$B$2:$B$1001,'Health Goals'!$C$2:$F$1001),"")</f>
        <v>Weight Loss</v>
      </c>
      <c r="Q706" s="5">
        <v>19</v>
      </c>
      <c r="R706" s="5" t="str">
        <v>Completed</v>
      </c>
      <c r="S706" s="11">
        <v>44524</v>
      </c>
    </row>
    <row r="707" spans="1:19" x14ac:dyDescent="0.35">
      <c r="A707" s="2">
        <v>706</v>
      </c>
      <c r="B707" s="2">
        <v>792</v>
      </c>
      <c r="C707" s="3">
        <v>44214</v>
      </c>
      <c r="D707" s="2">
        <v>4499.99</v>
      </c>
      <c r="E707" s="2" t="s">
        <v>16</v>
      </c>
      <c r="F707" s="2" t="s">
        <v>20</v>
      </c>
      <c r="G707" s="6">
        <f>_xlfn.XLOOKUP(B707,Users!$A$2:$A$1001,Users!$K$2:$K$1001)</f>
        <v>1</v>
      </c>
      <c r="H707" s="6" t="str">
        <f>_xlfn.XLOOKUP(B707,Users!$A$2:$A$1001,Users!$B$2:$B$1001)</f>
        <v>User 792</v>
      </c>
      <c r="I707" s="5" t="str" cm="1">
        <f t="array" ref="I707:J707">_xlfn.XLOOKUP(G707,Plans!$A$2:$A$3,Plans!$B$2:$C$3)</f>
        <v>6-month plan</v>
      </c>
      <c r="J707" s="5" t="str">
        <v>6-month</v>
      </c>
      <c r="K707" s="5" cm="1">
        <f t="array" ref="K707:O707">_xlfn.XLOOKUP(B707,Users!$A$2:$A$1001,Users!$F$2:$J$1001)</f>
        <v>37</v>
      </c>
      <c r="L707" s="5" t="str">
        <v>Chennai</v>
      </c>
      <c r="M707" s="5" t="str">
        <v>Female</v>
      </c>
      <c r="N707" s="5" t="str">
        <v>Diabetes</v>
      </c>
      <c r="O707" s="5" t="str">
        <v>Friend</v>
      </c>
      <c r="P707" s="5" t="str" cm="1">
        <f t="array" ref="P707:S707">IFERROR(_xlfn.XLOOKUP(B707,'Health Goals'!$B$2:$B$1001,'Health Goals'!$C$2:$F$1001),"")</f>
        <v>Stamina Improvement</v>
      </c>
      <c r="Q707" s="5">
        <v>19</v>
      </c>
      <c r="R707" s="5" t="str">
        <v>Failed</v>
      </c>
      <c r="S707" s="11">
        <v>44507</v>
      </c>
    </row>
    <row r="708" spans="1:19" x14ac:dyDescent="0.35">
      <c r="A708" s="2">
        <v>707</v>
      </c>
      <c r="B708" s="2">
        <v>123</v>
      </c>
      <c r="C708" s="3">
        <v>44535</v>
      </c>
      <c r="D708" s="2">
        <v>2499.9899999999998</v>
      </c>
      <c r="E708" s="2" t="s">
        <v>16</v>
      </c>
      <c r="F708" s="2" t="s">
        <v>19</v>
      </c>
      <c r="G708" s="6">
        <f>_xlfn.XLOOKUP(B708,Users!$A$2:$A$1001,Users!$K$2:$K$1001)</f>
        <v>1</v>
      </c>
      <c r="H708" s="6" t="str">
        <f>_xlfn.XLOOKUP(B708,Users!$A$2:$A$1001,Users!$B$2:$B$1001)</f>
        <v>User 123</v>
      </c>
      <c r="I708" s="5" t="str" cm="1">
        <f t="array" ref="I708:J708">_xlfn.XLOOKUP(G708,Plans!$A$2:$A$3,Plans!$B$2:$C$3)</f>
        <v>6-month plan</v>
      </c>
      <c r="J708" s="5" t="str">
        <v>6-month</v>
      </c>
      <c r="K708" s="5" cm="1">
        <f t="array" ref="K708:O708">_xlfn.XLOOKUP(B708,Users!$A$2:$A$1001,Users!$F$2:$J$1001)</f>
        <v>56</v>
      </c>
      <c r="L708" s="5" t="str">
        <v>Chennai</v>
      </c>
      <c r="M708" s="5" t="str">
        <v>Female</v>
      </c>
      <c r="N708" s="5" t="str">
        <v>Diabetes</v>
      </c>
      <c r="O708" s="5" t="str">
        <v>Social Media</v>
      </c>
      <c r="P708" s="5" t="str" cm="1">
        <f t="array" ref="P708:S708">IFERROR(_xlfn.XLOOKUP(B708,'Health Goals'!$B$2:$B$1001,'Health Goals'!$C$2:$F$1001),"")</f>
        <v>Stamina Improvement</v>
      </c>
      <c r="Q708" s="5">
        <v>48</v>
      </c>
      <c r="R708" s="5" t="str">
        <v>In Progress</v>
      </c>
      <c r="S708" s="11">
        <v>44540</v>
      </c>
    </row>
    <row r="709" spans="1:19" x14ac:dyDescent="0.35">
      <c r="A709" s="2">
        <v>708</v>
      </c>
      <c r="B709" s="2">
        <v>424</v>
      </c>
      <c r="C709" s="3">
        <v>44451</v>
      </c>
      <c r="D709" s="2">
        <v>2499.9899999999998</v>
      </c>
      <c r="E709" s="2" t="s">
        <v>16</v>
      </c>
      <c r="F709" s="2" t="s">
        <v>20</v>
      </c>
      <c r="G709" s="6">
        <f>_xlfn.XLOOKUP(B709,Users!$A$2:$A$1001,Users!$K$2:$K$1001)</f>
        <v>1</v>
      </c>
      <c r="H709" s="6" t="str">
        <f>_xlfn.XLOOKUP(B709,Users!$A$2:$A$1001,Users!$B$2:$B$1001)</f>
        <v>User 424</v>
      </c>
      <c r="I709" s="5" t="str" cm="1">
        <f t="array" ref="I709:J709">_xlfn.XLOOKUP(G709,Plans!$A$2:$A$3,Plans!$B$2:$C$3)</f>
        <v>6-month plan</v>
      </c>
      <c r="J709" s="5" t="str">
        <v>6-month</v>
      </c>
      <c r="K709" s="5" cm="1">
        <f t="array" ref="K709:O709">_xlfn.XLOOKUP(B709,Users!$A$2:$A$1001,Users!$F$2:$J$1001)</f>
        <v>49</v>
      </c>
      <c r="L709" s="5" t="str">
        <v>Bangalore</v>
      </c>
      <c r="M709" s="5" t="str">
        <v>Male</v>
      </c>
      <c r="N709" s="5" t="str">
        <v>Healthy</v>
      </c>
      <c r="O709" s="5" t="str">
        <v>Word of Mouth</v>
      </c>
      <c r="P709" s="5" t="str" cm="1">
        <f t="array" ref="P709:S709">IFERROR(_xlfn.XLOOKUP(B709,'Health Goals'!$B$2:$B$1001,'Health Goals'!$C$2:$F$1001),"")</f>
        <v>Muscle Gain</v>
      </c>
      <c r="Q709" s="5">
        <v>43</v>
      </c>
      <c r="R709" s="5" t="str">
        <v>Completed</v>
      </c>
      <c r="S709" s="11">
        <v>44402</v>
      </c>
    </row>
    <row r="710" spans="1:19" x14ac:dyDescent="0.35">
      <c r="A710" s="2">
        <v>709</v>
      </c>
      <c r="B710" s="2">
        <v>561</v>
      </c>
      <c r="C710" s="3">
        <v>44350</v>
      </c>
      <c r="D710" s="2">
        <v>4499.99</v>
      </c>
      <c r="E710" s="2" t="s">
        <v>18</v>
      </c>
      <c r="F710" s="2" t="s">
        <v>20</v>
      </c>
      <c r="G710" s="6">
        <f>_xlfn.XLOOKUP(B710,Users!$A$2:$A$1001,Users!$K$2:$K$1001)</f>
        <v>2</v>
      </c>
      <c r="H710" s="6" t="str">
        <f>_xlfn.XLOOKUP(B710,Users!$A$2:$A$1001,Users!$B$2:$B$1001)</f>
        <v>User 561</v>
      </c>
      <c r="I710" s="5" t="str" cm="1">
        <f t="array" ref="I710:J710">_xlfn.XLOOKUP(G710,Plans!$A$2:$A$3,Plans!$B$2:$C$3)</f>
        <v>12-month plan</v>
      </c>
      <c r="J710" s="5" t="str">
        <v>12-month</v>
      </c>
      <c r="K710" s="5" cm="1">
        <f t="array" ref="K710:O710">_xlfn.XLOOKUP(B710,Users!$A$2:$A$1001,Users!$F$2:$J$1001)</f>
        <v>64</v>
      </c>
      <c r="L710" s="5" t="str">
        <v>Mumbai</v>
      </c>
      <c r="M710" s="5" t="str">
        <v>Female</v>
      </c>
      <c r="N710" s="5" t="str">
        <v>Diabetes</v>
      </c>
      <c r="O710" s="5" t="str">
        <v>Social Media</v>
      </c>
      <c r="P710" s="5" t="str" cm="1">
        <f t="array" ref="P710:S710">IFERROR(_xlfn.XLOOKUP(B710,'Health Goals'!$B$2:$B$1001,'Health Goals'!$C$2:$F$1001),"")</f>
        <v>Muscle Gain</v>
      </c>
      <c r="Q710" s="5">
        <v>33</v>
      </c>
      <c r="R710" s="5" t="str">
        <v>In Progress</v>
      </c>
      <c r="S710" s="11">
        <v>44456</v>
      </c>
    </row>
    <row r="711" spans="1:19" x14ac:dyDescent="0.35">
      <c r="A711" s="2">
        <v>710</v>
      </c>
      <c r="B711" s="2">
        <v>159</v>
      </c>
      <c r="C711" s="3">
        <v>44417</v>
      </c>
      <c r="D711" s="2">
        <v>4499.99</v>
      </c>
      <c r="E711" s="2" t="s">
        <v>16</v>
      </c>
      <c r="F711" s="2" t="s">
        <v>17</v>
      </c>
      <c r="G711" s="6">
        <f>_xlfn.XLOOKUP(B711,Users!$A$2:$A$1001,Users!$K$2:$K$1001)</f>
        <v>1</v>
      </c>
      <c r="H711" s="6" t="str">
        <f>_xlfn.XLOOKUP(B711,Users!$A$2:$A$1001,Users!$B$2:$B$1001)</f>
        <v>User 159</v>
      </c>
      <c r="I711" s="5" t="str" cm="1">
        <f t="array" ref="I711:J711">_xlfn.XLOOKUP(G711,Plans!$A$2:$A$3,Plans!$B$2:$C$3)</f>
        <v>6-month plan</v>
      </c>
      <c r="J711" s="5" t="str">
        <v>6-month</v>
      </c>
      <c r="K711" s="5" cm="1">
        <f t="array" ref="K711:O711">_xlfn.XLOOKUP(B711,Users!$A$2:$A$1001,Users!$F$2:$J$1001)</f>
        <v>18</v>
      </c>
      <c r="L711" s="5" t="str">
        <v>Mumbai</v>
      </c>
      <c r="M711" s="5" t="str">
        <v>Female</v>
      </c>
      <c r="N711" s="5" t="str">
        <v>Healthy</v>
      </c>
      <c r="O711" s="5" t="str">
        <v>Friend</v>
      </c>
      <c r="P711" s="5" t="str" cm="1">
        <f t="array" ref="P711">IFERROR(_xlfn.XLOOKUP(B711,'Health Goals'!$B$2:$B$1001,'Health Goals'!$C$2:$F$1001),"")</f>
        <v/>
      </c>
    </row>
    <row r="712" spans="1:19" x14ac:dyDescent="0.35">
      <c r="A712" s="2">
        <v>711</v>
      </c>
      <c r="B712" s="2">
        <v>709</v>
      </c>
      <c r="C712" s="3">
        <v>44210</v>
      </c>
      <c r="D712" s="2">
        <v>2499.9899999999998</v>
      </c>
      <c r="E712" s="2" t="s">
        <v>18</v>
      </c>
      <c r="F712" s="2" t="s">
        <v>19</v>
      </c>
      <c r="G712" s="6">
        <f>_xlfn.XLOOKUP(B712,Users!$A$2:$A$1001,Users!$K$2:$K$1001)</f>
        <v>2</v>
      </c>
      <c r="H712" s="6" t="str">
        <f>_xlfn.XLOOKUP(B712,Users!$A$2:$A$1001,Users!$B$2:$B$1001)</f>
        <v>User 709</v>
      </c>
      <c r="I712" s="5" t="str" cm="1">
        <f t="array" ref="I712:J712">_xlfn.XLOOKUP(G712,Plans!$A$2:$A$3,Plans!$B$2:$C$3)</f>
        <v>12-month plan</v>
      </c>
      <c r="J712" s="5" t="str">
        <v>12-month</v>
      </c>
      <c r="K712" s="5" cm="1">
        <f t="array" ref="K712:O712">_xlfn.XLOOKUP(B712,Users!$A$2:$A$1001,Users!$F$2:$J$1001)</f>
        <v>50</v>
      </c>
      <c r="L712" s="5" t="str">
        <v>Chennai</v>
      </c>
      <c r="M712" s="5" t="str">
        <v>Female</v>
      </c>
      <c r="N712" s="5" t="str">
        <v>Obesity</v>
      </c>
      <c r="O712" s="5" t="str">
        <v>Google Ads</v>
      </c>
      <c r="P712" s="5" t="str" cm="1">
        <f t="array" ref="P712">IFERROR(_xlfn.XLOOKUP(B712,'Health Goals'!$B$2:$B$1001,'Health Goals'!$C$2:$F$1001),"")</f>
        <v/>
      </c>
    </row>
    <row r="713" spans="1:19" x14ac:dyDescent="0.35">
      <c r="A713" s="2">
        <v>712</v>
      </c>
      <c r="B713" s="2">
        <v>563</v>
      </c>
      <c r="C713" s="3">
        <v>44261</v>
      </c>
      <c r="D713" s="2">
        <v>4499.99</v>
      </c>
      <c r="E713" s="2" t="s">
        <v>16</v>
      </c>
      <c r="F713" s="2" t="s">
        <v>19</v>
      </c>
      <c r="G713" s="6">
        <f>_xlfn.XLOOKUP(B713,Users!$A$2:$A$1001,Users!$K$2:$K$1001)</f>
        <v>2</v>
      </c>
      <c r="H713" s="6" t="str">
        <f>_xlfn.XLOOKUP(B713,Users!$A$2:$A$1001,Users!$B$2:$B$1001)</f>
        <v>User 563</v>
      </c>
      <c r="I713" s="5" t="str" cm="1">
        <f t="array" ref="I713:J713">_xlfn.XLOOKUP(G713,Plans!$A$2:$A$3,Plans!$B$2:$C$3)</f>
        <v>12-month plan</v>
      </c>
      <c r="J713" s="5" t="str">
        <v>12-month</v>
      </c>
      <c r="K713" s="5" cm="1">
        <f t="array" ref="K713:O713">_xlfn.XLOOKUP(B713,Users!$A$2:$A$1001,Users!$F$2:$J$1001)</f>
        <v>36</v>
      </c>
      <c r="L713" s="5" t="str">
        <v>Bangalore</v>
      </c>
      <c r="M713" s="5" t="str">
        <v>Male</v>
      </c>
      <c r="N713" s="5" t="str">
        <v>Obesity</v>
      </c>
      <c r="O713" s="5" t="str">
        <v>Word of Mouth</v>
      </c>
      <c r="P713" s="5" t="str" cm="1">
        <f t="array" ref="P713:S713">IFERROR(_xlfn.XLOOKUP(B713,'Health Goals'!$B$2:$B$1001,'Health Goals'!$C$2:$F$1001),"")</f>
        <v>Muscle Gain</v>
      </c>
      <c r="Q713" s="5">
        <v>33</v>
      </c>
      <c r="R713" s="5" t="str">
        <v>In Progress</v>
      </c>
      <c r="S713" s="11">
        <v>44422</v>
      </c>
    </row>
    <row r="714" spans="1:19" x14ac:dyDescent="0.35">
      <c r="A714" s="2">
        <v>713</v>
      </c>
      <c r="B714" s="2">
        <v>265</v>
      </c>
      <c r="C714" s="3">
        <v>44400</v>
      </c>
      <c r="D714" s="2">
        <v>4499.99</v>
      </c>
      <c r="E714" s="2" t="s">
        <v>16</v>
      </c>
      <c r="F714" s="2" t="s">
        <v>19</v>
      </c>
      <c r="G714" s="6">
        <f>_xlfn.XLOOKUP(B714,Users!$A$2:$A$1001,Users!$K$2:$K$1001)</f>
        <v>2</v>
      </c>
      <c r="H714" s="6" t="str">
        <f>_xlfn.XLOOKUP(B714,Users!$A$2:$A$1001,Users!$B$2:$B$1001)</f>
        <v>User 265</v>
      </c>
      <c r="I714" s="5" t="str" cm="1">
        <f t="array" ref="I714:J714">_xlfn.XLOOKUP(G714,Plans!$A$2:$A$3,Plans!$B$2:$C$3)</f>
        <v>12-month plan</v>
      </c>
      <c r="J714" s="5" t="str">
        <v>12-month</v>
      </c>
      <c r="K714" s="5" cm="1">
        <f t="array" ref="K714:O714">_xlfn.XLOOKUP(B714,Users!$A$2:$A$1001,Users!$F$2:$J$1001)</f>
        <v>61</v>
      </c>
      <c r="L714" s="5" t="str">
        <v>Chennai</v>
      </c>
      <c r="M714" s="5" t="str">
        <v>Female</v>
      </c>
      <c r="N714" s="5" t="str">
        <v>Obesity</v>
      </c>
      <c r="O714" s="5" t="str">
        <v>Word of Mouth</v>
      </c>
      <c r="P714" s="5" t="str" cm="1">
        <f t="array" ref="P714:S714">IFERROR(_xlfn.XLOOKUP(B714,'Health Goals'!$B$2:$B$1001,'Health Goals'!$C$2:$F$1001),"")</f>
        <v>Muscle Gain</v>
      </c>
      <c r="Q714" s="5">
        <v>30</v>
      </c>
      <c r="R714" s="5" t="str">
        <v>In Progress</v>
      </c>
      <c r="S714" s="11">
        <v>44395</v>
      </c>
    </row>
    <row r="715" spans="1:19" x14ac:dyDescent="0.35">
      <c r="A715" s="2">
        <v>714</v>
      </c>
      <c r="B715" s="2">
        <v>744</v>
      </c>
      <c r="C715" s="3">
        <v>44242</v>
      </c>
      <c r="D715" s="2">
        <v>2499.9899999999998</v>
      </c>
      <c r="E715" s="2" t="s">
        <v>18</v>
      </c>
      <c r="F715" s="2" t="s">
        <v>17</v>
      </c>
      <c r="G715" s="6">
        <f>_xlfn.XLOOKUP(B715,Users!$A$2:$A$1001,Users!$K$2:$K$1001)</f>
        <v>1</v>
      </c>
      <c r="H715" s="6" t="str">
        <f>_xlfn.XLOOKUP(B715,Users!$A$2:$A$1001,Users!$B$2:$B$1001)</f>
        <v>User 744</v>
      </c>
      <c r="I715" s="5" t="str" cm="1">
        <f t="array" ref="I715:J715">_xlfn.XLOOKUP(G715,Plans!$A$2:$A$3,Plans!$B$2:$C$3)</f>
        <v>6-month plan</v>
      </c>
      <c r="J715" s="5" t="str">
        <v>6-month</v>
      </c>
      <c r="K715" s="5" cm="1">
        <f t="array" ref="K715:O715">_xlfn.XLOOKUP(B715,Users!$A$2:$A$1001,Users!$F$2:$J$1001)</f>
        <v>63</v>
      </c>
      <c r="L715" s="5" t="str">
        <v>Hyderabad</v>
      </c>
      <c r="M715" s="5" t="str">
        <v>Male</v>
      </c>
      <c r="N715" s="5" t="str">
        <v>Diabetes</v>
      </c>
      <c r="O715" s="5" t="str">
        <v>Friend</v>
      </c>
      <c r="P715" s="5" t="str" cm="1">
        <f t="array" ref="P715:S715">IFERROR(_xlfn.XLOOKUP(B715,'Health Goals'!$B$2:$B$1001,'Health Goals'!$C$2:$F$1001),"")</f>
        <v>Weight Loss</v>
      </c>
      <c r="Q715" s="5">
        <v>16</v>
      </c>
      <c r="R715" s="5" t="str">
        <v>Failed</v>
      </c>
      <c r="S715" s="11">
        <v>44438</v>
      </c>
    </row>
    <row r="716" spans="1:19" x14ac:dyDescent="0.35">
      <c r="A716" s="2">
        <v>715</v>
      </c>
      <c r="B716" s="2">
        <v>757</v>
      </c>
      <c r="C716" s="3">
        <v>44248</v>
      </c>
      <c r="D716" s="2">
        <v>4499.99</v>
      </c>
      <c r="E716" s="2" t="s">
        <v>16</v>
      </c>
      <c r="F716" s="2" t="s">
        <v>17</v>
      </c>
      <c r="G716" s="6">
        <f>_xlfn.XLOOKUP(B716,Users!$A$2:$A$1001,Users!$K$2:$K$1001)</f>
        <v>1</v>
      </c>
      <c r="H716" s="6" t="str">
        <f>_xlfn.XLOOKUP(B716,Users!$A$2:$A$1001,Users!$B$2:$B$1001)</f>
        <v>User 757</v>
      </c>
      <c r="I716" s="5" t="str" cm="1">
        <f t="array" ref="I716:J716">_xlfn.XLOOKUP(G716,Plans!$A$2:$A$3,Plans!$B$2:$C$3)</f>
        <v>6-month plan</v>
      </c>
      <c r="J716" s="5" t="str">
        <v>6-month</v>
      </c>
      <c r="K716" s="5" cm="1">
        <f t="array" ref="K716:O716">_xlfn.XLOOKUP(B716,Users!$A$2:$A$1001,Users!$F$2:$J$1001)</f>
        <v>32</v>
      </c>
      <c r="L716" s="5" t="str">
        <v>Bangalore</v>
      </c>
      <c r="M716" s="5" t="str">
        <v>Female</v>
      </c>
      <c r="N716" s="5" t="str">
        <v>Diabetes</v>
      </c>
      <c r="O716" s="5" t="str">
        <v>Word of Mouth</v>
      </c>
      <c r="P716" s="5" t="str" cm="1">
        <f t="array" ref="P716:S716">IFERROR(_xlfn.XLOOKUP(B716,'Health Goals'!$B$2:$B$1001,'Health Goals'!$C$2:$F$1001),"")</f>
        <v>Stamina Improvement</v>
      </c>
      <c r="Q716" s="5">
        <v>25</v>
      </c>
      <c r="R716" s="5" t="str">
        <v>Failed</v>
      </c>
      <c r="S716" s="11">
        <v>44390</v>
      </c>
    </row>
    <row r="717" spans="1:19" x14ac:dyDescent="0.35">
      <c r="A717" s="2">
        <v>716</v>
      </c>
      <c r="B717" s="2">
        <v>504</v>
      </c>
      <c r="C717" s="3">
        <v>44474</v>
      </c>
      <c r="D717" s="2">
        <v>4499.99</v>
      </c>
      <c r="E717" s="2" t="s">
        <v>18</v>
      </c>
      <c r="F717" s="2" t="s">
        <v>20</v>
      </c>
      <c r="G717" s="6">
        <f>_xlfn.XLOOKUP(B717,Users!$A$2:$A$1001,Users!$K$2:$K$1001)</f>
        <v>2</v>
      </c>
      <c r="H717" s="6" t="str">
        <f>_xlfn.XLOOKUP(B717,Users!$A$2:$A$1001,Users!$B$2:$B$1001)</f>
        <v>User 504</v>
      </c>
      <c r="I717" s="5" t="str" cm="1">
        <f t="array" ref="I717:J717">_xlfn.XLOOKUP(G717,Plans!$A$2:$A$3,Plans!$B$2:$C$3)</f>
        <v>12-month plan</v>
      </c>
      <c r="J717" s="5" t="str">
        <v>12-month</v>
      </c>
      <c r="K717" s="5" cm="1">
        <f t="array" ref="K717:O717">_xlfn.XLOOKUP(B717,Users!$A$2:$A$1001,Users!$F$2:$J$1001)</f>
        <v>49</v>
      </c>
      <c r="L717" s="5" t="str">
        <v>Mumbai</v>
      </c>
      <c r="M717" s="5" t="str">
        <v>Female</v>
      </c>
      <c r="N717" s="5" t="str">
        <v>Obesity</v>
      </c>
      <c r="O717" s="5" t="str">
        <v>Friend</v>
      </c>
      <c r="P717" s="5" t="str" cm="1">
        <f t="array" ref="P717:S717">IFERROR(_xlfn.XLOOKUP(B717,'Health Goals'!$B$2:$B$1001,'Health Goals'!$C$2:$F$1001),"")</f>
        <v>Weight Loss</v>
      </c>
      <c r="Q717" s="5">
        <v>22</v>
      </c>
      <c r="R717" s="5" t="str">
        <v>Failed</v>
      </c>
      <c r="S717" s="11">
        <v>44541</v>
      </c>
    </row>
    <row r="718" spans="1:19" x14ac:dyDescent="0.35">
      <c r="A718" s="2">
        <v>717</v>
      </c>
      <c r="B718" s="2">
        <v>678</v>
      </c>
      <c r="C718" s="3">
        <v>44264</v>
      </c>
      <c r="D718" s="2">
        <v>2499.9899999999998</v>
      </c>
      <c r="E718" s="2" t="s">
        <v>18</v>
      </c>
      <c r="F718" s="2" t="s">
        <v>17</v>
      </c>
      <c r="G718" s="6">
        <f>_xlfn.XLOOKUP(B718,Users!$A$2:$A$1001,Users!$K$2:$K$1001)</f>
        <v>2</v>
      </c>
      <c r="H718" s="6" t="str">
        <f>_xlfn.XLOOKUP(B718,Users!$A$2:$A$1001,Users!$B$2:$B$1001)</f>
        <v>User 678</v>
      </c>
      <c r="I718" s="5" t="str" cm="1">
        <f t="array" ref="I718:J718">_xlfn.XLOOKUP(G718,Plans!$A$2:$A$3,Plans!$B$2:$C$3)</f>
        <v>12-month plan</v>
      </c>
      <c r="J718" s="5" t="str">
        <v>12-month</v>
      </c>
      <c r="K718" s="5" cm="1">
        <f t="array" ref="K718:O718">_xlfn.XLOOKUP(B718,Users!$A$2:$A$1001,Users!$F$2:$J$1001)</f>
        <v>39</v>
      </c>
      <c r="L718" s="5" t="str">
        <v>Bangalore</v>
      </c>
      <c r="M718" s="5" t="str">
        <v>Female</v>
      </c>
      <c r="N718" s="5" t="str">
        <v>Healthy</v>
      </c>
      <c r="O718" s="5" t="str">
        <v>Word of Mouth</v>
      </c>
      <c r="P718" s="5" t="str" cm="1">
        <f t="array" ref="P718">IFERROR(_xlfn.XLOOKUP(B718,'Health Goals'!$B$2:$B$1001,'Health Goals'!$C$2:$F$1001),"")</f>
        <v/>
      </c>
    </row>
    <row r="719" spans="1:19" x14ac:dyDescent="0.35">
      <c r="A719" s="2">
        <v>718</v>
      </c>
      <c r="B719" s="2">
        <v>668</v>
      </c>
      <c r="C719" s="3">
        <v>44314</v>
      </c>
      <c r="D719" s="2">
        <v>4499.99</v>
      </c>
      <c r="E719" s="2" t="s">
        <v>18</v>
      </c>
      <c r="F719" s="2" t="s">
        <v>17</v>
      </c>
      <c r="G719" s="6">
        <f>_xlfn.XLOOKUP(B719,Users!$A$2:$A$1001,Users!$K$2:$K$1001)</f>
        <v>1</v>
      </c>
      <c r="H719" s="6" t="str">
        <f>_xlfn.XLOOKUP(B719,Users!$A$2:$A$1001,Users!$B$2:$B$1001)</f>
        <v>User 668</v>
      </c>
      <c r="I719" s="5" t="str" cm="1">
        <f t="array" ref="I719:J719">_xlfn.XLOOKUP(G719,Plans!$A$2:$A$3,Plans!$B$2:$C$3)</f>
        <v>6-month plan</v>
      </c>
      <c r="J719" s="5" t="str">
        <v>6-month</v>
      </c>
      <c r="K719" s="5" cm="1">
        <f t="array" ref="K719:O719">_xlfn.XLOOKUP(B719,Users!$A$2:$A$1001,Users!$F$2:$J$1001)</f>
        <v>29</v>
      </c>
      <c r="L719" s="5" t="str">
        <v>Hyderabad</v>
      </c>
      <c r="M719" s="5" t="str">
        <v>Male</v>
      </c>
      <c r="N719" s="5" t="str">
        <v>Healthy</v>
      </c>
      <c r="O719" s="5" t="str">
        <v>Google Ads</v>
      </c>
      <c r="P719" s="5" t="str" cm="1">
        <f t="array" ref="P719">IFERROR(_xlfn.XLOOKUP(B719,'Health Goals'!$B$2:$B$1001,'Health Goals'!$C$2:$F$1001),"")</f>
        <v/>
      </c>
    </row>
    <row r="720" spans="1:19" x14ac:dyDescent="0.35">
      <c r="A720" s="2">
        <v>719</v>
      </c>
      <c r="B720" s="2">
        <v>365</v>
      </c>
      <c r="C720" s="3">
        <v>44440</v>
      </c>
      <c r="D720" s="2">
        <v>2499.9899999999998</v>
      </c>
      <c r="E720" s="2" t="s">
        <v>16</v>
      </c>
      <c r="F720" s="2" t="s">
        <v>19</v>
      </c>
      <c r="G720" s="6">
        <f>_xlfn.XLOOKUP(B720,Users!$A$2:$A$1001,Users!$K$2:$K$1001)</f>
        <v>1</v>
      </c>
      <c r="H720" s="6" t="str">
        <f>_xlfn.XLOOKUP(B720,Users!$A$2:$A$1001,Users!$B$2:$B$1001)</f>
        <v>User 365</v>
      </c>
      <c r="I720" s="5" t="str" cm="1">
        <f t="array" ref="I720:J720">_xlfn.XLOOKUP(G720,Plans!$A$2:$A$3,Plans!$B$2:$C$3)</f>
        <v>6-month plan</v>
      </c>
      <c r="J720" s="5" t="str">
        <v>6-month</v>
      </c>
      <c r="K720" s="5" cm="1">
        <f t="array" ref="K720:O720">_xlfn.XLOOKUP(B720,Users!$A$2:$A$1001,Users!$F$2:$J$1001)</f>
        <v>63</v>
      </c>
      <c r="L720" s="5" t="str">
        <v>Chennai</v>
      </c>
      <c r="M720" s="5" t="str">
        <v>Female</v>
      </c>
      <c r="N720" s="5" t="str">
        <v>Healthy</v>
      </c>
      <c r="O720" s="5" t="str">
        <v>Social Media</v>
      </c>
      <c r="P720" s="5" t="str" cm="1">
        <f t="array" ref="P720:S720">IFERROR(_xlfn.XLOOKUP(B720,'Health Goals'!$B$2:$B$1001,'Health Goals'!$C$2:$F$1001),"")</f>
        <v>Weight Loss</v>
      </c>
      <c r="Q720" s="5">
        <v>27</v>
      </c>
      <c r="R720" s="5" t="str">
        <v>In Progress</v>
      </c>
      <c r="S720" s="11">
        <v>44474</v>
      </c>
    </row>
    <row r="721" spans="1:19" x14ac:dyDescent="0.35">
      <c r="A721" s="2">
        <v>720</v>
      </c>
      <c r="B721" s="2">
        <v>772</v>
      </c>
      <c r="C721" s="3">
        <v>44236</v>
      </c>
      <c r="D721" s="2">
        <v>2499.9899999999998</v>
      </c>
      <c r="E721" s="2" t="s">
        <v>18</v>
      </c>
      <c r="F721" s="2" t="s">
        <v>17</v>
      </c>
      <c r="G721" s="6">
        <f>_xlfn.XLOOKUP(B721,Users!$A$2:$A$1001,Users!$K$2:$K$1001)</f>
        <v>1</v>
      </c>
      <c r="H721" s="6" t="str">
        <f>_xlfn.XLOOKUP(B721,Users!$A$2:$A$1001,Users!$B$2:$B$1001)</f>
        <v>User 772</v>
      </c>
      <c r="I721" s="5" t="str" cm="1">
        <f t="array" ref="I721:J721">_xlfn.XLOOKUP(G721,Plans!$A$2:$A$3,Plans!$B$2:$C$3)</f>
        <v>6-month plan</v>
      </c>
      <c r="J721" s="5" t="str">
        <v>6-month</v>
      </c>
      <c r="K721" s="5" cm="1">
        <f t="array" ref="K721:O721">_xlfn.XLOOKUP(B721,Users!$A$2:$A$1001,Users!$F$2:$J$1001)</f>
        <v>48</v>
      </c>
      <c r="L721" s="5" t="str">
        <v>Hyderabad</v>
      </c>
      <c r="M721" s="5" t="str">
        <v>Male</v>
      </c>
      <c r="N721" s="5" t="str">
        <v>Diabetes</v>
      </c>
      <c r="O721" s="5" t="str">
        <v>Friend</v>
      </c>
      <c r="P721" s="5" t="str" cm="1">
        <f t="array" ref="P721">IFERROR(_xlfn.XLOOKUP(B721,'Health Goals'!$B$2:$B$1001,'Health Goals'!$C$2:$F$1001),"")</f>
        <v/>
      </c>
    </row>
    <row r="722" spans="1:19" x14ac:dyDescent="0.35">
      <c r="A722" s="2">
        <v>721</v>
      </c>
      <c r="B722" s="2">
        <v>364</v>
      </c>
      <c r="C722" s="3">
        <v>44277</v>
      </c>
      <c r="D722" s="2">
        <v>2499.9899999999998</v>
      </c>
      <c r="E722" s="2" t="s">
        <v>16</v>
      </c>
      <c r="F722" s="2" t="s">
        <v>20</v>
      </c>
      <c r="G722" s="6">
        <f>_xlfn.XLOOKUP(B722,Users!$A$2:$A$1001,Users!$K$2:$K$1001)</f>
        <v>2</v>
      </c>
      <c r="H722" s="6" t="str">
        <f>_xlfn.XLOOKUP(B722,Users!$A$2:$A$1001,Users!$B$2:$B$1001)</f>
        <v>User 364</v>
      </c>
      <c r="I722" s="5" t="str" cm="1">
        <f t="array" ref="I722:J722">_xlfn.XLOOKUP(G722,Plans!$A$2:$A$3,Plans!$B$2:$C$3)</f>
        <v>12-month plan</v>
      </c>
      <c r="J722" s="5" t="str">
        <v>12-month</v>
      </c>
      <c r="K722" s="5" cm="1">
        <f t="array" ref="K722:O722">_xlfn.XLOOKUP(B722,Users!$A$2:$A$1001,Users!$F$2:$J$1001)</f>
        <v>28</v>
      </c>
      <c r="L722" s="5" t="str">
        <v>Bangalore</v>
      </c>
      <c r="M722" s="5" t="str">
        <v>Male</v>
      </c>
      <c r="N722" s="5" t="str">
        <v>Obesity</v>
      </c>
      <c r="O722" s="5" t="str">
        <v>Friend</v>
      </c>
      <c r="P722" s="5" t="str" cm="1">
        <f t="array" ref="P722:S722">IFERROR(_xlfn.XLOOKUP(B722,'Health Goals'!$B$2:$B$1001,'Health Goals'!$C$2:$F$1001),"")</f>
        <v>Muscle Gain</v>
      </c>
      <c r="Q722" s="5">
        <v>49</v>
      </c>
      <c r="R722" s="5" t="str">
        <v>Completed</v>
      </c>
      <c r="S722" s="11">
        <v>44351</v>
      </c>
    </row>
    <row r="723" spans="1:19" x14ac:dyDescent="0.35">
      <c r="A723" s="2">
        <v>722</v>
      </c>
      <c r="B723" s="2">
        <v>105</v>
      </c>
      <c r="C723" s="3">
        <v>44437</v>
      </c>
      <c r="D723" s="2">
        <v>2499.9899999999998</v>
      </c>
      <c r="E723" s="2" t="s">
        <v>16</v>
      </c>
      <c r="F723" s="2" t="s">
        <v>20</v>
      </c>
      <c r="G723" s="6">
        <f>_xlfn.XLOOKUP(B723,Users!$A$2:$A$1001,Users!$K$2:$K$1001)</f>
        <v>1</v>
      </c>
      <c r="H723" s="6" t="str">
        <f>_xlfn.XLOOKUP(B723,Users!$A$2:$A$1001,Users!$B$2:$B$1001)</f>
        <v>User 105</v>
      </c>
      <c r="I723" s="5" t="str" cm="1">
        <f t="array" ref="I723:J723">_xlfn.XLOOKUP(G723,Plans!$A$2:$A$3,Plans!$B$2:$C$3)</f>
        <v>6-month plan</v>
      </c>
      <c r="J723" s="5" t="str">
        <v>6-month</v>
      </c>
      <c r="K723" s="5" cm="1">
        <f t="array" ref="K723:O723">_xlfn.XLOOKUP(B723,Users!$A$2:$A$1001,Users!$F$2:$J$1001)</f>
        <v>25</v>
      </c>
      <c r="L723" s="5" t="str">
        <v>Bangalore</v>
      </c>
      <c r="M723" s="5" t="str">
        <v>Female</v>
      </c>
      <c r="N723" s="5" t="str">
        <v>Healthy</v>
      </c>
      <c r="O723" s="5" t="str">
        <v>Word of Mouth</v>
      </c>
      <c r="P723" s="5" t="str" cm="1">
        <f t="array" ref="P723">IFERROR(_xlfn.XLOOKUP(B723,'Health Goals'!$B$2:$B$1001,'Health Goals'!$C$2:$F$1001),"")</f>
        <v/>
      </c>
    </row>
    <row r="724" spans="1:19" x14ac:dyDescent="0.35">
      <c r="A724" s="2">
        <v>723</v>
      </c>
      <c r="B724" s="2">
        <v>364</v>
      </c>
      <c r="C724" s="3">
        <v>44394</v>
      </c>
      <c r="D724" s="2">
        <v>2499.9899999999998</v>
      </c>
      <c r="E724" s="2" t="s">
        <v>16</v>
      </c>
      <c r="F724" s="2" t="s">
        <v>20</v>
      </c>
      <c r="G724" s="6">
        <f>_xlfn.XLOOKUP(B724,Users!$A$2:$A$1001,Users!$K$2:$K$1001)</f>
        <v>2</v>
      </c>
      <c r="H724" s="6" t="str">
        <f>_xlfn.XLOOKUP(B724,Users!$A$2:$A$1001,Users!$B$2:$B$1001)</f>
        <v>User 364</v>
      </c>
      <c r="I724" s="5" t="str" cm="1">
        <f t="array" ref="I724:J724">_xlfn.XLOOKUP(G724,Plans!$A$2:$A$3,Plans!$B$2:$C$3)</f>
        <v>12-month plan</v>
      </c>
      <c r="J724" s="5" t="str">
        <v>12-month</v>
      </c>
      <c r="K724" s="5" cm="1">
        <f t="array" ref="K724:O724">_xlfn.XLOOKUP(B724,Users!$A$2:$A$1001,Users!$F$2:$J$1001)</f>
        <v>28</v>
      </c>
      <c r="L724" s="5" t="str">
        <v>Bangalore</v>
      </c>
      <c r="M724" s="5" t="str">
        <v>Male</v>
      </c>
      <c r="N724" s="5" t="str">
        <v>Obesity</v>
      </c>
      <c r="O724" s="5" t="str">
        <v>Friend</v>
      </c>
      <c r="P724" s="5" t="str" cm="1">
        <f t="array" ref="P724:S724">IFERROR(_xlfn.XLOOKUP(B724,'Health Goals'!$B$2:$B$1001,'Health Goals'!$C$2:$F$1001),"")</f>
        <v>Muscle Gain</v>
      </c>
      <c r="Q724" s="5">
        <v>49</v>
      </c>
      <c r="R724" s="5" t="str">
        <v>Completed</v>
      </c>
      <c r="S724" s="11">
        <v>44351</v>
      </c>
    </row>
    <row r="725" spans="1:19" x14ac:dyDescent="0.35">
      <c r="A725" s="2">
        <v>724</v>
      </c>
      <c r="B725" s="2">
        <v>159</v>
      </c>
      <c r="C725" s="3">
        <v>44478</v>
      </c>
      <c r="D725" s="2">
        <v>2499.9899999999998</v>
      </c>
      <c r="E725" s="2" t="s">
        <v>16</v>
      </c>
      <c r="F725" s="2" t="s">
        <v>20</v>
      </c>
      <c r="G725" s="6">
        <f>_xlfn.XLOOKUP(B725,Users!$A$2:$A$1001,Users!$K$2:$K$1001)</f>
        <v>1</v>
      </c>
      <c r="H725" s="6" t="str">
        <f>_xlfn.XLOOKUP(B725,Users!$A$2:$A$1001,Users!$B$2:$B$1001)</f>
        <v>User 159</v>
      </c>
      <c r="I725" s="5" t="str" cm="1">
        <f t="array" ref="I725:J725">_xlfn.XLOOKUP(G725,Plans!$A$2:$A$3,Plans!$B$2:$C$3)</f>
        <v>6-month plan</v>
      </c>
      <c r="J725" s="5" t="str">
        <v>6-month</v>
      </c>
      <c r="K725" s="5" cm="1">
        <f t="array" ref="K725:O725">_xlfn.XLOOKUP(B725,Users!$A$2:$A$1001,Users!$F$2:$J$1001)</f>
        <v>18</v>
      </c>
      <c r="L725" s="5" t="str">
        <v>Mumbai</v>
      </c>
      <c r="M725" s="5" t="str">
        <v>Female</v>
      </c>
      <c r="N725" s="5" t="str">
        <v>Healthy</v>
      </c>
      <c r="O725" s="5" t="str">
        <v>Friend</v>
      </c>
      <c r="P725" s="5" t="str" cm="1">
        <f t="array" ref="P725">IFERROR(_xlfn.XLOOKUP(B725,'Health Goals'!$B$2:$B$1001,'Health Goals'!$C$2:$F$1001),"")</f>
        <v/>
      </c>
    </row>
    <row r="726" spans="1:19" x14ac:dyDescent="0.35">
      <c r="A726" s="2">
        <v>725</v>
      </c>
      <c r="B726" s="2">
        <v>289</v>
      </c>
      <c r="C726" s="3">
        <v>44280</v>
      </c>
      <c r="D726" s="2">
        <v>4499.99</v>
      </c>
      <c r="E726" s="2" t="s">
        <v>18</v>
      </c>
      <c r="F726" s="2" t="s">
        <v>17</v>
      </c>
      <c r="G726" s="6">
        <f>_xlfn.XLOOKUP(B726,Users!$A$2:$A$1001,Users!$K$2:$K$1001)</f>
        <v>1</v>
      </c>
      <c r="H726" s="6" t="str">
        <f>_xlfn.XLOOKUP(B726,Users!$A$2:$A$1001,Users!$B$2:$B$1001)</f>
        <v>User 289</v>
      </c>
      <c r="I726" s="5" t="str" cm="1">
        <f t="array" ref="I726:J726">_xlfn.XLOOKUP(G726,Plans!$A$2:$A$3,Plans!$B$2:$C$3)</f>
        <v>6-month plan</v>
      </c>
      <c r="J726" s="5" t="str">
        <v>6-month</v>
      </c>
      <c r="K726" s="5" cm="1">
        <f t="array" ref="K726:O726">_xlfn.XLOOKUP(B726,Users!$A$2:$A$1001,Users!$F$2:$J$1001)</f>
        <v>49</v>
      </c>
      <c r="L726" s="5" t="str">
        <v>Hyderabad</v>
      </c>
      <c r="M726" s="5" t="str">
        <v>Female</v>
      </c>
      <c r="N726" s="5" t="str">
        <v>Hypertension</v>
      </c>
      <c r="O726" s="5" t="str">
        <v>Friend</v>
      </c>
      <c r="P726" s="5" t="str" cm="1">
        <f t="array" ref="P726:S726">IFERROR(_xlfn.XLOOKUP(B726,'Health Goals'!$B$2:$B$1001,'Health Goals'!$C$2:$F$1001),"")</f>
        <v>Muscle Gain</v>
      </c>
      <c r="Q726" s="5">
        <v>43</v>
      </c>
      <c r="R726" s="5" t="str">
        <v>Failed</v>
      </c>
      <c r="S726" s="11">
        <v>44552</v>
      </c>
    </row>
    <row r="727" spans="1:19" x14ac:dyDescent="0.35">
      <c r="A727" s="2">
        <v>726</v>
      </c>
      <c r="B727" s="2">
        <v>231</v>
      </c>
      <c r="C727" s="3">
        <v>44424</v>
      </c>
      <c r="D727" s="2">
        <v>2499.9899999999998</v>
      </c>
      <c r="E727" s="2" t="s">
        <v>18</v>
      </c>
      <c r="F727" s="2" t="s">
        <v>20</v>
      </c>
      <c r="G727" s="6">
        <f>_xlfn.XLOOKUP(B727,Users!$A$2:$A$1001,Users!$K$2:$K$1001)</f>
        <v>2</v>
      </c>
      <c r="H727" s="6" t="str">
        <f>_xlfn.XLOOKUP(B727,Users!$A$2:$A$1001,Users!$B$2:$B$1001)</f>
        <v>User 231</v>
      </c>
      <c r="I727" s="5" t="str" cm="1">
        <f t="array" ref="I727:J727">_xlfn.XLOOKUP(G727,Plans!$A$2:$A$3,Plans!$B$2:$C$3)</f>
        <v>12-month plan</v>
      </c>
      <c r="J727" s="5" t="str">
        <v>12-month</v>
      </c>
      <c r="K727" s="5" cm="1">
        <f t="array" ref="K727:O727">_xlfn.XLOOKUP(B727,Users!$A$2:$A$1001,Users!$F$2:$J$1001)</f>
        <v>58</v>
      </c>
      <c r="L727" s="5" t="str">
        <v>Hyderabad</v>
      </c>
      <c r="M727" s="5" t="str">
        <v>Male</v>
      </c>
      <c r="N727" s="5" t="str">
        <v>Diabetes</v>
      </c>
      <c r="O727" s="5" t="str">
        <v>Social Media</v>
      </c>
      <c r="P727" s="5" t="str" cm="1">
        <f t="array" ref="P727:S727">IFERROR(_xlfn.XLOOKUP(B727,'Health Goals'!$B$2:$B$1001,'Health Goals'!$C$2:$F$1001),"")</f>
        <v>Muscle Gain</v>
      </c>
      <c r="Q727" s="5">
        <v>24</v>
      </c>
      <c r="R727" s="5" t="str">
        <v>In Progress</v>
      </c>
      <c r="S727" s="11">
        <v>44478</v>
      </c>
    </row>
    <row r="728" spans="1:19" x14ac:dyDescent="0.35">
      <c r="A728" s="2">
        <v>727</v>
      </c>
      <c r="B728" s="2">
        <v>590</v>
      </c>
      <c r="C728" s="3">
        <v>44307</v>
      </c>
      <c r="D728" s="2">
        <v>2499.9899999999998</v>
      </c>
      <c r="E728" s="2" t="s">
        <v>16</v>
      </c>
      <c r="F728" s="2" t="s">
        <v>19</v>
      </c>
      <c r="G728" s="6">
        <f>_xlfn.XLOOKUP(B728,Users!$A$2:$A$1001,Users!$K$2:$K$1001)</f>
        <v>2</v>
      </c>
      <c r="H728" s="6" t="str">
        <f>_xlfn.XLOOKUP(B728,Users!$A$2:$A$1001,Users!$B$2:$B$1001)</f>
        <v>User 590</v>
      </c>
      <c r="I728" s="5" t="str" cm="1">
        <f t="array" ref="I728:J728">_xlfn.XLOOKUP(G728,Plans!$A$2:$A$3,Plans!$B$2:$C$3)</f>
        <v>12-month plan</v>
      </c>
      <c r="J728" s="5" t="str">
        <v>12-month</v>
      </c>
      <c r="K728" s="5" cm="1">
        <f t="array" ref="K728:O728">_xlfn.XLOOKUP(B728,Users!$A$2:$A$1001,Users!$F$2:$J$1001)</f>
        <v>38</v>
      </c>
      <c r="L728" s="5" t="str">
        <v>Hyderabad</v>
      </c>
      <c r="M728" s="5" t="str">
        <v>Male</v>
      </c>
      <c r="N728" s="5" t="str">
        <v>Diabetes</v>
      </c>
      <c r="O728" s="5" t="str">
        <v>Friend</v>
      </c>
      <c r="P728" s="5" t="str" cm="1">
        <f t="array" ref="P728:S728">IFERROR(_xlfn.XLOOKUP(B728,'Health Goals'!$B$2:$B$1001,'Health Goals'!$C$2:$F$1001),"")</f>
        <v>Stamina Improvement</v>
      </c>
      <c r="Q728" s="5">
        <v>40</v>
      </c>
      <c r="R728" s="5" t="str">
        <v>Completed</v>
      </c>
      <c r="S728" s="11">
        <v>44472</v>
      </c>
    </row>
    <row r="729" spans="1:19" x14ac:dyDescent="0.35">
      <c r="A729" s="2">
        <v>728</v>
      </c>
      <c r="B729" s="2">
        <v>24</v>
      </c>
      <c r="C729" s="3">
        <v>44544</v>
      </c>
      <c r="D729" s="2">
        <v>4499.99</v>
      </c>
      <c r="E729" s="2" t="s">
        <v>18</v>
      </c>
      <c r="F729" s="2" t="s">
        <v>19</v>
      </c>
      <c r="G729" s="6">
        <f>_xlfn.XLOOKUP(B729,Users!$A$2:$A$1001,Users!$K$2:$K$1001)</f>
        <v>1</v>
      </c>
      <c r="H729" s="6" t="str">
        <f>_xlfn.XLOOKUP(B729,Users!$A$2:$A$1001,Users!$B$2:$B$1001)</f>
        <v>User 24</v>
      </c>
      <c r="I729" s="5" t="str" cm="1">
        <f t="array" ref="I729:J729">_xlfn.XLOOKUP(G729,Plans!$A$2:$A$3,Plans!$B$2:$C$3)</f>
        <v>6-month plan</v>
      </c>
      <c r="J729" s="5" t="str">
        <v>6-month</v>
      </c>
      <c r="K729" s="5" cm="1">
        <f t="array" ref="K729:O729">_xlfn.XLOOKUP(B729,Users!$A$2:$A$1001,Users!$F$2:$J$1001)</f>
        <v>25</v>
      </c>
      <c r="L729" s="5" t="str">
        <v>Chennai</v>
      </c>
      <c r="M729" s="5" t="str">
        <v>Male</v>
      </c>
      <c r="N729" s="5" t="str">
        <v>Obesity</v>
      </c>
      <c r="O729" s="5" t="str">
        <v>Friend</v>
      </c>
      <c r="P729" s="5" t="str" cm="1">
        <f t="array" ref="P729">IFERROR(_xlfn.XLOOKUP(B729,'Health Goals'!$B$2:$B$1001,'Health Goals'!$C$2:$F$1001),"")</f>
        <v/>
      </c>
    </row>
    <row r="730" spans="1:19" x14ac:dyDescent="0.35">
      <c r="A730" s="2">
        <v>729</v>
      </c>
      <c r="B730" s="2">
        <v>373</v>
      </c>
      <c r="C730" s="3">
        <v>44262</v>
      </c>
      <c r="D730" s="2">
        <v>2499.9899999999998</v>
      </c>
      <c r="E730" s="2" t="s">
        <v>18</v>
      </c>
      <c r="F730" s="2" t="s">
        <v>19</v>
      </c>
      <c r="G730" s="6">
        <f>_xlfn.XLOOKUP(B730,Users!$A$2:$A$1001,Users!$K$2:$K$1001)</f>
        <v>1</v>
      </c>
      <c r="H730" s="6" t="str">
        <f>_xlfn.XLOOKUP(B730,Users!$A$2:$A$1001,Users!$B$2:$B$1001)</f>
        <v>User 373</v>
      </c>
      <c r="I730" s="5" t="str" cm="1">
        <f t="array" ref="I730:J730">_xlfn.XLOOKUP(G730,Plans!$A$2:$A$3,Plans!$B$2:$C$3)</f>
        <v>6-month plan</v>
      </c>
      <c r="J730" s="5" t="str">
        <v>6-month</v>
      </c>
      <c r="K730" s="5" cm="1">
        <f t="array" ref="K730:O730">_xlfn.XLOOKUP(B730,Users!$A$2:$A$1001,Users!$F$2:$J$1001)</f>
        <v>32</v>
      </c>
      <c r="L730" s="5" t="str">
        <v>Mumbai</v>
      </c>
      <c r="M730" s="5" t="str">
        <v>Male</v>
      </c>
      <c r="N730" s="5" t="str">
        <v>Obesity</v>
      </c>
      <c r="O730" s="5" t="str">
        <v>Friend</v>
      </c>
      <c r="P730" s="5" t="str" cm="1">
        <f t="array" ref="P730:S730">IFERROR(_xlfn.XLOOKUP(B730,'Health Goals'!$B$2:$B$1001,'Health Goals'!$C$2:$F$1001),"")</f>
        <v>Stamina Improvement</v>
      </c>
      <c r="Q730" s="5">
        <v>32</v>
      </c>
      <c r="R730" s="5" t="str">
        <v>Failed</v>
      </c>
      <c r="S730" s="11">
        <v>44542</v>
      </c>
    </row>
    <row r="731" spans="1:19" x14ac:dyDescent="0.35">
      <c r="A731" s="2">
        <v>730</v>
      </c>
      <c r="B731" s="2">
        <v>568</v>
      </c>
      <c r="C731" s="3">
        <v>44445</v>
      </c>
      <c r="D731" s="2">
        <v>4499.99</v>
      </c>
      <c r="E731" s="2" t="s">
        <v>16</v>
      </c>
      <c r="F731" s="2" t="s">
        <v>17</v>
      </c>
      <c r="G731" s="6">
        <f>_xlfn.XLOOKUP(B731,Users!$A$2:$A$1001,Users!$K$2:$K$1001)</f>
        <v>2</v>
      </c>
      <c r="H731" s="6" t="str">
        <f>_xlfn.XLOOKUP(B731,Users!$A$2:$A$1001,Users!$B$2:$B$1001)</f>
        <v>User 568</v>
      </c>
      <c r="I731" s="5" t="str" cm="1">
        <f t="array" ref="I731:J731">_xlfn.XLOOKUP(G731,Plans!$A$2:$A$3,Plans!$B$2:$C$3)</f>
        <v>12-month plan</v>
      </c>
      <c r="J731" s="5" t="str">
        <v>12-month</v>
      </c>
      <c r="K731" s="5" cm="1">
        <f t="array" ref="K731:O731">_xlfn.XLOOKUP(B731,Users!$A$2:$A$1001,Users!$F$2:$J$1001)</f>
        <v>22</v>
      </c>
      <c r="L731" s="5" t="str">
        <v>Bangalore</v>
      </c>
      <c r="M731" s="5" t="str">
        <v>Female</v>
      </c>
      <c r="N731" s="5" t="str">
        <v>Hypertension</v>
      </c>
      <c r="O731" s="5" t="str">
        <v>Friend</v>
      </c>
      <c r="P731" s="5" t="str" cm="1">
        <f t="array" ref="P731">IFERROR(_xlfn.XLOOKUP(B731,'Health Goals'!$B$2:$B$1001,'Health Goals'!$C$2:$F$1001),"")</f>
        <v/>
      </c>
    </row>
    <row r="732" spans="1:19" x14ac:dyDescent="0.35">
      <c r="A732" s="2">
        <v>731</v>
      </c>
      <c r="B732" s="2">
        <v>581</v>
      </c>
      <c r="C732" s="3">
        <v>44332</v>
      </c>
      <c r="D732" s="2">
        <v>4499.99</v>
      </c>
      <c r="E732" s="2" t="s">
        <v>18</v>
      </c>
      <c r="F732" s="2" t="s">
        <v>20</v>
      </c>
      <c r="G732" s="6">
        <f>_xlfn.XLOOKUP(B732,Users!$A$2:$A$1001,Users!$K$2:$K$1001)</f>
        <v>2</v>
      </c>
      <c r="H732" s="6" t="str">
        <f>_xlfn.XLOOKUP(B732,Users!$A$2:$A$1001,Users!$B$2:$B$1001)</f>
        <v>User 581</v>
      </c>
      <c r="I732" s="5" t="str" cm="1">
        <f t="array" ref="I732:J732">_xlfn.XLOOKUP(G732,Plans!$A$2:$A$3,Plans!$B$2:$C$3)</f>
        <v>12-month plan</v>
      </c>
      <c r="J732" s="5" t="str">
        <v>12-month</v>
      </c>
      <c r="K732" s="5" cm="1">
        <f t="array" ref="K732:O732">_xlfn.XLOOKUP(B732,Users!$A$2:$A$1001,Users!$F$2:$J$1001)</f>
        <v>56</v>
      </c>
      <c r="L732" s="5" t="str">
        <v>Chennai</v>
      </c>
      <c r="M732" s="5" t="str">
        <v>Male</v>
      </c>
      <c r="N732" s="5" t="str">
        <v>Obesity</v>
      </c>
      <c r="O732" s="5" t="str">
        <v>Friend</v>
      </c>
      <c r="P732" s="5" t="str" cm="1">
        <f t="array" ref="P732:S732">IFERROR(_xlfn.XLOOKUP(B732,'Health Goals'!$B$2:$B$1001,'Health Goals'!$C$2:$F$1001),"")</f>
        <v>Muscle Gain</v>
      </c>
      <c r="Q732" s="5">
        <v>11</v>
      </c>
      <c r="R732" s="5" t="str">
        <v>Completed</v>
      </c>
      <c r="S732" s="11">
        <v>44461</v>
      </c>
    </row>
    <row r="733" spans="1:19" x14ac:dyDescent="0.35">
      <c r="A733" s="2">
        <v>732</v>
      </c>
      <c r="B733" s="2">
        <v>502</v>
      </c>
      <c r="C733" s="3">
        <v>44373</v>
      </c>
      <c r="D733" s="2">
        <v>2499.9899999999998</v>
      </c>
      <c r="E733" s="2" t="s">
        <v>16</v>
      </c>
      <c r="F733" s="2" t="s">
        <v>19</v>
      </c>
      <c r="G733" s="6">
        <f>_xlfn.XLOOKUP(B733,Users!$A$2:$A$1001,Users!$K$2:$K$1001)</f>
        <v>1</v>
      </c>
      <c r="H733" s="6" t="str">
        <f>_xlfn.XLOOKUP(B733,Users!$A$2:$A$1001,Users!$B$2:$B$1001)</f>
        <v>User 502</v>
      </c>
      <c r="I733" s="5" t="str" cm="1">
        <f t="array" ref="I733:J733">_xlfn.XLOOKUP(G733,Plans!$A$2:$A$3,Plans!$B$2:$C$3)</f>
        <v>6-month plan</v>
      </c>
      <c r="J733" s="5" t="str">
        <v>6-month</v>
      </c>
      <c r="K733" s="5" cm="1">
        <f t="array" ref="K733:O733">_xlfn.XLOOKUP(B733,Users!$A$2:$A$1001,Users!$F$2:$J$1001)</f>
        <v>43</v>
      </c>
      <c r="L733" s="5" t="str">
        <v>Bangalore</v>
      </c>
      <c r="M733" s="5" t="str">
        <v>Female</v>
      </c>
      <c r="N733" s="5" t="str">
        <v>Obesity</v>
      </c>
      <c r="O733" s="5" t="str">
        <v>Social Media</v>
      </c>
      <c r="P733" s="5" t="str" cm="1">
        <f t="array" ref="P733:S733">IFERROR(_xlfn.XLOOKUP(B733,'Health Goals'!$B$2:$B$1001,'Health Goals'!$C$2:$F$1001),"")</f>
        <v>Muscle Gain</v>
      </c>
      <c r="Q733" s="5">
        <v>40</v>
      </c>
      <c r="R733" s="5" t="str">
        <v>In Progress</v>
      </c>
      <c r="S733" s="11">
        <v>44524</v>
      </c>
    </row>
    <row r="734" spans="1:19" x14ac:dyDescent="0.35">
      <c r="A734" s="2">
        <v>733</v>
      </c>
      <c r="B734" s="2">
        <v>957</v>
      </c>
      <c r="C734" s="3">
        <v>44404</v>
      </c>
      <c r="D734" s="2">
        <v>4499.99</v>
      </c>
      <c r="E734" s="2" t="s">
        <v>18</v>
      </c>
      <c r="F734" s="2" t="s">
        <v>20</v>
      </c>
      <c r="G734" s="6">
        <f>_xlfn.XLOOKUP(B734,Users!$A$2:$A$1001,Users!$K$2:$K$1001)</f>
        <v>1</v>
      </c>
      <c r="H734" s="6" t="str">
        <f>_xlfn.XLOOKUP(B734,Users!$A$2:$A$1001,Users!$B$2:$B$1001)</f>
        <v>User 957</v>
      </c>
      <c r="I734" s="5" t="str" cm="1">
        <f t="array" ref="I734:J734">_xlfn.XLOOKUP(G734,Plans!$A$2:$A$3,Plans!$B$2:$C$3)</f>
        <v>6-month plan</v>
      </c>
      <c r="J734" s="5" t="str">
        <v>6-month</v>
      </c>
      <c r="K734" s="5" cm="1">
        <f t="array" ref="K734:O734">_xlfn.XLOOKUP(B734,Users!$A$2:$A$1001,Users!$F$2:$J$1001)</f>
        <v>47</v>
      </c>
      <c r="L734" s="5" t="str">
        <v>Bangalore</v>
      </c>
      <c r="M734" s="5" t="str">
        <v>Female</v>
      </c>
      <c r="N734" s="5" t="str">
        <v>Healthy</v>
      </c>
      <c r="O734" s="5" t="str">
        <v>Social Media</v>
      </c>
      <c r="P734" s="5" t="str" cm="1">
        <f t="array" ref="P734:S734">IFERROR(_xlfn.XLOOKUP(B734,'Health Goals'!$B$2:$B$1001,'Health Goals'!$C$2:$F$1001),"")</f>
        <v>Stamina Improvement</v>
      </c>
      <c r="Q734" s="5">
        <v>40</v>
      </c>
      <c r="R734" s="5" t="str">
        <v>Failed</v>
      </c>
      <c r="S734" s="11">
        <v>44368</v>
      </c>
    </row>
    <row r="735" spans="1:19" x14ac:dyDescent="0.35">
      <c r="A735" s="2">
        <v>734</v>
      </c>
      <c r="B735" s="2">
        <v>658</v>
      </c>
      <c r="C735" s="3">
        <v>44369</v>
      </c>
      <c r="D735" s="2">
        <v>4499.99</v>
      </c>
      <c r="E735" s="2" t="s">
        <v>16</v>
      </c>
      <c r="F735" s="2" t="s">
        <v>19</v>
      </c>
      <c r="G735" s="6">
        <f>_xlfn.XLOOKUP(B735,Users!$A$2:$A$1001,Users!$K$2:$K$1001)</f>
        <v>1</v>
      </c>
      <c r="H735" s="6" t="str">
        <f>_xlfn.XLOOKUP(B735,Users!$A$2:$A$1001,Users!$B$2:$B$1001)</f>
        <v>User 658</v>
      </c>
      <c r="I735" s="5" t="str" cm="1">
        <f t="array" ref="I735:J735">_xlfn.XLOOKUP(G735,Plans!$A$2:$A$3,Plans!$B$2:$C$3)</f>
        <v>6-month plan</v>
      </c>
      <c r="J735" s="5" t="str">
        <v>6-month</v>
      </c>
      <c r="K735" s="5" cm="1">
        <f t="array" ref="K735:O735">_xlfn.XLOOKUP(B735,Users!$A$2:$A$1001,Users!$F$2:$J$1001)</f>
        <v>47</v>
      </c>
      <c r="L735" s="5" t="str">
        <v>Delhi</v>
      </c>
      <c r="M735" s="5" t="str">
        <v>Female</v>
      </c>
      <c r="N735" s="5" t="str">
        <v>Hypertension</v>
      </c>
      <c r="O735" s="5" t="str">
        <v>Google Ads</v>
      </c>
      <c r="P735" s="5" t="str" cm="1">
        <f t="array" ref="P735:S735">IFERROR(_xlfn.XLOOKUP(B735,'Health Goals'!$B$2:$B$1001,'Health Goals'!$C$2:$F$1001),"")</f>
        <v>Muscle Gain</v>
      </c>
      <c r="Q735" s="5">
        <v>46</v>
      </c>
      <c r="R735" s="5" t="str">
        <v>Completed</v>
      </c>
      <c r="S735" s="11">
        <v>44419</v>
      </c>
    </row>
    <row r="736" spans="1:19" x14ac:dyDescent="0.35">
      <c r="A736" s="2">
        <v>735</v>
      </c>
      <c r="B736" s="2">
        <v>248</v>
      </c>
      <c r="C736" s="3">
        <v>44371</v>
      </c>
      <c r="D736" s="2">
        <v>2499.9899999999998</v>
      </c>
      <c r="E736" s="2" t="s">
        <v>16</v>
      </c>
      <c r="F736" s="2" t="s">
        <v>17</v>
      </c>
      <c r="G736" s="6">
        <f>_xlfn.XLOOKUP(B736,Users!$A$2:$A$1001,Users!$K$2:$K$1001)</f>
        <v>1</v>
      </c>
      <c r="H736" s="6" t="str">
        <f>_xlfn.XLOOKUP(B736,Users!$A$2:$A$1001,Users!$B$2:$B$1001)</f>
        <v>User 248</v>
      </c>
      <c r="I736" s="5" t="str" cm="1">
        <f t="array" ref="I736:J736">_xlfn.XLOOKUP(G736,Plans!$A$2:$A$3,Plans!$B$2:$C$3)</f>
        <v>6-month plan</v>
      </c>
      <c r="J736" s="5" t="str">
        <v>6-month</v>
      </c>
      <c r="K736" s="5" cm="1">
        <f t="array" ref="K736:O736">_xlfn.XLOOKUP(B736,Users!$A$2:$A$1001,Users!$F$2:$J$1001)</f>
        <v>20</v>
      </c>
      <c r="L736" s="5" t="str">
        <v>Hyderabad</v>
      </c>
      <c r="M736" s="5" t="str">
        <v>Male</v>
      </c>
      <c r="N736" s="5" t="str">
        <v>Hypertension</v>
      </c>
      <c r="O736" s="5" t="str">
        <v>Word of Mouth</v>
      </c>
      <c r="P736" s="5" t="str" cm="1">
        <f t="array" ref="P736">IFERROR(_xlfn.XLOOKUP(B736,'Health Goals'!$B$2:$B$1001,'Health Goals'!$C$2:$F$1001),"")</f>
        <v/>
      </c>
    </row>
    <row r="737" spans="1:19" x14ac:dyDescent="0.35">
      <c r="A737" s="2">
        <v>736</v>
      </c>
      <c r="B737" s="2">
        <v>416</v>
      </c>
      <c r="C737" s="3">
        <v>44215</v>
      </c>
      <c r="D737" s="2">
        <v>4499.99</v>
      </c>
      <c r="E737" s="2" t="s">
        <v>16</v>
      </c>
      <c r="F737" s="2" t="s">
        <v>20</v>
      </c>
      <c r="G737" s="6">
        <f>_xlfn.XLOOKUP(B737,Users!$A$2:$A$1001,Users!$K$2:$K$1001)</f>
        <v>2</v>
      </c>
      <c r="H737" s="6" t="str">
        <f>_xlfn.XLOOKUP(B737,Users!$A$2:$A$1001,Users!$B$2:$B$1001)</f>
        <v>User 416</v>
      </c>
      <c r="I737" s="5" t="str" cm="1">
        <f t="array" ref="I737:J737">_xlfn.XLOOKUP(G737,Plans!$A$2:$A$3,Plans!$B$2:$C$3)</f>
        <v>12-month plan</v>
      </c>
      <c r="J737" s="5" t="str">
        <v>12-month</v>
      </c>
      <c r="K737" s="5" cm="1">
        <f t="array" ref="K737:O737">_xlfn.XLOOKUP(B737,Users!$A$2:$A$1001,Users!$F$2:$J$1001)</f>
        <v>19</v>
      </c>
      <c r="L737" s="5" t="str">
        <v>Chennai</v>
      </c>
      <c r="M737" s="5" t="str">
        <v>Female</v>
      </c>
      <c r="N737" s="5" t="str">
        <v>Obesity</v>
      </c>
      <c r="O737" s="5" t="str">
        <v>Social Media</v>
      </c>
      <c r="P737" s="5" t="str" cm="1">
        <f t="array" ref="P737">IFERROR(_xlfn.XLOOKUP(B737,'Health Goals'!$B$2:$B$1001,'Health Goals'!$C$2:$F$1001),"")</f>
        <v/>
      </c>
    </row>
    <row r="738" spans="1:19" x14ac:dyDescent="0.35">
      <c r="A738" s="2">
        <v>737</v>
      </c>
      <c r="B738" s="2">
        <v>362</v>
      </c>
      <c r="C738" s="3">
        <v>44199</v>
      </c>
      <c r="D738" s="2">
        <v>4499.99</v>
      </c>
      <c r="E738" s="2" t="s">
        <v>18</v>
      </c>
      <c r="F738" s="2" t="s">
        <v>19</v>
      </c>
      <c r="G738" s="6">
        <f>_xlfn.XLOOKUP(B738,Users!$A$2:$A$1001,Users!$K$2:$K$1001)</f>
        <v>1</v>
      </c>
      <c r="H738" s="6" t="str">
        <f>_xlfn.XLOOKUP(B738,Users!$A$2:$A$1001,Users!$B$2:$B$1001)</f>
        <v>User 362</v>
      </c>
      <c r="I738" s="5" t="str" cm="1">
        <f t="array" ref="I738:J738">_xlfn.XLOOKUP(G738,Plans!$A$2:$A$3,Plans!$B$2:$C$3)</f>
        <v>6-month plan</v>
      </c>
      <c r="J738" s="5" t="str">
        <v>6-month</v>
      </c>
      <c r="K738" s="5" cm="1">
        <f t="array" ref="K738:O738">_xlfn.XLOOKUP(B738,Users!$A$2:$A$1001,Users!$F$2:$J$1001)</f>
        <v>55</v>
      </c>
      <c r="L738" s="5" t="str">
        <v>Chennai</v>
      </c>
      <c r="M738" s="5" t="str">
        <v>Female</v>
      </c>
      <c r="N738" s="5" t="str">
        <v>Hypertension</v>
      </c>
      <c r="O738" s="5" t="str">
        <v>Social Media</v>
      </c>
      <c r="P738" s="5" t="str" cm="1">
        <f t="array" ref="P738:S738">IFERROR(_xlfn.XLOOKUP(B738,'Health Goals'!$B$2:$B$1001,'Health Goals'!$C$2:$F$1001),"")</f>
        <v>Stamina Improvement</v>
      </c>
      <c r="Q738" s="5">
        <v>45</v>
      </c>
      <c r="R738" s="5" t="str">
        <v>Completed</v>
      </c>
      <c r="S738" s="11">
        <v>44348</v>
      </c>
    </row>
    <row r="739" spans="1:19" x14ac:dyDescent="0.35">
      <c r="A739" s="2">
        <v>738</v>
      </c>
      <c r="B739" s="2">
        <v>917</v>
      </c>
      <c r="C739" s="3">
        <v>44350</v>
      </c>
      <c r="D739" s="2">
        <v>4499.99</v>
      </c>
      <c r="E739" s="2" t="s">
        <v>18</v>
      </c>
      <c r="F739" s="2" t="s">
        <v>20</v>
      </c>
      <c r="G739" s="6">
        <f>_xlfn.XLOOKUP(B739,Users!$A$2:$A$1001,Users!$K$2:$K$1001)</f>
        <v>1</v>
      </c>
      <c r="H739" s="6" t="str">
        <f>_xlfn.XLOOKUP(B739,Users!$A$2:$A$1001,Users!$B$2:$B$1001)</f>
        <v>User 917</v>
      </c>
      <c r="I739" s="5" t="str" cm="1">
        <f t="array" ref="I739:J739">_xlfn.XLOOKUP(G739,Plans!$A$2:$A$3,Plans!$B$2:$C$3)</f>
        <v>6-month plan</v>
      </c>
      <c r="J739" s="5" t="str">
        <v>6-month</v>
      </c>
      <c r="K739" s="5" cm="1">
        <f t="array" ref="K739:O739">_xlfn.XLOOKUP(B739,Users!$A$2:$A$1001,Users!$F$2:$J$1001)</f>
        <v>53</v>
      </c>
      <c r="L739" s="5" t="str">
        <v>Delhi</v>
      </c>
      <c r="M739" s="5" t="str">
        <v>Female</v>
      </c>
      <c r="N739" s="5" t="str">
        <v>Healthy</v>
      </c>
      <c r="O739" s="5" t="str">
        <v>Word of Mouth</v>
      </c>
      <c r="P739" s="5" t="str" cm="1">
        <f t="array" ref="P739:S739">IFERROR(_xlfn.XLOOKUP(B739,'Health Goals'!$B$2:$B$1001,'Health Goals'!$C$2:$F$1001),"")</f>
        <v>Stamina Improvement</v>
      </c>
      <c r="Q739" s="5">
        <v>22</v>
      </c>
      <c r="R739" s="5" t="str">
        <v>Completed</v>
      </c>
      <c r="S739" s="11">
        <v>44443</v>
      </c>
    </row>
    <row r="740" spans="1:19" x14ac:dyDescent="0.35">
      <c r="A740" s="2">
        <v>739</v>
      </c>
      <c r="B740" s="2">
        <v>366</v>
      </c>
      <c r="C740" s="3">
        <v>44550</v>
      </c>
      <c r="D740" s="2">
        <v>4499.99</v>
      </c>
      <c r="E740" s="2" t="s">
        <v>18</v>
      </c>
      <c r="F740" s="2" t="s">
        <v>19</v>
      </c>
      <c r="G740" s="6">
        <f>_xlfn.XLOOKUP(B740,Users!$A$2:$A$1001,Users!$K$2:$K$1001)</f>
        <v>1</v>
      </c>
      <c r="H740" s="6" t="str">
        <f>_xlfn.XLOOKUP(B740,Users!$A$2:$A$1001,Users!$B$2:$B$1001)</f>
        <v>User 366</v>
      </c>
      <c r="I740" s="5" t="str" cm="1">
        <f t="array" ref="I740:J740">_xlfn.XLOOKUP(G740,Plans!$A$2:$A$3,Plans!$B$2:$C$3)</f>
        <v>6-month plan</v>
      </c>
      <c r="J740" s="5" t="str">
        <v>6-month</v>
      </c>
      <c r="K740" s="5" cm="1">
        <f t="array" ref="K740:O740">_xlfn.XLOOKUP(B740,Users!$A$2:$A$1001,Users!$F$2:$J$1001)</f>
        <v>61</v>
      </c>
      <c r="L740" s="5" t="str">
        <v>Chennai</v>
      </c>
      <c r="M740" s="5" t="str">
        <v>Female</v>
      </c>
      <c r="N740" s="5" t="str">
        <v>Healthy</v>
      </c>
      <c r="O740" s="5" t="str">
        <v>Google Ads</v>
      </c>
      <c r="P740" s="5" t="str" cm="1">
        <f t="array" ref="P740">IFERROR(_xlfn.XLOOKUP(B740,'Health Goals'!$B$2:$B$1001,'Health Goals'!$C$2:$F$1001),"")</f>
        <v/>
      </c>
    </row>
    <row r="741" spans="1:19" x14ac:dyDescent="0.35">
      <c r="A741" s="2">
        <v>740</v>
      </c>
      <c r="B741" s="2">
        <v>777</v>
      </c>
      <c r="C741" s="3">
        <v>44212</v>
      </c>
      <c r="D741" s="2">
        <v>4499.99</v>
      </c>
      <c r="E741" s="2" t="s">
        <v>16</v>
      </c>
      <c r="F741" s="2" t="s">
        <v>19</v>
      </c>
      <c r="G741" s="6">
        <f>_xlfn.XLOOKUP(B741,Users!$A$2:$A$1001,Users!$K$2:$K$1001)</f>
        <v>2</v>
      </c>
      <c r="H741" s="6" t="str">
        <f>_xlfn.XLOOKUP(B741,Users!$A$2:$A$1001,Users!$B$2:$B$1001)</f>
        <v>User 777</v>
      </c>
      <c r="I741" s="5" t="str" cm="1">
        <f t="array" ref="I741:J741">_xlfn.XLOOKUP(G741,Plans!$A$2:$A$3,Plans!$B$2:$C$3)</f>
        <v>12-month plan</v>
      </c>
      <c r="J741" s="5" t="str">
        <v>12-month</v>
      </c>
      <c r="K741" s="5" cm="1">
        <f t="array" ref="K741:O741">_xlfn.XLOOKUP(B741,Users!$A$2:$A$1001,Users!$F$2:$J$1001)</f>
        <v>33</v>
      </c>
      <c r="L741" s="5" t="str">
        <v>Hyderabad</v>
      </c>
      <c r="M741" s="5" t="str">
        <v>Female</v>
      </c>
      <c r="N741" s="5" t="str">
        <v>Hypertension</v>
      </c>
      <c r="O741" s="5" t="str">
        <v>Google Ads</v>
      </c>
      <c r="P741" s="5" t="str" cm="1">
        <f t="array" ref="P741:S741">IFERROR(_xlfn.XLOOKUP(B741,'Health Goals'!$B$2:$B$1001,'Health Goals'!$C$2:$F$1001),"")</f>
        <v>Muscle Gain</v>
      </c>
      <c r="Q741" s="5">
        <v>38</v>
      </c>
      <c r="R741" s="5" t="str">
        <v>Completed</v>
      </c>
      <c r="S741" s="11">
        <v>44506</v>
      </c>
    </row>
    <row r="742" spans="1:19" x14ac:dyDescent="0.35">
      <c r="A742" s="2">
        <v>741</v>
      </c>
      <c r="B742" s="2">
        <v>645</v>
      </c>
      <c r="C742" s="3">
        <v>44519</v>
      </c>
      <c r="D742" s="2">
        <v>2499.9899999999998</v>
      </c>
      <c r="E742" s="2" t="s">
        <v>16</v>
      </c>
      <c r="F742" s="2" t="s">
        <v>19</v>
      </c>
      <c r="G742" s="6">
        <f>_xlfn.XLOOKUP(B742,Users!$A$2:$A$1001,Users!$K$2:$K$1001)</f>
        <v>1</v>
      </c>
      <c r="H742" s="6" t="str">
        <f>_xlfn.XLOOKUP(B742,Users!$A$2:$A$1001,Users!$B$2:$B$1001)</f>
        <v>User 645</v>
      </c>
      <c r="I742" s="5" t="str" cm="1">
        <f t="array" ref="I742:J742">_xlfn.XLOOKUP(G742,Plans!$A$2:$A$3,Plans!$B$2:$C$3)</f>
        <v>6-month plan</v>
      </c>
      <c r="J742" s="5" t="str">
        <v>6-month</v>
      </c>
      <c r="K742" s="5" cm="1">
        <f t="array" ref="K742:O742">_xlfn.XLOOKUP(B742,Users!$A$2:$A$1001,Users!$F$2:$J$1001)</f>
        <v>48</v>
      </c>
      <c r="L742" s="5" t="str">
        <v>Delhi</v>
      </c>
      <c r="M742" s="5" t="str">
        <v>Female</v>
      </c>
      <c r="N742" s="5" t="str">
        <v>Healthy</v>
      </c>
      <c r="O742" s="5" t="str">
        <v>Google Ads</v>
      </c>
      <c r="P742" s="5" t="str" cm="1">
        <f t="array" ref="P742">IFERROR(_xlfn.XLOOKUP(B742,'Health Goals'!$B$2:$B$1001,'Health Goals'!$C$2:$F$1001),"")</f>
        <v/>
      </c>
    </row>
    <row r="743" spans="1:19" x14ac:dyDescent="0.35">
      <c r="A743" s="2">
        <v>742</v>
      </c>
      <c r="B743" s="2">
        <v>37</v>
      </c>
      <c r="C743" s="3">
        <v>44528</v>
      </c>
      <c r="D743" s="2">
        <v>4499.99</v>
      </c>
      <c r="E743" s="2" t="s">
        <v>18</v>
      </c>
      <c r="F743" s="2" t="s">
        <v>19</v>
      </c>
      <c r="G743" s="6">
        <f>_xlfn.XLOOKUP(B743,Users!$A$2:$A$1001,Users!$K$2:$K$1001)</f>
        <v>2</v>
      </c>
      <c r="H743" s="6" t="str">
        <f>_xlfn.XLOOKUP(B743,Users!$A$2:$A$1001,Users!$B$2:$B$1001)</f>
        <v>User 37</v>
      </c>
      <c r="I743" s="5" t="str" cm="1">
        <f t="array" ref="I743:J743">_xlfn.XLOOKUP(G743,Plans!$A$2:$A$3,Plans!$B$2:$C$3)</f>
        <v>12-month plan</v>
      </c>
      <c r="J743" s="5" t="str">
        <v>12-month</v>
      </c>
      <c r="K743" s="5" cm="1">
        <f t="array" ref="K743:O743">_xlfn.XLOOKUP(B743,Users!$A$2:$A$1001,Users!$F$2:$J$1001)</f>
        <v>23</v>
      </c>
      <c r="L743" s="5" t="str">
        <v>Chennai</v>
      </c>
      <c r="M743" s="5" t="str">
        <v>Female</v>
      </c>
      <c r="N743" s="5" t="str">
        <v>Hypertension</v>
      </c>
      <c r="O743" s="5" t="str">
        <v>Word of Mouth</v>
      </c>
      <c r="P743" s="5" t="str" cm="1">
        <f t="array" ref="P743:S743">IFERROR(_xlfn.XLOOKUP(B743,'Health Goals'!$B$2:$B$1001,'Health Goals'!$C$2:$F$1001),"")</f>
        <v>Muscle Gain</v>
      </c>
      <c r="Q743" s="5">
        <v>28</v>
      </c>
      <c r="R743" s="5" t="str">
        <v>In Progress</v>
      </c>
      <c r="S743" s="11">
        <v>44471</v>
      </c>
    </row>
    <row r="744" spans="1:19" x14ac:dyDescent="0.35">
      <c r="A744" s="2">
        <v>743</v>
      </c>
      <c r="B744" s="2">
        <v>682</v>
      </c>
      <c r="C744" s="3">
        <v>44222</v>
      </c>
      <c r="D744" s="2">
        <v>2499.9899999999998</v>
      </c>
      <c r="E744" s="2" t="s">
        <v>16</v>
      </c>
      <c r="F744" s="2" t="s">
        <v>20</v>
      </c>
      <c r="G744" s="6">
        <f>_xlfn.XLOOKUP(B744,Users!$A$2:$A$1001,Users!$K$2:$K$1001)</f>
        <v>2</v>
      </c>
      <c r="H744" s="6" t="str">
        <f>_xlfn.XLOOKUP(B744,Users!$A$2:$A$1001,Users!$B$2:$B$1001)</f>
        <v>User 682</v>
      </c>
      <c r="I744" s="5" t="str" cm="1">
        <f t="array" ref="I744:J744">_xlfn.XLOOKUP(G744,Plans!$A$2:$A$3,Plans!$B$2:$C$3)</f>
        <v>12-month plan</v>
      </c>
      <c r="J744" s="5" t="str">
        <v>12-month</v>
      </c>
      <c r="K744" s="5" cm="1">
        <f t="array" ref="K744:O744">_xlfn.XLOOKUP(B744,Users!$A$2:$A$1001,Users!$F$2:$J$1001)</f>
        <v>57</v>
      </c>
      <c r="L744" s="5" t="str">
        <v>Delhi</v>
      </c>
      <c r="M744" s="5" t="str">
        <v>Female</v>
      </c>
      <c r="N744" s="5" t="str">
        <v>Obesity</v>
      </c>
      <c r="O744" s="5" t="str">
        <v>Word of Mouth</v>
      </c>
      <c r="P744" s="5" t="str" cm="1">
        <f t="array" ref="P744:S744">IFERROR(_xlfn.XLOOKUP(B744,'Health Goals'!$B$2:$B$1001,'Health Goals'!$C$2:$F$1001),"")</f>
        <v>Muscle Gain</v>
      </c>
      <c r="Q744" s="5">
        <v>27</v>
      </c>
      <c r="R744" s="5" t="str">
        <v>In Progress</v>
      </c>
      <c r="S744" s="11">
        <v>44394</v>
      </c>
    </row>
    <row r="745" spans="1:19" x14ac:dyDescent="0.35">
      <c r="A745" s="2">
        <v>744</v>
      </c>
      <c r="B745" s="2">
        <v>264</v>
      </c>
      <c r="C745" s="3">
        <v>44512</v>
      </c>
      <c r="D745" s="2">
        <v>4499.99</v>
      </c>
      <c r="E745" s="2" t="s">
        <v>18</v>
      </c>
      <c r="F745" s="2" t="s">
        <v>17</v>
      </c>
      <c r="G745" s="6">
        <f>_xlfn.XLOOKUP(B745,Users!$A$2:$A$1001,Users!$K$2:$K$1001)</f>
        <v>1</v>
      </c>
      <c r="H745" s="6" t="str">
        <f>_xlfn.XLOOKUP(B745,Users!$A$2:$A$1001,Users!$B$2:$B$1001)</f>
        <v>User 264</v>
      </c>
      <c r="I745" s="5" t="str" cm="1">
        <f t="array" ref="I745:J745">_xlfn.XLOOKUP(G745,Plans!$A$2:$A$3,Plans!$B$2:$C$3)</f>
        <v>6-month plan</v>
      </c>
      <c r="J745" s="5" t="str">
        <v>6-month</v>
      </c>
      <c r="K745" s="5" cm="1">
        <f t="array" ref="K745:O745">_xlfn.XLOOKUP(B745,Users!$A$2:$A$1001,Users!$F$2:$J$1001)</f>
        <v>43</v>
      </c>
      <c r="L745" s="5" t="str">
        <v>Delhi</v>
      </c>
      <c r="M745" s="5" t="str">
        <v>Female</v>
      </c>
      <c r="N745" s="5" t="str">
        <v>Hypertension</v>
      </c>
      <c r="O745" s="5" t="str">
        <v>Friend</v>
      </c>
      <c r="P745" s="5" t="str" cm="1">
        <f t="array" ref="P745">IFERROR(_xlfn.XLOOKUP(B745,'Health Goals'!$B$2:$B$1001,'Health Goals'!$C$2:$F$1001),"")</f>
        <v/>
      </c>
    </row>
    <row r="746" spans="1:19" x14ac:dyDescent="0.35">
      <c r="A746" s="2">
        <v>745</v>
      </c>
      <c r="B746" s="2">
        <v>707</v>
      </c>
      <c r="C746" s="3">
        <v>44264</v>
      </c>
      <c r="D746" s="2">
        <v>4499.99</v>
      </c>
      <c r="E746" s="2" t="s">
        <v>18</v>
      </c>
      <c r="F746" s="2" t="s">
        <v>20</v>
      </c>
      <c r="G746" s="6">
        <f>_xlfn.XLOOKUP(B746,Users!$A$2:$A$1001,Users!$K$2:$K$1001)</f>
        <v>2</v>
      </c>
      <c r="H746" s="6" t="str">
        <f>_xlfn.XLOOKUP(B746,Users!$A$2:$A$1001,Users!$B$2:$B$1001)</f>
        <v>User 707</v>
      </c>
      <c r="I746" s="5" t="str" cm="1">
        <f t="array" ref="I746:J746">_xlfn.XLOOKUP(G746,Plans!$A$2:$A$3,Plans!$B$2:$C$3)</f>
        <v>12-month plan</v>
      </c>
      <c r="J746" s="5" t="str">
        <v>12-month</v>
      </c>
      <c r="K746" s="5" cm="1">
        <f t="array" ref="K746:O746">_xlfn.XLOOKUP(B746,Users!$A$2:$A$1001,Users!$F$2:$J$1001)</f>
        <v>46</v>
      </c>
      <c r="L746" s="5" t="str">
        <v>Mumbai</v>
      </c>
      <c r="M746" s="5" t="str">
        <v>Female</v>
      </c>
      <c r="N746" s="5" t="str">
        <v>Obesity</v>
      </c>
      <c r="O746" s="5" t="str">
        <v>Word of Mouth</v>
      </c>
      <c r="P746" s="5" t="str" cm="1">
        <f t="array" ref="P746:S746">IFERROR(_xlfn.XLOOKUP(B746,'Health Goals'!$B$2:$B$1001,'Health Goals'!$C$2:$F$1001),"")</f>
        <v>Stamina Improvement</v>
      </c>
      <c r="Q746" s="5">
        <v>47</v>
      </c>
      <c r="R746" s="5" t="str">
        <v>Completed</v>
      </c>
      <c r="S746" s="11">
        <v>44520</v>
      </c>
    </row>
    <row r="747" spans="1:19" x14ac:dyDescent="0.35">
      <c r="A747" s="2">
        <v>746</v>
      </c>
      <c r="B747" s="2">
        <v>734</v>
      </c>
      <c r="C747" s="3">
        <v>44439</v>
      </c>
      <c r="D747" s="2">
        <v>2499.9899999999998</v>
      </c>
      <c r="E747" s="2" t="s">
        <v>16</v>
      </c>
      <c r="F747" s="2" t="s">
        <v>19</v>
      </c>
      <c r="G747" s="6">
        <f>_xlfn.XLOOKUP(B747,Users!$A$2:$A$1001,Users!$K$2:$K$1001)</f>
        <v>1</v>
      </c>
      <c r="H747" s="6" t="str">
        <f>_xlfn.XLOOKUP(B747,Users!$A$2:$A$1001,Users!$B$2:$B$1001)</f>
        <v>User 734</v>
      </c>
      <c r="I747" s="5" t="str" cm="1">
        <f t="array" ref="I747:J747">_xlfn.XLOOKUP(G747,Plans!$A$2:$A$3,Plans!$B$2:$C$3)</f>
        <v>6-month plan</v>
      </c>
      <c r="J747" s="5" t="str">
        <v>6-month</v>
      </c>
      <c r="K747" s="5" cm="1">
        <f t="array" ref="K747:O747">_xlfn.XLOOKUP(B747,Users!$A$2:$A$1001,Users!$F$2:$J$1001)</f>
        <v>63</v>
      </c>
      <c r="L747" s="5" t="str">
        <v>Mumbai</v>
      </c>
      <c r="M747" s="5" t="str">
        <v>Female</v>
      </c>
      <c r="N747" s="5" t="str">
        <v>Obesity</v>
      </c>
      <c r="O747" s="5" t="str">
        <v>Google Ads</v>
      </c>
      <c r="P747" s="5" t="str" cm="1">
        <f t="array" ref="P747:S747">IFERROR(_xlfn.XLOOKUP(B747,'Health Goals'!$B$2:$B$1001,'Health Goals'!$C$2:$F$1001),"")</f>
        <v>Stamina Improvement</v>
      </c>
      <c r="Q747" s="5">
        <v>18</v>
      </c>
      <c r="R747" s="5" t="str">
        <v>Failed</v>
      </c>
      <c r="S747" s="11">
        <v>44465</v>
      </c>
    </row>
    <row r="748" spans="1:19" x14ac:dyDescent="0.35">
      <c r="A748" s="2">
        <v>747</v>
      </c>
      <c r="B748" s="2">
        <v>178</v>
      </c>
      <c r="C748" s="3">
        <v>44280</v>
      </c>
      <c r="D748" s="2">
        <v>4499.99</v>
      </c>
      <c r="E748" s="2" t="s">
        <v>16</v>
      </c>
      <c r="F748" s="2" t="s">
        <v>19</v>
      </c>
      <c r="G748" s="6">
        <f>_xlfn.XLOOKUP(B748,Users!$A$2:$A$1001,Users!$K$2:$K$1001)</f>
        <v>2</v>
      </c>
      <c r="H748" s="6" t="str">
        <f>_xlfn.XLOOKUP(B748,Users!$A$2:$A$1001,Users!$B$2:$B$1001)</f>
        <v>User 178</v>
      </c>
      <c r="I748" s="5" t="str" cm="1">
        <f t="array" ref="I748:J748">_xlfn.XLOOKUP(G748,Plans!$A$2:$A$3,Plans!$B$2:$C$3)</f>
        <v>12-month plan</v>
      </c>
      <c r="J748" s="5" t="str">
        <v>12-month</v>
      </c>
      <c r="K748" s="5" cm="1">
        <f t="array" ref="K748:O748">_xlfn.XLOOKUP(B748,Users!$A$2:$A$1001,Users!$F$2:$J$1001)</f>
        <v>54</v>
      </c>
      <c r="L748" s="5" t="str">
        <v>Hyderabad</v>
      </c>
      <c r="M748" s="5" t="str">
        <v>Female</v>
      </c>
      <c r="N748" s="5" t="str">
        <v>Obesity</v>
      </c>
      <c r="O748" s="5" t="str">
        <v>Google Ads</v>
      </c>
      <c r="P748" s="5" t="str" cm="1">
        <f t="array" ref="P748">IFERROR(_xlfn.XLOOKUP(B748,'Health Goals'!$B$2:$B$1001,'Health Goals'!$C$2:$F$1001),"")</f>
        <v/>
      </c>
    </row>
    <row r="749" spans="1:19" x14ac:dyDescent="0.35">
      <c r="A749" s="2">
        <v>748</v>
      </c>
      <c r="B749" s="2">
        <v>585</v>
      </c>
      <c r="C749" s="3">
        <v>44511</v>
      </c>
      <c r="D749" s="2">
        <v>4499.99</v>
      </c>
      <c r="E749" s="2" t="s">
        <v>18</v>
      </c>
      <c r="F749" s="2" t="s">
        <v>19</v>
      </c>
      <c r="G749" s="6">
        <f>_xlfn.XLOOKUP(B749,Users!$A$2:$A$1001,Users!$K$2:$K$1001)</f>
        <v>1</v>
      </c>
      <c r="H749" s="6" t="str">
        <f>_xlfn.XLOOKUP(B749,Users!$A$2:$A$1001,Users!$B$2:$B$1001)</f>
        <v>User 585</v>
      </c>
      <c r="I749" s="5" t="str" cm="1">
        <f t="array" ref="I749:J749">_xlfn.XLOOKUP(G749,Plans!$A$2:$A$3,Plans!$B$2:$C$3)</f>
        <v>6-month plan</v>
      </c>
      <c r="J749" s="5" t="str">
        <v>6-month</v>
      </c>
      <c r="K749" s="5" cm="1">
        <f t="array" ref="K749:O749">_xlfn.XLOOKUP(B749,Users!$A$2:$A$1001,Users!$F$2:$J$1001)</f>
        <v>18</v>
      </c>
      <c r="L749" s="5" t="str">
        <v>Mumbai</v>
      </c>
      <c r="M749" s="5" t="str">
        <v>Female</v>
      </c>
      <c r="N749" s="5" t="str">
        <v>Obesity</v>
      </c>
      <c r="O749" s="5" t="str">
        <v>Friend</v>
      </c>
      <c r="P749" s="5" t="str" cm="1">
        <f t="array" ref="P749:S749">IFERROR(_xlfn.XLOOKUP(B749,'Health Goals'!$B$2:$B$1001,'Health Goals'!$C$2:$F$1001),"")</f>
        <v>Muscle Gain</v>
      </c>
      <c r="Q749" s="5">
        <v>26</v>
      </c>
      <c r="R749" s="5" t="str">
        <v>Completed</v>
      </c>
      <c r="S749" s="11">
        <v>44388</v>
      </c>
    </row>
    <row r="750" spans="1:19" x14ac:dyDescent="0.35">
      <c r="A750" s="2">
        <v>749</v>
      </c>
      <c r="B750" s="2">
        <v>210</v>
      </c>
      <c r="C750" s="3">
        <v>44380</v>
      </c>
      <c r="D750" s="2">
        <v>2499.9899999999998</v>
      </c>
      <c r="E750" s="2" t="s">
        <v>16</v>
      </c>
      <c r="F750" s="2" t="s">
        <v>17</v>
      </c>
      <c r="G750" s="6">
        <f>_xlfn.XLOOKUP(B750,Users!$A$2:$A$1001,Users!$K$2:$K$1001)</f>
        <v>2</v>
      </c>
      <c r="H750" s="6" t="str">
        <f>_xlfn.XLOOKUP(B750,Users!$A$2:$A$1001,Users!$B$2:$B$1001)</f>
        <v>User 210</v>
      </c>
      <c r="I750" s="5" t="str" cm="1">
        <f t="array" ref="I750:J750">_xlfn.XLOOKUP(G750,Plans!$A$2:$A$3,Plans!$B$2:$C$3)</f>
        <v>12-month plan</v>
      </c>
      <c r="J750" s="5" t="str">
        <v>12-month</v>
      </c>
      <c r="K750" s="5" cm="1">
        <f t="array" ref="K750:O750">_xlfn.XLOOKUP(B750,Users!$A$2:$A$1001,Users!$F$2:$J$1001)</f>
        <v>29</v>
      </c>
      <c r="L750" s="5" t="str">
        <v>Chennai</v>
      </c>
      <c r="M750" s="5" t="str">
        <v>Female</v>
      </c>
      <c r="N750" s="5" t="str">
        <v>Healthy</v>
      </c>
      <c r="O750" s="5" t="str">
        <v>Google Ads</v>
      </c>
      <c r="P750" s="5" t="str" cm="1">
        <f t="array" ref="P750:S750">IFERROR(_xlfn.XLOOKUP(B750,'Health Goals'!$B$2:$B$1001,'Health Goals'!$C$2:$F$1001),"")</f>
        <v>Stamina Improvement</v>
      </c>
      <c r="Q750" s="5">
        <v>25</v>
      </c>
      <c r="R750" s="5" t="str">
        <v>Completed</v>
      </c>
      <c r="S750" s="11">
        <v>44426</v>
      </c>
    </row>
    <row r="751" spans="1:19" x14ac:dyDescent="0.35">
      <c r="A751" s="2">
        <v>750</v>
      </c>
      <c r="B751" s="2">
        <v>303</v>
      </c>
      <c r="C751" s="3">
        <v>44475</v>
      </c>
      <c r="D751" s="2">
        <v>2499.9899999999998</v>
      </c>
      <c r="E751" s="2" t="s">
        <v>18</v>
      </c>
      <c r="F751" s="2" t="s">
        <v>20</v>
      </c>
      <c r="G751" s="6">
        <f>_xlfn.XLOOKUP(B751,Users!$A$2:$A$1001,Users!$K$2:$K$1001)</f>
        <v>1</v>
      </c>
      <c r="H751" s="6" t="str">
        <f>_xlfn.XLOOKUP(B751,Users!$A$2:$A$1001,Users!$B$2:$B$1001)</f>
        <v>User 303</v>
      </c>
      <c r="I751" s="5" t="str" cm="1">
        <f t="array" ref="I751:J751">_xlfn.XLOOKUP(G751,Plans!$A$2:$A$3,Plans!$B$2:$C$3)</f>
        <v>6-month plan</v>
      </c>
      <c r="J751" s="5" t="str">
        <v>6-month</v>
      </c>
      <c r="K751" s="5" cm="1">
        <f t="array" ref="K751:O751">_xlfn.XLOOKUP(B751,Users!$A$2:$A$1001,Users!$F$2:$J$1001)</f>
        <v>64</v>
      </c>
      <c r="L751" s="5" t="str">
        <v>Mumbai</v>
      </c>
      <c r="M751" s="5" t="str">
        <v>Male</v>
      </c>
      <c r="N751" s="5" t="str">
        <v>Obesity</v>
      </c>
      <c r="O751" s="5" t="str">
        <v>Friend</v>
      </c>
      <c r="P751" s="5" t="str" cm="1">
        <f t="array" ref="P751:S751">IFERROR(_xlfn.XLOOKUP(B751,'Health Goals'!$B$2:$B$1001,'Health Goals'!$C$2:$F$1001),"")</f>
        <v>Muscle Gain</v>
      </c>
      <c r="Q751" s="5">
        <v>38</v>
      </c>
      <c r="R751" s="5" t="str">
        <v>Failed</v>
      </c>
      <c r="S751" s="11">
        <v>44550</v>
      </c>
    </row>
    <row r="752" spans="1:19" x14ac:dyDescent="0.35">
      <c r="A752" s="2">
        <v>751</v>
      </c>
      <c r="B752" s="2">
        <v>323</v>
      </c>
      <c r="C752" s="3">
        <v>44251</v>
      </c>
      <c r="D752" s="2">
        <v>2499.9899999999998</v>
      </c>
      <c r="E752" s="2" t="s">
        <v>18</v>
      </c>
      <c r="F752" s="2" t="s">
        <v>20</v>
      </c>
      <c r="G752" s="6">
        <f>_xlfn.XLOOKUP(B752,Users!$A$2:$A$1001,Users!$K$2:$K$1001)</f>
        <v>1</v>
      </c>
      <c r="H752" s="6" t="str">
        <f>_xlfn.XLOOKUP(B752,Users!$A$2:$A$1001,Users!$B$2:$B$1001)</f>
        <v>User 323</v>
      </c>
      <c r="I752" s="5" t="str" cm="1">
        <f t="array" ref="I752:J752">_xlfn.XLOOKUP(G752,Plans!$A$2:$A$3,Plans!$B$2:$C$3)</f>
        <v>6-month plan</v>
      </c>
      <c r="J752" s="5" t="str">
        <v>6-month</v>
      </c>
      <c r="K752" s="5" cm="1">
        <f t="array" ref="K752:O752">_xlfn.XLOOKUP(B752,Users!$A$2:$A$1001,Users!$F$2:$J$1001)</f>
        <v>36</v>
      </c>
      <c r="L752" s="5" t="str">
        <v>Bangalore</v>
      </c>
      <c r="M752" s="5" t="str">
        <v>Male</v>
      </c>
      <c r="N752" s="5" t="str">
        <v>Hypertension</v>
      </c>
      <c r="O752" s="5" t="str">
        <v>Social Media</v>
      </c>
      <c r="P752" s="5" t="str" cm="1">
        <f t="array" ref="P752">IFERROR(_xlfn.XLOOKUP(B752,'Health Goals'!$B$2:$B$1001,'Health Goals'!$C$2:$F$1001),"")</f>
        <v/>
      </c>
    </row>
    <row r="753" spans="1:19" x14ac:dyDescent="0.35">
      <c r="A753" s="2">
        <v>752</v>
      </c>
      <c r="B753" s="2">
        <v>674</v>
      </c>
      <c r="C753" s="3">
        <v>44549</v>
      </c>
      <c r="D753" s="2">
        <v>2499.9899999999998</v>
      </c>
      <c r="E753" s="2" t="s">
        <v>18</v>
      </c>
      <c r="F753" s="2" t="s">
        <v>17</v>
      </c>
      <c r="G753" s="6">
        <f>_xlfn.XLOOKUP(B753,Users!$A$2:$A$1001,Users!$K$2:$K$1001)</f>
        <v>2</v>
      </c>
      <c r="H753" s="6" t="str">
        <f>_xlfn.XLOOKUP(B753,Users!$A$2:$A$1001,Users!$B$2:$B$1001)</f>
        <v>User 674</v>
      </c>
      <c r="I753" s="5" t="str" cm="1">
        <f t="array" ref="I753:J753">_xlfn.XLOOKUP(G753,Plans!$A$2:$A$3,Plans!$B$2:$C$3)</f>
        <v>12-month plan</v>
      </c>
      <c r="J753" s="5" t="str">
        <v>12-month</v>
      </c>
      <c r="K753" s="5" cm="1">
        <f t="array" ref="K753:O753">_xlfn.XLOOKUP(B753,Users!$A$2:$A$1001,Users!$F$2:$J$1001)</f>
        <v>52</v>
      </c>
      <c r="L753" s="5" t="str">
        <v>Mumbai</v>
      </c>
      <c r="M753" s="5" t="str">
        <v>Male</v>
      </c>
      <c r="N753" s="5" t="str">
        <v>Hypertension</v>
      </c>
      <c r="O753" s="5" t="str">
        <v>Word of Mouth</v>
      </c>
      <c r="P753" s="5" t="str" cm="1">
        <f t="array" ref="P753:S753">IFERROR(_xlfn.XLOOKUP(B753,'Health Goals'!$B$2:$B$1001,'Health Goals'!$C$2:$F$1001),"")</f>
        <v>Weight Loss</v>
      </c>
      <c r="Q753" s="5">
        <v>47</v>
      </c>
      <c r="R753" s="5" t="str">
        <v>Failed</v>
      </c>
      <c r="S753" s="11">
        <v>44393</v>
      </c>
    </row>
    <row r="754" spans="1:19" x14ac:dyDescent="0.35">
      <c r="A754" s="2">
        <v>753</v>
      </c>
      <c r="B754" s="2">
        <v>266</v>
      </c>
      <c r="C754" s="3">
        <v>44235</v>
      </c>
      <c r="D754" s="2">
        <v>2499.9899999999998</v>
      </c>
      <c r="E754" s="2" t="s">
        <v>16</v>
      </c>
      <c r="F754" s="2" t="s">
        <v>20</v>
      </c>
      <c r="G754" s="6">
        <f>_xlfn.XLOOKUP(B754,Users!$A$2:$A$1001,Users!$K$2:$K$1001)</f>
        <v>2</v>
      </c>
      <c r="H754" s="6" t="str">
        <f>_xlfn.XLOOKUP(B754,Users!$A$2:$A$1001,Users!$B$2:$B$1001)</f>
        <v>User 266</v>
      </c>
      <c r="I754" s="5" t="str" cm="1">
        <f t="array" ref="I754:J754">_xlfn.XLOOKUP(G754,Plans!$A$2:$A$3,Plans!$B$2:$C$3)</f>
        <v>12-month plan</v>
      </c>
      <c r="J754" s="5" t="str">
        <v>12-month</v>
      </c>
      <c r="K754" s="5" cm="1">
        <f t="array" ref="K754:O754">_xlfn.XLOOKUP(B754,Users!$A$2:$A$1001,Users!$F$2:$J$1001)</f>
        <v>25</v>
      </c>
      <c r="L754" s="5" t="str">
        <v>Chennai</v>
      </c>
      <c r="M754" s="5" t="str">
        <v>Male</v>
      </c>
      <c r="N754" s="5" t="str">
        <v>Obesity</v>
      </c>
      <c r="O754" s="5" t="str">
        <v>Social Media</v>
      </c>
      <c r="P754" s="5" t="str" cm="1">
        <f t="array" ref="P754">IFERROR(_xlfn.XLOOKUP(B754,'Health Goals'!$B$2:$B$1001,'Health Goals'!$C$2:$F$1001),"")</f>
        <v/>
      </c>
    </row>
    <row r="755" spans="1:19" x14ac:dyDescent="0.35">
      <c r="A755" s="2">
        <v>754</v>
      </c>
      <c r="B755" s="2">
        <v>332</v>
      </c>
      <c r="C755" s="3">
        <v>44326</v>
      </c>
      <c r="D755" s="2">
        <v>4499.99</v>
      </c>
      <c r="E755" s="2" t="s">
        <v>16</v>
      </c>
      <c r="F755" s="2" t="s">
        <v>17</v>
      </c>
      <c r="G755" s="6">
        <f>_xlfn.XLOOKUP(B755,Users!$A$2:$A$1001,Users!$K$2:$K$1001)</f>
        <v>1</v>
      </c>
      <c r="H755" s="6" t="str">
        <f>_xlfn.XLOOKUP(B755,Users!$A$2:$A$1001,Users!$B$2:$B$1001)</f>
        <v>User 332</v>
      </c>
      <c r="I755" s="5" t="str" cm="1">
        <f t="array" ref="I755:J755">_xlfn.XLOOKUP(G755,Plans!$A$2:$A$3,Plans!$B$2:$C$3)</f>
        <v>6-month plan</v>
      </c>
      <c r="J755" s="5" t="str">
        <v>6-month</v>
      </c>
      <c r="K755" s="5" cm="1">
        <f t="array" ref="K755:O755">_xlfn.XLOOKUP(B755,Users!$A$2:$A$1001,Users!$F$2:$J$1001)</f>
        <v>22</v>
      </c>
      <c r="L755" s="5" t="str">
        <v>Delhi</v>
      </c>
      <c r="M755" s="5" t="str">
        <v>Male</v>
      </c>
      <c r="N755" s="5" t="str">
        <v>Diabetes</v>
      </c>
      <c r="O755" s="5" t="str">
        <v>Social Media</v>
      </c>
      <c r="P755" s="5" t="str" cm="1">
        <f t="array" ref="P755:S755">IFERROR(_xlfn.XLOOKUP(B755,'Health Goals'!$B$2:$B$1001,'Health Goals'!$C$2:$F$1001),"")</f>
        <v>Muscle Gain</v>
      </c>
      <c r="Q755" s="5">
        <v>10</v>
      </c>
      <c r="R755" s="5" t="str">
        <v>In Progress</v>
      </c>
      <c r="S755" s="11">
        <v>44396</v>
      </c>
    </row>
    <row r="756" spans="1:19" x14ac:dyDescent="0.35">
      <c r="A756" s="2">
        <v>755</v>
      </c>
      <c r="B756" s="2">
        <v>219</v>
      </c>
      <c r="C756" s="3">
        <v>44505</v>
      </c>
      <c r="D756" s="2">
        <v>4499.99</v>
      </c>
      <c r="E756" s="2" t="s">
        <v>18</v>
      </c>
      <c r="F756" s="2" t="s">
        <v>17</v>
      </c>
      <c r="G756" s="6">
        <f>_xlfn.XLOOKUP(B756,Users!$A$2:$A$1001,Users!$K$2:$K$1001)</f>
        <v>1</v>
      </c>
      <c r="H756" s="6" t="str">
        <f>_xlfn.XLOOKUP(B756,Users!$A$2:$A$1001,Users!$B$2:$B$1001)</f>
        <v>User 219</v>
      </c>
      <c r="I756" s="5" t="str" cm="1">
        <f t="array" ref="I756:J756">_xlfn.XLOOKUP(G756,Plans!$A$2:$A$3,Plans!$B$2:$C$3)</f>
        <v>6-month plan</v>
      </c>
      <c r="J756" s="5" t="str">
        <v>6-month</v>
      </c>
      <c r="K756" s="5" cm="1">
        <f t="array" ref="K756:O756">_xlfn.XLOOKUP(B756,Users!$A$2:$A$1001,Users!$F$2:$J$1001)</f>
        <v>32</v>
      </c>
      <c r="L756" s="5" t="str">
        <v>Chennai</v>
      </c>
      <c r="M756" s="5" t="str">
        <v>Female</v>
      </c>
      <c r="N756" s="5" t="str">
        <v>Healthy</v>
      </c>
      <c r="O756" s="5" t="str">
        <v>Friend</v>
      </c>
      <c r="P756" s="5" t="str" cm="1">
        <f t="array" ref="P756">IFERROR(_xlfn.XLOOKUP(B756,'Health Goals'!$B$2:$B$1001,'Health Goals'!$C$2:$F$1001),"")</f>
        <v/>
      </c>
    </row>
    <row r="757" spans="1:19" x14ac:dyDescent="0.35">
      <c r="A757" s="2">
        <v>756</v>
      </c>
      <c r="B757" s="2">
        <v>435</v>
      </c>
      <c r="C757" s="3">
        <v>44458</v>
      </c>
      <c r="D757" s="2">
        <v>2499.9899999999998</v>
      </c>
      <c r="E757" s="2" t="s">
        <v>16</v>
      </c>
      <c r="F757" s="2" t="s">
        <v>17</v>
      </c>
      <c r="G757" s="6">
        <f>_xlfn.XLOOKUP(B757,Users!$A$2:$A$1001,Users!$K$2:$K$1001)</f>
        <v>2</v>
      </c>
      <c r="H757" s="6" t="str">
        <f>_xlfn.XLOOKUP(B757,Users!$A$2:$A$1001,Users!$B$2:$B$1001)</f>
        <v>User 435</v>
      </c>
      <c r="I757" s="5" t="str" cm="1">
        <f t="array" ref="I757:J757">_xlfn.XLOOKUP(G757,Plans!$A$2:$A$3,Plans!$B$2:$C$3)</f>
        <v>12-month plan</v>
      </c>
      <c r="J757" s="5" t="str">
        <v>12-month</v>
      </c>
      <c r="K757" s="5" cm="1">
        <f t="array" ref="K757:O757">_xlfn.XLOOKUP(B757,Users!$A$2:$A$1001,Users!$F$2:$J$1001)</f>
        <v>53</v>
      </c>
      <c r="L757" s="5" t="str">
        <v>Bangalore</v>
      </c>
      <c r="M757" s="5" t="str">
        <v>Male</v>
      </c>
      <c r="N757" s="5" t="str">
        <v>Healthy</v>
      </c>
      <c r="O757" s="5" t="str">
        <v>Friend</v>
      </c>
      <c r="P757" s="5" t="str" cm="1">
        <f t="array" ref="P757:S757">IFERROR(_xlfn.XLOOKUP(B757,'Health Goals'!$B$2:$B$1001,'Health Goals'!$C$2:$F$1001),"")</f>
        <v>Muscle Gain</v>
      </c>
      <c r="Q757" s="5">
        <v>33</v>
      </c>
      <c r="R757" s="5" t="str">
        <v>Failed</v>
      </c>
      <c r="S757" s="11">
        <v>44406</v>
      </c>
    </row>
    <row r="758" spans="1:19" x14ac:dyDescent="0.35">
      <c r="A758" s="2">
        <v>757</v>
      </c>
      <c r="B758" s="2">
        <v>268</v>
      </c>
      <c r="C758" s="3">
        <v>44434</v>
      </c>
      <c r="D758" s="2">
        <v>4499.99</v>
      </c>
      <c r="E758" s="2" t="s">
        <v>16</v>
      </c>
      <c r="F758" s="2" t="s">
        <v>20</v>
      </c>
      <c r="G758" s="6">
        <f>_xlfn.XLOOKUP(B758,Users!$A$2:$A$1001,Users!$K$2:$K$1001)</f>
        <v>1</v>
      </c>
      <c r="H758" s="6" t="str">
        <f>_xlfn.XLOOKUP(B758,Users!$A$2:$A$1001,Users!$B$2:$B$1001)</f>
        <v>User 268</v>
      </c>
      <c r="I758" s="5" t="str" cm="1">
        <f t="array" ref="I758:J758">_xlfn.XLOOKUP(G758,Plans!$A$2:$A$3,Plans!$B$2:$C$3)</f>
        <v>6-month plan</v>
      </c>
      <c r="J758" s="5" t="str">
        <v>6-month</v>
      </c>
      <c r="K758" s="5" cm="1">
        <f t="array" ref="K758:O758">_xlfn.XLOOKUP(B758,Users!$A$2:$A$1001,Users!$F$2:$J$1001)</f>
        <v>20</v>
      </c>
      <c r="L758" s="5" t="str">
        <v>Hyderabad</v>
      </c>
      <c r="M758" s="5" t="str">
        <v>Female</v>
      </c>
      <c r="N758" s="5" t="str">
        <v>Obesity</v>
      </c>
      <c r="O758" s="5" t="str">
        <v>Friend</v>
      </c>
      <c r="P758" s="5" t="str" cm="1">
        <f t="array" ref="P758:S758">IFERROR(_xlfn.XLOOKUP(B758,'Health Goals'!$B$2:$B$1001,'Health Goals'!$C$2:$F$1001),"")</f>
        <v>Stamina Improvement</v>
      </c>
      <c r="Q758" s="5">
        <v>25</v>
      </c>
      <c r="R758" s="5" t="str">
        <v>In Progress</v>
      </c>
      <c r="S758" s="11">
        <v>44416</v>
      </c>
    </row>
    <row r="759" spans="1:19" x14ac:dyDescent="0.35">
      <c r="A759" s="2">
        <v>758</v>
      </c>
      <c r="B759" s="2">
        <v>77</v>
      </c>
      <c r="C759" s="3">
        <v>44267</v>
      </c>
      <c r="D759" s="2">
        <v>4499.99</v>
      </c>
      <c r="E759" s="2" t="s">
        <v>18</v>
      </c>
      <c r="F759" s="2" t="s">
        <v>20</v>
      </c>
      <c r="G759" s="6">
        <f>_xlfn.XLOOKUP(B759,Users!$A$2:$A$1001,Users!$K$2:$K$1001)</f>
        <v>1</v>
      </c>
      <c r="H759" s="6" t="str">
        <f>_xlfn.XLOOKUP(B759,Users!$A$2:$A$1001,Users!$B$2:$B$1001)</f>
        <v>User 77</v>
      </c>
      <c r="I759" s="5" t="str" cm="1">
        <f t="array" ref="I759:J759">_xlfn.XLOOKUP(G759,Plans!$A$2:$A$3,Plans!$B$2:$C$3)</f>
        <v>6-month plan</v>
      </c>
      <c r="J759" s="5" t="str">
        <v>6-month</v>
      </c>
      <c r="K759" s="5" cm="1">
        <f t="array" ref="K759:O759">_xlfn.XLOOKUP(B759,Users!$A$2:$A$1001,Users!$F$2:$J$1001)</f>
        <v>24</v>
      </c>
      <c r="L759" s="5" t="str">
        <v>Mumbai</v>
      </c>
      <c r="M759" s="5" t="str">
        <v>Male</v>
      </c>
      <c r="N759" s="5" t="str">
        <v>Healthy</v>
      </c>
      <c r="O759" s="5" t="str">
        <v>Social Media</v>
      </c>
      <c r="P759" s="5" t="str" cm="1">
        <f t="array" ref="P759:S759">IFERROR(_xlfn.XLOOKUP(B759,'Health Goals'!$B$2:$B$1001,'Health Goals'!$C$2:$F$1001),"")</f>
        <v>Stamina Improvement</v>
      </c>
      <c r="Q759" s="5">
        <v>41</v>
      </c>
      <c r="R759" s="5" t="str">
        <v>Completed</v>
      </c>
      <c r="S759" s="11">
        <v>44484</v>
      </c>
    </row>
    <row r="760" spans="1:19" x14ac:dyDescent="0.35">
      <c r="A760" s="2">
        <v>759</v>
      </c>
      <c r="B760" s="2">
        <v>748</v>
      </c>
      <c r="C760" s="3">
        <v>44370</v>
      </c>
      <c r="D760" s="2">
        <v>2499.9899999999998</v>
      </c>
      <c r="E760" s="2" t="s">
        <v>16</v>
      </c>
      <c r="F760" s="2" t="s">
        <v>17</v>
      </c>
      <c r="G760" s="6">
        <f>_xlfn.XLOOKUP(B760,Users!$A$2:$A$1001,Users!$K$2:$K$1001)</f>
        <v>1</v>
      </c>
      <c r="H760" s="6" t="str">
        <f>_xlfn.XLOOKUP(B760,Users!$A$2:$A$1001,Users!$B$2:$B$1001)</f>
        <v>User 748</v>
      </c>
      <c r="I760" s="5" t="str" cm="1">
        <f t="array" ref="I760:J760">_xlfn.XLOOKUP(G760,Plans!$A$2:$A$3,Plans!$B$2:$C$3)</f>
        <v>6-month plan</v>
      </c>
      <c r="J760" s="5" t="str">
        <v>6-month</v>
      </c>
      <c r="K760" s="5" cm="1">
        <f t="array" ref="K760:O760">_xlfn.XLOOKUP(B760,Users!$A$2:$A$1001,Users!$F$2:$J$1001)</f>
        <v>22</v>
      </c>
      <c r="L760" s="5" t="str">
        <v>Delhi</v>
      </c>
      <c r="M760" s="5" t="str">
        <v>Male</v>
      </c>
      <c r="N760" s="5" t="str">
        <v>Hypertension</v>
      </c>
      <c r="O760" s="5" t="str">
        <v>Social Media</v>
      </c>
      <c r="P760" s="5" t="str" cm="1">
        <f t="array" ref="P760:S760">IFERROR(_xlfn.XLOOKUP(B760,'Health Goals'!$B$2:$B$1001,'Health Goals'!$C$2:$F$1001),"")</f>
        <v>Stamina Improvement</v>
      </c>
      <c r="Q760" s="5">
        <v>27</v>
      </c>
      <c r="R760" s="5" t="str">
        <v>Completed</v>
      </c>
      <c r="S760" s="11">
        <v>44420</v>
      </c>
    </row>
    <row r="761" spans="1:19" x14ac:dyDescent="0.35">
      <c r="A761" s="2">
        <v>760</v>
      </c>
      <c r="B761" s="2">
        <v>835</v>
      </c>
      <c r="C761" s="3">
        <v>44536</v>
      </c>
      <c r="D761" s="2">
        <v>2499.9899999999998</v>
      </c>
      <c r="E761" s="2" t="s">
        <v>18</v>
      </c>
      <c r="F761" s="2" t="s">
        <v>19</v>
      </c>
      <c r="G761" s="6">
        <f>_xlfn.XLOOKUP(B761,Users!$A$2:$A$1001,Users!$K$2:$K$1001)</f>
        <v>1</v>
      </c>
      <c r="H761" s="6" t="str">
        <f>_xlfn.XLOOKUP(B761,Users!$A$2:$A$1001,Users!$B$2:$B$1001)</f>
        <v>User 835</v>
      </c>
      <c r="I761" s="5" t="str" cm="1">
        <f t="array" ref="I761:J761">_xlfn.XLOOKUP(G761,Plans!$A$2:$A$3,Plans!$B$2:$C$3)</f>
        <v>6-month plan</v>
      </c>
      <c r="J761" s="5" t="str">
        <v>6-month</v>
      </c>
      <c r="K761" s="5" cm="1">
        <f t="array" ref="K761:O761">_xlfn.XLOOKUP(B761,Users!$A$2:$A$1001,Users!$F$2:$J$1001)</f>
        <v>24</v>
      </c>
      <c r="L761" s="5" t="str">
        <v>Delhi</v>
      </c>
      <c r="M761" s="5" t="str">
        <v>Male</v>
      </c>
      <c r="N761" s="5" t="str">
        <v>Healthy</v>
      </c>
      <c r="O761" s="5" t="str">
        <v>Word of Mouth</v>
      </c>
      <c r="P761" s="5" t="str" cm="1">
        <f t="array" ref="P761:S761">IFERROR(_xlfn.XLOOKUP(B761,'Health Goals'!$B$2:$B$1001,'Health Goals'!$C$2:$F$1001),"")</f>
        <v>Stamina Improvement</v>
      </c>
      <c r="Q761" s="5">
        <v>39</v>
      </c>
      <c r="R761" s="5" t="str">
        <v>In Progress</v>
      </c>
      <c r="S761" s="11">
        <v>44472</v>
      </c>
    </row>
    <row r="762" spans="1:19" x14ac:dyDescent="0.35">
      <c r="A762" s="2">
        <v>761</v>
      </c>
      <c r="B762" s="2">
        <v>27</v>
      </c>
      <c r="C762" s="3">
        <v>44232</v>
      </c>
      <c r="D762" s="2">
        <v>2499.9899999999998</v>
      </c>
      <c r="E762" s="2" t="s">
        <v>18</v>
      </c>
      <c r="F762" s="2" t="s">
        <v>17</v>
      </c>
      <c r="G762" s="6">
        <f>_xlfn.XLOOKUP(B762,Users!$A$2:$A$1001,Users!$K$2:$K$1001)</f>
        <v>2</v>
      </c>
      <c r="H762" s="6" t="str">
        <f>_xlfn.XLOOKUP(B762,Users!$A$2:$A$1001,Users!$B$2:$B$1001)</f>
        <v>User 27</v>
      </c>
      <c r="I762" s="5" t="str" cm="1">
        <f t="array" ref="I762:J762">_xlfn.XLOOKUP(G762,Plans!$A$2:$A$3,Plans!$B$2:$C$3)</f>
        <v>12-month plan</v>
      </c>
      <c r="J762" s="5" t="str">
        <v>12-month</v>
      </c>
      <c r="K762" s="5" cm="1">
        <f t="array" ref="K762:O762">_xlfn.XLOOKUP(B762,Users!$A$2:$A$1001,Users!$F$2:$J$1001)</f>
        <v>29</v>
      </c>
      <c r="L762" s="5" t="str">
        <v>Bangalore</v>
      </c>
      <c r="M762" s="5" t="str">
        <v>Male</v>
      </c>
      <c r="N762" s="5" t="str">
        <v>Obesity</v>
      </c>
      <c r="O762" s="5" t="str">
        <v>Social Media</v>
      </c>
      <c r="P762" s="5" t="str" cm="1">
        <f t="array" ref="P762:S762">IFERROR(_xlfn.XLOOKUP(B762,'Health Goals'!$B$2:$B$1001,'Health Goals'!$C$2:$F$1001),"")</f>
        <v>Weight Loss</v>
      </c>
      <c r="Q762" s="5">
        <v>38</v>
      </c>
      <c r="R762" s="5" t="str">
        <v>In Progress</v>
      </c>
      <c r="S762" s="11">
        <v>44486</v>
      </c>
    </row>
    <row r="763" spans="1:19" x14ac:dyDescent="0.35">
      <c r="A763" s="2">
        <v>762</v>
      </c>
      <c r="B763" s="2">
        <v>819</v>
      </c>
      <c r="C763" s="3">
        <v>44449</v>
      </c>
      <c r="D763" s="2">
        <v>2499.9899999999998</v>
      </c>
      <c r="E763" s="2" t="s">
        <v>16</v>
      </c>
      <c r="F763" s="2" t="s">
        <v>19</v>
      </c>
      <c r="G763" s="6">
        <f>_xlfn.XLOOKUP(B763,Users!$A$2:$A$1001,Users!$K$2:$K$1001)</f>
        <v>1</v>
      </c>
      <c r="H763" s="6" t="str">
        <f>_xlfn.XLOOKUP(B763,Users!$A$2:$A$1001,Users!$B$2:$B$1001)</f>
        <v>User 819</v>
      </c>
      <c r="I763" s="5" t="str" cm="1">
        <f t="array" ref="I763:J763">_xlfn.XLOOKUP(G763,Plans!$A$2:$A$3,Plans!$B$2:$C$3)</f>
        <v>6-month plan</v>
      </c>
      <c r="J763" s="5" t="str">
        <v>6-month</v>
      </c>
      <c r="K763" s="5" cm="1">
        <f t="array" ref="K763:O763">_xlfn.XLOOKUP(B763,Users!$A$2:$A$1001,Users!$F$2:$J$1001)</f>
        <v>35</v>
      </c>
      <c r="L763" s="5" t="str">
        <v>Delhi</v>
      </c>
      <c r="M763" s="5" t="str">
        <v>Male</v>
      </c>
      <c r="N763" s="5" t="str">
        <v>Hypertension</v>
      </c>
      <c r="O763" s="5" t="str">
        <v>Word of Mouth</v>
      </c>
      <c r="P763" s="5" t="str" cm="1">
        <f t="array" ref="P763:S763">IFERROR(_xlfn.XLOOKUP(B763,'Health Goals'!$B$2:$B$1001,'Health Goals'!$C$2:$F$1001),"")</f>
        <v>Muscle Gain</v>
      </c>
      <c r="Q763" s="5">
        <v>15</v>
      </c>
      <c r="R763" s="5" t="str">
        <v>Completed</v>
      </c>
      <c r="S763" s="11">
        <v>44472</v>
      </c>
    </row>
    <row r="764" spans="1:19" x14ac:dyDescent="0.35">
      <c r="A764" s="2">
        <v>763</v>
      </c>
      <c r="B764" s="2">
        <v>167</v>
      </c>
      <c r="C764" s="3">
        <v>44538</v>
      </c>
      <c r="D764" s="2">
        <v>2499.9899999999998</v>
      </c>
      <c r="E764" s="2" t="s">
        <v>18</v>
      </c>
      <c r="F764" s="2" t="s">
        <v>20</v>
      </c>
      <c r="G764" s="6">
        <f>_xlfn.XLOOKUP(B764,Users!$A$2:$A$1001,Users!$K$2:$K$1001)</f>
        <v>2</v>
      </c>
      <c r="H764" s="6" t="str">
        <f>_xlfn.XLOOKUP(B764,Users!$A$2:$A$1001,Users!$B$2:$B$1001)</f>
        <v>User 167</v>
      </c>
      <c r="I764" s="5" t="str" cm="1">
        <f t="array" ref="I764:J764">_xlfn.XLOOKUP(G764,Plans!$A$2:$A$3,Plans!$B$2:$C$3)</f>
        <v>12-month plan</v>
      </c>
      <c r="J764" s="5" t="str">
        <v>12-month</v>
      </c>
      <c r="K764" s="5" cm="1">
        <f t="array" ref="K764:O764">_xlfn.XLOOKUP(B764,Users!$A$2:$A$1001,Users!$F$2:$J$1001)</f>
        <v>59</v>
      </c>
      <c r="L764" s="5" t="str">
        <v>Bangalore</v>
      </c>
      <c r="M764" s="5" t="str">
        <v>Female</v>
      </c>
      <c r="N764" s="5" t="str">
        <v>Healthy</v>
      </c>
      <c r="O764" s="5" t="str">
        <v>Google Ads</v>
      </c>
      <c r="P764" s="5" t="str" cm="1">
        <f t="array" ref="P764">IFERROR(_xlfn.XLOOKUP(B764,'Health Goals'!$B$2:$B$1001,'Health Goals'!$C$2:$F$1001),"")</f>
        <v/>
      </c>
    </row>
    <row r="765" spans="1:19" x14ac:dyDescent="0.35">
      <c r="A765" s="2">
        <v>764</v>
      </c>
      <c r="B765" s="2">
        <v>282</v>
      </c>
      <c r="C765" s="3">
        <v>44333</v>
      </c>
      <c r="D765" s="2">
        <v>4499.99</v>
      </c>
      <c r="E765" s="2" t="s">
        <v>16</v>
      </c>
      <c r="F765" s="2" t="s">
        <v>20</v>
      </c>
      <c r="G765" s="6">
        <f>_xlfn.XLOOKUP(B765,Users!$A$2:$A$1001,Users!$K$2:$K$1001)</f>
        <v>2</v>
      </c>
      <c r="H765" s="6" t="str">
        <f>_xlfn.XLOOKUP(B765,Users!$A$2:$A$1001,Users!$B$2:$B$1001)</f>
        <v>User 282</v>
      </c>
      <c r="I765" s="5" t="str" cm="1">
        <f t="array" ref="I765:J765">_xlfn.XLOOKUP(G765,Plans!$A$2:$A$3,Plans!$B$2:$C$3)</f>
        <v>12-month plan</v>
      </c>
      <c r="J765" s="5" t="str">
        <v>12-month</v>
      </c>
      <c r="K765" s="5" cm="1">
        <f t="array" ref="K765:O765">_xlfn.XLOOKUP(B765,Users!$A$2:$A$1001,Users!$F$2:$J$1001)</f>
        <v>20</v>
      </c>
      <c r="L765" s="5" t="str">
        <v>Chennai</v>
      </c>
      <c r="M765" s="5" t="str">
        <v>Male</v>
      </c>
      <c r="N765" s="5" t="str">
        <v>Diabetes</v>
      </c>
      <c r="O765" s="5" t="str">
        <v>Google Ads</v>
      </c>
      <c r="P765" s="5" t="str" cm="1">
        <f t="array" ref="P765:S765">IFERROR(_xlfn.XLOOKUP(B765,'Health Goals'!$B$2:$B$1001,'Health Goals'!$C$2:$F$1001),"")</f>
        <v>Muscle Gain</v>
      </c>
      <c r="Q765" s="5">
        <v>40</v>
      </c>
      <c r="R765" s="5" t="str">
        <v>Failed</v>
      </c>
      <c r="S765" s="11">
        <v>44493</v>
      </c>
    </row>
    <row r="766" spans="1:19" x14ac:dyDescent="0.35">
      <c r="A766" s="2">
        <v>765</v>
      </c>
      <c r="B766" s="2">
        <v>185</v>
      </c>
      <c r="C766" s="3">
        <v>44326</v>
      </c>
      <c r="D766" s="2">
        <v>2499.9899999999998</v>
      </c>
      <c r="E766" s="2" t="s">
        <v>16</v>
      </c>
      <c r="F766" s="2" t="s">
        <v>20</v>
      </c>
      <c r="G766" s="6">
        <f>_xlfn.XLOOKUP(B766,Users!$A$2:$A$1001,Users!$K$2:$K$1001)</f>
        <v>1</v>
      </c>
      <c r="H766" s="6" t="str">
        <f>_xlfn.XLOOKUP(B766,Users!$A$2:$A$1001,Users!$B$2:$B$1001)</f>
        <v>User 185</v>
      </c>
      <c r="I766" s="5" t="str" cm="1">
        <f t="array" ref="I766:J766">_xlfn.XLOOKUP(G766,Plans!$A$2:$A$3,Plans!$B$2:$C$3)</f>
        <v>6-month plan</v>
      </c>
      <c r="J766" s="5" t="str">
        <v>6-month</v>
      </c>
      <c r="K766" s="5" cm="1">
        <f t="array" ref="K766:O766">_xlfn.XLOOKUP(B766,Users!$A$2:$A$1001,Users!$F$2:$J$1001)</f>
        <v>23</v>
      </c>
      <c r="L766" s="5" t="str">
        <v>Chennai</v>
      </c>
      <c r="M766" s="5" t="str">
        <v>Female</v>
      </c>
      <c r="N766" s="5" t="str">
        <v>Healthy</v>
      </c>
      <c r="O766" s="5" t="str">
        <v>Word of Mouth</v>
      </c>
      <c r="P766" s="5" t="str" cm="1">
        <f t="array" ref="P766">IFERROR(_xlfn.XLOOKUP(B766,'Health Goals'!$B$2:$B$1001,'Health Goals'!$C$2:$F$1001),"")</f>
        <v/>
      </c>
    </row>
    <row r="767" spans="1:19" x14ac:dyDescent="0.35">
      <c r="A767" s="2">
        <v>766</v>
      </c>
      <c r="B767" s="2">
        <v>857</v>
      </c>
      <c r="C767" s="3">
        <v>44442</v>
      </c>
      <c r="D767" s="2">
        <v>4499.99</v>
      </c>
      <c r="E767" s="2" t="s">
        <v>16</v>
      </c>
      <c r="F767" s="2" t="s">
        <v>19</v>
      </c>
      <c r="G767" s="6">
        <f>_xlfn.XLOOKUP(B767,Users!$A$2:$A$1001,Users!$K$2:$K$1001)</f>
        <v>2</v>
      </c>
      <c r="H767" s="6" t="str">
        <f>_xlfn.XLOOKUP(B767,Users!$A$2:$A$1001,Users!$B$2:$B$1001)</f>
        <v>User 857</v>
      </c>
      <c r="I767" s="5" t="str" cm="1">
        <f t="array" ref="I767:J767">_xlfn.XLOOKUP(G767,Plans!$A$2:$A$3,Plans!$B$2:$C$3)</f>
        <v>12-month plan</v>
      </c>
      <c r="J767" s="5" t="str">
        <v>12-month</v>
      </c>
      <c r="K767" s="5" cm="1">
        <f t="array" ref="K767:O767">_xlfn.XLOOKUP(B767,Users!$A$2:$A$1001,Users!$F$2:$J$1001)</f>
        <v>43</v>
      </c>
      <c r="L767" s="5" t="str">
        <v>Delhi</v>
      </c>
      <c r="M767" s="5" t="str">
        <v>Female</v>
      </c>
      <c r="N767" s="5" t="str">
        <v>Hypertension</v>
      </c>
      <c r="O767" s="5" t="str">
        <v>Friend</v>
      </c>
      <c r="P767" s="5" t="str" cm="1">
        <f t="array" ref="P767">IFERROR(_xlfn.XLOOKUP(B767,'Health Goals'!$B$2:$B$1001,'Health Goals'!$C$2:$F$1001),"")</f>
        <v/>
      </c>
    </row>
    <row r="768" spans="1:19" x14ac:dyDescent="0.35">
      <c r="A768" s="2">
        <v>767</v>
      </c>
      <c r="B768" s="2">
        <v>697</v>
      </c>
      <c r="C768" s="3">
        <v>44477</v>
      </c>
      <c r="D768" s="2">
        <v>2499.9899999999998</v>
      </c>
      <c r="E768" s="2" t="s">
        <v>16</v>
      </c>
      <c r="F768" s="2" t="s">
        <v>19</v>
      </c>
      <c r="G768" s="6">
        <f>_xlfn.XLOOKUP(B768,Users!$A$2:$A$1001,Users!$K$2:$K$1001)</f>
        <v>2</v>
      </c>
      <c r="H768" s="6" t="str">
        <f>_xlfn.XLOOKUP(B768,Users!$A$2:$A$1001,Users!$B$2:$B$1001)</f>
        <v>User 697</v>
      </c>
      <c r="I768" s="5" t="str" cm="1">
        <f t="array" ref="I768:J768">_xlfn.XLOOKUP(G768,Plans!$A$2:$A$3,Plans!$B$2:$C$3)</f>
        <v>12-month plan</v>
      </c>
      <c r="J768" s="5" t="str">
        <v>12-month</v>
      </c>
      <c r="K768" s="5" cm="1">
        <f t="array" ref="K768:O768">_xlfn.XLOOKUP(B768,Users!$A$2:$A$1001,Users!$F$2:$J$1001)</f>
        <v>59</v>
      </c>
      <c r="L768" s="5" t="str">
        <v>Bangalore</v>
      </c>
      <c r="M768" s="5" t="str">
        <v>Male</v>
      </c>
      <c r="N768" s="5" t="str">
        <v>Obesity</v>
      </c>
      <c r="O768" s="5" t="str">
        <v>Social Media</v>
      </c>
      <c r="P768" s="5" t="str" cm="1">
        <f t="array" ref="P768:S768">IFERROR(_xlfn.XLOOKUP(B768,'Health Goals'!$B$2:$B$1001,'Health Goals'!$C$2:$F$1001),"")</f>
        <v>Stamina Improvement</v>
      </c>
      <c r="Q768" s="5">
        <v>26</v>
      </c>
      <c r="R768" s="5" t="str">
        <v>Failed</v>
      </c>
      <c r="S768" s="11">
        <v>44508</v>
      </c>
    </row>
    <row r="769" spans="1:19" x14ac:dyDescent="0.35">
      <c r="A769" s="2">
        <v>768</v>
      </c>
      <c r="B769" s="2">
        <v>364</v>
      </c>
      <c r="C769" s="3">
        <v>44343</v>
      </c>
      <c r="D769" s="2">
        <v>2499.9899999999998</v>
      </c>
      <c r="E769" s="2" t="s">
        <v>18</v>
      </c>
      <c r="F769" s="2" t="s">
        <v>20</v>
      </c>
      <c r="G769" s="6">
        <f>_xlfn.XLOOKUP(B769,Users!$A$2:$A$1001,Users!$K$2:$K$1001)</f>
        <v>2</v>
      </c>
      <c r="H769" s="6" t="str">
        <f>_xlfn.XLOOKUP(B769,Users!$A$2:$A$1001,Users!$B$2:$B$1001)</f>
        <v>User 364</v>
      </c>
      <c r="I769" s="5" t="str" cm="1">
        <f t="array" ref="I769:J769">_xlfn.XLOOKUP(G769,Plans!$A$2:$A$3,Plans!$B$2:$C$3)</f>
        <v>12-month plan</v>
      </c>
      <c r="J769" s="5" t="str">
        <v>12-month</v>
      </c>
      <c r="K769" s="5" cm="1">
        <f t="array" ref="K769:O769">_xlfn.XLOOKUP(B769,Users!$A$2:$A$1001,Users!$F$2:$J$1001)</f>
        <v>28</v>
      </c>
      <c r="L769" s="5" t="str">
        <v>Bangalore</v>
      </c>
      <c r="M769" s="5" t="str">
        <v>Male</v>
      </c>
      <c r="N769" s="5" t="str">
        <v>Obesity</v>
      </c>
      <c r="O769" s="5" t="str">
        <v>Friend</v>
      </c>
      <c r="P769" s="5" t="str" cm="1">
        <f t="array" ref="P769:S769">IFERROR(_xlfn.XLOOKUP(B769,'Health Goals'!$B$2:$B$1001,'Health Goals'!$C$2:$F$1001),"")</f>
        <v>Muscle Gain</v>
      </c>
      <c r="Q769" s="5">
        <v>49</v>
      </c>
      <c r="R769" s="5" t="str">
        <v>Completed</v>
      </c>
      <c r="S769" s="11">
        <v>44351</v>
      </c>
    </row>
    <row r="770" spans="1:19" x14ac:dyDescent="0.35">
      <c r="A770" s="2">
        <v>769</v>
      </c>
      <c r="B770" s="2">
        <v>589</v>
      </c>
      <c r="C770" s="3">
        <v>44227</v>
      </c>
      <c r="D770" s="2">
        <v>4499.99</v>
      </c>
      <c r="E770" s="2" t="s">
        <v>18</v>
      </c>
      <c r="F770" s="2" t="s">
        <v>19</v>
      </c>
      <c r="G770" s="6">
        <f>_xlfn.XLOOKUP(B770,Users!$A$2:$A$1001,Users!$K$2:$K$1001)</f>
        <v>2</v>
      </c>
      <c r="H770" s="6" t="str">
        <f>_xlfn.XLOOKUP(B770,Users!$A$2:$A$1001,Users!$B$2:$B$1001)</f>
        <v>User 589</v>
      </c>
      <c r="I770" s="5" t="str" cm="1">
        <f t="array" ref="I770:J770">_xlfn.XLOOKUP(G770,Plans!$A$2:$A$3,Plans!$B$2:$C$3)</f>
        <v>12-month plan</v>
      </c>
      <c r="J770" s="5" t="str">
        <v>12-month</v>
      </c>
      <c r="K770" s="5" cm="1">
        <f t="array" ref="K770:O770">_xlfn.XLOOKUP(B770,Users!$A$2:$A$1001,Users!$F$2:$J$1001)</f>
        <v>44</v>
      </c>
      <c r="L770" s="5" t="str">
        <v>Hyderabad</v>
      </c>
      <c r="M770" s="5" t="str">
        <v>Female</v>
      </c>
      <c r="N770" s="5" t="str">
        <v>Healthy</v>
      </c>
      <c r="O770" s="5" t="str">
        <v>Friend</v>
      </c>
      <c r="P770" s="5" t="str" cm="1">
        <f t="array" ref="P770">IFERROR(_xlfn.XLOOKUP(B770,'Health Goals'!$B$2:$B$1001,'Health Goals'!$C$2:$F$1001),"")</f>
        <v/>
      </c>
    </row>
    <row r="771" spans="1:19" x14ac:dyDescent="0.35">
      <c r="A771" s="2">
        <v>770</v>
      </c>
      <c r="B771" s="2">
        <v>722</v>
      </c>
      <c r="C771" s="3">
        <v>44418</v>
      </c>
      <c r="D771" s="2">
        <v>2499.9899999999998</v>
      </c>
      <c r="E771" s="2" t="s">
        <v>16</v>
      </c>
      <c r="F771" s="2" t="s">
        <v>17</v>
      </c>
      <c r="G771" s="6">
        <f>_xlfn.XLOOKUP(B771,Users!$A$2:$A$1001,Users!$K$2:$K$1001)</f>
        <v>2</v>
      </c>
      <c r="H771" s="6" t="str">
        <f>_xlfn.XLOOKUP(B771,Users!$A$2:$A$1001,Users!$B$2:$B$1001)</f>
        <v>User 722</v>
      </c>
      <c r="I771" s="5" t="str" cm="1">
        <f t="array" ref="I771:J771">_xlfn.XLOOKUP(G771,Plans!$A$2:$A$3,Plans!$B$2:$C$3)</f>
        <v>12-month plan</v>
      </c>
      <c r="J771" s="5" t="str">
        <v>12-month</v>
      </c>
      <c r="K771" s="5" cm="1">
        <f t="array" ref="K771:O771">_xlfn.XLOOKUP(B771,Users!$A$2:$A$1001,Users!$F$2:$J$1001)</f>
        <v>22</v>
      </c>
      <c r="L771" s="5" t="str">
        <v>Bangalore</v>
      </c>
      <c r="M771" s="5" t="str">
        <v>Female</v>
      </c>
      <c r="N771" s="5" t="str">
        <v>Obesity</v>
      </c>
      <c r="O771" s="5" t="str">
        <v>Word of Mouth</v>
      </c>
      <c r="P771" s="5" t="str" cm="1">
        <f t="array" ref="P771:S771">IFERROR(_xlfn.XLOOKUP(B771,'Health Goals'!$B$2:$B$1001,'Health Goals'!$C$2:$F$1001),"")</f>
        <v>Muscle Gain</v>
      </c>
      <c r="Q771" s="5">
        <v>47</v>
      </c>
      <c r="R771" s="5" t="str">
        <v>Failed</v>
      </c>
      <c r="S771" s="11">
        <v>44452</v>
      </c>
    </row>
    <row r="772" spans="1:19" x14ac:dyDescent="0.35">
      <c r="A772" s="2">
        <v>771</v>
      </c>
      <c r="B772" s="2">
        <v>896</v>
      </c>
      <c r="C772" s="3">
        <v>44324</v>
      </c>
      <c r="D772" s="2">
        <v>2499.9899999999998</v>
      </c>
      <c r="E772" s="2" t="s">
        <v>18</v>
      </c>
      <c r="F772" s="2" t="s">
        <v>17</v>
      </c>
      <c r="G772" s="6">
        <f>_xlfn.XLOOKUP(B772,Users!$A$2:$A$1001,Users!$K$2:$K$1001)</f>
        <v>1</v>
      </c>
      <c r="H772" s="6" t="str">
        <f>_xlfn.XLOOKUP(B772,Users!$A$2:$A$1001,Users!$B$2:$B$1001)</f>
        <v>User 896</v>
      </c>
      <c r="I772" s="5" t="str" cm="1">
        <f t="array" ref="I772:J772">_xlfn.XLOOKUP(G772,Plans!$A$2:$A$3,Plans!$B$2:$C$3)</f>
        <v>6-month plan</v>
      </c>
      <c r="J772" s="5" t="str">
        <v>6-month</v>
      </c>
      <c r="K772" s="5" cm="1">
        <f t="array" ref="K772:O772">_xlfn.XLOOKUP(B772,Users!$A$2:$A$1001,Users!$F$2:$J$1001)</f>
        <v>41</v>
      </c>
      <c r="L772" s="5" t="str">
        <v>Bangalore</v>
      </c>
      <c r="M772" s="5" t="str">
        <v>Male</v>
      </c>
      <c r="N772" s="5" t="str">
        <v>Diabetes</v>
      </c>
      <c r="O772" s="5" t="str">
        <v>Friend</v>
      </c>
      <c r="P772" s="5" t="str" cm="1">
        <f t="array" ref="P772:S772">IFERROR(_xlfn.XLOOKUP(B772,'Health Goals'!$B$2:$B$1001,'Health Goals'!$C$2:$F$1001),"")</f>
        <v>Muscle Gain</v>
      </c>
      <c r="Q772" s="5">
        <v>13</v>
      </c>
      <c r="R772" s="5" t="str">
        <v>In Progress</v>
      </c>
      <c r="S772" s="11">
        <v>44392</v>
      </c>
    </row>
    <row r="773" spans="1:19" x14ac:dyDescent="0.35">
      <c r="A773" s="2">
        <v>772</v>
      </c>
      <c r="B773" s="2">
        <v>572</v>
      </c>
      <c r="C773" s="3">
        <v>44253</v>
      </c>
      <c r="D773" s="2">
        <v>2499.9899999999998</v>
      </c>
      <c r="E773" s="2" t="s">
        <v>16</v>
      </c>
      <c r="F773" s="2" t="s">
        <v>20</v>
      </c>
      <c r="G773" s="6">
        <f>_xlfn.XLOOKUP(B773,Users!$A$2:$A$1001,Users!$K$2:$K$1001)</f>
        <v>1</v>
      </c>
      <c r="H773" s="6" t="str">
        <f>_xlfn.XLOOKUP(B773,Users!$A$2:$A$1001,Users!$B$2:$B$1001)</f>
        <v>User 572</v>
      </c>
      <c r="I773" s="5" t="str" cm="1">
        <f t="array" ref="I773:J773">_xlfn.XLOOKUP(G773,Plans!$A$2:$A$3,Plans!$B$2:$C$3)</f>
        <v>6-month plan</v>
      </c>
      <c r="J773" s="5" t="str">
        <v>6-month</v>
      </c>
      <c r="K773" s="5" cm="1">
        <f t="array" ref="K773:O773">_xlfn.XLOOKUP(B773,Users!$A$2:$A$1001,Users!$F$2:$J$1001)</f>
        <v>35</v>
      </c>
      <c r="L773" s="5" t="str">
        <v>Hyderabad</v>
      </c>
      <c r="M773" s="5" t="str">
        <v>Female</v>
      </c>
      <c r="N773" s="5" t="str">
        <v>Hypertension</v>
      </c>
      <c r="O773" s="5" t="str">
        <v>Word of Mouth</v>
      </c>
      <c r="P773" s="5" t="str" cm="1">
        <f t="array" ref="P773:S773">IFERROR(_xlfn.XLOOKUP(B773,'Health Goals'!$B$2:$B$1001,'Health Goals'!$C$2:$F$1001),"")</f>
        <v>Stamina Improvement</v>
      </c>
      <c r="Q773" s="5">
        <v>15</v>
      </c>
      <c r="R773" s="5" t="str">
        <v>In Progress</v>
      </c>
      <c r="S773" s="11">
        <v>44376</v>
      </c>
    </row>
    <row r="774" spans="1:19" x14ac:dyDescent="0.35">
      <c r="A774" s="2">
        <v>773</v>
      </c>
      <c r="B774" s="2">
        <v>684</v>
      </c>
      <c r="C774" s="3">
        <v>44385</v>
      </c>
      <c r="D774" s="2">
        <v>2499.9899999999998</v>
      </c>
      <c r="E774" s="2" t="s">
        <v>16</v>
      </c>
      <c r="F774" s="2" t="s">
        <v>20</v>
      </c>
      <c r="G774" s="6">
        <f>_xlfn.XLOOKUP(B774,Users!$A$2:$A$1001,Users!$K$2:$K$1001)</f>
        <v>2</v>
      </c>
      <c r="H774" s="6" t="str">
        <f>_xlfn.XLOOKUP(B774,Users!$A$2:$A$1001,Users!$B$2:$B$1001)</f>
        <v>User 684</v>
      </c>
      <c r="I774" s="5" t="str" cm="1">
        <f t="array" ref="I774:J774">_xlfn.XLOOKUP(G774,Plans!$A$2:$A$3,Plans!$B$2:$C$3)</f>
        <v>12-month plan</v>
      </c>
      <c r="J774" s="5" t="str">
        <v>12-month</v>
      </c>
      <c r="K774" s="5" cm="1">
        <f t="array" ref="K774:O774">_xlfn.XLOOKUP(B774,Users!$A$2:$A$1001,Users!$F$2:$J$1001)</f>
        <v>45</v>
      </c>
      <c r="L774" s="5" t="str">
        <v>Delhi</v>
      </c>
      <c r="M774" s="5" t="str">
        <v>Male</v>
      </c>
      <c r="N774" s="5" t="str">
        <v>Diabetes</v>
      </c>
      <c r="O774" s="5" t="str">
        <v>Social Media</v>
      </c>
      <c r="P774" s="5" t="str" cm="1">
        <f t="array" ref="P774:S774">IFERROR(_xlfn.XLOOKUP(B774,'Health Goals'!$B$2:$B$1001,'Health Goals'!$C$2:$F$1001),"")</f>
        <v>Stamina Improvement</v>
      </c>
      <c r="Q774" s="5">
        <v>44</v>
      </c>
      <c r="R774" s="5" t="str">
        <v>Completed</v>
      </c>
      <c r="S774" s="11">
        <v>44418</v>
      </c>
    </row>
    <row r="775" spans="1:19" x14ac:dyDescent="0.35">
      <c r="A775" s="2">
        <v>774</v>
      </c>
      <c r="B775" s="2">
        <v>752</v>
      </c>
      <c r="C775" s="3">
        <v>44540</v>
      </c>
      <c r="D775" s="2">
        <v>4499.99</v>
      </c>
      <c r="E775" s="2" t="s">
        <v>18</v>
      </c>
      <c r="F775" s="2" t="s">
        <v>20</v>
      </c>
      <c r="G775" s="6">
        <f>_xlfn.XLOOKUP(B775,Users!$A$2:$A$1001,Users!$K$2:$K$1001)</f>
        <v>2</v>
      </c>
      <c r="H775" s="6" t="str">
        <f>_xlfn.XLOOKUP(B775,Users!$A$2:$A$1001,Users!$B$2:$B$1001)</f>
        <v>User 752</v>
      </c>
      <c r="I775" s="5" t="str" cm="1">
        <f t="array" ref="I775:J775">_xlfn.XLOOKUP(G775,Plans!$A$2:$A$3,Plans!$B$2:$C$3)</f>
        <v>12-month plan</v>
      </c>
      <c r="J775" s="5" t="str">
        <v>12-month</v>
      </c>
      <c r="K775" s="5" cm="1">
        <f t="array" ref="K775:O775">_xlfn.XLOOKUP(B775,Users!$A$2:$A$1001,Users!$F$2:$J$1001)</f>
        <v>26</v>
      </c>
      <c r="L775" s="5" t="str">
        <v>Hyderabad</v>
      </c>
      <c r="M775" s="5" t="str">
        <v>Male</v>
      </c>
      <c r="N775" s="5" t="str">
        <v>Diabetes</v>
      </c>
      <c r="O775" s="5" t="str">
        <v>Friend</v>
      </c>
      <c r="P775" s="5" t="str" cm="1">
        <f t="array" ref="P775:S775">IFERROR(_xlfn.XLOOKUP(B775,'Health Goals'!$B$2:$B$1001,'Health Goals'!$C$2:$F$1001),"")</f>
        <v>Stamina Improvement</v>
      </c>
      <c r="Q775" s="5">
        <v>34</v>
      </c>
      <c r="R775" s="5" t="str">
        <v>In Progress</v>
      </c>
      <c r="S775" s="11">
        <v>44446</v>
      </c>
    </row>
    <row r="776" spans="1:19" x14ac:dyDescent="0.35">
      <c r="A776" s="2">
        <v>775</v>
      </c>
      <c r="B776" s="2">
        <v>476</v>
      </c>
      <c r="C776" s="3">
        <v>44380</v>
      </c>
      <c r="D776" s="2">
        <v>4499.99</v>
      </c>
      <c r="E776" s="2" t="s">
        <v>18</v>
      </c>
      <c r="F776" s="2" t="s">
        <v>17</v>
      </c>
      <c r="G776" s="6">
        <f>_xlfn.XLOOKUP(B776,Users!$A$2:$A$1001,Users!$K$2:$K$1001)</f>
        <v>1</v>
      </c>
      <c r="H776" s="6" t="str">
        <f>_xlfn.XLOOKUP(B776,Users!$A$2:$A$1001,Users!$B$2:$B$1001)</f>
        <v>User 476</v>
      </c>
      <c r="I776" s="5" t="str" cm="1">
        <f t="array" ref="I776:J776">_xlfn.XLOOKUP(G776,Plans!$A$2:$A$3,Plans!$B$2:$C$3)</f>
        <v>6-month plan</v>
      </c>
      <c r="J776" s="5" t="str">
        <v>6-month</v>
      </c>
      <c r="K776" s="5" cm="1">
        <f t="array" ref="K776:O776">_xlfn.XLOOKUP(B776,Users!$A$2:$A$1001,Users!$F$2:$J$1001)</f>
        <v>19</v>
      </c>
      <c r="L776" s="5" t="str">
        <v>Mumbai</v>
      </c>
      <c r="M776" s="5" t="str">
        <v>Female</v>
      </c>
      <c r="N776" s="5" t="str">
        <v>Obesity</v>
      </c>
      <c r="O776" s="5" t="str">
        <v>Friend</v>
      </c>
      <c r="P776" s="5" t="str" cm="1">
        <f t="array" ref="P776:S776">IFERROR(_xlfn.XLOOKUP(B776,'Health Goals'!$B$2:$B$1001,'Health Goals'!$C$2:$F$1001),"")</f>
        <v>Stamina Improvement</v>
      </c>
      <c r="Q776" s="5">
        <v>40</v>
      </c>
      <c r="R776" s="5" t="str">
        <v>Failed</v>
      </c>
      <c r="S776" s="11">
        <v>44416</v>
      </c>
    </row>
    <row r="777" spans="1:19" x14ac:dyDescent="0.35">
      <c r="A777" s="2">
        <v>776</v>
      </c>
      <c r="B777" s="2">
        <v>859</v>
      </c>
      <c r="C777" s="3">
        <v>44209</v>
      </c>
      <c r="D777" s="2">
        <v>2499.9899999999998</v>
      </c>
      <c r="E777" s="2" t="s">
        <v>16</v>
      </c>
      <c r="F777" s="2" t="s">
        <v>20</v>
      </c>
      <c r="G777" s="6">
        <f>_xlfn.XLOOKUP(B777,Users!$A$2:$A$1001,Users!$K$2:$K$1001)</f>
        <v>1</v>
      </c>
      <c r="H777" s="6" t="str">
        <f>_xlfn.XLOOKUP(B777,Users!$A$2:$A$1001,Users!$B$2:$B$1001)</f>
        <v>User 859</v>
      </c>
      <c r="I777" s="5" t="str" cm="1">
        <f t="array" ref="I777:J777">_xlfn.XLOOKUP(G777,Plans!$A$2:$A$3,Plans!$B$2:$C$3)</f>
        <v>6-month plan</v>
      </c>
      <c r="J777" s="5" t="str">
        <v>6-month</v>
      </c>
      <c r="K777" s="5" cm="1">
        <f t="array" ref="K777:O777">_xlfn.XLOOKUP(B777,Users!$A$2:$A$1001,Users!$F$2:$J$1001)</f>
        <v>23</v>
      </c>
      <c r="L777" s="5" t="str">
        <v>Hyderabad</v>
      </c>
      <c r="M777" s="5" t="str">
        <v>Male</v>
      </c>
      <c r="N777" s="5" t="str">
        <v>Hypertension</v>
      </c>
      <c r="O777" s="5" t="str">
        <v>Social Media</v>
      </c>
      <c r="P777" s="5" t="str" cm="1">
        <f t="array" ref="P777:S777">IFERROR(_xlfn.XLOOKUP(B777,'Health Goals'!$B$2:$B$1001,'Health Goals'!$C$2:$F$1001),"")</f>
        <v>Stamina Improvement</v>
      </c>
      <c r="Q777" s="5">
        <v>33</v>
      </c>
      <c r="R777" s="5" t="str">
        <v>Completed</v>
      </c>
      <c r="S777" s="11">
        <v>44505</v>
      </c>
    </row>
    <row r="778" spans="1:19" x14ac:dyDescent="0.35">
      <c r="A778" s="2">
        <v>777</v>
      </c>
      <c r="B778" s="2">
        <v>261</v>
      </c>
      <c r="C778" s="3">
        <v>44508</v>
      </c>
      <c r="D778" s="2">
        <v>4499.99</v>
      </c>
      <c r="E778" s="2" t="s">
        <v>18</v>
      </c>
      <c r="F778" s="2" t="s">
        <v>20</v>
      </c>
      <c r="G778" s="6">
        <f>_xlfn.XLOOKUP(B778,Users!$A$2:$A$1001,Users!$K$2:$K$1001)</f>
        <v>1</v>
      </c>
      <c r="H778" s="6" t="str">
        <f>_xlfn.XLOOKUP(B778,Users!$A$2:$A$1001,Users!$B$2:$B$1001)</f>
        <v>User 261</v>
      </c>
      <c r="I778" s="5" t="str" cm="1">
        <f t="array" ref="I778:J778">_xlfn.XLOOKUP(G778,Plans!$A$2:$A$3,Plans!$B$2:$C$3)</f>
        <v>6-month plan</v>
      </c>
      <c r="J778" s="5" t="str">
        <v>6-month</v>
      </c>
      <c r="K778" s="5" cm="1">
        <f t="array" ref="K778:O778">_xlfn.XLOOKUP(B778,Users!$A$2:$A$1001,Users!$F$2:$J$1001)</f>
        <v>64</v>
      </c>
      <c r="L778" s="5" t="str">
        <v>Mumbai</v>
      </c>
      <c r="M778" s="5" t="str">
        <v>Male</v>
      </c>
      <c r="N778" s="5" t="str">
        <v>Healthy</v>
      </c>
      <c r="O778" s="5" t="str">
        <v>Friend</v>
      </c>
      <c r="P778" s="5" t="str" cm="1">
        <f t="array" ref="P778:S778">IFERROR(_xlfn.XLOOKUP(B778,'Health Goals'!$B$2:$B$1001,'Health Goals'!$C$2:$F$1001),"")</f>
        <v>Muscle Gain</v>
      </c>
      <c r="Q778" s="5">
        <v>49</v>
      </c>
      <c r="R778" s="5" t="str">
        <v>Completed</v>
      </c>
      <c r="S778" s="11">
        <v>44367</v>
      </c>
    </row>
    <row r="779" spans="1:19" x14ac:dyDescent="0.35">
      <c r="A779" s="2">
        <v>778</v>
      </c>
      <c r="B779" s="2">
        <v>419</v>
      </c>
      <c r="C779" s="3">
        <v>44374</v>
      </c>
      <c r="D779" s="2">
        <v>2499.9899999999998</v>
      </c>
      <c r="E779" s="2" t="s">
        <v>18</v>
      </c>
      <c r="F779" s="2" t="s">
        <v>20</v>
      </c>
      <c r="G779" s="6">
        <f>_xlfn.XLOOKUP(B779,Users!$A$2:$A$1001,Users!$K$2:$K$1001)</f>
        <v>2</v>
      </c>
      <c r="H779" s="6" t="str">
        <f>_xlfn.XLOOKUP(B779,Users!$A$2:$A$1001,Users!$B$2:$B$1001)</f>
        <v>User 419</v>
      </c>
      <c r="I779" s="5" t="str" cm="1">
        <f t="array" ref="I779:J779">_xlfn.XLOOKUP(G779,Plans!$A$2:$A$3,Plans!$B$2:$C$3)</f>
        <v>12-month plan</v>
      </c>
      <c r="J779" s="5" t="str">
        <v>12-month</v>
      </c>
      <c r="K779" s="5" cm="1">
        <f t="array" ref="K779:O779">_xlfn.XLOOKUP(B779,Users!$A$2:$A$1001,Users!$F$2:$J$1001)</f>
        <v>20</v>
      </c>
      <c r="L779" s="5" t="str">
        <v>Hyderabad</v>
      </c>
      <c r="M779" s="5" t="str">
        <v>Female</v>
      </c>
      <c r="N779" s="5" t="str">
        <v>Obesity</v>
      </c>
      <c r="O779" s="5" t="str">
        <v>Google Ads</v>
      </c>
      <c r="P779" s="5" t="str" cm="1">
        <f t="array" ref="P779:S779">IFERROR(_xlfn.XLOOKUP(B779,'Health Goals'!$B$2:$B$1001,'Health Goals'!$C$2:$F$1001),"")</f>
        <v>Stamina Improvement</v>
      </c>
      <c r="Q779" s="5">
        <v>49</v>
      </c>
      <c r="R779" s="5" t="str">
        <v>Failed</v>
      </c>
      <c r="S779" s="11">
        <v>44474</v>
      </c>
    </row>
    <row r="780" spans="1:19" x14ac:dyDescent="0.35">
      <c r="A780" s="2">
        <v>779</v>
      </c>
      <c r="B780" s="2">
        <v>376</v>
      </c>
      <c r="C780" s="3">
        <v>44321</v>
      </c>
      <c r="D780" s="2">
        <v>2499.9899999999998</v>
      </c>
      <c r="E780" s="2" t="s">
        <v>18</v>
      </c>
      <c r="F780" s="2" t="s">
        <v>17</v>
      </c>
      <c r="G780" s="6">
        <f>_xlfn.XLOOKUP(B780,Users!$A$2:$A$1001,Users!$K$2:$K$1001)</f>
        <v>2</v>
      </c>
      <c r="H780" s="6" t="str">
        <f>_xlfn.XLOOKUP(B780,Users!$A$2:$A$1001,Users!$B$2:$B$1001)</f>
        <v>User 376</v>
      </c>
      <c r="I780" s="5" t="str" cm="1">
        <f t="array" ref="I780:J780">_xlfn.XLOOKUP(G780,Plans!$A$2:$A$3,Plans!$B$2:$C$3)</f>
        <v>12-month plan</v>
      </c>
      <c r="J780" s="5" t="str">
        <v>12-month</v>
      </c>
      <c r="K780" s="5" cm="1">
        <f t="array" ref="K780:O780">_xlfn.XLOOKUP(B780,Users!$A$2:$A$1001,Users!$F$2:$J$1001)</f>
        <v>43</v>
      </c>
      <c r="L780" s="5" t="str">
        <v>Hyderabad</v>
      </c>
      <c r="M780" s="5" t="str">
        <v>Female</v>
      </c>
      <c r="N780" s="5" t="str">
        <v>Healthy</v>
      </c>
      <c r="O780" s="5" t="str">
        <v>Google Ads</v>
      </c>
      <c r="P780" s="5" t="str" cm="1">
        <f t="array" ref="P780:S780">IFERROR(_xlfn.XLOOKUP(B780,'Health Goals'!$B$2:$B$1001,'Health Goals'!$C$2:$F$1001),"")</f>
        <v>Stamina Improvement</v>
      </c>
      <c r="Q780" s="5">
        <v>42</v>
      </c>
      <c r="R780" s="5" t="str">
        <v>In Progress</v>
      </c>
      <c r="S780" s="11">
        <v>44560</v>
      </c>
    </row>
    <row r="781" spans="1:19" x14ac:dyDescent="0.35">
      <c r="A781" s="2">
        <v>780</v>
      </c>
      <c r="B781" s="2">
        <v>926</v>
      </c>
      <c r="C781" s="3">
        <v>44332</v>
      </c>
      <c r="D781" s="2">
        <v>2499.9899999999998</v>
      </c>
      <c r="E781" s="2" t="s">
        <v>18</v>
      </c>
      <c r="F781" s="2" t="s">
        <v>17</v>
      </c>
      <c r="G781" s="6">
        <f>_xlfn.XLOOKUP(B781,Users!$A$2:$A$1001,Users!$K$2:$K$1001)</f>
        <v>2</v>
      </c>
      <c r="H781" s="6" t="str">
        <f>_xlfn.XLOOKUP(B781,Users!$A$2:$A$1001,Users!$B$2:$B$1001)</f>
        <v>User 926</v>
      </c>
      <c r="I781" s="5" t="str" cm="1">
        <f t="array" ref="I781:J781">_xlfn.XLOOKUP(G781,Plans!$A$2:$A$3,Plans!$B$2:$C$3)</f>
        <v>12-month plan</v>
      </c>
      <c r="J781" s="5" t="str">
        <v>12-month</v>
      </c>
      <c r="K781" s="5" cm="1">
        <f t="array" ref="K781:O781">_xlfn.XLOOKUP(B781,Users!$A$2:$A$1001,Users!$F$2:$J$1001)</f>
        <v>34</v>
      </c>
      <c r="L781" s="5" t="str">
        <v>Hyderabad</v>
      </c>
      <c r="M781" s="5" t="str">
        <v>Male</v>
      </c>
      <c r="N781" s="5" t="str">
        <v>Obesity</v>
      </c>
      <c r="O781" s="5" t="str">
        <v>Word of Mouth</v>
      </c>
      <c r="P781" s="5" t="str" cm="1">
        <f t="array" ref="P781:S781">IFERROR(_xlfn.XLOOKUP(B781,'Health Goals'!$B$2:$B$1001,'Health Goals'!$C$2:$F$1001),"")</f>
        <v>Muscle Gain</v>
      </c>
      <c r="Q781" s="5">
        <v>40</v>
      </c>
      <c r="R781" s="5" t="str">
        <v>In Progress</v>
      </c>
      <c r="S781" s="11">
        <v>44437</v>
      </c>
    </row>
    <row r="782" spans="1:19" x14ac:dyDescent="0.35">
      <c r="A782" s="2">
        <v>781</v>
      </c>
      <c r="B782" s="2">
        <v>581</v>
      </c>
      <c r="C782" s="3">
        <v>44290</v>
      </c>
      <c r="D782" s="2">
        <v>4499.99</v>
      </c>
      <c r="E782" s="2" t="s">
        <v>16</v>
      </c>
      <c r="F782" s="2" t="s">
        <v>20</v>
      </c>
      <c r="G782" s="6">
        <f>_xlfn.XLOOKUP(B782,Users!$A$2:$A$1001,Users!$K$2:$K$1001)</f>
        <v>2</v>
      </c>
      <c r="H782" s="6" t="str">
        <f>_xlfn.XLOOKUP(B782,Users!$A$2:$A$1001,Users!$B$2:$B$1001)</f>
        <v>User 581</v>
      </c>
      <c r="I782" s="5" t="str" cm="1">
        <f t="array" ref="I782:J782">_xlfn.XLOOKUP(G782,Plans!$A$2:$A$3,Plans!$B$2:$C$3)</f>
        <v>12-month plan</v>
      </c>
      <c r="J782" s="5" t="str">
        <v>12-month</v>
      </c>
      <c r="K782" s="5" cm="1">
        <f t="array" ref="K782:O782">_xlfn.XLOOKUP(B782,Users!$A$2:$A$1001,Users!$F$2:$J$1001)</f>
        <v>56</v>
      </c>
      <c r="L782" s="5" t="str">
        <v>Chennai</v>
      </c>
      <c r="M782" s="5" t="str">
        <v>Male</v>
      </c>
      <c r="N782" s="5" t="str">
        <v>Obesity</v>
      </c>
      <c r="O782" s="5" t="str">
        <v>Friend</v>
      </c>
      <c r="P782" s="5" t="str" cm="1">
        <f t="array" ref="P782:S782">IFERROR(_xlfn.XLOOKUP(B782,'Health Goals'!$B$2:$B$1001,'Health Goals'!$C$2:$F$1001),"")</f>
        <v>Muscle Gain</v>
      </c>
      <c r="Q782" s="5">
        <v>11</v>
      </c>
      <c r="R782" s="5" t="str">
        <v>Completed</v>
      </c>
      <c r="S782" s="11">
        <v>44461</v>
      </c>
    </row>
    <row r="783" spans="1:19" x14ac:dyDescent="0.35">
      <c r="A783" s="2">
        <v>782</v>
      </c>
      <c r="B783" s="2">
        <v>308</v>
      </c>
      <c r="C783" s="3">
        <v>44316</v>
      </c>
      <c r="D783" s="2">
        <v>2499.9899999999998</v>
      </c>
      <c r="E783" s="2" t="s">
        <v>18</v>
      </c>
      <c r="F783" s="2" t="s">
        <v>17</v>
      </c>
      <c r="G783" s="6">
        <f>_xlfn.XLOOKUP(B783,Users!$A$2:$A$1001,Users!$K$2:$K$1001)</f>
        <v>2</v>
      </c>
      <c r="H783" s="6" t="str">
        <f>_xlfn.XLOOKUP(B783,Users!$A$2:$A$1001,Users!$B$2:$B$1001)</f>
        <v>User 308</v>
      </c>
      <c r="I783" s="5" t="str" cm="1">
        <f t="array" ref="I783:J783">_xlfn.XLOOKUP(G783,Plans!$A$2:$A$3,Plans!$B$2:$C$3)</f>
        <v>12-month plan</v>
      </c>
      <c r="J783" s="5" t="str">
        <v>12-month</v>
      </c>
      <c r="K783" s="5" cm="1">
        <f t="array" ref="K783:O783">_xlfn.XLOOKUP(B783,Users!$A$2:$A$1001,Users!$F$2:$J$1001)</f>
        <v>60</v>
      </c>
      <c r="L783" s="5" t="str">
        <v>Chennai</v>
      </c>
      <c r="M783" s="5" t="str">
        <v>Male</v>
      </c>
      <c r="N783" s="5" t="str">
        <v>Healthy</v>
      </c>
      <c r="O783" s="5" t="str">
        <v>Friend</v>
      </c>
      <c r="P783" s="5" t="str" cm="1">
        <f t="array" ref="P783:S783">IFERROR(_xlfn.XLOOKUP(B783,'Health Goals'!$B$2:$B$1001,'Health Goals'!$C$2:$F$1001),"")</f>
        <v>Muscle Gain</v>
      </c>
      <c r="Q783" s="5">
        <v>24</v>
      </c>
      <c r="R783" s="5" t="str">
        <v>Completed</v>
      </c>
      <c r="S783" s="11">
        <v>44388</v>
      </c>
    </row>
    <row r="784" spans="1:19" x14ac:dyDescent="0.35">
      <c r="A784" s="2">
        <v>783</v>
      </c>
      <c r="B784" s="2">
        <v>222</v>
      </c>
      <c r="C784" s="3">
        <v>44258</v>
      </c>
      <c r="D784" s="2">
        <v>4499.99</v>
      </c>
      <c r="E784" s="2" t="s">
        <v>18</v>
      </c>
      <c r="F784" s="2" t="s">
        <v>20</v>
      </c>
      <c r="G784" s="6">
        <f>_xlfn.XLOOKUP(B784,Users!$A$2:$A$1001,Users!$K$2:$K$1001)</f>
        <v>2</v>
      </c>
      <c r="H784" s="6" t="str">
        <f>_xlfn.XLOOKUP(B784,Users!$A$2:$A$1001,Users!$B$2:$B$1001)</f>
        <v>User 222</v>
      </c>
      <c r="I784" s="5" t="str" cm="1">
        <f t="array" ref="I784:J784">_xlfn.XLOOKUP(G784,Plans!$A$2:$A$3,Plans!$B$2:$C$3)</f>
        <v>12-month plan</v>
      </c>
      <c r="J784" s="5" t="str">
        <v>12-month</v>
      </c>
      <c r="K784" s="5" cm="1">
        <f t="array" ref="K784:O784">_xlfn.XLOOKUP(B784,Users!$A$2:$A$1001,Users!$F$2:$J$1001)</f>
        <v>43</v>
      </c>
      <c r="L784" s="5" t="str">
        <v>Chennai</v>
      </c>
      <c r="M784" s="5" t="str">
        <v>Female</v>
      </c>
      <c r="N784" s="5" t="str">
        <v>Hypertension</v>
      </c>
      <c r="O784" s="5" t="str">
        <v>Word of Mouth</v>
      </c>
      <c r="P784" s="5" t="str" cm="1">
        <f t="array" ref="P784">IFERROR(_xlfn.XLOOKUP(B784,'Health Goals'!$B$2:$B$1001,'Health Goals'!$C$2:$F$1001),"")</f>
        <v/>
      </c>
    </row>
    <row r="785" spans="1:19" x14ac:dyDescent="0.35">
      <c r="A785" s="2">
        <v>784</v>
      </c>
      <c r="B785" s="2">
        <v>207</v>
      </c>
      <c r="C785" s="3">
        <v>44472</v>
      </c>
      <c r="D785" s="2">
        <v>4499.99</v>
      </c>
      <c r="E785" s="2" t="s">
        <v>18</v>
      </c>
      <c r="F785" s="2" t="s">
        <v>20</v>
      </c>
      <c r="G785" s="6">
        <f>_xlfn.XLOOKUP(B785,Users!$A$2:$A$1001,Users!$K$2:$K$1001)</f>
        <v>2</v>
      </c>
      <c r="H785" s="6" t="str">
        <f>_xlfn.XLOOKUP(B785,Users!$A$2:$A$1001,Users!$B$2:$B$1001)</f>
        <v>User 207</v>
      </c>
      <c r="I785" s="5" t="str" cm="1">
        <f t="array" ref="I785:J785">_xlfn.XLOOKUP(G785,Plans!$A$2:$A$3,Plans!$B$2:$C$3)</f>
        <v>12-month plan</v>
      </c>
      <c r="J785" s="5" t="str">
        <v>12-month</v>
      </c>
      <c r="K785" s="5" cm="1">
        <f t="array" ref="K785:O785">_xlfn.XLOOKUP(B785,Users!$A$2:$A$1001,Users!$F$2:$J$1001)</f>
        <v>33</v>
      </c>
      <c r="L785" s="5" t="str">
        <v>Delhi</v>
      </c>
      <c r="M785" s="5" t="str">
        <v>Female</v>
      </c>
      <c r="N785" s="5" t="str">
        <v>Diabetes</v>
      </c>
      <c r="O785" s="5" t="str">
        <v>Friend</v>
      </c>
      <c r="P785" s="5" t="str" cm="1">
        <f t="array" ref="P785:S785">IFERROR(_xlfn.XLOOKUP(B785,'Health Goals'!$B$2:$B$1001,'Health Goals'!$C$2:$F$1001),"")</f>
        <v>Weight Loss</v>
      </c>
      <c r="Q785" s="5">
        <v>25</v>
      </c>
      <c r="R785" s="5" t="str">
        <v>Completed</v>
      </c>
      <c r="S785" s="11">
        <v>44413</v>
      </c>
    </row>
    <row r="786" spans="1:19" x14ac:dyDescent="0.35">
      <c r="A786" s="2">
        <v>785</v>
      </c>
      <c r="B786" s="2">
        <v>255</v>
      </c>
      <c r="C786" s="3">
        <v>44342</v>
      </c>
      <c r="D786" s="2">
        <v>2499.9899999999998</v>
      </c>
      <c r="E786" s="2" t="s">
        <v>18</v>
      </c>
      <c r="F786" s="2" t="s">
        <v>19</v>
      </c>
      <c r="G786" s="6">
        <f>_xlfn.XLOOKUP(B786,Users!$A$2:$A$1001,Users!$K$2:$K$1001)</f>
        <v>1</v>
      </c>
      <c r="H786" s="6" t="str">
        <f>_xlfn.XLOOKUP(B786,Users!$A$2:$A$1001,Users!$B$2:$B$1001)</f>
        <v>User 255</v>
      </c>
      <c r="I786" s="5" t="str" cm="1">
        <f t="array" ref="I786:J786">_xlfn.XLOOKUP(G786,Plans!$A$2:$A$3,Plans!$B$2:$C$3)</f>
        <v>6-month plan</v>
      </c>
      <c r="J786" s="5" t="str">
        <v>6-month</v>
      </c>
      <c r="K786" s="5" cm="1">
        <f t="array" ref="K786:O786">_xlfn.XLOOKUP(B786,Users!$A$2:$A$1001,Users!$F$2:$J$1001)</f>
        <v>26</v>
      </c>
      <c r="L786" s="5" t="str">
        <v>Chennai</v>
      </c>
      <c r="M786" s="5" t="str">
        <v>Female</v>
      </c>
      <c r="N786" s="5" t="str">
        <v>Healthy</v>
      </c>
      <c r="O786" s="5" t="str">
        <v>Google Ads</v>
      </c>
      <c r="P786" s="5" t="str" cm="1">
        <f t="array" ref="P786">IFERROR(_xlfn.XLOOKUP(B786,'Health Goals'!$B$2:$B$1001,'Health Goals'!$C$2:$F$1001),"")</f>
        <v/>
      </c>
    </row>
    <row r="787" spans="1:19" x14ac:dyDescent="0.35">
      <c r="A787" s="2">
        <v>786</v>
      </c>
      <c r="B787" s="2">
        <v>457</v>
      </c>
      <c r="C787" s="3">
        <v>44248</v>
      </c>
      <c r="D787" s="2">
        <v>2499.9899999999998</v>
      </c>
      <c r="E787" s="2" t="s">
        <v>18</v>
      </c>
      <c r="F787" s="2" t="s">
        <v>19</v>
      </c>
      <c r="G787" s="6">
        <f>_xlfn.XLOOKUP(B787,Users!$A$2:$A$1001,Users!$K$2:$K$1001)</f>
        <v>1</v>
      </c>
      <c r="H787" s="6" t="str">
        <f>_xlfn.XLOOKUP(B787,Users!$A$2:$A$1001,Users!$B$2:$B$1001)</f>
        <v>User 457</v>
      </c>
      <c r="I787" s="5" t="str" cm="1">
        <f t="array" ref="I787:J787">_xlfn.XLOOKUP(G787,Plans!$A$2:$A$3,Plans!$B$2:$C$3)</f>
        <v>6-month plan</v>
      </c>
      <c r="J787" s="5" t="str">
        <v>6-month</v>
      </c>
      <c r="K787" s="5" cm="1">
        <f t="array" ref="K787:O787">_xlfn.XLOOKUP(B787,Users!$A$2:$A$1001,Users!$F$2:$J$1001)</f>
        <v>29</v>
      </c>
      <c r="L787" s="5" t="str">
        <v>Mumbai</v>
      </c>
      <c r="M787" s="5" t="str">
        <v>Male</v>
      </c>
      <c r="N787" s="5" t="str">
        <v>Healthy</v>
      </c>
      <c r="O787" s="5" t="str">
        <v>Friend</v>
      </c>
      <c r="P787" s="5" t="str" cm="1">
        <f t="array" ref="P787">IFERROR(_xlfn.XLOOKUP(B787,'Health Goals'!$B$2:$B$1001,'Health Goals'!$C$2:$F$1001),"")</f>
        <v/>
      </c>
    </row>
    <row r="788" spans="1:19" x14ac:dyDescent="0.35">
      <c r="A788" s="2">
        <v>787</v>
      </c>
      <c r="B788" s="2">
        <v>833</v>
      </c>
      <c r="C788" s="3">
        <v>44355</v>
      </c>
      <c r="D788" s="2">
        <v>2499.9899999999998</v>
      </c>
      <c r="E788" s="2" t="s">
        <v>16</v>
      </c>
      <c r="F788" s="2" t="s">
        <v>19</v>
      </c>
      <c r="G788" s="6">
        <f>_xlfn.XLOOKUP(B788,Users!$A$2:$A$1001,Users!$K$2:$K$1001)</f>
        <v>2</v>
      </c>
      <c r="H788" s="6" t="str">
        <f>_xlfn.XLOOKUP(B788,Users!$A$2:$A$1001,Users!$B$2:$B$1001)</f>
        <v>User 833</v>
      </c>
      <c r="I788" s="5" t="str" cm="1">
        <f t="array" ref="I788:J788">_xlfn.XLOOKUP(G788,Plans!$A$2:$A$3,Plans!$B$2:$C$3)</f>
        <v>12-month plan</v>
      </c>
      <c r="J788" s="5" t="str">
        <v>12-month</v>
      </c>
      <c r="K788" s="5" cm="1">
        <f t="array" ref="K788:O788">_xlfn.XLOOKUP(B788,Users!$A$2:$A$1001,Users!$F$2:$J$1001)</f>
        <v>36</v>
      </c>
      <c r="L788" s="5" t="str">
        <v>Hyderabad</v>
      </c>
      <c r="M788" s="5" t="str">
        <v>Male</v>
      </c>
      <c r="N788" s="5" t="str">
        <v>Healthy</v>
      </c>
      <c r="O788" s="5" t="str">
        <v>Friend</v>
      </c>
      <c r="P788" s="5" t="str" cm="1">
        <f t="array" ref="P788:S788">IFERROR(_xlfn.XLOOKUP(B788,'Health Goals'!$B$2:$B$1001,'Health Goals'!$C$2:$F$1001),"")</f>
        <v>Muscle Gain</v>
      </c>
      <c r="Q788" s="5">
        <v>16</v>
      </c>
      <c r="R788" s="5" t="str">
        <v>Completed</v>
      </c>
      <c r="S788" s="11">
        <v>44452</v>
      </c>
    </row>
    <row r="789" spans="1:19" x14ac:dyDescent="0.35">
      <c r="A789" s="2">
        <v>788</v>
      </c>
      <c r="B789" s="2">
        <v>168</v>
      </c>
      <c r="C789" s="3">
        <v>44215</v>
      </c>
      <c r="D789" s="2">
        <v>4499.99</v>
      </c>
      <c r="E789" s="2" t="s">
        <v>16</v>
      </c>
      <c r="F789" s="2" t="s">
        <v>20</v>
      </c>
      <c r="G789" s="6">
        <f>_xlfn.XLOOKUP(B789,Users!$A$2:$A$1001,Users!$K$2:$K$1001)</f>
        <v>1</v>
      </c>
      <c r="H789" s="6" t="str">
        <f>_xlfn.XLOOKUP(B789,Users!$A$2:$A$1001,Users!$B$2:$B$1001)</f>
        <v>User 168</v>
      </c>
      <c r="I789" s="5" t="str" cm="1">
        <f t="array" ref="I789:J789">_xlfn.XLOOKUP(G789,Plans!$A$2:$A$3,Plans!$B$2:$C$3)</f>
        <v>6-month plan</v>
      </c>
      <c r="J789" s="5" t="str">
        <v>6-month</v>
      </c>
      <c r="K789" s="5" cm="1">
        <f t="array" ref="K789:O789">_xlfn.XLOOKUP(B789,Users!$A$2:$A$1001,Users!$F$2:$J$1001)</f>
        <v>19</v>
      </c>
      <c r="L789" s="5" t="str">
        <v>Hyderabad</v>
      </c>
      <c r="M789" s="5" t="str">
        <v>Female</v>
      </c>
      <c r="N789" s="5" t="str">
        <v>Hypertension</v>
      </c>
      <c r="O789" s="5" t="str">
        <v>Word of Mouth</v>
      </c>
      <c r="P789" s="5" t="str" cm="1">
        <f t="array" ref="P789:S789">IFERROR(_xlfn.XLOOKUP(B789,'Health Goals'!$B$2:$B$1001,'Health Goals'!$C$2:$F$1001),"")</f>
        <v>Weight Loss</v>
      </c>
      <c r="Q789" s="5">
        <v>22</v>
      </c>
      <c r="R789" s="5" t="str">
        <v>In Progress</v>
      </c>
      <c r="S789" s="11">
        <v>44537</v>
      </c>
    </row>
    <row r="790" spans="1:19" x14ac:dyDescent="0.35">
      <c r="A790" s="2">
        <v>789</v>
      </c>
      <c r="B790" s="2">
        <v>821</v>
      </c>
      <c r="C790" s="3">
        <v>44476</v>
      </c>
      <c r="D790" s="2">
        <v>4499.99</v>
      </c>
      <c r="E790" s="2" t="s">
        <v>16</v>
      </c>
      <c r="F790" s="2" t="s">
        <v>17</v>
      </c>
      <c r="G790" s="6">
        <f>_xlfn.XLOOKUP(B790,Users!$A$2:$A$1001,Users!$K$2:$K$1001)</f>
        <v>2</v>
      </c>
      <c r="H790" s="6" t="str">
        <f>_xlfn.XLOOKUP(B790,Users!$A$2:$A$1001,Users!$B$2:$B$1001)</f>
        <v>User 821</v>
      </c>
      <c r="I790" s="5" t="str" cm="1">
        <f t="array" ref="I790:J790">_xlfn.XLOOKUP(G790,Plans!$A$2:$A$3,Plans!$B$2:$C$3)</f>
        <v>12-month plan</v>
      </c>
      <c r="J790" s="5" t="str">
        <v>12-month</v>
      </c>
      <c r="K790" s="5" cm="1">
        <f t="array" ref="K790:O790">_xlfn.XLOOKUP(B790,Users!$A$2:$A$1001,Users!$F$2:$J$1001)</f>
        <v>49</v>
      </c>
      <c r="L790" s="5" t="str">
        <v>Chennai</v>
      </c>
      <c r="M790" s="5" t="str">
        <v>Female</v>
      </c>
      <c r="N790" s="5" t="str">
        <v>Obesity</v>
      </c>
      <c r="O790" s="5" t="str">
        <v>Social Media</v>
      </c>
      <c r="P790" s="5" t="str" cm="1">
        <f t="array" ref="P790:S790">IFERROR(_xlfn.XLOOKUP(B790,'Health Goals'!$B$2:$B$1001,'Health Goals'!$C$2:$F$1001),"")</f>
        <v>Weight Loss</v>
      </c>
      <c r="Q790" s="5">
        <v>39</v>
      </c>
      <c r="R790" s="5" t="str">
        <v>Failed</v>
      </c>
      <c r="S790" s="11">
        <v>44504</v>
      </c>
    </row>
    <row r="791" spans="1:19" x14ac:dyDescent="0.35">
      <c r="A791" s="2">
        <v>790</v>
      </c>
      <c r="B791" s="2">
        <v>254</v>
      </c>
      <c r="C791" s="3">
        <v>44391</v>
      </c>
      <c r="D791" s="2">
        <v>2499.9899999999998</v>
      </c>
      <c r="E791" s="2" t="s">
        <v>16</v>
      </c>
      <c r="F791" s="2" t="s">
        <v>17</v>
      </c>
      <c r="G791" s="6">
        <f>_xlfn.XLOOKUP(B791,Users!$A$2:$A$1001,Users!$K$2:$K$1001)</f>
        <v>1</v>
      </c>
      <c r="H791" s="6" t="str">
        <f>_xlfn.XLOOKUP(B791,Users!$A$2:$A$1001,Users!$B$2:$B$1001)</f>
        <v>User 254</v>
      </c>
      <c r="I791" s="5" t="str" cm="1">
        <f t="array" ref="I791:J791">_xlfn.XLOOKUP(G791,Plans!$A$2:$A$3,Plans!$B$2:$C$3)</f>
        <v>6-month plan</v>
      </c>
      <c r="J791" s="5" t="str">
        <v>6-month</v>
      </c>
      <c r="K791" s="5" cm="1">
        <f t="array" ref="K791:O791">_xlfn.XLOOKUP(B791,Users!$A$2:$A$1001,Users!$F$2:$J$1001)</f>
        <v>20</v>
      </c>
      <c r="L791" s="5" t="str">
        <v>Delhi</v>
      </c>
      <c r="M791" s="5" t="str">
        <v>Female</v>
      </c>
      <c r="N791" s="5" t="str">
        <v>Diabetes</v>
      </c>
      <c r="O791" s="5" t="str">
        <v>Word of Mouth</v>
      </c>
      <c r="P791" s="5" t="str" cm="1">
        <f t="array" ref="P791">IFERROR(_xlfn.XLOOKUP(B791,'Health Goals'!$B$2:$B$1001,'Health Goals'!$C$2:$F$1001),"")</f>
        <v/>
      </c>
    </row>
    <row r="792" spans="1:19" x14ac:dyDescent="0.35">
      <c r="A792" s="2">
        <v>791</v>
      </c>
      <c r="B792" s="2">
        <v>953</v>
      </c>
      <c r="C792" s="3">
        <v>44510</v>
      </c>
      <c r="D792" s="2">
        <v>2499.9899999999998</v>
      </c>
      <c r="E792" s="2" t="s">
        <v>16</v>
      </c>
      <c r="F792" s="2" t="s">
        <v>20</v>
      </c>
      <c r="G792" s="6">
        <f>_xlfn.XLOOKUP(B792,Users!$A$2:$A$1001,Users!$K$2:$K$1001)</f>
        <v>1</v>
      </c>
      <c r="H792" s="6" t="str">
        <f>_xlfn.XLOOKUP(B792,Users!$A$2:$A$1001,Users!$B$2:$B$1001)</f>
        <v>User 953</v>
      </c>
      <c r="I792" s="5" t="str" cm="1">
        <f t="array" ref="I792:J792">_xlfn.XLOOKUP(G792,Plans!$A$2:$A$3,Plans!$B$2:$C$3)</f>
        <v>6-month plan</v>
      </c>
      <c r="J792" s="5" t="str">
        <v>6-month</v>
      </c>
      <c r="K792" s="5" cm="1">
        <f t="array" ref="K792:O792">_xlfn.XLOOKUP(B792,Users!$A$2:$A$1001,Users!$F$2:$J$1001)</f>
        <v>53</v>
      </c>
      <c r="L792" s="5" t="str">
        <v>Mumbai</v>
      </c>
      <c r="M792" s="5" t="str">
        <v>Male</v>
      </c>
      <c r="N792" s="5" t="str">
        <v>Hypertension</v>
      </c>
      <c r="O792" s="5" t="str">
        <v>Google Ads</v>
      </c>
      <c r="P792" s="5" t="str" cm="1">
        <f t="array" ref="P792:S792">IFERROR(_xlfn.XLOOKUP(B792,'Health Goals'!$B$2:$B$1001,'Health Goals'!$C$2:$F$1001),"")</f>
        <v>Stamina Improvement</v>
      </c>
      <c r="Q792" s="5">
        <v>47</v>
      </c>
      <c r="R792" s="5" t="str">
        <v>Failed</v>
      </c>
      <c r="S792" s="11">
        <v>44500</v>
      </c>
    </row>
    <row r="793" spans="1:19" x14ac:dyDescent="0.35">
      <c r="A793" s="2">
        <v>792</v>
      </c>
      <c r="B793" s="2">
        <v>267</v>
      </c>
      <c r="C793" s="3">
        <v>44286</v>
      </c>
      <c r="D793" s="2">
        <v>2499.9899999999998</v>
      </c>
      <c r="E793" s="2" t="s">
        <v>16</v>
      </c>
      <c r="F793" s="2" t="s">
        <v>20</v>
      </c>
      <c r="G793" s="6">
        <f>_xlfn.XLOOKUP(B793,Users!$A$2:$A$1001,Users!$K$2:$K$1001)</f>
        <v>1</v>
      </c>
      <c r="H793" s="6" t="str">
        <f>_xlfn.XLOOKUP(B793,Users!$A$2:$A$1001,Users!$B$2:$B$1001)</f>
        <v>User 267</v>
      </c>
      <c r="I793" s="5" t="str" cm="1">
        <f t="array" ref="I793:J793">_xlfn.XLOOKUP(G793,Plans!$A$2:$A$3,Plans!$B$2:$C$3)</f>
        <v>6-month plan</v>
      </c>
      <c r="J793" s="5" t="str">
        <v>6-month</v>
      </c>
      <c r="K793" s="5" cm="1">
        <f t="array" ref="K793:O793">_xlfn.XLOOKUP(B793,Users!$A$2:$A$1001,Users!$F$2:$J$1001)</f>
        <v>27</v>
      </c>
      <c r="L793" s="5" t="str">
        <v>Mumbai</v>
      </c>
      <c r="M793" s="5" t="str">
        <v>Female</v>
      </c>
      <c r="N793" s="5" t="str">
        <v>Hypertension</v>
      </c>
      <c r="O793" s="5" t="str">
        <v>Google Ads</v>
      </c>
      <c r="P793" s="5" t="str" cm="1">
        <f t="array" ref="P793:S793">IFERROR(_xlfn.XLOOKUP(B793,'Health Goals'!$B$2:$B$1001,'Health Goals'!$C$2:$F$1001),"")</f>
        <v>Weight Loss</v>
      </c>
      <c r="Q793" s="5">
        <v>43</v>
      </c>
      <c r="R793" s="5" t="str">
        <v>Failed</v>
      </c>
      <c r="S793" s="11">
        <v>44498</v>
      </c>
    </row>
    <row r="794" spans="1:19" x14ac:dyDescent="0.35">
      <c r="A794" s="2">
        <v>793</v>
      </c>
      <c r="B794" s="2">
        <v>449</v>
      </c>
      <c r="C794" s="3">
        <v>44510</v>
      </c>
      <c r="D794" s="2">
        <v>2499.9899999999998</v>
      </c>
      <c r="E794" s="2" t="s">
        <v>16</v>
      </c>
      <c r="F794" s="2" t="s">
        <v>20</v>
      </c>
      <c r="G794" s="6">
        <f>_xlfn.XLOOKUP(B794,Users!$A$2:$A$1001,Users!$K$2:$K$1001)</f>
        <v>2</v>
      </c>
      <c r="H794" s="6" t="str">
        <f>_xlfn.XLOOKUP(B794,Users!$A$2:$A$1001,Users!$B$2:$B$1001)</f>
        <v>User 449</v>
      </c>
      <c r="I794" s="5" t="str" cm="1">
        <f t="array" ref="I794:J794">_xlfn.XLOOKUP(G794,Plans!$A$2:$A$3,Plans!$B$2:$C$3)</f>
        <v>12-month plan</v>
      </c>
      <c r="J794" s="5" t="str">
        <v>12-month</v>
      </c>
      <c r="K794" s="5" cm="1">
        <f t="array" ref="K794:O794">_xlfn.XLOOKUP(B794,Users!$A$2:$A$1001,Users!$F$2:$J$1001)</f>
        <v>47</v>
      </c>
      <c r="L794" s="5" t="str">
        <v>Mumbai</v>
      </c>
      <c r="M794" s="5" t="str">
        <v>Female</v>
      </c>
      <c r="N794" s="5" t="str">
        <v>Healthy</v>
      </c>
      <c r="O794" s="5" t="str">
        <v>Google Ads</v>
      </c>
      <c r="P794" s="5" t="str" cm="1">
        <f t="array" ref="P794:S794">IFERROR(_xlfn.XLOOKUP(B794,'Health Goals'!$B$2:$B$1001,'Health Goals'!$C$2:$F$1001),"")</f>
        <v>Muscle Gain</v>
      </c>
      <c r="Q794" s="5">
        <v>23</v>
      </c>
      <c r="R794" s="5" t="str">
        <v>Completed</v>
      </c>
      <c r="S794" s="11">
        <v>44401</v>
      </c>
    </row>
    <row r="795" spans="1:19" x14ac:dyDescent="0.35">
      <c r="A795" s="2">
        <v>794</v>
      </c>
      <c r="B795" s="2">
        <v>344</v>
      </c>
      <c r="C795" s="3">
        <v>44421</v>
      </c>
      <c r="D795" s="2">
        <v>4499.99</v>
      </c>
      <c r="E795" s="2" t="s">
        <v>18</v>
      </c>
      <c r="F795" s="2" t="s">
        <v>20</v>
      </c>
      <c r="G795" s="6">
        <f>_xlfn.XLOOKUP(B795,Users!$A$2:$A$1001,Users!$K$2:$K$1001)</f>
        <v>2</v>
      </c>
      <c r="H795" s="6" t="str">
        <f>_xlfn.XLOOKUP(B795,Users!$A$2:$A$1001,Users!$B$2:$B$1001)</f>
        <v>User 344</v>
      </c>
      <c r="I795" s="5" t="str" cm="1">
        <f t="array" ref="I795:J795">_xlfn.XLOOKUP(G795,Plans!$A$2:$A$3,Plans!$B$2:$C$3)</f>
        <v>12-month plan</v>
      </c>
      <c r="J795" s="5" t="str">
        <v>12-month</v>
      </c>
      <c r="K795" s="5" cm="1">
        <f t="array" ref="K795:O795">_xlfn.XLOOKUP(B795,Users!$A$2:$A$1001,Users!$F$2:$J$1001)</f>
        <v>39</v>
      </c>
      <c r="L795" s="5" t="str">
        <v>Mumbai</v>
      </c>
      <c r="M795" s="5" t="str">
        <v>Female</v>
      </c>
      <c r="N795" s="5" t="str">
        <v>Obesity</v>
      </c>
      <c r="O795" s="5" t="str">
        <v>Social Media</v>
      </c>
      <c r="P795" s="5" t="str" cm="1">
        <f t="array" ref="P795:S795">IFERROR(_xlfn.XLOOKUP(B795,'Health Goals'!$B$2:$B$1001,'Health Goals'!$C$2:$F$1001),"")</f>
        <v>Muscle Gain</v>
      </c>
      <c r="Q795" s="5">
        <v>37</v>
      </c>
      <c r="R795" s="5" t="str">
        <v>Failed</v>
      </c>
      <c r="S795" s="11">
        <v>44460</v>
      </c>
    </row>
    <row r="796" spans="1:19" x14ac:dyDescent="0.35">
      <c r="A796" s="2">
        <v>795</v>
      </c>
      <c r="B796" s="2">
        <v>108</v>
      </c>
      <c r="C796" s="3">
        <v>44414</v>
      </c>
      <c r="D796" s="2">
        <v>2499.9899999999998</v>
      </c>
      <c r="E796" s="2" t="s">
        <v>16</v>
      </c>
      <c r="F796" s="2" t="s">
        <v>20</v>
      </c>
      <c r="G796" s="6">
        <f>_xlfn.XLOOKUP(B796,Users!$A$2:$A$1001,Users!$K$2:$K$1001)</f>
        <v>1</v>
      </c>
      <c r="H796" s="6" t="str">
        <f>_xlfn.XLOOKUP(B796,Users!$A$2:$A$1001,Users!$B$2:$B$1001)</f>
        <v>User 108</v>
      </c>
      <c r="I796" s="5" t="str" cm="1">
        <f t="array" ref="I796:J796">_xlfn.XLOOKUP(G796,Plans!$A$2:$A$3,Plans!$B$2:$C$3)</f>
        <v>6-month plan</v>
      </c>
      <c r="J796" s="5" t="str">
        <v>6-month</v>
      </c>
      <c r="K796" s="5" cm="1">
        <f t="array" ref="K796:O796">_xlfn.XLOOKUP(B796,Users!$A$2:$A$1001,Users!$F$2:$J$1001)</f>
        <v>37</v>
      </c>
      <c r="L796" s="5" t="str">
        <v>Hyderabad</v>
      </c>
      <c r="M796" s="5" t="str">
        <v>Female</v>
      </c>
      <c r="N796" s="5" t="str">
        <v>Healthy</v>
      </c>
      <c r="O796" s="5" t="str">
        <v>Google Ads</v>
      </c>
      <c r="P796" s="5" t="str" cm="1">
        <f t="array" ref="P796:S796">IFERROR(_xlfn.XLOOKUP(B796,'Health Goals'!$B$2:$B$1001,'Health Goals'!$C$2:$F$1001),"")</f>
        <v>Muscle Gain</v>
      </c>
      <c r="Q796" s="5">
        <v>27</v>
      </c>
      <c r="R796" s="5" t="str">
        <v>Completed</v>
      </c>
      <c r="S796" s="11">
        <v>44518</v>
      </c>
    </row>
    <row r="797" spans="1:19" x14ac:dyDescent="0.35">
      <c r="A797" s="2">
        <v>796</v>
      </c>
      <c r="B797" s="2">
        <v>475</v>
      </c>
      <c r="C797" s="3">
        <v>44518</v>
      </c>
      <c r="D797" s="2">
        <v>2499.9899999999998</v>
      </c>
      <c r="E797" s="2" t="s">
        <v>16</v>
      </c>
      <c r="F797" s="2" t="s">
        <v>19</v>
      </c>
      <c r="G797" s="6">
        <f>_xlfn.XLOOKUP(B797,Users!$A$2:$A$1001,Users!$K$2:$K$1001)</f>
        <v>1</v>
      </c>
      <c r="H797" s="6" t="str">
        <f>_xlfn.XLOOKUP(B797,Users!$A$2:$A$1001,Users!$B$2:$B$1001)</f>
        <v>User 475</v>
      </c>
      <c r="I797" s="5" t="str" cm="1">
        <f t="array" ref="I797:J797">_xlfn.XLOOKUP(G797,Plans!$A$2:$A$3,Plans!$B$2:$C$3)</f>
        <v>6-month plan</v>
      </c>
      <c r="J797" s="5" t="str">
        <v>6-month</v>
      </c>
      <c r="K797" s="5" cm="1">
        <f t="array" ref="K797:O797">_xlfn.XLOOKUP(B797,Users!$A$2:$A$1001,Users!$F$2:$J$1001)</f>
        <v>24</v>
      </c>
      <c r="L797" s="5" t="str">
        <v>Chennai</v>
      </c>
      <c r="M797" s="5" t="str">
        <v>Female</v>
      </c>
      <c r="N797" s="5" t="str">
        <v>Healthy</v>
      </c>
      <c r="O797" s="5" t="str">
        <v>Social Media</v>
      </c>
      <c r="P797" s="5" t="str" cm="1">
        <f t="array" ref="P797:S797">IFERROR(_xlfn.XLOOKUP(B797,'Health Goals'!$B$2:$B$1001,'Health Goals'!$C$2:$F$1001),"")</f>
        <v>Stamina Improvement</v>
      </c>
      <c r="Q797" s="5">
        <v>22</v>
      </c>
      <c r="R797" s="5" t="str">
        <v>In Progress</v>
      </c>
      <c r="S797" s="11">
        <v>44482</v>
      </c>
    </row>
    <row r="798" spans="1:19" x14ac:dyDescent="0.35">
      <c r="A798" s="2">
        <v>797</v>
      </c>
      <c r="B798" s="2">
        <v>779</v>
      </c>
      <c r="C798" s="3">
        <v>44497</v>
      </c>
      <c r="D798" s="2">
        <v>2499.9899999999998</v>
      </c>
      <c r="E798" s="2" t="s">
        <v>16</v>
      </c>
      <c r="F798" s="2" t="s">
        <v>17</v>
      </c>
      <c r="G798" s="6">
        <f>_xlfn.XLOOKUP(B798,Users!$A$2:$A$1001,Users!$K$2:$K$1001)</f>
        <v>2</v>
      </c>
      <c r="H798" s="6" t="str">
        <f>_xlfn.XLOOKUP(B798,Users!$A$2:$A$1001,Users!$B$2:$B$1001)</f>
        <v>User 779</v>
      </c>
      <c r="I798" s="5" t="str" cm="1">
        <f t="array" ref="I798:J798">_xlfn.XLOOKUP(G798,Plans!$A$2:$A$3,Plans!$B$2:$C$3)</f>
        <v>12-month plan</v>
      </c>
      <c r="J798" s="5" t="str">
        <v>12-month</v>
      </c>
      <c r="K798" s="5" cm="1">
        <f t="array" ref="K798:O798">_xlfn.XLOOKUP(B798,Users!$A$2:$A$1001,Users!$F$2:$J$1001)</f>
        <v>40</v>
      </c>
      <c r="L798" s="5" t="str">
        <v>Bangalore</v>
      </c>
      <c r="M798" s="5" t="str">
        <v>Female</v>
      </c>
      <c r="N798" s="5" t="str">
        <v>Healthy</v>
      </c>
      <c r="O798" s="5" t="str">
        <v>Word of Mouth</v>
      </c>
      <c r="P798" s="5" t="str" cm="1">
        <f t="array" ref="P798:S798">IFERROR(_xlfn.XLOOKUP(B798,'Health Goals'!$B$2:$B$1001,'Health Goals'!$C$2:$F$1001),"")</f>
        <v>Weight Loss</v>
      </c>
      <c r="Q798" s="5">
        <v>14</v>
      </c>
      <c r="R798" s="5" t="str">
        <v>In Progress</v>
      </c>
      <c r="S798" s="11">
        <v>44471</v>
      </c>
    </row>
    <row r="799" spans="1:19" x14ac:dyDescent="0.35">
      <c r="A799" s="2">
        <v>798</v>
      </c>
      <c r="B799" s="2">
        <v>420</v>
      </c>
      <c r="C799" s="3">
        <v>44448</v>
      </c>
      <c r="D799" s="2">
        <v>4499.99</v>
      </c>
      <c r="E799" s="2" t="s">
        <v>16</v>
      </c>
      <c r="F799" s="2" t="s">
        <v>20</v>
      </c>
      <c r="G799" s="6">
        <f>_xlfn.XLOOKUP(B799,Users!$A$2:$A$1001,Users!$K$2:$K$1001)</f>
        <v>2</v>
      </c>
      <c r="H799" s="6" t="str">
        <f>_xlfn.XLOOKUP(B799,Users!$A$2:$A$1001,Users!$B$2:$B$1001)</f>
        <v>User 420</v>
      </c>
      <c r="I799" s="5" t="str" cm="1">
        <f t="array" ref="I799:J799">_xlfn.XLOOKUP(G799,Plans!$A$2:$A$3,Plans!$B$2:$C$3)</f>
        <v>12-month plan</v>
      </c>
      <c r="J799" s="5" t="str">
        <v>12-month</v>
      </c>
      <c r="K799" s="5" cm="1">
        <f t="array" ref="K799:O799">_xlfn.XLOOKUP(B799,Users!$A$2:$A$1001,Users!$F$2:$J$1001)</f>
        <v>62</v>
      </c>
      <c r="L799" s="5" t="str">
        <v>Hyderabad</v>
      </c>
      <c r="M799" s="5" t="str">
        <v>Male</v>
      </c>
      <c r="N799" s="5" t="str">
        <v>Hypertension</v>
      </c>
      <c r="O799" s="5" t="str">
        <v>Word of Mouth</v>
      </c>
      <c r="P799" s="5" t="str" cm="1">
        <f t="array" ref="P799">IFERROR(_xlfn.XLOOKUP(B799,'Health Goals'!$B$2:$B$1001,'Health Goals'!$C$2:$F$1001),"")</f>
        <v/>
      </c>
    </row>
    <row r="800" spans="1:19" x14ac:dyDescent="0.35">
      <c r="A800" s="2">
        <v>799</v>
      </c>
      <c r="B800" s="2">
        <v>579</v>
      </c>
      <c r="C800" s="3">
        <v>44451</v>
      </c>
      <c r="D800" s="2">
        <v>4499.99</v>
      </c>
      <c r="E800" s="2" t="s">
        <v>18</v>
      </c>
      <c r="F800" s="2" t="s">
        <v>17</v>
      </c>
      <c r="G800" s="6">
        <f>_xlfn.XLOOKUP(B800,Users!$A$2:$A$1001,Users!$K$2:$K$1001)</f>
        <v>2</v>
      </c>
      <c r="H800" s="6" t="str">
        <f>_xlfn.XLOOKUP(B800,Users!$A$2:$A$1001,Users!$B$2:$B$1001)</f>
        <v>User 579</v>
      </c>
      <c r="I800" s="5" t="str" cm="1">
        <f t="array" ref="I800:J800">_xlfn.XLOOKUP(G800,Plans!$A$2:$A$3,Plans!$B$2:$C$3)</f>
        <v>12-month plan</v>
      </c>
      <c r="J800" s="5" t="str">
        <v>12-month</v>
      </c>
      <c r="K800" s="5" cm="1">
        <f t="array" ref="K800:O800">_xlfn.XLOOKUP(B800,Users!$A$2:$A$1001,Users!$F$2:$J$1001)</f>
        <v>46</v>
      </c>
      <c r="L800" s="5" t="str">
        <v>Hyderabad</v>
      </c>
      <c r="M800" s="5" t="str">
        <v>Male</v>
      </c>
      <c r="N800" s="5" t="str">
        <v>Healthy</v>
      </c>
      <c r="O800" s="5" t="str">
        <v>Social Media</v>
      </c>
      <c r="P800" s="5" t="str" cm="1">
        <f t="array" ref="P800:S800">IFERROR(_xlfn.XLOOKUP(B800,'Health Goals'!$B$2:$B$1001,'Health Goals'!$C$2:$F$1001),"")</f>
        <v>Stamina Improvement</v>
      </c>
      <c r="Q800" s="5">
        <v>32</v>
      </c>
      <c r="R800" s="5" t="str">
        <v>Failed</v>
      </c>
      <c r="S800" s="11">
        <v>44446</v>
      </c>
    </row>
    <row r="801" spans="1:19" x14ac:dyDescent="0.35">
      <c r="A801" s="2">
        <v>800</v>
      </c>
      <c r="B801" s="2">
        <v>629</v>
      </c>
      <c r="C801" s="3">
        <v>44461</v>
      </c>
      <c r="D801" s="2">
        <v>4499.99</v>
      </c>
      <c r="E801" s="2" t="s">
        <v>18</v>
      </c>
      <c r="F801" s="2" t="s">
        <v>17</v>
      </c>
      <c r="G801" s="6">
        <f>_xlfn.XLOOKUP(B801,Users!$A$2:$A$1001,Users!$K$2:$K$1001)</f>
        <v>1</v>
      </c>
      <c r="H801" s="6" t="str">
        <f>_xlfn.XLOOKUP(B801,Users!$A$2:$A$1001,Users!$B$2:$B$1001)</f>
        <v>User 629</v>
      </c>
      <c r="I801" s="5" t="str" cm="1">
        <f t="array" ref="I801:J801">_xlfn.XLOOKUP(G801,Plans!$A$2:$A$3,Plans!$B$2:$C$3)</f>
        <v>6-month plan</v>
      </c>
      <c r="J801" s="5" t="str">
        <v>6-month</v>
      </c>
      <c r="K801" s="5" cm="1">
        <f t="array" ref="K801:O801">_xlfn.XLOOKUP(B801,Users!$A$2:$A$1001,Users!$F$2:$J$1001)</f>
        <v>62</v>
      </c>
      <c r="L801" s="5" t="str">
        <v>Mumbai</v>
      </c>
      <c r="M801" s="5" t="str">
        <v>Male</v>
      </c>
      <c r="N801" s="5" t="str">
        <v>Hypertension</v>
      </c>
      <c r="O801" s="5" t="str">
        <v>Friend</v>
      </c>
      <c r="P801" s="5" t="str" cm="1">
        <f t="array" ref="P801:S801">IFERROR(_xlfn.XLOOKUP(B801,'Health Goals'!$B$2:$B$1001,'Health Goals'!$C$2:$F$1001),"")</f>
        <v>Weight Loss</v>
      </c>
      <c r="Q801" s="5">
        <v>13</v>
      </c>
      <c r="R801" s="5" t="str">
        <v>In Progress</v>
      </c>
      <c r="S801" s="11">
        <v>44560</v>
      </c>
    </row>
    <row r="802" spans="1:19" x14ac:dyDescent="0.35">
      <c r="A802" s="2">
        <v>801</v>
      </c>
      <c r="B802" s="2">
        <v>245</v>
      </c>
      <c r="C802" s="3">
        <v>44471</v>
      </c>
      <c r="D802" s="2">
        <v>2499.9899999999998</v>
      </c>
      <c r="E802" s="2" t="s">
        <v>16</v>
      </c>
      <c r="F802" s="2" t="s">
        <v>20</v>
      </c>
      <c r="G802" s="6">
        <f>_xlfn.XLOOKUP(B802,Users!$A$2:$A$1001,Users!$K$2:$K$1001)</f>
        <v>1</v>
      </c>
      <c r="H802" s="6" t="str">
        <f>_xlfn.XLOOKUP(B802,Users!$A$2:$A$1001,Users!$B$2:$B$1001)</f>
        <v>User 245</v>
      </c>
      <c r="I802" s="5" t="str" cm="1">
        <f t="array" ref="I802:J802">_xlfn.XLOOKUP(G802,Plans!$A$2:$A$3,Plans!$B$2:$C$3)</f>
        <v>6-month plan</v>
      </c>
      <c r="J802" s="5" t="str">
        <v>6-month</v>
      </c>
      <c r="K802" s="5" cm="1">
        <f t="array" ref="K802:O802">_xlfn.XLOOKUP(B802,Users!$A$2:$A$1001,Users!$F$2:$J$1001)</f>
        <v>61</v>
      </c>
      <c r="L802" s="5" t="str">
        <v>Delhi</v>
      </c>
      <c r="M802" s="5" t="str">
        <v>Male</v>
      </c>
      <c r="N802" s="5" t="str">
        <v>Diabetes</v>
      </c>
      <c r="O802" s="5" t="str">
        <v>Word of Mouth</v>
      </c>
      <c r="P802" s="5" t="str" cm="1">
        <f t="array" ref="P802">IFERROR(_xlfn.XLOOKUP(B802,'Health Goals'!$B$2:$B$1001,'Health Goals'!$C$2:$F$1001),"")</f>
        <v/>
      </c>
    </row>
    <row r="803" spans="1:19" x14ac:dyDescent="0.35">
      <c r="A803" s="2">
        <v>802</v>
      </c>
      <c r="B803" s="2">
        <v>719</v>
      </c>
      <c r="C803" s="3">
        <v>44330</v>
      </c>
      <c r="D803" s="2">
        <v>2499.9899999999998</v>
      </c>
      <c r="E803" s="2" t="s">
        <v>16</v>
      </c>
      <c r="F803" s="2" t="s">
        <v>17</v>
      </c>
      <c r="G803" s="6">
        <f>_xlfn.XLOOKUP(B803,Users!$A$2:$A$1001,Users!$K$2:$K$1001)</f>
        <v>2</v>
      </c>
      <c r="H803" s="6" t="str">
        <f>_xlfn.XLOOKUP(B803,Users!$A$2:$A$1001,Users!$B$2:$B$1001)</f>
        <v>User 719</v>
      </c>
      <c r="I803" s="5" t="str" cm="1">
        <f t="array" ref="I803:J803">_xlfn.XLOOKUP(G803,Plans!$A$2:$A$3,Plans!$B$2:$C$3)</f>
        <v>12-month plan</v>
      </c>
      <c r="J803" s="5" t="str">
        <v>12-month</v>
      </c>
      <c r="K803" s="5" cm="1">
        <f t="array" ref="K803:O803">_xlfn.XLOOKUP(B803,Users!$A$2:$A$1001,Users!$F$2:$J$1001)</f>
        <v>39</v>
      </c>
      <c r="L803" s="5" t="str">
        <v>Hyderabad</v>
      </c>
      <c r="M803" s="5" t="str">
        <v>Female</v>
      </c>
      <c r="N803" s="5" t="str">
        <v>Obesity</v>
      </c>
      <c r="O803" s="5" t="str">
        <v>Social Media</v>
      </c>
      <c r="P803" s="5" t="str" cm="1">
        <f t="array" ref="P803:S803">IFERROR(_xlfn.XLOOKUP(B803,'Health Goals'!$B$2:$B$1001,'Health Goals'!$C$2:$F$1001),"")</f>
        <v>Muscle Gain</v>
      </c>
      <c r="Q803" s="5">
        <v>26</v>
      </c>
      <c r="R803" s="5" t="str">
        <v>Completed</v>
      </c>
      <c r="S803" s="11">
        <v>44442</v>
      </c>
    </row>
    <row r="804" spans="1:19" x14ac:dyDescent="0.35">
      <c r="A804" s="2">
        <v>803</v>
      </c>
      <c r="B804" s="2">
        <v>340</v>
      </c>
      <c r="C804" s="3">
        <v>44517</v>
      </c>
      <c r="D804" s="2">
        <v>2499.9899999999998</v>
      </c>
      <c r="E804" s="2" t="s">
        <v>16</v>
      </c>
      <c r="F804" s="2" t="s">
        <v>17</v>
      </c>
      <c r="G804" s="6">
        <f>_xlfn.XLOOKUP(B804,Users!$A$2:$A$1001,Users!$K$2:$K$1001)</f>
        <v>2</v>
      </c>
      <c r="H804" s="6" t="str">
        <f>_xlfn.XLOOKUP(B804,Users!$A$2:$A$1001,Users!$B$2:$B$1001)</f>
        <v>User 340</v>
      </c>
      <c r="I804" s="5" t="str" cm="1">
        <f t="array" ref="I804:J804">_xlfn.XLOOKUP(G804,Plans!$A$2:$A$3,Plans!$B$2:$C$3)</f>
        <v>12-month plan</v>
      </c>
      <c r="J804" s="5" t="str">
        <v>12-month</v>
      </c>
      <c r="K804" s="5" cm="1">
        <f t="array" ref="K804:O804">_xlfn.XLOOKUP(B804,Users!$A$2:$A$1001,Users!$F$2:$J$1001)</f>
        <v>44</v>
      </c>
      <c r="L804" s="5" t="str">
        <v>Mumbai</v>
      </c>
      <c r="M804" s="5" t="str">
        <v>Male</v>
      </c>
      <c r="N804" s="5" t="str">
        <v>Diabetes</v>
      </c>
      <c r="O804" s="5" t="str">
        <v>Google Ads</v>
      </c>
      <c r="P804" s="5" t="str" cm="1">
        <f t="array" ref="P804:S804">IFERROR(_xlfn.XLOOKUP(B804,'Health Goals'!$B$2:$B$1001,'Health Goals'!$C$2:$F$1001),"")</f>
        <v>Muscle Gain</v>
      </c>
      <c r="Q804" s="5">
        <v>49</v>
      </c>
      <c r="R804" s="5" t="str">
        <v>In Progress</v>
      </c>
      <c r="S804" s="11">
        <v>44434</v>
      </c>
    </row>
    <row r="805" spans="1:19" x14ac:dyDescent="0.35">
      <c r="A805" s="2">
        <v>804</v>
      </c>
      <c r="B805" s="2">
        <v>987</v>
      </c>
      <c r="C805" s="3">
        <v>44525</v>
      </c>
      <c r="D805" s="2">
        <v>2499.9899999999998</v>
      </c>
      <c r="E805" s="2" t="s">
        <v>16</v>
      </c>
      <c r="F805" s="2" t="s">
        <v>17</v>
      </c>
      <c r="G805" s="6">
        <f>_xlfn.XLOOKUP(B805,Users!$A$2:$A$1001,Users!$K$2:$K$1001)</f>
        <v>2</v>
      </c>
      <c r="H805" s="6" t="str">
        <f>_xlfn.XLOOKUP(B805,Users!$A$2:$A$1001,Users!$B$2:$B$1001)</f>
        <v>User 987</v>
      </c>
      <c r="I805" s="5" t="str" cm="1">
        <f t="array" ref="I805:J805">_xlfn.XLOOKUP(G805,Plans!$A$2:$A$3,Plans!$B$2:$C$3)</f>
        <v>12-month plan</v>
      </c>
      <c r="J805" s="5" t="str">
        <v>12-month</v>
      </c>
      <c r="K805" s="5" cm="1">
        <f t="array" ref="K805:O805">_xlfn.XLOOKUP(B805,Users!$A$2:$A$1001,Users!$F$2:$J$1001)</f>
        <v>30</v>
      </c>
      <c r="L805" s="5" t="str">
        <v>Chennai</v>
      </c>
      <c r="M805" s="5" t="str">
        <v>Male</v>
      </c>
      <c r="N805" s="5" t="str">
        <v>Diabetes</v>
      </c>
      <c r="O805" s="5" t="str">
        <v>Friend</v>
      </c>
      <c r="P805" s="5" t="str" cm="1">
        <f t="array" ref="P805">IFERROR(_xlfn.XLOOKUP(B805,'Health Goals'!$B$2:$B$1001,'Health Goals'!$C$2:$F$1001),"")</f>
        <v/>
      </c>
    </row>
    <row r="806" spans="1:19" x14ac:dyDescent="0.35">
      <c r="A806" s="2">
        <v>805</v>
      </c>
      <c r="B806" s="2">
        <v>636</v>
      </c>
      <c r="C806" s="3">
        <v>44436</v>
      </c>
      <c r="D806" s="2">
        <v>4499.99</v>
      </c>
      <c r="E806" s="2" t="s">
        <v>16</v>
      </c>
      <c r="F806" s="2" t="s">
        <v>19</v>
      </c>
      <c r="G806" s="6">
        <f>_xlfn.XLOOKUP(B806,Users!$A$2:$A$1001,Users!$K$2:$K$1001)</f>
        <v>1</v>
      </c>
      <c r="H806" s="6" t="str">
        <f>_xlfn.XLOOKUP(B806,Users!$A$2:$A$1001,Users!$B$2:$B$1001)</f>
        <v>User 636</v>
      </c>
      <c r="I806" s="5" t="str" cm="1">
        <f t="array" ref="I806:J806">_xlfn.XLOOKUP(G806,Plans!$A$2:$A$3,Plans!$B$2:$C$3)</f>
        <v>6-month plan</v>
      </c>
      <c r="J806" s="5" t="str">
        <v>6-month</v>
      </c>
      <c r="K806" s="5" cm="1">
        <f t="array" ref="K806:O806">_xlfn.XLOOKUP(B806,Users!$A$2:$A$1001,Users!$F$2:$J$1001)</f>
        <v>57</v>
      </c>
      <c r="L806" s="5" t="str">
        <v>Hyderabad</v>
      </c>
      <c r="M806" s="5" t="str">
        <v>Female</v>
      </c>
      <c r="N806" s="5" t="str">
        <v>Obesity</v>
      </c>
      <c r="O806" s="5" t="str">
        <v>Social Media</v>
      </c>
      <c r="P806" s="5" t="str" cm="1">
        <f t="array" ref="P806">IFERROR(_xlfn.XLOOKUP(B806,'Health Goals'!$B$2:$B$1001,'Health Goals'!$C$2:$F$1001),"")</f>
        <v/>
      </c>
    </row>
    <row r="807" spans="1:19" x14ac:dyDescent="0.35">
      <c r="A807" s="2">
        <v>806</v>
      </c>
      <c r="B807" s="2">
        <v>311</v>
      </c>
      <c r="C807" s="3">
        <v>44369</v>
      </c>
      <c r="D807" s="2">
        <v>4499.99</v>
      </c>
      <c r="E807" s="2" t="s">
        <v>18</v>
      </c>
      <c r="F807" s="2" t="s">
        <v>20</v>
      </c>
      <c r="G807" s="6">
        <f>_xlfn.XLOOKUP(B807,Users!$A$2:$A$1001,Users!$K$2:$K$1001)</f>
        <v>2</v>
      </c>
      <c r="H807" s="6" t="str">
        <f>_xlfn.XLOOKUP(B807,Users!$A$2:$A$1001,Users!$B$2:$B$1001)</f>
        <v>User 311</v>
      </c>
      <c r="I807" s="5" t="str" cm="1">
        <f t="array" ref="I807:J807">_xlfn.XLOOKUP(G807,Plans!$A$2:$A$3,Plans!$B$2:$C$3)</f>
        <v>12-month plan</v>
      </c>
      <c r="J807" s="5" t="str">
        <v>12-month</v>
      </c>
      <c r="K807" s="5" cm="1">
        <f t="array" ref="K807:O807">_xlfn.XLOOKUP(B807,Users!$A$2:$A$1001,Users!$F$2:$J$1001)</f>
        <v>31</v>
      </c>
      <c r="L807" s="5" t="str">
        <v>Chennai</v>
      </c>
      <c r="M807" s="5" t="str">
        <v>Female</v>
      </c>
      <c r="N807" s="5" t="str">
        <v>Diabetes</v>
      </c>
      <c r="O807" s="5" t="str">
        <v>Friend</v>
      </c>
      <c r="P807" s="5" t="str" cm="1">
        <f t="array" ref="P807:S807">IFERROR(_xlfn.XLOOKUP(B807,'Health Goals'!$B$2:$B$1001,'Health Goals'!$C$2:$F$1001),"")</f>
        <v>Stamina Improvement</v>
      </c>
      <c r="Q807" s="5">
        <v>19</v>
      </c>
      <c r="R807" s="5" t="str">
        <v>Failed</v>
      </c>
      <c r="S807" s="11">
        <v>44356</v>
      </c>
    </row>
    <row r="808" spans="1:19" x14ac:dyDescent="0.35">
      <c r="A808" s="2">
        <v>807</v>
      </c>
      <c r="B808" s="2">
        <v>503</v>
      </c>
      <c r="C808" s="3">
        <v>44533</v>
      </c>
      <c r="D808" s="2">
        <v>4499.99</v>
      </c>
      <c r="E808" s="2" t="s">
        <v>16</v>
      </c>
      <c r="F808" s="2" t="s">
        <v>20</v>
      </c>
      <c r="G808" s="6">
        <f>_xlfn.XLOOKUP(B808,Users!$A$2:$A$1001,Users!$K$2:$K$1001)</f>
        <v>2</v>
      </c>
      <c r="H808" s="6" t="str">
        <f>_xlfn.XLOOKUP(B808,Users!$A$2:$A$1001,Users!$B$2:$B$1001)</f>
        <v>User 503</v>
      </c>
      <c r="I808" s="5" t="str" cm="1">
        <f t="array" ref="I808:J808">_xlfn.XLOOKUP(G808,Plans!$A$2:$A$3,Plans!$B$2:$C$3)</f>
        <v>12-month plan</v>
      </c>
      <c r="J808" s="5" t="str">
        <v>12-month</v>
      </c>
      <c r="K808" s="5" cm="1">
        <f t="array" ref="K808:O808">_xlfn.XLOOKUP(B808,Users!$A$2:$A$1001,Users!$F$2:$J$1001)</f>
        <v>48</v>
      </c>
      <c r="L808" s="5" t="str">
        <v>Delhi</v>
      </c>
      <c r="M808" s="5" t="str">
        <v>Male</v>
      </c>
      <c r="N808" s="5" t="str">
        <v>Healthy</v>
      </c>
      <c r="O808" s="5" t="str">
        <v>Friend</v>
      </c>
      <c r="P808" s="5" t="str" cm="1">
        <f t="array" ref="P808:S808">IFERROR(_xlfn.XLOOKUP(B808,'Health Goals'!$B$2:$B$1001,'Health Goals'!$C$2:$F$1001),"")</f>
        <v>Stamina Improvement</v>
      </c>
      <c r="Q808" s="5">
        <v>27</v>
      </c>
      <c r="R808" s="5" t="str">
        <v>Completed</v>
      </c>
      <c r="S808" s="11">
        <v>44435</v>
      </c>
    </row>
    <row r="809" spans="1:19" x14ac:dyDescent="0.35">
      <c r="A809" s="2">
        <v>808</v>
      </c>
      <c r="B809" s="2">
        <v>159</v>
      </c>
      <c r="C809" s="3">
        <v>44213</v>
      </c>
      <c r="D809" s="2">
        <v>2499.9899999999998</v>
      </c>
      <c r="E809" s="2" t="s">
        <v>16</v>
      </c>
      <c r="F809" s="2" t="s">
        <v>20</v>
      </c>
      <c r="G809" s="6">
        <f>_xlfn.XLOOKUP(B809,Users!$A$2:$A$1001,Users!$K$2:$K$1001)</f>
        <v>1</v>
      </c>
      <c r="H809" s="6" t="str">
        <f>_xlfn.XLOOKUP(B809,Users!$A$2:$A$1001,Users!$B$2:$B$1001)</f>
        <v>User 159</v>
      </c>
      <c r="I809" s="5" t="str" cm="1">
        <f t="array" ref="I809:J809">_xlfn.XLOOKUP(G809,Plans!$A$2:$A$3,Plans!$B$2:$C$3)</f>
        <v>6-month plan</v>
      </c>
      <c r="J809" s="5" t="str">
        <v>6-month</v>
      </c>
      <c r="K809" s="5" cm="1">
        <f t="array" ref="K809:O809">_xlfn.XLOOKUP(B809,Users!$A$2:$A$1001,Users!$F$2:$J$1001)</f>
        <v>18</v>
      </c>
      <c r="L809" s="5" t="str">
        <v>Mumbai</v>
      </c>
      <c r="M809" s="5" t="str">
        <v>Female</v>
      </c>
      <c r="N809" s="5" t="str">
        <v>Healthy</v>
      </c>
      <c r="O809" s="5" t="str">
        <v>Friend</v>
      </c>
      <c r="P809" s="5" t="str" cm="1">
        <f t="array" ref="P809">IFERROR(_xlfn.XLOOKUP(B809,'Health Goals'!$B$2:$B$1001,'Health Goals'!$C$2:$F$1001),"")</f>
        <v/>
      </c>
    </row>
    <row r="810" spans="1:19" x14ac:dyDescent="0.35">
      <c r="A810" s="2">
        <v>809</v>
      </c>
      <c r="B810" s="2">
        <v>672</v>
      </c>
      <c r="C810" s="3">
        <v>44294</v>
      </c>
      <c r="D810" s="2">
        <v>2499.9899999999998</v>
      </c>
      <c r="E810" s="2" t="s">
        <v>16</v>
      </c>
      <c r="F810" s="2" t="s">
        <v>20</v>
      </c>
      <c r="G810" s="6">
        <f>_xlfn.XLOOKUP(B810,Users!$A$2:$A$1001,Users!$K$2:$K$1001)</f>
        <v>1</v>
      </c>
      <c r="H810" s="6" t="str">
        <f>_xlfn.XLOOKUP(B810,Users!$A$2:$A$1001,Users!$B$2:$B$1001)</f>
        <v>User 672</v>
      </c>
      <c r="I810" s="5" t="str" cm="1">
        <f t="array" ref="I810:J810">_xlfn.XLOOKUP(G810,Plans!$A$2:$A$3,Plans!$B$2:$C$3)</f>
        <v>6-month plan</v>
      </c>
      <c r="J810" s="5" t="str">
        <v>6-month</v>
      </c>
      <c r="K810" s="5" cm="1">
        <f t="array" ref="K810:O810">_xlfn.XLOOKUP(B810,Users!$A$2:$A$1001,Users!$F$2:$J$1001)</f>
        <v>18</v>
      </c>
      <c r="L810" s="5" t="str">
        <v>Delhi</v>
      </c>
      <c r="M810" s="5" t="str">
        <v>Male</v>
      </c>
      <c r="N810" s="5" t="str">
        <v>Obesity</v>
      </c>
      <c r="O810" s="5" t="str">
        <v>Social Media</v>
      </c>
      <c r="P810" s="5" t="str" cm="1">
        <f t="array" ref="P810">IFERROR(_xlfn.XLOOKUP(B810,'Health Goals'!$B$2:$B$1001,'Health Goals'!$C$2:$F$1001),"")</f>
        <v/>
      </c>
    </row>
    <row r="811" spans="1:19" x14ac:dyDescent="0.35">
      <c r="A811" s="2">
        <v>810</v>
      </c>
      <c r="B811" s="2">
        <v>387</v>
      </c>
      <c r="C811" s="3">
        <v>44230</v>
      </c>
      <c r="D811" s="2">
        <v>4499.99</v>
      </c>
      <c r="E811" s="2" t="s">
        <v>16</v>
      </c>
      <c r="F811" s="2" t="s">
        <v>17</v>
      </c>
      <c r="G811" s="6">
        <f>_xlfn.XLOOKUP(B811,Users!$A$2:$A$1001,Users!$K$2:$K$1001)</f>
        <v>1</v>
      </c>
      <c r="H811" s="6" t="str">
        <f>_xlfn.XLOOKUP(B811,Users!$A$2:$A$1001,Users!$B$2:$B$1001)</f>
        <v>User 387</v>
      </c>
      <c r="I811" s="5" t="str" cm="1">
        <f t="array" ref="I811:J811">_xlfn.XLOOKUP(G811,Plans!$A$2:$A$3,Plans!$B$2:$C$3)</f>
        <v>6-month plan</v>
      </c>
      <c r="J811" s="5" t="str">
        <v>6-month</v>
      </c>
      <c r="K811" s="5" cm="1">
        <f t="array" ref="K811:O811">_xlfn.XLOOKUP(B811,Users!$A$2:$A$1001,Users!$F$2:$J$1001)</f>
        <v>37</v>
      </c>
      <c r="L811" s="5" t="str">
        <v>Chennai</v>
      </c>
      <c r="M811" s="5" t="str">
        <v>Female</v>
      </c>
      <c r="N811" s="5" t="str">
        <v>Hypertension</v>
      </c>
      <c r="O811" s="5" t="str">
        <v>Friend</v>
      </c>
      <c r="P811" s="5" t="str" cm="1">
        <f t="array" ref="P811:S811">IFERROR(_xlfn.XLOOKUP(B811,'Health Goals'!$B$2:$B$1001,'Health Goals'!$C$2:$F$1001),"")</f>
        <v>Stamina Improvement</v>
      </c>
      <c r="Q811" s="5">
        <v>20</v>
      </c>
      <c r="R811" s="5" t="str">
        <v>Completed</v>
      </c>
      <c r="S811" s="11">
        <v>44495</v>
      </c>
    </row>
    <row r="812" spans="1:19" x14ac:dyDescent="0.35">
      <c r="A812" s="2">
        <v>811</v>
      </c>
      <c r="B812" s="2">
        <v>629</v>
      </c>
      <c r="C812" s="3">
        <v>44436</v>
      </c>
      <c r="D812" s="2">
        <v>4499.99</v>
      </c>
      <c r="E812" s="2" t="s">
        <v>16</v>
      </c>
      <c r="F812" s="2" t="s">
        <v>20</v>
      </c>
      <c r="G812" s="6">
        <f>_xlfn.XLOOKUP(B812,Users!$A$2:$A$1001,Users!$K$2:$K$1001)</f>
        <v>1</v>
      </c>
      <c r="H812" s="6" t="str">
        <f>_xlfn.XLOOKUP(B812,Users!$A$2:$A$1001,Users!$B$2:$B$1001)</f>
        <v>User 629</v>
      </c>
      <c r="I812" s="5" t="str" cm="1">
        <f t="array" ref="I812:J812">_xlfn.XLOOKUP(G812,Plans!$A$2:$A$3,Plans!$B$2:$C$3)</f>
        <v>6-month plan</v>
      </c>
      <c r="J812" s="5" t="str">
        <v>6-month</v>
      </c>
      <c r="K812" s="5" cm="1">
        <f t="array" ref="K812:O812">_xlfn.XLOOKUP(B812,Users!$A$2:$A$1001,Users!$F$2:$J$1001)</f>
        <v>62</v>
      </c>
      <c r="L812" s="5" t="str">
        <v>Mumbai</v>
      </c>
      <c r="M812" s="5" t="str">
        <v>Male</v>
      </c>
      <c r="N812" s="5" t="str">
        <v>Hypertension</v>
      </c>
      <c r="O812" s="5" t="str">
        <v>Friend</v>
      </c>
      <c r="P812" s="5" t="str" cm="1">
        <f t="array" ref="P812:S812">IFERROR(_xlfn.XLOOKUP(B812,'Health Goals'!$B$2:$B$1001,'Health Goals'!$C$2:$F$1001),"")</f>
        <v>Weight Loss</v>
      </c>
      <c r="Q812" s="5">
        <v>13</v>
      </c>
      <c r="R812" s="5" t="str">
        <v>In Progress</v>
      </c>
      <c r="S812" s="11">
        <v>44560</v>
      </c>
    </row>
    <row r="813" spans="1:19" x14ac:dyDescent="0.35">
      <c r="A813" s="2">
        <v>812</v>
      </c>
      <c r="B813" s="2">
        <v>368</v>
      </c>
      <c r="C813" s="3">
        <v>44490</v>
      </c>
      <c r="D813" s="2">
        <v>4499.99</v>
      </c>
      <c r="E813" s="2" t="s">
        <v>18</v>
      </c>
      <c r="F813" s="2" t="s">
        <v>19</v>
      </c>
      <c r="G813" s="6">
        <f>_xlfn.XLOOKUP(B813,Users!$A$2:$A$1001,Users!$K$2:$K$1001)</f>
        <v>2</v>
      </c>
      <c r="H813" s="6" t="str">
        <f>_xlfn.XLOOKUP(B813,Users!$A$2:$A$1001,Users!$B$2:$B$1001)</f>
        <v>User 368</v>
      </c>
      <c r="I813" s="5" t="str" cm="1">
        <f t="array" ref="I813:J813">_xlfn.XLOOKUP(G813,Plans!$A$2:$A$3,Plans!$B$2:$C$3)</f>
        <v>12-month plan</v>
      </c>
      <c r="J813" s="5" t="str">
        <v>12-month</v>
      </c>
      <c r="K813" s="5" cm="1">
        <f t="array" ref="K813:O813">_xlfn.XLOOKUP(B813,Users!$A$2:$A$1001,Users!$F$2:$J$1001)</f>
        <v>40</v>
      </c>
      <c r="L813" s="5" t="str">
        <v>Mumbai</v>
      </c>
      <c r="M813" s="5" t="str">
        <v>Female</v>
      </c>
      <c r="N813" s="5" t="str">
        <v>Diabetes</v>
      </c>
      <c r="O813" s="5" t="str">
        <v>Word of Mouth</v>
      </c>
      <c r="P813" s="5" t="str" cm="1">
        <f t="array" ref="P813">IFERROR(_xlfn.XLOOKUP(B813,'Health Goals'!$B$2:$B$1001,'Health Goals'!$C$2:$F$1001),"")</f>
        <v/>
      </c>
    </row>
    <row r="814" spans="1:19" x14ac:dyDescent="0.35">
      <c r="A814" s="2">
        <v>813</v>
      </c>
      <c r="B814" s="2">
        <v>158</v>
      </c>
      <c r="C814" s="3">
        <v>44532</v>
      </c>
      <c r="D814" s="2">
        <v>4499.99</v>
      </c>
      <c r="E814" s="2" t="s">
        <v>18</v>
      </c>
      <c r="F814" s="2" t="s">
        <v>19</v>
      </c>
      <c r="G814" s="6">
        <f>_xlfn.XLOOKUP(B814,Users!$A$2:$A$1001,Users!$K$2:$K$1001)</f>
        <v>2</v>
      </c>
      <c r="H814" s="6" t="str">
        <f>_xlfn.XLOOKUP(B814,Users!$A$2:$A$1001,Users!$B$2:$B$1001)</f>
        <v>User 158</v>
      </c>
      <c r="I814" s="5" t="str" cm="1">
        <f t="array" ref="I814:J814">_xlfn.XLOOKUP(G814,Plans!$A$2:$A$3,Plans!$B$2:$C$3)</f>
        <v>12-month plan</v>
      </c>
      <c r="J814" s="5" t="str">
        <v>12-month</v>
      </c>
      <c r="K814" s="5" cm="1">
        <f t="array" ref="K814:O814">_xlfn.XLOOKUP(B814,Users!$A$2:$A$1001,Users!$F$2:$J$1001)</f>
        <v>43</v>
      </c>
      <c r="L814" s="5" t="str">
        <v>Bangalore</v>
      </c>
      <c r="M814" s="5" t="str">
        <v>Female</v>
      </c>
      <c r="N814" s="5" t="str">
        <v>Diabetes</v>
      </c>
      <c r="O814" s="5" t="str">
        <v>Word of Mouth</v>
      </c>
      <c r="P814" s="5" t="str" cm="1">
        <f t="array" ref="P814:S814">IFERROR(_xlfn.XLOOKUP(B814,'Health Goals'!$B$2:$B$1001,'Health Goals'!$C$2:$F$1001),"")</f>
        <v>Muscle Gain</v>
      </c>
      <c r="Q814" s="5">
        <v>15</v>
      </c>
      <c r="R814" s="5" t="str">
        <v>Completed</v>
      </c>
      <c r="S814" s="11">
        <v>44483</v>
      </c>
    </row>
    <row r="815" spans="1:19" x14ac:dyDescent="0.35">
      <c r="A815" s="2">
        <v>814</v>
      </c>
      <c r="B815" s="2">
        <v>373</v>
      </c>
      <c r="C815" s="3">
        <v>44276</v>
      </c>
      <c r="D815" s="2">
        <v>4499.99</v>
      </c>
      <c r="E815" s="2" t="s">
        <v>18</v>
      </c>
      <c r="F815" s="2" t="s">
        <v>17</v>
      </c>
      <c r="G815" s="6">
        <f>_xlfn.XLOOKUP(B815,Users!$A$2:$A$1001,Users!$K$2:$K$1001)</f>
        <v>1</v>
      </c>
      <c r="H815" s="6" t="str">
        <f>_xlfn.XLOOKUP(B815,Users!$A$2:$A$1001,Users!$B$2:$B$1001)</f>
        <v>User 373</v>
      </c>
      <c r="I815" s="5" t="str" cm="1">
        <f t="array" ref="I815:J815">_xlfn.XLOOKUP(G815,Plans!$A$2:$A$3,Plans!$B$2:$C$3)</f>
        <v>6-month plan</v>
      </c>
      <c r="J815" s="5" t="str">
        <v>6-month</v>
      </c>
      <c r="K815" s="5" cm="1">
        <f t="array" ref="K815:O815">_xlfn.XLOOKUP(B815,Users!$A$2:$A$1001,Users!$F$2:$J$1001)</f>
        <v>32</v>
      </c>
      <c r="L815" s="5" t="str">
        <v>Mumbai</v>
      </c>
      <c r="M815" s="5" t="str">
        <v>Male</v>
      </c>
      <c r="N815" s="5" t="str">
        <v>Obesity</v>
      </c>
      <c r="O815" s="5" t="str">
        <v>Friend</v>
      </c>
      <c r="P815" s="5" t="str" cm="1">
        <f t="array" ref="P815:S815">IFERROR(_xlfn.XLOOKUP(B815,'Health Goals'!$B$2:$B$1001,'Health Goals'!$C$2:$F$1001),"")</f>
        <v>Stamina Improvement</v>
      </c>
      <c r="Q815" s="5">
        <v>32</v>
      </c>
      <c r="R815" s="5" t="str">
        <v>Failed</v>
      </c>
      <c r="S815" s="11">
        <v>44542</v>
      </c>
    </row>
    <row r="816" spans="1:19" x14ac:dyDescent="0.35">
      <c r="A816" s="2">
        <v>815</v>
      </c>
      <c r="B816" s="2">
        <v>463</v>
      </c>
      <c r="C816" s="3">
        <v>44278</v>
      </c>
      <c r="D816" s="2">
        <v>4499.99</v>
      </c>
      <c r="E816" s="2" t="s">
        <v>16</v>
      </c>
      <c r="F816" s="2" t="s">
        <v>20</v>
      </c>
      <c r="G816" s="6">
        <f>_xlfn.XLOOKUP(B816,Users!$A$2:$A$1001,Users!$K$2:$K$1001)</f>
        <v>1</v>
      </c>
      <c r="H816" s="6" t="str">
        <f>_xlfn.XLOOKUP(B816,Users!$A$2:$A$1001,Users!$B$2:$B$1001)</f>
        <v>User 463</v>
      </c>
      <c r="I816" s="5" t="str" cm="1">
        <f t="array" ref="I816:J816">_xlfn.XLOOKUP(G816,Plans!$A$2:$A$3,Plans!$B$2:$C$3)</f>
        <v>6-month plan</v>
      </c>
      <c r="J816" s="5" t="str">
        <v>6-month</v>
      </c>
      <c r="K816" s="5" cm="1">
        <f t="array" ref="K816:O816">_xlfn.XLOOKUP(B816,Users!$A$2:$A$1001,Users!$F$2:$J$1001)</f>
        <v>29</v>
      </c>
      <c r="L816" s="5" t="str">
        <v>Hyderabad</v>
      </c>
      <c r="M816" s="5" t="str">
        <v>Male</v>
      </c>
      <c r="N816" s="5" t="str">
        <v>Hypertension</v>
      </c>
      <c r="O816" s="5" t="str">
        <v>Friend</v>
      </c>
      <c r="P816" s="5" t="str" cm="1">
        <f t="array" ref="P816:S816">IFERROR(_xlfn.XLOOKUP(B816,'Health Goals'!$B$2:$B$1001,'Health Goals'!$C$2:$F$1001),"")</f>
        <v>Stamina Improvement</v>
      </c>
      <c r="Q816" s="5">
        <v>27</v>
      </c>
      <c r="R816" s="5" t="str">
        <v>Failed</v>
      </c>
      <c r="S816" s="11">
        <v>44500</v>
      </c>
    </row>
    <row r="817" spans="1:19" x14ac:dyDescent="0.35">
      <c r="A817" s="2">
        <v>816</v>
      </c>
      <c r="B817" s="2">
        <v>897</v>
      </c>
      <c r="C817" s="3">
        <v>44342</v>
      </c>
      <c r="D817" s="2">
        <v>2499.9899999999998</v>
      </c>
      <c r="E817" s="2" t="s">
        <v>18</v>
      </c>
      <c r="F817" s="2" t="s">
        <v>19</v>
      </c>
      <c r="G817" s="6">
        <f>_xlfn.XLOOKUP(B817,Users!$A$2:$A$1001,Users!$K$2:$K$1001)</f>
        <v>1</v>
      </c>
      <c r="H817" s="6" t="str">
        <f>_xlfn.XLOOKUP(B817,Users!$A$2:$A$1001,Users!$B$2:$B$1001)</f>
        <v>User 897</v>
      </c>
      <c r="I817" s="5" t="str" cm="1">
        <f t="array" ref="I817:J817">_xlfn.XLOOKUP(G817,Plans!$A$2:$A$3,Plans!$B$2:$C$3)</f>
        <v>6-month plan</v>
      </c>
      <c r="J817" s="5" t="str">
        <v>6-month</v>
      </c>
      <c r="K817" s="5" cm="1">
        <f t="array" ref="K817:O817">_xlfn.XLOOKUP(B817,Users!$A$2:$A$1001,Users!$F$2:$J$1001)</f>
        <v>41</v>
      </c>
      <c r="L817" s="5" t="str">
        <v>Delhi</v>
      </c>
      <c r="M817" s="5" t="str">
        <v>Male</v>
      </c>
      <c r="N817" s="5" t="str">
        <v>Obesity</v>
      </c>
      <c r="O817" s="5" t="str">
        <v>Word of Mouth</v>
      </c>
      <c r="P817" s="5" t="str" cm="1">
        <f t="array" ref="P817:S817">IFERROR(_xlfn.XLOOKUP(B817,'Health Goals'!$B$2:$B$1001,'Health Goals'!$C$2:$F$1001),"")</f>
        <v>Stamina Improvement</v>
      </c>
      <c r="Q817" s="5">
        <v>34</v>
      </c>
      <c r="R817" s="5" t="str">
        <v>Failed</v>
      </c>
      <c r="S817" s="11">
        <v>44443</v>
      </c>
    </row>
    <row r="818" spans="1:19" x14ac:dyDescent="0.35">
      <c r="A818" s="2">
        <v>817</v>
      </c>
      <c r="B818" s="2">
        <v>63</v>
      </c>
      <c r="C818" s="3">
        <v>44559</v>
      </c>
      <c r="D818" s="2">
        <v>2499.9899999999998</v>
      </c>
      <c r="E818" s="2" t="s">
        <v>18</v>
      </c>
      <c r="F818" s="2" t="s">
        <v>17</v>
      </c>
      <c r="G818" s="6">
        <f>_xlfn.XLOOKUP(B818,Users!$A$2:$A$1001,Users!$K$2:$K$1001)</f>
        <v>2</v>
      </c>
      <c r="H818" s="6" t="str">
        <f>_xlfn.XLOOKUP(B818,Users!$A$2:$A$1001,Users!$B$2:$B$1001)</f>
        <v>User 63</v>
      </c>
      <c r="I818" s="5" t="str" cm="1">
        <f t="array" ref="I818:J818">_xlfn.XLOOKUP(G818,Plans!$A$2:$A$3,Plans!$B$2:$C$3)</f>
        <v>12-month plan</v>
      </c>
      <c r="J818" s="5" t="str">
        <v>12-month</v>
      </c>
      <c r="K818" s="5" cm="1">
        <f t="array" ref="K818:O818">_xlfn.XLOOKUP(B818,Users!$A$2:$A$1001,Users!$F$2:$J$1001)</f>
        <v>53</v>
      </c>
      <c r="L818" s="5" t="str">
        <v>Mumbai</v>
      </c>
      <c r="M818" s="5" t="str">
        <v>Male</v>
      </c>
      <c r="N818" s="5" t="str">
        <v>Obesity</v>
      </c>
      <c r="O818" s="5" t="str">
        <v>Social Media</v>
      </c>
      <c r="P818" s="5" t="str" cm="1">
        <f t="array" ref="P818:S818">IFERROR(_xlfn.XLOOKUP(B818,'Health Goals'!$B$2:$B$1001,'Health Goals'!$C$2:$F$1001),"")</f>
        <v>Weight Loss</v>
      </c>
      <c r="Q818" s="5">
        <v>45</v>
      </c>
      <c r="R818" s="5" t="str">
        <v>In Progress</v>
      </c>
      <c r="S818" s="11">
        <v>44479</v>
      </c>
    </row>
    <row r="819" spans="1:19" x14ac:dyDescent="0.35">
      <c r="A819" s="2">
        <v>818</v>
      </c>
      <c r="B819" s="2">
        <v>956</v>
      </c>
      <c r="C819" s="3">
        <v>44402</v>
      </c>
      <c r="D819" s="2">
        <v>2499.9899999999998</v>
      </c>
      <c r="E819" s="2" t="s">
        <v>16</v>
      </c>
      <c r="F819" s="2" t="s">
        <v>20</v>
      </c>
      <c r="G819" s="6">
        <f>_xlfn.XLOOKUP(B819,Users!$A$2:$A$1001,Users!$K$2:$K$1001)</f>
        <v>1</v>
      </c>
      <c r="H819" s="6" t="str">
        <f>_xlfn.XLOOKUP(B819,Users!$A$2:$A$1001,Users!$B$2:$B$1001)</f>
        <v>User 956</v>
      </c>
      <c r="I819" s="5" t="str" cm="1">
        <f t="array" ref="I819:J819">_xlfn.XLOOKUP(G819,Plans!$A$2:$A$3,Plans!$B$2:$C$3)</f>
        <v>6-month plan</v>
      </c>
      <c r="J819" s="5" t="str">
        <v>6-month</v>
      </c>
      <c r="K819" s="5" cm="1">
        <f t="array" ref="K819:O819">_xlfn.XLOOKUP(B819,Users!$A$2:$A$1001,Users!$F$2:$J$1001)</f>
        <v>61</v>
      </c>
      <c r="L819" s="5" t="str">
        <v>Chennai</v>
      </c>
      <c r="M819" s="5" t="str">
        <v>Male</v>
      </c>
      <c r="N819" s="5" t="str">
        <v>Obesity</v>
      </c>
      <c r="O819" s="5" t="str">
        <v>Word of Mouth</v>
      </c>
      <c r="P819" s="5" t="str" cm="1">
        <f t="array" ref="P819:S819">IFERROR(_xlfn.XLOOKUP(B819,'Health Goals'!$B$2:$B$1001,'Health Goals'!$C$2:$F$1001),"")</f>
        <v>Stamina Improvement</v>
      </c>
      <c r="Q819" s="5">
        <v>26</v>
      </c>
      <c r="R819" s="5" t="str">
        <v>Completed</v>
      </c>
      <c r="S819" s="11">
        <v>44523</v>
      </c>
    </row>
    <row r="820" spans="1:19" x14ac:dyDescent="0.35">
      <c r="A820" s="2">
        <v>819</v>
      </c>
      <c r="B820" s="2">
        <v>561</v>
      </c>
      <c r="C820" s="3">
        <v>44302</v>
      </c>
      <c r="D820" s="2">
        <v>2499.9899999999998</v>
      </c>
      <c r="E820" s="2" t="s">
        <v>16</v>
      </c>
      <c r="F820" s="2" t="s">
        <v>17</v>
      </c>
      <c r="G820" s="6">
        <f>_xlfn.XLOOKUP(B820,Users!$A$2:$A$1001,Users!$K$2:$K$1001)</f>
        <v>2</v>
      </c>
      <c r="H820" s="6" t="str">
        <f>_xlfn.XLOOKUP(B820,Users!$A$2:$A$1001,Users!$B$2:$B$1001)</f>
        <v>User 561</v>
      </c>
      <c r="I820" s="5" t="str" cm="1">
        <f t="array" ref="I820:J820">_xlfn.XLOOKUP(G820,Plans!$A$2:$A$3,Plans!$B$2:$C$3)</f>
        <v>12-month plan</v>
      </c>
      <c r="J820" s="5" t="str">
        <v>12-month</v>
      </c>
      <c r="K820" s="5" cm="1">
        <f t="array" ref="K820:O820">_xlfn.XLOOKUP(B820,Users!$A$2:$A$1001,Users!$F$2:$J$1001)</f>
        <v>64</v>
      </c>
      <c r="L820" s="5" t="str">
        <v>Mumbai</v>
      </c>
      <c r="M820" s="5" t="str">
        <v>Female</v>
      </c>
      <c r="N820" s="5" t="str">
        <v>Diabetes</v>
      </c>
      <c r="O820" s="5" t="str">
        <v>Social Media</v>
      </c>
      <c r="P820" s="5" t="str" cm="1">
        <f t="array" ref="P820:S820">IFERROR(_xlfn.XLOOKUP(B820,'Health Goals'!$B$2:$B$1001,'Health Goals'!$C$2:$F$1001),"")</f>
        <v>Muscle Gain</v>
      </c>
      <c r="Q820" s="5">
        <v>33</v>
      </c>
      <c r="R820" s="5" t="str">
        <v>In Progress</v>
      </c>
      <c r="S820" s="11">
        <v>44456</v>
      </c>
    </row>
    <row r="821" spans="1:19" x14ac:dyDescent="0.35">
      <c r="A821" s="2">
        <v>820</v>
      </c>
      <c r="B821" s="2">
        <v>104</v>
      </c>
      <c r="C821" s="3">
        <v>44452</v>
      </c>
      <c r="D821" s="2">
        <v>2499.9899999999998</v>
      </c>
      <c r="E821" s="2" t="s">
        <v>16</v>
      </c>
      <c r="F821" s="2" t="s">
        <v>20</v>
      </c>
      <c r="G821" s="6">
        <f>_xlfn.XLOOKUP(B821,Users!$A$2:$A$1001,Users!$K$2:$K$1001)</f>
        <v>2</v>
      </c>
      <c r="H821" s="6" t="str">
        <f>_xlfn.XLOOKUP(B821,Users!$A$2:$A$1001,Users!$B$2:$B$1001)</f>
        <v>User 104</v>
      </c>
      <c r="I821" s="5" t="str" cm="1">
        <f t="array" ref="I821:J821">_xlfn.XLOOKUP(G821,Plans!$A$2:$A$3,Plans!$B$2:$C$3)</f>
        <v>12-month plan</v>
      </c>
      <c r="J821" s="5" t="str">
        <v>12-month</v>
      </c>
      <c r="K821" s="5" cm="1">
        <f t="array" ref="K821:O821">_xlfn.XLOOKUP(B821,Users!$A$2:$A$1001,Users!$F$2:$J$1001)</f>
        <v>41</v>
      </c>
      <c r="L821" s="5" t="str">
        <v>Hyderabad</v>
      </c>
      <c r="M821" s="5" t="str">
        <v>Male</v>
      </c>
      <c r="N821" s="5" t="str">
        <v>Healthy</v>
      </c>
      <c r="O821" s="5" t="str">
        <v>Friend</v>
      </c>
      <c r="P821" s="5" t="str" cm="1">
        <f t="array" ref="P821:S821">IFERROR(_xlfn.XLOOKUP(B821,'Health Goals'!$B$2:$B$1001,'Health Goals'!$C$2:$F$1001),"")</f>
        <v>Weight Loss</v>
      </c>
      <c r="Q821" s="5">
        <v>12</v>
      </c>
      <c r="R821" s="5" t="str">
        <v>In Progress</v>
      </c>
      <c r="S821" s="11">
        <v>44447</v>
      </c>
    </row>
    <row r="822" spans="1:19" x14ac:dyDescent="0.35">
      <c r="A822" s="2">
        <v>821</v>
      </c>
      <c r="B822" s="2">
        <v>275</v>
      </c>
      <c r="C822" s="3">
        <v>44503</v>
      </c>
      <c r="D822" s="2">
        <v>4499.99</v>
      </c>
      <c r="E822" s="2" t="s">
        <v>16</v>
      </c>
      <c r="F822" s="2" t="s">
        <v>17</v>
      </c>
      <c r="G822" s="6">
        <f>_xlfn.XLOOKUP(B822,Users!$A$2:$A$1001,Users!$K$2:$K$1001)</f>
        <v>1</v>
      </c>
      <c r="H822" s="6" t="str">
        <f>_xlfn.XLOOKUP(B822,Users!$A$2:$A$1001,Users!$B$2:$B$1001)</f>
        <v>User 275</v>
      </c>
      <c r="I822" s="5" t="str" cm="1">
        <f t="array" ref="I822:J822">_xlfn.XLOOKUP(G822,Plans!$A$2:$A$3,Plans!$B$2:$C$3)</f>
        <v>6-month plan</v>
      </c>
      <c r="J822" s="5" t="str">
        <v>6-month</v>
      </c>
      <c r="K822" s="5" cm="1">
        <f t="array" ref="K822:O822">_xlfn.XLOOKUP(B822,Users!$A$2:$A$1001,Users!$F$2:$J$1001)</f>
        <v>29</v>
      </c>
      <c r="L822" s="5" t="str">
        <v>Hyderabad</v>
      </c>
      <c r="M822" s="5" t="str">
        <v>Male</v>
      </c>
      <c r="N822" s="5" t="str">
        <v>Hypertension</v>
      </c>
      <c r="O822" s="5" t="str">
        <v>Social Media</v>
      </c>
      <c r="P822" s="5" t="str" cm="1">
        <f t="array" ref="P822">IFERROR(_xlfn.XLOOKUP(B822,'Health Goals'!$B$2:$B$1001,'Health Goals'!$C$2:$F$1001),"")</f>
        <v/>
      </c>
    </row>
    <row r="823" spans="1:19" x14ac:dyDescent="0.35">
      <c r="A823" s="2">
        <v>822</v>
      </c>
      <c r="B823" s="2">
        <v>139</v>
      </c>
      <c r="C823" s="3">
        <v>44356</v>
      </c>
      <c r="D823" s="2">
        <v>2499.9899999999998</v>
      </c>
      <c r="E823" s="2" t="s">
        <v>18</v>
      </c>
      <c r="F823" s="2" t="s">
        <v>17</v>
      </c>
      <c r="G823" s="6">
        <f>_xlfn.XLOOKUP(B823,Users!$A$2:$A$1001,Users!$K$2:$K$1001)</f>
        <v>1</v>
      </c>
      <c r="H823" s="6" t="str">
        <f>_xlfn.XLOOKUP(B823,Users!$A$2:$A$1001,Users!$B$2:$B$1001)</f>
        <v>User 139</v>
      </c>
      <c r="I823" s="5" t="str" cm="1">
        <f t="array" ref="I823:J823">_xlfn.XLOOKUP(G823,Plans!$A$2:$A$3,Plans!$B$2:$C$3)</f>
        <v>6-month plan</v>
      </c>
      <c r="J823" s="5" t="str">
        <v>6-month</v>
      </c>
      <c r="K823" s="5" cm="1">
        <f t="array" ref="K823:O823">_xlfn.XLOOKUP(B823,Users!$A$2:$A$1001,Users!$F$2:$J$1001)</f>
        <v>23</v>
      </c>
      <c r="L823" s="5" t="str">
        <v>Chennai</v>
      </c>
      <c r="M823" s="5" t="str">
        <v>Male</v>
      </c>
      <c r="N823" s="5" t="str">
        <v>Hypertension</v>
      </c>
      <c r="O823" s="5" t="str">
        <v>Social Media</v>
      </c>
      <c r="P823" s="5" t="str" cm="1">
        <f t="array" ref="P823:S823">IFERROR(_xlfn.XLOOKUP(B823,'Health Goals'!$B$2:$B$1001,'Health Goals'!$C$2:$F$1001),"")</f>
        <v>Muscle Gain</v>
      </c>
      <c r="Q823" s="5">
        <v>39</v>
      </c>
      <c r="R823" s="5" t="str">
        <v>Failed</v>
      </c>
      <c r="S823" s="11">
        <v>44366</v>
      </c>
    </row>
    <row r="824" spans="1:19" x14ac:dyDescent="0.35">
      <c r="A824" s="2">
        <v>823</v>
      </c>
      <c r="B824" s="2">
        <v>139</v>
      </c>
      <c r="C824" s="3">
        <v>44485</v>
      </c>
      <c r="D824" s="2">
        <v>4499.99</v>
      </c>
      <c r="E824" s="2" t="s">
        <v>16</v>
      </c>
      <c r="F824" s="2" t="s">
        <v>20</v>
      </c>
      <c r="G824" s="6">
        <f>_xlfn.XLOOKUP(B824,Users!$A$2:$A$1001,Users!$K$2:$K$1001)</f>
        <v>1</v>
      </c>
      <c r="H824" s="6" t="str">
        <f>_xlfn.XLOOKUP(B824,Users!$A$2:$A$1001,Users!$B$2:$B$1001)</f>
        <v>User 139</v>
      </c>
      <c r="I824" s="5" t="str" cm="1">
        <f t="array" ref="I824:J824">_xlfn.XLOOKUP(G824,Plans!$A$2:$A$3,Plans!$B$2:$C$3)</f>
        <v>6-month plan</v>
      </c>
      <c r="J824" s="5" t="str">
        <v>6-month</v>
      </c>
      <c r="K824" s="5" cm="1">
        <f t="array" ref="K824:O824">_xlfn.XLOOKUP(B824,Users!$A$2:$A$1001,Users!$F$2:$J$1001)</f>
        <v>23</v>
      </c>
      <c r="L824" s="5" t="str">
        <v>Chennai</v>
      </c>
      <c r="M824" s="5" t="str">
        <v>Male</v>
      </c>
      <c r="N824" s="5" t="str">
        <v>Hypertension</v>
      </c>
      <c r="O824" s="5" t="str">
        <v>Social Media</v>
      </c>
      <c r="P824" s="5" t="str" cm="1">
        <f t="array" ref="P824:S824">IFERROR(_xlfn.XLOOKUP(B824,'Health Goals'!$B$2:$B$1001,'Health Goals'!$C$2:$F$1001),"")</f>
        <v>Muscle Gain</v>
      </c>
      <c r="Q824" s="5">
        <v>39</v>
      </c>
      <c r="R824" s="5" t="str">
        <v>Failed</v>
      </c>
      <c r="S824" s="11">
        <v>44366</v>
      </c>
    </row>
    <row r="825" spans="1:19" x14ac:dyDescent="0.35">
      <c r="A825" s="2">
        <v>824</v>
      </c>
      <c r="B825" s="2">
        <v>817</v>
      </c>
      <c r="C825" s="3">
        <v>44322</v>
      </c>
      <c r="D825" s="2">
        <v>2499.9899999999998</v>
      </c>
      <c r="E825" s="2" t="s">
        <v>18</v>
      </c>
      <c r="F825" s="2" t="s">
        <v>19</v>
      </c>
      <c r="G825" s="6">
        <f>_xlfn.XLOOKUP(B825,Users!$A$2:$A$1001,Users!$K$2:$K$1001)</f>
        <v>2</v>
      </c>
      <c r="H825" s="6" t="str">
        <f>_xlfn.XLOOKUP(B825,Users!$A$2:$A$1001,Users!$B$2:$B$1001)</f>
        <v>User 817</v>
      </c>
      <c r="I825" s="5" t="str" cm="1">
        <f t="array" ref="I825:J825">_xlfn.XLOOKUP(G825,Plans!$A$2:$A$3,Plans!$B$2:$C$3)</f>
        <v>12-month plan</v>
      </c>
      <c r="J825" s="5" t="str">
        <v>12-month</v>
      </c>
      <c r="K825" s="5" cm="1">
        <f t="array" ref="K825:O825">_xlfn.XLOOKUP(B825,Users!$A$2:$A$1001,Users!$F$2:$J$1001)</f>
        <v>25</v>
      </c>
      <c r="L825" s="5" t="str">
        <v>Hyderabad</v>
      </c>
      <c r="M825" s="5" t="str">
        <v>Male</v>
      </c>
      <c r="N825" s="5" t="str">
        <v>Obesity</v>
      </c>
      <c r="O825" s="5" t="str">
        <v>Social Media</v>
      </c>
      <c r="P825" s="5" t="str" cm="1">
        <f t="array" ref="P825">IFERROR(_xlfn.XLOOKUP(B825,'Health Goals'!$B$2:$B$1001,'Health Goals'!$C$2:$F$1001),"")</f>
        <v/>
      </c>
    </row>
    <row r="826" spans="1:19" x14ac:dyDescent="0.35">
      <c r="A826" s="2">
        <v>825</v>
      </c>
      <c r="B826" s="2">
        <v>779</v>
      </c>
      <c r="C826" s="3">
        <v>44396</v>
      </c>
      <c r="D826" s="2">
        <v>4499.99</v>
      </c>
      <c r="E826" s="2" t="s">
        <v>16</v>
      </c>
      <c r="F826" s="2" t="s">
        <v>19</v>
      </c>
      <c r="G826" s="6">
        <f>_xlfn.XLOOKUP(B826,Users!$A$2:$A$1001,Users!$K$2:$K$1001)</f>
        <v>2</v>
      </c>
      <c r="H826" s="6" t="str">
        <f>_xlfn.XLOOKUP(B826,Users!$A$2:$A$1001,Users!$B$2:$B$1001)</f>
        <v>User 779</v>
      </c>
      <c r="I826" s="5" t="str" cm="1">
        <f t="array" ref="I826:J826">_xlfn.XLOOKUP(G826,Plans!$A$2:$A$3,Plans!$B$2:$C$3)</f>
        <v>12-month plan</v>
      </c>
      <c r="J826" s="5" t="str">
        <v>12-month</v>
      </c>
      <c r="K826" s="5" cm="1">
        <f t="array" ref="K826:O826">_xlfn.XLOOKUP(B826,Users!$A$2:$A$1001,Users!$F$2:$J$1001)</f>
        <v>40</v>
      </c>
      <c r="L826" s="5" t="str">
        <v>Bangalore</v>
      </c>
      <c r="M826" s="5" t="str">
        <v>Female</v>
      </c>
      <c r="N826" s="5" t="str">
        <v>Healthy</v>
      </c>
      <c r="O826" s="5" t="str">
        <v>Word of Mouth</v>
      </c>
      <c r="P826" s="5" t="str" cm="1">
        <f t="array" ref="P826:S826">IFERROR(_xlfn.XLOOKUP(B826,'Health Goals'!$B$2:$B$1001,'Health Goals'!$C$2:$F$1001),"")</f>
        <v>Weight Loss</v>
      </c>
      <c r="Q826" s="5">
        <v>14</v>
      </c>
      <c r="R826" s="5" t="str">
        <v>In Progress</v>
      </c>
      <c r="S826" s="11">
        <v>44471</v>
      </c>
    </row>
    <row r="827" spans="1:19" x14ac:dyDescent="0.35">
      <c r="A827" s="2">
        <v>826</v>
      </c>
      <c r="B827" s="2">
        <v>657</v>
      </c>
      <c r="C827" s="3">
        <v>44493</v>
      </c>
      <c r="D827" s="2">
        <v>2499.9899999999998</v>
      </c>
      <c r="E827" s="2" t="s">
        <v>18</v>
      </c>
      <c r="F827" s="2" t="s">
        <v>19</v>
      </c>
      <c r="G827" s="6">
        <f>_xlfn.XLOOKUP(B827,Users!$A$2:$A$1001,Users!$K$2:$K$1001)</f>
        <v>1</v>
      </c>
      <c r="H827" s="6" t="str">
        <f>_xlfn.XLOOKUP(B827,Users!$A$2:$A$1001,Users!$B$2:$B$1001)</f>
        <v>User 657</v>
      </c>
      <c r="I827" s="5" t="str" cm="1">
        <f t="array" ref="I827:J827">_xlfn.XLOOKUP(G827,Plans!$A$2:$A$3,Plans!$B$2:$C$3)</f>
        <v>6-month plan</v>
      </c>
      <c r="J827" s="5" t="str">
        <v>6-month</v>
      </c>
      <c r="K827" s="5" cm="1">
        <f t="array" ref="K827:O827">_xlfn.XLOOKUP(B827,Users!$A$2:$A$1001,Users!$F$2:$J$1001)</f>
        <v>48</v>
      </c>
      <c r="L827" s="5" t="str">
        <v>Delhi</v>
      </c>
      <c r="M827" s="5" t="str">
        <v>Male</v>
      </c>
      <c r="N827" s="5" t="str">
        <v>Diabetes</v>
      </c>
      <c r="O827" s="5" t="str">
        <v>Friend</v>
      </c>
      <c r="P827" s="5" t="str" cm="1">
        <f t="array" ref="P827:S827">IFERROR(_xlfn.XLOOKUP(B827,'Health Goals'!$B$2:$B$1001,'Health Goals'!$C$2:$F$1001),"")</f>
        <v>Stamina Improvement</v>
      </c>
      <c r="Q827" s="5">
        <v>15</v>
      </c>
      <c r="R827" s="5" t="str">
        <v>In Progress</v>
      </c>
      <c r="S827" s="11">
        <v>44371</v>
      </c>
    </row>
    <row r="828" spans="1:19" x14ac:dyDescent="0.35">
      <c r="A828" s="2">
        <v>827</v>
      </c>
      <c r="B828" s="2">
        <v>692</v>
      </c>
      <c r="C828" s="3">
        <v>44439</v>
      </c>
      <c r="D828" s="2">
        <v>2499.9899999999998</v>
      </c>
      <c r="E828" s="2" t="s">
        <v>18</v>
      </c>
      <c r="F828" s="2" t="s">
        <v>19</v>
      </c>
      <c r="G828" s="6">
        <f>_xlfn.XLOOKUP(B828,Users!$A$2:$A$1001,Users!$K$2:$K$1001)</f>
        <v>1</v>
      </c>
      <c r="H828" s="6" t="str">
        <f>_xlfn.XLOOKUP(B828,Users!$A$2:$A$1001,Users!$B$2:$B$1001)</f>
        <v>User 692</v>
      </c>
      <c r="I828" s="5" t="str" cm="1">
        <f t="array" ref="I828:J828">_xlfn.XLOOKUP(G828,Plans!$A$2:$A$3,Plans!$B$2:$C$3)</f>
        <v>6-month plan</v>
      </c>
      <c r="J828" s="5" t="str">
        <v>6-month</v>
      </c>
      <c r="K828" s="5" cm="1">
        <f t="array" ref="K828:O828">_xlfn.XLOOKUP(B828,Users!$A$2:$A$1001,Users!$F$2:$J$1001)</f>
        <v>57</v>
      </c>
      <c r="L828" s="5" t="str">
        <v>Chennai</v>
      </c>
      <c r="M828" s="5" t="str">
        <v>Male</v>
      </c>
      <c r="N828" s="5" t="str">
        <v>Diabetes</v>
      </c>
      <c r="O828" s="5" t="str">
        <v>Google Ads</v>
      </c>
      <c r="P828" s="5" t="str" cm="1">
        <f t="array" ref="P828:S828">IFERROR(_xlfn.XLOOKUP(B828,'Health Goals'!$B$2:$B$1001,'Health Goals'!$C$2:$F$1001),"")</f>
        <v>Muscle Gain</v>
      </c>
      <c r="Q828" s="5">
        <v>22</v>
      </c>
      <c r="R828" s="5" t="str">
        <v>In Progress</v>
      </c>
      <c r="S828" s="11">
        <v>44432</v>
      </c>
    </row>
    <row r="829" spans="1:19" x14ac:dyDescent="0.35">
      <c r="A829" s="2">
        <v>828</v>
      </c>
      <c r="B829" s="2">
        <v>789</v>
      </c>
      <c r="C829" s="3">
        <v>44270</v>
      </c>
      <c r="D829" s="2">
        <v>2499.9899999999998</v>
      </c>
      <c r="E829" s="2" t="s">
        <v>16</v>
      </c>
      <c r="F829" s="2" t="s">
        <v>17</v>
      </c>
      <c r="G829" s="6">
        <f>_xlfn.XLOOKUP(B829,Users!$A$2:$A$1001,Users!$K$2:$K$1001)</f>
        <v>2</v>
      </c>
      <c r="H829" s="6" t="str">
        <f>_xlfn.XLOOKUP(B829,Users!$A$2:$A$1001,Users!$B$2:$B$1001)</f>
        <v>User 789</v>
      </c>
      <c r="I829" s="5" t="str" cm="1">
        <f t="array" ref="I829:J829">_xlfn.XLOOKUP(G829,Plans!$A$2:$A$3,Plans!$B$2:$C$3)</f>
        <v>12-month plan</v>
      </c>
      <c r="J829" s="5" t="str">
        <v>12-month</v>
      </c>
      <c r="K829" s="5" cm="1">
        <f t="array" ref="K829:O829">_xlfn.XLOOKUP(B829,Users!$A$2:$A$1001,Users!$F$2:$J$1001)</f>
        <v>58</v>
      </c>
      <c r="L829" s="5" t="str">
        <v>Bangalore</v>
      </c>
      <c r="M829" s="5" t="str">
        <v>Female</v>
      </c>
      <c r="N829" s="5" t="str">
        <v>Obesity</v>
      </c>
      <c r="O829" s="5" t="str">
        <v>Google Ads</v>
      </c>
      <c r="P829" s="5" t="str" cm="1">
        <f t="array" ref="P829:S829">IFERROR(_xlfn.XLOOKUP(B829,'Health Goals'!$B$2:$B$1001,'Health Goals'!$C$2:$F$1001),"")</f>
        <v>Muscle Gain</v>
      </c>
      <c r="Q829" s="5">
        <v>41</v>
      </c>
      <c r="R829" s="5" t="str">
        <v>Completed</v>
      </c>
      <c r="S829" s="11">
        <v>44537</v>
      </c>
    </row>
    <row r="830" spans="1:19" x14ac:dyDescent="0.35">
      <c r="A830" s="2">
        <v>829</v>
      </c>
      <c r="B830" s="2">
        <v>584</v>
      </c>
      <c r="C830" s="3">
        <v>44470</v>
      </c>
      <c r="D830" s="2">
        <v>2499.9899999999998</v>
      </c>
      <c r="E830" s="2" t="s">
        <v>18</v>
      </c>
      <c r="F830" s="2" t="s">
        <v>20</v>
      </c>
      <c r="G830" s="6">
        <f>_xlfn.XLOOKUP(B830,Users!$A$2:$A$1001,Users!$K$2:$K$1001)</f>
        <v>2</v>
      </c>
      <c r="H830" s="6" t="str">
        <f>_xlfn.XLOOKUP(B830,Users!$A$2:$A$1001,Users!$B$2:$B$1001)</f>
        <v>User 584</v>
      </c>
      <c r="I830" s="5" t="str" cm="1">
        <f t="array" ref="I830:J830">_xlfn.XLOOKUP(G830,Plans!$A$2:$A$3,Plans!$B$2:$C$3)</f>
        <v>12-month plan</v>
      </c>
      <c r="J830" s="5" t="str">
        <v>12-month</v>
      </c>
      <c r="K830" s="5" cm="1">
        <f t="array" ref="K830:O830">_xlfn.XLOOKUP(B830,Users!$A$2:$A$1001,Users!$F$2:$J$1001)</f>
        <v>35</v>
      </c>
      <c r="L830" s="5" t="str">
        <v>Chennai</v>
      </c>
      <c r="M830" s="5" t="str">
        <v>Male</v>
      </c>
      <c r="N830" s="5" t="str">
        <v>Healthy</v>
      </c>
      <c r="O830" s="5" t="str">
        <v>Friend</v>
      </c>
      <c r="P830" s="5" t="str" cm="1">
        <f t="array" ref="P830:S830">IFERROR(_xlfn.XLOOKUP(B830,'Health Goals'!$B$2:$B$1001,'Health Goals'!$C$2:$F$1001),"")</f>
        <v>Muscle Gain</v>
      </c>
      <c r="Q830" s="5">
        <v>11</v>
      </c>
      <c r="R830" s="5" t="str">
        <v>Failed</v>
      </c>
      <c r="S830" s="11">
        <v>44413</v>
      </c>
    </row>
    <row r="831" spans="1:19" x14ac:dyDescent="0.35">
      <c r="A831" s="2">
        <v>830</v>
      </c>
      <c r="B831" s="2">
        <v>206</v>
      </c>
      <c r="C831" s="3">
        <v>44421</v>
      </c>
      <c r="D831" s="2">
        <v>2499.9899999999998</v>
      </c>
      <c r="E831" s="2" t="s">
        <v>16</v>
      </c>
      <c r="F831" s="2" t="s">
        <v>19</v>
      </c>
      <c r="G831" s="6">
        <f>_xlfn.XLOOKUP(B831,Users!$A$2:$A$1001,Users!$K$2:$K$1001)</f>
        <v>2</v>
      </c>
      <c r="H831" s="6" t="str">
        <f>_xlfn.XLOOKUP(B831,Users!$A$2:$A$1001,Users!$B$2:$B$1001)</f>
        <v>User 206</v>
      </c>
      <c r="I831" s="5" t="str" cm="1">
        <f t="array" ref="I831:J831">_xlfn.XLOOKUP(G831,Plans!$A$2:$A$3,Plans!$B$2:$C$3)</f>
        <v>12-month plan</v>
      </c>
      <c r="J831" s="5" t="str">
        <v>12-month</v>
      </c>
      <c r="K831" s="5" cm="1">
        <f t="array" ref="K831:O831">_xlfn.XLOOKUP(B831,Users!$A$2:$A$1001,Users!$F$2:$J$1001)</f>
        <v>24</v>
      </c>
      <c r="L831" s="5" t="str">
        <v>Bangalore</v>
      </c>
      <c r="M831" s="5" t="str">
        <v>Female</v>
      </c>
      <c r="N831" s="5" t="str">
        <v>Diabetes</v>
      </c>
      <c r="O831" s="5" t="str">
        <v>Google Ads</v>
      </c>
      <c r="P831" s="5" t="str" cm="1">
        <f t="array" ref="P831:S831">IFERROR(_xlfn.XLOOKUP(B831,'Health Goals'!$B$2:$B$1001,'Health Goals'!$C$2:$F$1001),"")</f>
        <v>Stamina Improvement</v>
      </c>
      <c r="Q831" s="5">
        <v>37</v>
      </c>
      <c r="R831" s="5" t="str">
        <v>Completed</v>
      </c>
      <c r="S831" s="11">
        <v>44400</v>
      </c>
    </row>
    <row r="832" spans="1:19" x14ac:dyDescent="0.35">
      <c r="A832" s="2">
        <v>831</v>
      </c>
      <c r="B832" s="2">
        <v>197</v>
      </c>
      <c r="C832" s="3">
        <v>44550</v>
      </c>
      <c r="D832" s="2">
        <v>4499.99</v>
      </c>
      <c r="E832" s="2" t="s">
        <v>16</v>
      </c>
      <c r="F832" s="2" t="s">
        <v>17</v>
      </c>
      <c r="G832" s="6">
        <f>_xlfn.XLOOKUP(B832,Users!$A$2:$A$1001,Users!$K$2:$K$1001)</f>
        <v>1</v>
      </c>
      <c r="H832" s="6" t="str">
        <f>_xlfn.XLOOKUP(B832,Users!$A$2:$A$1001,Users!$B$2:$B$1001)</f>
        <v>User 197</v>
      </c>
      <c r="I832" s="5" t="str" cm="1">
        <f t="array" ref="I832:J832">_xlfn.XLOOKUP(G832,Plans!$A$2:$A$3,Plans!$B$2:$C$3)</f>
        <v>6-month plan</v>
      </c>
      <c r="J832" s="5" t="str">
        <v>6-month</v>
      </c>
      <c r="K832" s="5" cm="1">
        <f t="array" ref="K832:O832">_xlfn.XLOOKUP(B832,Users!$A$2:$A$1001,Users!$F$2:$J$1001)</f>
        <v>44</v>
      </c>
      <c r="L832" s="5" t="str">
        <v>Hyderabad</v>
      </c>
      <c r="M832" s="5" t="str">
        <v>Male</v>
      </c>
      <c r="N832" s="5" t="str">
        <v>Diabetes</v>
      </c>
      <c r="O832" s="5" t="str">
        <v>Word of Mouth</v>
      </c>
      <c r="P832" s="5" t="str" cm="1">
        <f t="array" ref="P832">IFERROR(_xlfn.XLOOKUP(B832,'Health Goals'!$B$2:$B$1001,'Health Goals'!$C$2:$F$1001),"")</f>
        <v/>
      </c>
    </row>
    <row r="833" spans="1:19" x14ac:dyDescent="0.35">
      <c r="A833" s="2">
        <v>832</v>
      </c>
      <c r="B833" s="2">
        <v>608</v>
      </c>
      <c r="C833" s="3">
        <v>44350</v>
      </c>
      <c r="D833" s="2">
        <v>4499.99</v>
      </c>
      <c r="E833" s="2" t="s">
        <v>16</v>
      </c>
      <c r="F833" s="2" t="s">
        <v>19</v>
      </c>
      <c r="G833" s="6">
        <f>_xlfn.XLOOKUP(B833,Users!$A$2:$A$1001,Users!$K$2:$K$1001)</f>
        <v>1</v>
      </c>
      <c r="H833" s="6" t="str">
        <f>_xlfn.XLOOKUP(B833,Users!$A$2:$A$1001,Users!$B$2:$B$1001)</f>
        <v>User 608</v>
      </c>
      <c r="I833" s="5" t="str" cm="1">
        <f t="array" ref="I833:J833">_xlfn.XLOOKUP(G833,Plans!$A$2:$A$3,Plans!$B$2:$C$3)</f>
        <v>6-month plan</v>
      </c>
      <c r="J833" s="5" t="str">
        <v>6-month</v>
      </c>
      <c r="K833" s="5" cm="1">
        <f t="array" ref="K833:O833">_xlfn.XLOOKUP(B833,Users!$A$2:$A$1001,Users!$F$2:$J$1001)</f>
        <v>59</v>
      </c>
      <c r="L833" s="5" t="str">
        <v>Mumbai</v>
      </c>
      <c r="M833" s="5" t="str">
        <v>Male</v>
      </c>
      <c r="N833" s="5" t="str">
        <v>Hypertension</v>
      </c>
      <c r="O833" s="5" t="str">
        <v>Social Media</v>
      </c>
      <c r="P833" s="5" t="str" cm="1">
        <f t="array" ref="P833:S833">IFERROR(_xlfn.XLOOKUP(B833,'Health Goals'!$B$2:$B$1001,'Health Goals'!$C$2:$F$1001),"")</f>
        <v>Muscle Gain</v>
      </c>
      <c r="Q833" s="5">
        <v>23</v>
      </c>
      <c r="R833" s="5" t="str">
        <v>Completed</v>
      </c>
      <c r="S833" s="11">
        <v>44373</v>
      </c>
    </row>
    <row r="834" spans="1:19" x14ac:dyDescent="0.35">
      <c r="A834" s="2">
        <v>833</v>
      </c>
      <c r="B834" s="2">
        <v>978</v>
      </c>
      <c r="C834" s="3">
        <v>44488</v>
      </c>
      <c r="D834" s="2">
        <v>4499.99</v>
      </c>
      <c r="E834" s="2" t="s">
        <v>16</v>
      </c>
      <c r="F834" s="2" t="s">
        <v>17</v>
      </c>
      <c r="G834" s="6">
        <f>_xlfn.XLOOKUP(B834,Users!$A$2:$A$1001,Users!$K$2:$K$1001)</f>
        <v>1</v>
      </c>
      <c r="H834" s="6" t="str">
        <f>_xlfn.XLOOKUP(B834,Users!$A$2:$A$1001,Users!$B$2:$B$1001)</f>
        <v>User 978</v>
      </c>
      <c r="I834" s="5" t="str" cm="1">
        <f t="array" ref="I834:J834">_xlfn.XLOOKUP(G834,Plans!$A$2:$A$3,Plans!$B$2:$C$3)</f>
        <v>6-month plan</v>
      </c>
      <c r="J834" s="5" t="str">
        <v>6-month</v>
      </c>
      <c r="K834" s="5" cm="1">
        <f t="array" ref="K834:O834">_xlfn.XLOOKUP(B834,Users!$A$2:$A$1001,Users!$F$2:$J$1001)</f>
        <v>48</v>
      </c>
      <c r="L834" s="5" t="str">
        <v>Mumbai</v>
      </c>
      <c r="M834" s="5" t="str">
        <v>Male</v>
      </c>
      <c r="N834" s="5" t="str">
        <v>Obesity</v>
      </c>
      <c r="O834" s="5" t="str">
        <v>Social Media</v>
      </c>
      <c r="P834" s="5" t="str" cm="1">
        <f t="array" ref="P834:S834">IFERROR(_xlfn.XLOOKUP(B834,'Health Goals'!$B$2:$B$1001,'Health Goals'!$C$2:$F$1001),"")</f>
        <v>Muscle Gain</v>
      </c>
      <c r="Q834" s="5">
        <v>47</v>
      </c>
      <c r="R834" s="5" t="str">
        <v>Failed</v>
      </c>
      <c r="S834" s="11">
        <v>44367</v>
      </c>
    </row>
    <row r="835" spans="1:19" x14ac:dyDescent="0.35">
      <c r="A835" s="2">
        <v>834</v>
      </c>
      <c r="B835" s="2">
        <v>218</v>
      </c>
      <c r="C835" s="3">
        <v>44320</v>
      </c>
      <c r="D835" s="2">
        <v>2499.9899999999998</v>
      </c>
      <c r="E835" s="2" t="s">
        <v>16</v>
      </c>
      <c r="F835" s="2" t="s">
        <v>17</v>
      </c>
      <c r="G835" s="6">
        <f>_xlfn.XLOOKUP(B835,Users!$A$2:$A$1001,Users!$K$2:$K$1001)</f>
        <v>2</v>
      </c>
      <c r="H835" s="6" t="str">
        <f>_xlfn.XLOOKUP(B835,Users!$A$2:$A$1001,Users!$B$2:$B$1001)</f>
        <v>User 218</v>
      </c>
      <c r="I835" s="5" t="str" cm="1">
        <f t="array" ref="I835:J835">_xlfn.XLOOKUP(G835,Plans!$A$2:$A$3,Plans!$B$2:$C$3)</f>
        <v>12-month plan</v>
      </c>
      <c r="J835" s="5" t="str">
        <v>12-month</v>
      </c>
      <c r="K835" s="5" cm="1">
        <f t="array" ref="K835:O835">_xlfn.XLOOKUP(B835,Users!$A$2:$A$1001,Users!$F$2:$J$1001)</f>
        <v>24</v>
      </c>
      <c r="L835" s="5" t="str">
        <v>Bangalore</v>
      </c>
      <c r="M835" s="5" t="str">
        <v>Male</v>
      </c>
      <c r="N835" s="5" t="str">
        <v>Diabetes</v>
      </c>
      <c r="O835" s="5" t="str">
        <v>Google Ads</v>
      </c>
      <c r="P835" s="5" t="str" cm="1">
        <f t="array" ref="P835:S835">IFERROR(_xlfn.XLOOKUP(B835,'Health Goals'!$B$2:$B$1001,'Health Goals'!$C$2:$F$1001),"")</f>
        <v>Stamina Improvement</v>
      </c>
      <c r="Q835" s="5">
        <v>25</v>
      </c>
      <c r="R835" s="5" t="str">
        <v>Completed</v>
      </c>
      <c r="S835" s="11">
        <v>44446</v>
      </c>
    </row>
    <row r="836" spans="1:19" x14ac:dyDescent="0.35">
      <c r="A836" s="2">
        <v>835</v>
      </c>
      <c r="B836" s="2">
        <v>76</v>
      </c>
      <c r="C836" s="3">
        <v>44385</v>
      </c>
      <c r="D836" s="2">
        <v>2499.9899999999998</v>
      </c>
      <c r="E836" s="2" t="s">
        <v>16</v>
      </c>
      <c r="F836" s="2" t="s">
        <v>20</v>
      </c>
      <c r="G836" s="6">
        <f>_xlfn.XLOOKUP(B836,Users!$A$2:$A$1001,Users!$K$2:$K$1001)</f>
        <v>2</v>
      </c>
      <c r="H836" s="6" t="str">
        <f>_xlfn.XLOOKUP(B836,Users!$A$2:$A$1001,Users!$B$2:$B$1001)</f>
        <v>User 76</v>
      </c>
      <c r="I836" s="5" t="str" cm="1">
        <f t="array" ref="I836:J836">_xlfn.XLOOKUP(G836,Plans!$A$2:$A$3,Plans!$B$2:$C$3)</f>
        <v>12-month plan</v>
      </c>
      <c r="J836" s="5" t="str">
        <v>12-month</v>
      </c>
      <c r="K836" s="5" cm="1">
        <f t="array" ref="K836:O836">_xlfn.XLOOKUP(B836,Users!$A$2:$A$1001,Users!$F$2:$J$1001)</f>
        <v>48</v>
      </c>
      <c r="L836" s="5" t="str">
        <v>Hyderabad</v>
      </c>
      <c r="M836" s="5" t="str">
        <v>Male</v>
      </c>
      <c r="N836" s="5" t="str">
        <v>Healthy</v>
      </c>
      <c r="O836" s="5" t="str">
        <v>Word of Mouth</v>
      </c>
      <c r="P836" s="5" t="str" cm="1">
        <f t="array" ref="P836:S836">IFERROR(_xlfn.XLOOKUP(B836,'Health Goals'!$B$2:$B$1001,'Health Goals'!$C$2:$F$1001),"")</f>
        <v>Muscle Gain</v>
      </c>
      <c r="Q836" s="5">
        <v>44</v>
      </c>
      <c r="R836" s="5" t="str">
        <v>Failed</v>
      </c>
      <c r="S836" s="11">
        <v>44526</v>
      </c>
    </row>
    <row r="837" spans="1:19" x14ac:dyDescent="0.35">
      <c r="A837" s="2">
        <v>836</v>
      </c>
      <c r="B837" s="2">
        <v>206</v>
      </c>
      <c r="C837" s="3">
        <v>44316</v>
      </c>
      <c r="D837" s="2">
        <v>2499.9899999999998</v>
      </c>
      <c r="E837" s="2" t="s">
        <v>16</v>
      </c>
      <c r="F837" s="2" t="s">
        <v>17</v>
      </c>
      <c r="G837" s="6">
        <f>_xlfn.XLOOKUP(B837,Users!$A$2:$A$1001,Users!$K$2:$K$1001)</f>
        <v>2</v>
      </c>
      <c r="H837" s="6" t="str">
        <f>_xlfn.XLOOKUP(B837,Users!$A$2:$A$1001,Users!$B$2:$B$1001)</f>
        <v>User 206</v>
      </c>
      <c r="I837" s="5" t="str" cm="1">
        <f t="array" ref="I837:J837">_xlfn.XLOOKUP(G837,Plans!$A$2:$A$3,Plans!$B$2:$C$3)</f>
        <v>12-month plan</v>
      </c>
      <c r="J837" s="5" t="str">
        <v>12-month</v>
      </c>
      <c r="K837" s="5" cm="1">
        <f t="array" ref="K837:O837">_xlfn.XLOOKUP(B837,Users!$A$2:$A$1001,Users!$F$2:$J$1001)</f>
        <v>24</v>
      </c>
      <c r="L837" s="5" t="str">
        <v>Bangalore</v>
      </c>
      <c r="M837" s="5" t="str">
        <v>Female</v>
      </c>
      <c r="N837" s="5" t="str">
        <v>Diabetes</v>
      </c>
      <c r="O837" s="5" t="str">
        <v>Google Ads</v>
      </c>
      <c r="P837" s="5" t="str" cm="1">
        <f t="array" ref="P837:S837">IFERROR(_xlfn.XLOOKUP(B837,'Health Goals'!$B$2:$B$1001,'Health Goals'!$C$2:$F$1001),"")</f>
        <v>Stamina Improvement</v>
      </c>
      <c r="Q837" s="5">
        <v>37</v>
      </c>
      <c r="R837" s="5" t="str">
        <v>Completed</v>
      </c>
      <c r="S837" s="11">
        <v>44400</v>
      </c>
    </row>
    <row r="838" spans="1:19" x14ac:dyDescent="0.35">
      <c r="A838" s="2">
        <v>837</v>
      </c>
      <c r="B838" s="2">
        <v>824</v>
      </c>
      <c r="C838" s="3">
        <v>44281</v>
      </c>
      <c r="D838" s="2">
        <v>4499.99</v>
      </c>
      <c r="E838" s="2" t="s">
        <v>16</v>
      </c>
      <c r="F838" s="2" t="s">
        <v>19</v>
      </c>
      <c r="G838" s="6">
        <f>_xlfn.XLOOKUP(B838,Users!$A$2:$A$1001,Users!$K$2:$K$1001)</f>
        <v>2</v>
      </c>
      <c r="H838" s="6" t="str">
        <f>_xlfn.XLOOKUP(B838,Users!$A$2:$A$1001,Users!$B$2:$B$1001)</f>
        <v>User 824</v>
      </c>
      <c r="I838" s="5" t="str" cm="1">
        <f t="array" ref="I838:J838">_xlfn.XLOOKUP(G838,Plans!$A$2:$A$3,Plans!$B$2:$C$3)</f>
        <v>12-month plan</v>
      </c>
      <c r="J838" s="5" t="str">
        <v>12-month</v>
      </c>
      <c r="K838" s="5" cm="1">
        <f t="array" ref="K838:O838">_xlfn.XLOOKUP(B838,Users!$A$2:$A$1001,Users!$F$2:$J$1001)</f>
        <v>54</v>
      </c>
      <c r="L838" s="5" t="str">
        <v>Bangalore</v>
      </c>
      <c r="M838" s="5" t="str">
        <v>Female</v>
      </c>
      <c r="N838" s="5" t="str">
        <v>Diabetes</v>
      </c>
      <c r="O838" s="5" t="str">
        <v>Google Ads</v>
      </c>
      <c r="P838" s="5" t="str" cm="1">
        <f t="array" ref="P838:S838">IFERROR(_xlfn.XLOOKUP(B838,'Health Goals'!$B$2:$B$1001,'Health Goals'!$C$2:$F$1001),"")</f>
        <v>Stamina Improvement</v>
      </c>
      <c r="Q838" s="5">
        <v>41</v>
      </c>
      <c r="R838" s="5" t="str">
        <v>Completed</v>
      </c>
      <c r="S838" s="11">
        <v>44363</v>
      </c>
    </row>
    <row r="839" spans="1:19" x14ac:dyDescent="0.35">
      <c r="A839" s="2">
        <v>838</v>
      </c>
      <c r="B839" s="2">
        <v>33</v>
      </c>
      <c r="C839" s="3">
        <v>44464</v>
      </c>
      <c r="D839" s="2">
        <v>2499.9899999999998</v>
      </c>
      <c r="E839" s="2" t="s">
        <v>18</v>
      </c>
      <c r="F839" s="2" t="s">
        <v>17</v>
      </c>
      <c r="G839" s="6">
        <f>_xlfn.XLOOKUP(B839,Users!$A$2:$A$1001,Users!$K$2:$K$1001)</f>
        <v>1</v>
      </c>
      <c r="H839" s="6" t="str">
        <f>_xlfn.XLOOKUP(B839,Users!$A$2:$A$1001,Users!$B$2:$B$1001)</f>
        <v>User 33</v>
      </c>
      <c r="I839" s="5" t="str" cm="1">
        <f t="array" ref="I839:J839">_xlfn.XLOOKUP(G839,Plans!$A$2:$A$3,Plans!$B$2:$C$3)</f>
        <v>6-month plan</v>
      </c>
      <c r="J839" s="5" t="str">
        <v>6-month</v>
      </c>
      <c r="K839" s="5" cm="1">
        <f t="array" ref="K839:O839">_xlfn.XLOOKUP(B839,Users!$A$2:$A$1001,Users!$F$2:$J$1001)</f>
        <v>29</v>
      </c>
      <c r="L839" s="5" t="str">
        <v>Chennai</v>
      </c>
      <c r="M839" s="5" t="str">
        <v>Male</v>
      </c>
      <c r="N839" s="5" t="str">
        <v>Diabetes</v>
      </c>
      <c r="O839" s="5" t="str">
        <v>Social Media</v>
      </c>
      <c r="P839" s="5" t="str" cm="1">
        <f t="array" ref="P839:S839">IFERROR(_xlfn.XLOOKUP(B839,'Health Goals'!$B$2:$B$1001,'Health Goals'!$C$2:$F$1001),"")</f>
        <v>Stamina Improvement</v>
      </c>
      <c r="Q839" s="5">
        <v>33</v>
      </c>
      <c r="R839" s="5" t="str">
        <v>In Progress</v>
      </c>
      <c r="S839" s="11">
        <v>44546</v>
      </c>
    </row>
    <row r="840" spans="1:19" x14ac:dyDescent="0.35">
      <c r="A840" s="2">
        <v>839</v>
      </c>
      <c r="B840" s="2">
        <v>464</v>
      </c>
      <c r="C840" s="3">
        <v>44553</v>
      </c>
      <c r="D840" s="2">
        <v>4499.99</v>
      </c>
      <c r="E840" s="2" t="s">
        <v>18</v>
      </c>
      <c r="F840" s="2" t="s">
        <v>17</v>
      </c>
      <c r="G840" s="6">
        <f>_xlfn.XLOOKUP(B840,Users!$A$2:$A$1001,Users!$K$2:$K$1001)</f>
        <v>1</v>
      </c>
      <c r="H840" s="6" t="str">
        <f>_xlfn.XLOOKUP(B840,Users!$A$2:$A$1001,Users!$B$2:$B$1001)</f>
        <v>User 464</v>
      </c>
      <c r="I840" s="5" t="str" cm="1">
        <f t="array" ref="I840:J840">_xlfn.XLOOKUP(G840,Plans!$A$2:$A$3,Plans!$B$2:$C$3)</f>
        <v>6-month plan</v>
      </c>
      <c r="J840" s="5" t="str">
        <v>6-month</v>
      </c>
      <c r="K840" s="5" cm="1">
        <f t="array" ref="K840:O840">_xlfn.XLOOKUP(B840,Users!$A$2:$A$1001,Users!$F$2:$J$1001)</f>
        <v>20</v>
      </c>
      <c r="L840" s="5" t="str">
        <v>Bangalore</v>
      </c>
      <c r="M840" s="5" t="str">
        <v>Female</v>
      </c>
      <c r="N840" s="5" t="str">
        <v>Obesity</v>
      </c>
      <c r="O840" s="5" t="str">
        <v>Word of Mouth</v>
      </c>
      <c r="P840" s="5" t="str" cm="1">
        <f t="array" ref="P840:S840">IFERROR(_xlfn.XLOOKUP(B840,'Health Goals'!$B$2:$B$1001,'Health Goals'!$C$2:$F$1001),"")</f>
        <v>Muscle Gain</v>
      </c>
      <c r="Q840" s="5">
        <v>13</v>
      </c>
      <c r="R840" s="5" t="str">
        <v>Failed</v>
      </c>
      <c r="S840" s="11">
        <v>44455</v>
      </c>
    </row>
    <row r="841" spans="1:19" x14ac:dyDescent="0.35">
      <c r="A841" s="2">
        <v>840</v>
      </c>
      <c r="B841" s="2">
        <v>748</v>
      </c>
      <c r="C841" s="3">
        <v>44277</v>
      </c>
      <c r="D841" s="2">
        <v>4499.99</v>
      </c>
      <c r="E841" s="2" t="s">
        <v>18</v>
      </c>
      <c r="F841" s="2" t="s">
        <v>19</v>
      </c>
      <c r="G841" s="6">
        <f>_xlfn.XLOOKUP(B841,Users!$A$2:$A$1001,Users!$K$2:$K$1001)</f>
        <v>1</v>
      </c>
      <c r="H841" s="6" t="str">
        <f>_xlfn.XLOOKUP(B841,Users!$A$2:$A$1001,Users!$B$2:$B$1001)</f>
        <v>User 748</v>
      </c>
      <c r="I841" s="5" t="str" cm="1">
        <f t="array" ref="I841:J841">_xlfn.XLOOKUP(G841,Plans!$A$2:$A$3,Plans!$B$2:$C$3)</f>
        <v>6-month plan</v>
      </c>
      <c r="J841" s="5" t="str">
        <v>6-month</v>
      </c>
      <c r="K841" s="5" cm="1">
        <f t="array" ref="K841:O841">_xlfn.XLOOKUP(B841,Users!$A$2:$A$1001,Users!$F$2:$J$1001)</f>
        <v>22</v>
      </c>
      <c r="L841" s="5" t="str">
        <v>Delhi</v>
      </c>
      <c r="M841" s="5" t="str">
        <v>Male</v>
      </c>
      <c r="N841" s="5" t="str">
        <v>Hypertension</v>
      </c>
      <c r="O841" s="5" t="str">
        <v>Social Media</v>
      </c>
      <c r="P841" s="5" t="str" cm="1">
        <f t="array" ref="P841:S841">IFERROR(_xlfn.XLOOKUP(B841,'Health Goals'!$B$2:$B$1001,'Health Goals'!$C$2:$F$1001),"")</f>
        <v>Stamina Improvement</v>
      </c>
      <c r="Q841" s="5">
        <v>27</v>
      </c>
      <c r="R841" s="5" t="str">
        <v>Completed</v>
      </c>
      <c r="S841" s="11">
        <v>44420</v>
      </c>
    </row>
    <row r="842" spans="1:19" x14ac:dyDescent="0.35">
      <c r="A842" s="2">
        <v>841</v>
      </c>
      <c r="B842" s="2">
        <v>437</v>
      </c>
      <c r="C842" s="3">
        <v>44356</v>
      </c>
      <c r="D842" s="2">
        <v>4499.99</v>
      </c>
      <c r="E842" s="2" t="s">
        <v>18</v>
      </c>
      <c r="F842" s="2" t="s">
        <v>20</v>
      </c>
      <c r="G842" s="6">
        <f>_xlfn.XLOOKUP(B842,Users!$A$2:$A$1001,Users!$K$2:$K$1001)</f>
        <v>2</v>
      </c>
      <c r="H842" s="6" t="str">
        <f>_xlfn.XLOOKUP(B842,Users!$A$2:$A$1001,Users!$B$2:$B$1001)</f>
        <v>User 437</v>
      </c>
      <c r="I842" s="5" t="str" cm="1">
        <f t="array" ref="I842:J842">_xlfn.XLOOKUP(G842,Plans!$A$2:$A$3,Plans!$B$2:$C$3)</f>
        <v>12-month plan</v>
      </c>
      <c r="J842" s="5" t="str">
        <v>12-month</v>
      </c>
      <c r="K842" s="5" cm="1">
        <f t="array" ref="K842:O842">_xlfn.XLOOKUP(B842,Users!$A$2:$A$1001,Users!$F$2:$J$1001)</f>
        <v>39</v>
      </c>
      <c r="L842" s="5" t="str">
        <v>Hyderabad</v>
      </c>
      <c r="M842" s="5" t="str">
        <v>Female</v>
      </c>
      <c r="N842" s="5" t="str">
        <v>Diabetes</v>
      </c>
      <c r="O842" s="5" t="str">
        <v>Word of Mouth</v>
      </c>
      <c r="P842" s="5" t="str" cm="1">
        <f t="array" ref="P842">IFERROR(_xlfn.XLOOKUP(B842,'Health Goals'!$B$2:$B$1001,'Health Goals'!$C$2:$F$1001),"")</f>
        <v/>
      </c>
    </row>
    <row r="843" spans="1:19" x14ac:dyDescent="0.35">
      <c r="A843" s="2">
        <v>842</v>
      </c>
      <c r="B843" s="2">
        <v>963</v>
      </c>
      <c r="C843" s="3">
        <v>44383</v>
      </c>
      <c r="D843" s="2">
        <v>2499.9899999999998</v>
      </c>
      <c r="E843" s="2" t="s">
        <v>18</v>
      </c>
      <c r="F843" s="2" t="s">
        <v>19</v>
      </c>
      <c r="G843" s="6">
        <f>_xlfn.XLOOKUP(B843,Users!$A$2:$A$1001,Users!$K$2:$K$1001)</f>
        <v>1</v>
      </c>
      <c r="H843" s="6" t="str">
        <f>_xlfn.XLOOKUP(B843,Users!$A$2:$A$1001,Users!$B$2:$B$1001)</f>
        <v>User 963</v>
      </c>
      <c r="I843" s="5" t="str" cm="1">
        <f t="array" ref="I843:J843">_xlfn.XLOOKUP(G843,Plans!$A$2:$A$3,Plans!$B$2:$C$3)</f>
        <v>6-month plan</v>
      </c>
      <c r="J843" s="5" t="str">
        <v>6-month</v>
      </c>
      <c r="K843" s="5" cm="1">
        <f t="array" ref="K843:O843">_xlfn.XLOOKUP(B843,Users!$A$2:$A$1001,Users!$F$2:$J$1001)</f>
        <v>29</v>
      </c>
      <c r="L843" s="5" t="str">
        <v>Chennai</v>
      </c>
      <c r="M843" s="5" t="str">
        <v>Male</v>
      </c>
      <c r="N843" s="5" t="str">
        <v>Hypertension</v>
      </c>
      <c r="O843" s="5" t="str">
        <v>Social Media</v>
      </c>
      <c r="P843" s="5" t="str" cm="1">
        <f t="array" ref="P843">IFERROR(_xlfn.XLOOKUP(B843,'Health Goals'!$B$2:$B$1001,'Health Goals'!$C$2:$F$1001),"")</f>
        <v/>
      </c>
    </row>
    <row r="844" spans="1:19" x14ac:dyDescent="0.35">
      <c r="A844" s="2">
        <v>843</v>
      </c>
      <c r="B844" s="2">
        <v>916</v>
      </c>
      <c r="C844" s="3">
        <v>44488</v>
      </c>
      <c r="D844" s="2">
        <v>2499.9899999999998</v>
      </c>
      <c r="E844" s="2" t="s">
        <v>18</v>
      </c>
      <c r="F844" s="2" t="s">
        <v>20</v>
      </c>
      <c r="G844" s="6">
        <f>_xlfn.XLOOKUP(B844,Users!$A$2:$A$1001,Users!$K$2:$K$1001)</f>
        <v>2</v>
      </c>
      <c r="H844" s="6" t="str">
        <f>_xlfn.XLOOKUP(B844,Users!$A$2:$A$1001,Users!$B$2:$B$1001)</f>
        <v>User 916</v>
      </c>
      <c r="I844" s="5" t="str" cm="1">
        <f t="array" ref="I844:J844">_xlfn.XLOOKUP(G844,Plans!$A$2:$A$3,Plans!$B$2:$C$3)</f>
        <v>12-month plan</v>
      </c>
      <c r="J844" s="5" t="str">
        <v>12-month</v>
      </c>
      <c r="K844" s="5" cm="1">
        <f t="array" ref="K844:O844">_xlfn.XLOOKUP(B844,Users!$A$2:$A$1001,Users!$F$2:$J$1001)</f>
        <v>31</v>
      </c>
      <c r="L844" s="5" t="str">
        <v>Mumbai</v>
      </c>
      <c r="M844" s="5" t="str">
        <v>Female</v>
      </c>
      <c r="N844" s="5" t="str">
        <v>Diabetes</v>
      </c>
      <c r="O844" s="5" t="str">
        <v>Google Ads</v>
      </c>
      <c r="P844" s="5" t="str" cm="1">
        <f t="array" ref="P844:S844">IFERROR(_xlfn.XLOOKUP(B844,'Health Goals'!$B$2:$B$1001,'Health Goals'!$C$2:$F$1001),"")</f>
        <v>Stamina Improvement</v>
      </c>
      <c r="Q844" s="5">
        <v>22</v>
      </c>
      <c r="R844" s="5" t="str">
        <v>In Progress</v>
      </c>
      <c r="S844" s="11">
        <v>44452</v>
      </c>
    </row>
    <row r="845" spans="1:19" x14ac:dyDescent="0.35">
      <c r="A845" s="2">
        <v>844</v>
      </c>
      <c r="B845" s="2">
        <v>237</v>
      </c>
      <c r="C845" s="3">
        <v>44493</v>
      </c>
      <c r="D845" s="2">
        <v>2499.9899999999998</v>
      </c>
      <c r="E845" s="2" t="s">
        <v>18</v>
      </c>
      <c r="F845" s="2" t="s">
        <v>20</v>
      </c>
      <c r="G845" s="6">
        <f>_xlfn.XLOOKUP(B845,Users!$A$2:$A$1001,Users!$K$2:$K$1001)</f>
        <v>2</v>
      </c>
      <c r="H845" s="6" t="str">
        <f>_xlfn.XLOOKUP(B845,Users!$A$2:$A$1001,Users!$B$2:$B$1001)</f>
        <v>User 237</v>
      </c>
      <c r="I845" s="5" t="str" cm="1">
        <f t="array" ref="I845:J845">_xlfn.XLOOKUP(G845,Plans!$A$2:$A$3,Plans!$B$2:$C$3)</f>
        <v>12-month plan</v>
      </c>
      <c r="J845" s="5" t="str">
        <v>12-month</v>
      </c>
      <c r="K845" s="5" cm="1">
        <f t="array" ref="K845:O845">_xlfn.XLOOKUP(B845,Users!$A$2:$A$1001,Users!$F$2:$J$1001)</f>
        <v>37</v>
      </c>
      <c r="L845" s="5" t="str">
        <v>Mumbai</v>
      </c>
      <c r="M845" s="5" t="str">
        <v>Female</v>
      </c>
      <c r="N845" s="5" t="str">
        <v>Obesity</v>
      </c>
      <c r="O845" s="5" t="str">
        <v>Friend</v>
      </c>
      <c r="P845" s="5" t="str" cm="1">
        <f t="array" ref="P845">IFERROR(_xlfn.XLOOKUP(B845,'Health Goals'!$B$2:$B$1001,'Health Goals'!$C$2:$F$1001),"")</f>
        <v/>
      </c>
    </row>
    <row r="846" spans="1:19" x14ac:dyDescent="0.35">
      <c r="A846" s="2">
        <v>845</v>
      </c>
      <c r="B846" s="2">
        <v>5</v>
      </c>
      <c r="C846" s="3">
        <v>44491</v>
      </c>
      <c r="D846" s="2">
        <v>4499.99</v>
      </c>
      <c r="E846" s="2" t="s">
        <v>18</v>
      </c>
      <c r="F846" s="2" t="s">
        <v>19</v>
      </c>
      <c r="G846" s="6">
        <f>_xlfn.XLOOKUP(B846,Users!$A$2:$A$1001,Users!$K$2:$K$1001)</f>
        <v>2</v>
      </c>
      <c r="H846" s="6" t="str">
        <f>_xlfn.XLOOKUP(B846,Users!$A$2:$A$1001,Users!$B$2:$B$1001)</f>
        <v>User 5</v>
      </c>
      <c r="I846" s="5" t="str" cm="1">
        <f t="array" ref="I846:J846">_xlfn.XLOOKUP(G846,Plans!$A$2:$A$3,Plans!$B$2:$C$3)</f>
        <v>12-month plan</v>
      </c>
      <c r="J846" s="5" t="str">
        <v>12-month</v>
      </c>
      <c r="K846" s="5" cm="1">
        <f t="array" ref="K846:O846">_xlfn.XLOOKUP(B846,Users!$A$2:$A$1001,Users!$F$2:$J$1001)</f>
        <v>24</v>
      </c>
      <c r="L846" s="5" t="str">
        <v>Hyderabad</v>
      </c>
      <c r="M846" s="5" t="str">
        <v>Male</v>
      </c>
      <c r="N846" s="5" t="str">
        <v>Obesity</v>
      </c>
      <c r="O846" s="5" t="str">
        <v>Friend</v>
      </c>
      <c r="P846" s="5" t="str" cm="1">
        <f t="array" ref="P846">IFERROR(_xlfn.XLOOKUP(B846,'Health Goals'!$B$2:$B$1001,'Health Goals'!$C$2:$F$1001),"")</f>
        <v/>
      </c>
    </row>
    <row r="847" spans="1:19" x14ac:dyDescent="0.35">
      <c r="A847" s="2">
        <v>846</v>
      </c>
      <c r="B847" s="2">
        <v>61</v>
      </c>
      <c r="C847" s="3">
        <v>44536</v>
      </c>
      <c r="D847" s="2">
        <v>2499.9899999999998</v>
      </c>
      <c r="E847" s="2" t="s">
        <v>16</v>
      </c>
      <c r="F847" s="2" t="s">
        <v>17</v>
      </c>
      <c r="G847" s="6">
        <f>_xlfn.XLOOKUP(B847,Users!$A$2:$A$1001,Users!$K$2:$K$1001)</f>
        <v>1</v>
      </c>
      <c r="H847" s="6" t="str">
        <f>_xlfn.XLOOKUP(B847,Users!$A$2:$A$1001,Users!$B$2:$B$1001)</f>
        <v>User 61</v>
      </c>
      <c r="I847" s="5" t="str" cm="1">
        <f t="array" ref="I847:J847">_xlfn.XLOOKUP(G847,Plans!$A$2:$A$3,Plans!$B$2:$C$3)</f>
        <v>6-month plan</v>
      </c>
      <c r="J847" s="5" t="str">
        <v>6-month</v>
      </c>
      <c r="K847" s="5" cm="1">
        <f t="array" ref="K847:O847">_xlfn.XLOOKUP(B847,Users!$A$2:$A$1001,Users!$F$2:$J$1001)</f>
        <v>37</v>
      </c>
      <c r="L847" s="5" t="str">
        <v>Bangalore</v>
      </c>
      <c r="M847" s="5" t="str">
        <v>Male</v>
      </c>
      <c r="N847" s="5" t="str">
        <v>Diabetes</v>
      </c>
      <c r="O847" s="5" t="str">
        <v>Social Media</v>
      </c>
      <c r="P847" s="5" t="str" cm="1">
        <f t="array" ref="P847">IFERROR(_xlfn.XLOOKUP(B847,'Health Goals'!$B$2:$B$1001,'Health Goals'!$C$2:$F$1001),"")</f>
        <v/>
      </c>
    </row>
    <row r="848" spans="1:19" x14ac:dyDescent="0.35">
      <c r="A848" s="2">
        <v>847</v>
      </c>
      <c r="B848" s="2">
        <v>145</v>
      </c>
      <c r="C848" s="3">
        <v>44480</v>
      </c>
      <c r="D848" s="2">
        <v>2499.9899999999998</v>
      </c>
      <c r="E848" s="2" t="s">
        <v>16</v>
      </c>
      <c r="F848" s="2" t="s">
        <v>20</v>
      </c>
      <c r="G848" s="6">
        <f>_xlfn.XLOOKUP(B848,Users!$A$2:$A$1001,Users!$K$2:$K$1001)</f>
        <v>2</v>
      </c>
      <c r="H848" s="6" t="str">
        <f>_xlfn.XLOOKUP(B848,Users!$A$2:$A$1001,Users!$B$2:$B$1001)</f>
        <v>User 145</v>
      </c>
      <c r="I848" s="5" t="str" cm="1">
        <f t="array" ref="I848:J848">_xlfn.XLOOKUP(G848,Plans!$A$2:$A$3,Plans!$B$2:$C$3)</f>
        <v>12-month plan</v>
      </c>
      <c r="J848" s="5" t="str">
        <v>12-month</v>
      </c>
      <c r="K848" s="5" cm="1">
        <f t="array" ref="K848:O848">_xlfn.XLOOKUP(B848,Users!$A$2:$A$1001,Users!$F$2:$J$1001)</f>
        <v>31</v>
      </c>
      <c r="L848" s="5" t="str">
        <v>Chennai</v>
      </c>
      <c r="M848" s="5" t="str">
        <v>Female</v>
      </c>
      <c r="N848" s="5" t="str">
        <v>Healthy</v>
      </c>
      <c r="O848" s="5" t="str">
        <v>Social Media</v>
      </c>
      <c r="P848" s="5" t="str" cm="1">
        <f t="array" ref="P848:S848">IFERROR(_xlfn.XLOOKUP(B848,'Health Goals'!$B$2:$B$1001,'Health Goals'!$C$2:$F$1001),"")</f>
        <v>Weight Loss</v>
      </c>
      <c r="Q848" s="5">
        <v>42</v>
      </c>
      <c r="R848" s="5" t="str">
        <v>Completed</v>
      </c>
      <c r="S848" s="11">
        <v>44551</v>
      </c>
    </row>
    <row r="849" spans="1:19" x14ac:dyDescent="0.35">
      <c r="A849" s="2">
        <v>848</v>
      </c>
      <c r="B849" s="2">
        <v>673</v>
      </c>
      <c r="C849" s="3">
        <v>44426</v>
      </c>
      <c r="D849" s="2">
        <v>4499.99</v>
      </c>
      <c r="E849" s="2" t="s">
        <v>16</v>
      </c>
      <c r="F849" s="2" t="s">
        <v>19</v>
      </c>
      <c r="G849" s="6">
        <f>_xlfn.XLOOKUP(B849,Users!$A$2:$A$1001,Users!$K$2:$K$1001)</f>
        <v>2</v>
      </c>
      <c r="H849" s="6" t="str">
        <f>_xlfn.XLOOKUP(B849,Users!$A$2:$A$1001,Users!$B$2:$B$1001)</f>
        <v>User 673</v>
      </c>
      <c r="I849" s="5" t="str" cm="1">
        <f t="array" ref="I849:J849">_xlfn.XLOOKUP(G849,Plans!$A$2:$A$3,Plans!$B$2:$C$3)</f>
        <v>12-month plan</v>
      </c>
      <c r="J849" s="5" t="str">
        <v>12-month</v>
      </c>
      <c r="K849" s="5" cm="1">
        <f t="array" ref="K849:O849">_xlfn.XLOOKUP(B849,Users!$A$2:$A$1001,Users!$F$2:$J$1001)</f>
        <v>21</v>
      </c>
      <c r="L849" s="5" t="str">
        <v>Delhi</v>
      </c>
      <c r="M849" s="5" t="str">
        <v>Male</v>
      </c>
      <c r="N849" s="5" t="str">
        <v>Healthy</v>
      </c>
      <c r="O849" s="5" t="str">
        <v>Friend</v>
      </c>
      <c r="P849" s="5" t="str" cm="1">
        <f t="array" ref="P849">IFERROR(_xlfn.XLOOKUP(B849,'Health Goals'!$B$2:$B$1001,'Health Goals'!$C$2:$F$1001),"")</f>
        <v/>
      </c>
    </row>
    <row r="850" spans="1:19" x14ac:dyDescent="0.35">
      <c r="A850" s="2">
        <v>849</v>
      </c>
      <c r="B850" s="2">
        <v>800</v>
      </c>
      <c r="C850" s="3">
        <v>44357</v>
      </c>
      <c r="D850" s="2">
        <v>4499.99</v>
      </c>
      <c r="E850" s="2" t="s">
        <v>16</v>
      </c>
      <c r="F850" s="2" t="s">
        <v>17</v>
      </c>
      <c r="G850" s="6">
        <f>_xlfn.XLOOKUP(B850,Users!$A$2:$A$1001,Users!$K$2:$K$1001)</f>
        <v>2</v>
      </c>
      <c r="H850" s="6" t="str">
        <f>_xlfn.XLOOKUP(B850,Users!$A$2:$A$1001,Users!$B$2:$B$1001)</f>
        <v>User 800</v>
      </c>
      <c r="I850" s="5" t="str" cm="1">
        <f t="array" ref="I850:J850">_xlfn.XLOOKUP(G850,Plans!$A$2:$A$3,Plans!$B$2:$C$3)</f>
        <v>12-month plan</v>
      </c>
      <c r="J850" s="5" t="str">
        <v>12-month</v>
      </c>
      <c r="K850" s="5" cm="1">
        <f t="array" ref="K850:O850">_xlfn.XLOOKUP(B850,Users!$A$2:$A$1001,Users!$F$2:$J$1001)</f>
        <v>64</v>
      </c>
      <c r="L850" s="5" t="str">
        <v>Delhi</v>
      </c>
      <c r="M850" s="5" t="str">
        <v>Female</v>
      </c>
      <c r="N850" s="5" t="str">
        <v>Hypertension</v>
      </c>
      <c r="O850" s="5" t="str">
        <v>Social Media</v>
      </c>
      <c r="P850" s="5" t="str" cm="1">
        <f t="array" ref="P850:S850">IFERROR(_xlfn.XLOOKUP(B850,'Health Goals'!$B$2:$B$1001,'Health Goals'!$C$2:$F$1001),"")</f>
        <v>Weight Loss</v>
      </c>
      <c r="Q850" s="5">
        <v>23</v>
      </c>
      <c r="R850" s="5" t="str">
        <v>Failed</v>
      </c>
      <c r="S850" s="11">
        <v>44391</v>
      </c>
    </row>
    <row r="851" spans="1:19" x14ac:dyDescent="0.35">
      <c r="A851" s="2">
        <v>850</v>
      </c>
      <c r="B851" s="2">
        <v>197</v>
      </c>
      <c r="C851" s="3">
        <v>44286</v>
      </c>
      <c r="D851" s="2">
        <v>4499.99</v>
      </c>
      <c r="E851" s="2" t="s">
        <v>16</v>
      </c>
      <c r="F851" s="2" t="s">
        <v>19</v>
      </c>
      <c r="G851" s="6">
        <f>_xlfn.XLOOKUP(B851,Users!$A$2:$A$1001,Users!$K$2:$K$1001)</f>
        <v>1</v>
      </c>
      <c r="H851" s="6" t="str">
        <f>_xlfn.XLOOKUP(B851,Users!$A$2:$A$1001,Users!$B$2:$B$1001)</f>
        <v>User 197</v>
      </c>
      <c r="I851" s="5" t="str" cm="1">
        <f t="array" ref="I851:J851">_xlfn.XLOOKUP(G851,Plans!$A$2:$A$3,Plans!$B$2:$C$3)</f>
        <v>6-month plan</v>
      </c>
      <c r="J851" s="5" t="str">
        <v>6-month</v>
      </c>
      <c r="K851" s="5" cm="1">
        <f t="array" ref="K851:O851">_xlfn.XLOOKUP(B851,Users!$A$2:$A$1001,Users!$F$2:$J$1001)</f>
        <v>44</v>
      </c>
      <c r="L851" s="5" t="str">
        <v>Hyderabad</v>
      </c>
      <c r="M851" s="5" t="str">
        <v>Male</v>
      </c>
      <c r="N851" s="5" t="str">
        <v>Diabetes</v>
      </c>
      <c r="O851" s="5" t="str">
        <v>Word of Mouth</v>
      </c>
      <c r="P851" s="5" t="str" cm="1">
        <f t="array" ref="P851">IFERROR(_xlfn.XLOOKUP(B851,'Health Goals'!$B$2:$B$1001,'Health Goals'!$C$2:$F$1001),"")</f>
        <v/>
      </c>
    </row>
    <row r="852" spans="1:19" x14ac:dyDescent="0.35">
      <c r="A852" s="2">
        <v>851</v>
      </c>
      <c r="B852" s="2">
        <v>273</v>
      </c>
      <c r="C852" s="3">
        <v>44285</v>
      </c>
      <c r="D852" s="2">
        <v>4499.99</v>
      </c>
      <c r="E852" s="2" t="s">
        <v>16</v>
      </c>
      <c r="F852" s="2" t="s">
        <v>20</v>
      </c>
      <c r="G852" s="6">
        <f>_xlfn.XLOOKUP(B852,Users!$A$2:$A$1001,Users!$K$2:$K$1001)</f>
        <v>2</v>
      </c>
      <c r="H852" s="6" t="str">
        <f>_xlfn.XLOOKUP(B852,Users!$A$2:$A$1001,Users!$B$2:$B$1001)</f>
        <v>User 273</v>
      </c>
      <c r="I852" s="5" t="str" cm="1">
        <f t="array" ref="I852:J852">_xlfn.XLOOKUP(G852,Plans!$A$2:$A$3,Plans!$B$2:$C$3)</f>
        <v>12-month plan</v>
      </c>
      <c r="J852" s="5" t="str">
        <v>12-month</v>
      </c>
      <c r="K852" s="5" cm="1">
        <f t="array" ref="K852:O852">_xlfn.XLOOKUP(B852,Users!$A$2:$A$1001,Users!$F$2:$J$1001)</f>
        <v>24</v>
      </c>
      <c r="L852" s="5" t="str">
        <v>Hyderabad</v>
      </c>
      <c r="M852" s="5" t="str">
        <v>Male</v>
      </c>
      <c r="N852" s="5" t="str">
        <v>Healthy</v>
      </c>
      <c r="O852" s="5" t="str">
        <v>Google Ads</v>
      </c>
      <c r="P852" s="5" t="str" cm="1">
        <f t="array" ref="P852:S852">IFERROR(_xlfn.XLOOKUP(B852,'Health Goals'!$B$2:$B$1001,'Health Goals'!$C$2:$F$1001),"")</f>
        <v>Muscle Gain</v>
      </c>
      <c r="Q852" s="5">
        <v>46</v>
      </c>
      <c r="R852" s="5" t="str">
        <v>Failed</v>
      </c>
      <c r="S852" s="11">
        <v>44543</v>
      </c>
    </row>
    <row r="853" spans="1:19" x14ac:dyDescent="0.35">
      <c r="A853" s="2">
        <v>852</v>
      </c>
      <c r="B853" s="2">
        <v>431</v>
      </c>
      <c r="C853" s="3">
        <v>44372</v>
      </c>
      <c r="D853" s="2">
        <v>2499.9899999999998</v>
      </c>
      <c r="E853" s="2" t="s">
        <v>18</v>
      </c>
      <c r="F853" s="2" t="s">
        <v>20</v>
      </c>
      <c r="G853" s="6">
        <f>_xlfn.XLOOKUP(B853,Users!$A$2:$A$1001,Users!$K$2:$K$1001)</f>
        <v>1</v>
      </c>
      <c r="H853" s="6" t="str">
        <f>_xlfn.XLOOKUP(B853,Users!$A$2:$A$1001,Users!$B$2:$B$1001)</f>
        <v>User 431</v>
      </c>
      <c r="I853" s="5" t="str" cm="1">
        <f t="array" ref="I853:J853">_xlfn.XLOOKUP(G853,Plans!$A$2:$A$3,Plans!$B$2:$C$3)</f>
        <v>6-month plan</v>
      </c>
      <c r="J853" s="5" t="str">
        <v>6-month</v>
      </c>
      <c r="K853" s="5" cm="1">
        <f t="array" ref="K853:O853">_xlfn.XLOOKUP(B853,Users!$A$2:$A$1001,Users!$F$2:$J$1001)</f>
        <v>35</v>
      </c>
      <c r="L853" s="5" t="str">
        <v>Hyderabad</v>
      </c>
      <c r="M853" s="5" t="str">
        <v>Male</v>
      </c>
      <c r="N853" s="5" t="str">
        <v>Diabetes</v>
      </c>
      <c r="O853" s="5" t="str">
        <v>Social Media</v>
      </c>
      <c r="P853" s="5" t="str" cm="1">
        <f t="array" ref="P853:S853">IFERROR(_xlfn.XLOOKUP(B853,'Health Goals'!$B$2:$B$1001,'Health Goals'!$C$2:$F$1001),"")</f>
        <v>Muscle Gain</v>
      </c>
      <c r="Q853" s="5">
        <v>18</v>
      </c>
      <c r="R853" s="5" t="str">
        <v>In Progress</v>
      </c>
      <c r="S853" s="11">
        <v>44412</v>
      </c>
    </row>
    <row r="854" spans="1:19" x14ac:dyDescent="0.35">
      <c r="A854" s="2">
        <v>853</v>
      </c>
      <c r="B854" s="2">
        <v>174</v>
      </c>
      <c r="C854" s="3">
        <v>44509</v>
      </c>
      <c r="D854" s="2">
        <v>2499.9899999999998</v>
      </c>
      <c r="E854" s="2" t="s">
        <v>18</v>
      </c>
      <c r="F854" s="2" t="s">
        <v>19</v>
      </c>
      <c r="G854" s="6">
        <f>_xlfn.XLOOKUP(B854,Users!$A$2:$A$1001,Users!$K$2:$K$1001)</f>
        <v>1</v>
      </c>
      <c r="H854" s="6" t="str">
        <f>_xlfn.XLOOKUP(B854,Users!$A$2:$A$1001,Users!$B$2:$B$1001)</f>
        <v>User 174</v>
      </c>
      <c r="I854" s="5" t="str" cm="1">
        <f t="array" ref="I854:J854">_xlfn.XLOOKUP(G854,Plans!$A$2:$A$3,Plans!$B$2:$C$3)</f>
        <v>6-month plan</v>
      </c>
      <c r="J854" s="5" t="str">
        <v>6-month</v>
      </c>
      <c r="K854" s="5" cm="1">
        <f t="array" ref="K854:O854">_xlfn.XLOOKUP(B854,Users!$A$2:$A$1001,Users!$F$2:$J$1001)</f>
        <v>24</v>
      </c>
      <c r="L854" s="5" t="str">
        <v>Delhi</v>
      </c>
      <c r="M854" s="5" t="str">
        <v>Male</v>
      </c>
      <c r="N854" s="5" t="str">
        <v>Healthy</v>
      </c>
      <c r="O854" s="5" t="str">
        <v>Friend</v>
      </c>
      <c r="P854" s="5" t="str" cm="1">
        <f t="array" ref="P854">IFERROR(_xlfn.XLOOKUP(B854,'Health Goals'!$B$2:$B$1001,'Health Goals'!$C$2:$F$1001),"")</f>
        <v/>
      </c>
    </row>
    <row r="855" spans="1:19" x14ac:dyDescent="0.35">
      <c r="A855" s="2">
        <v>854</v>
      </c>
      <c r="B855" s="2">
        <v>589</v>
      </c>
      <c r="C855" s="3">
        <v>44514</v>
      </c>
      <c r="D855" s="2">
        <v>4499.99</v>
      </c>
      <c r="E855" s="2" t="s">
        <v>16</v>
      </c>
      <c r="F855" s="2" t="s">
        <v>19</v>
      </c>
      <c r="G855" s="6">
        <f>_xlfn.XLOOKUP(B855,Users!$A$2:$A$1001,Users!$K$2:$K$1001)</f>
        <v>2</v>
      </c>
      <c r="H855" s="6" t="str">
        <f>_xlfn.XLOOKUP(B855,Users!$A$2:$A$1001,Users!$B$2:$B$1001)</f>
        <v>User 589</v>
      </c>
      <c r="I855" s="5" t="str" cm="1">
        <f t="array" ref="I855:J855">_xlfn.XLOOKUP(G855,Plans!$A$2:$A$3,Plans!$B$2:$C$3)</f>
        <v>12-month plan</v>
      </c>
      <c r="J855" s="5" t="str">
        <v>12-month</v>
      </c>
      <c r="K855" s="5" cm="1">
        <f t="array" ref="K855:O855">_xlfn.XLOOKUP(B855,Users!$A$2:$A$1001,Users!$F$2:$J$1001)</f>
        <v>44</v>
      </c>
      <c r="L855" s="5" t="str">
        <v>Hyderabad</v>
      </c>
      <c r="M855" s="5" t="str">
        <v>Female</v>
      </c>
      <c r="N855" s="5" t="str">
        <v>Healthy</v>
      </c>
      <c r="O855" s="5" t="str">
        <v>Friend</v>
      </c>
      <c r="P855" s="5" t="str" cm="1">
        <f t="array" ref="P855">IFERROR(_xlfn.XLOOKUP(B855,'Health Goals'!$B$2:$B$1001,'Health Goals'!$C$2:$F$1001),"")</f>
        <v/>
      </c>
    </row>
    <row r="856" spans="1:19" x14ac:dyDescent="0.35">
      <c r="A856" s="2">
        <v>855</v>
      </c>
      <c r="B856" s="2">
        <v>169</v>
      </c>
      <c r="C856" s="3">
        <v>44290</v>
      </c>
      <c r="D856" s="2">
        <v>4499.99</v>
      </c>
      <c r="E856" s="2" t="s">
        <v>18</v>
      </c>
      <c r="F856" s="2" t="s">
        <v>20</v>
      </c>
      <c r="G856" s="6">
        <f>_xlfn.XLOOKUP(B856,Users!$A$2:$A$1001,Users!$K$2:$K$1001)</f>
        <v>1</v>
      </c>
      <c r="H856" s="6" t="str">
        <f>_xlfn.XLOOKUP(B856,Users!$A$2:$A$1001,Users!$B$2:$B$1001)</f>
        <v>User 169</v>
      </c>
      <c r="I856" s="5" t="str" cm="1">
        <f t="array" ref="I856:J856">_xlfn.XLOOKUP(G856,Plans!$A$2:$A$3,Plans!$B$2:$C$3)</f>
        <v>6-month plan</v>
      </c>
      <c r="J856" s="5" t="str">
        <v>6-month</v>
      </c>
      <c r="K856" s="5" cm="1">
        <f t="array" ref="K856:O856">_xlfn.XLOOKUP(B856,Users!$A$2:$A$1001,Users!$F$2:$J$1001)</f>
        <v>21</v>
      </c>
      <c r="L856" s="5" t="str">
        <v>Hyderabad</v>
      </c>
      <c r="M856" s="5" t="str">
        <v>Male</v>
      </c>
      <c r="N856" s="5" t="str">
        <v>Diabetes</v>
      </c>
      <c r="O856" s="5" t="str">
        <v>Friend</v>
      </c>
      <c r="P856" s="5" t="str" cm="1">
        <f t="array" ref="P856:S856">IFERROR(_xlfn.XLOOKUP(B856,'Health Goals'!$B$2:$B$1001,'Health Goals'!$C$2:$F$1001),"")</f>
        <v>Stamina Improvement</v>
      </c>
      <c r="Q856" s="5">
        <v>40</v>
      </c>
      <c r="R856" s="5" t="str">
        <v>Completed</v>
      </c>
      <c r="S856" s="11">
        <v>44417</v>
      </c>
    </row>
    <row r="857" spans="1:19" x14ac:dyDescent="0.35">
      <c r="A857" s="2">
        <v>856</v>
      </c>
      <c r="B857" s="2">
        <v>924</v>
      </c>
      <c r="C857" s="3">
        <v>44531</v>
      </c>
      <c r="D857" s="2">
        <v>2499.9899999999998</v>
      </c>
      <c r="E857" s="2" t="s">
        <v>18</v>
      </c>
      <c r="F857" s="2" t="s">
        <v>19</v>
      </c>
      <c r="G857" s="6">
        <f>_xlfn.XLOOKUP(B857,Users!$A$2:$A$1001,Users!$K$2:$K$1001)</f>
        <v>1</v>
      </c>
      <c r="H857" s="6" t="str">
        <f>_xlfn.XLOOKUP(B857,Users!$A$2:$A$1001,Users!$B$2:$B$1001)</f>
        <v>User 924</v>
      </c>
      <c r="I857" s="5" t="str" cm="1">
        <f t="array" ref="I857:J857">_xlfn.XLOOKUP(G857,Plans!$A$2:$A$3,Plans!$B$2:$C$3)</f>
        <v>6-month plan</v>
      </c>
      <c r="J857" s="5" t="str">
        <v>6-month</v>
      </c>
      <c r="K857" s="5" cm="1">
        <f t="array" ref="K857:O857">_xlfn.XLOOKUP(B857,Users!$A$2:$A$1001,Users!$F$2:$J$1001)</f>
        <v>42</v>
      </c>
      <c r="L857" s="5" t="str">
        <v>Mumbai</v>
      </c>
      <c r="M857" s="5" t="str">
        <v>Female</v>
      </c>
      <c r="N857" s="5" t="str">
        <v>Hypertension</v>
      </c>
      <c r="O857" s="5" t="str">
        <v>Google Ads</v>
      </c>
      <c r="P857" s="5" t="str" cm="1">
        <f t="array" ref="P857">IFERROR(_xlfn.XLOOKUP(B857,'Health Goals'!$B$2:$B$1001,'Health Goals'!$C$2:$F$1001),"")</f>
        <v/>
      </c>
    </row>
    <row r="858" spans="1:19" x14ac:dyDescent="0.35">
      <c r="A858" s="2">
        <v>857</v>
      </c>
      <c r="B858" s="2">
        <v>986</v>
      </c>
      <c r="C858" s="3">
        <v>44492</v>
      </c>
      <c r="D858" s="2">
        <v>4499.99</v>
      </c>
      <c r="E858" s="2" t="s">
        <v>18</v>
      </c>
      <c r="F858" s="2" t="s">
        <v>17</v>
      </c>
      <c r="G858" s="6">
        <f>_xlfn.XLOOKUP(B858,Users!$A$2:$A$1001,Users!$K$2:$K$1001)</f>
        <v>1</v>
      </c>
      <c r="H858" s="6" t="str">
        <f>_xlfn.XLOOKUP(B858,Users!$A$2:$A$1001,Users!$B$2:$B$1001)</f>
        <v>User 986</v>
      </c>
      <c r="I858" s="5" t="str" cm="1">
        <f t="array" ref="I858:J858">_xlfn.XLOOKUP(G858,Plans!$A$2:$A$3,Plans!$B$2:$C$3)</f>
        <v>6-month plan</v>
      </c>
      <c r="J858" s="5" t="str">
        <v>6-month</v>
      </c>
      <c r="K858" s="5" cm="1">
        <f t="array" ref="K858:O858">_xlfn.XLOOKUP(B858,Users!$A$2:$A$1001,Users!$F$2:$J$1001)</f>
        <v>23</v>
      </c>
      <c r="L858" s="5" t="str">
        <v>Hyderabad</v>
      </c>
      <c r="M858" s="5" t="str">
        <v>Female</v>
      </c>
      <c r="N858" s="5" t="str">
        <v>Healthy</v>
      </c>
      <c r="O858" s="5" t="str">
        <v>Word of Mouth</v>
      </c>
      <c r="P858" s="5" t="str" cm="1">
        <f t="array" ref="P858">IFERROR(_xlfn.XLOOKUP(B858,'Health Goals'!$B$2:$B$1001,'Health Goals'!$C$2:$F$1001),"")</f>
        <v/>
      </c>
    </row>
    <row r="859" spans="1:19" x14ac:dyDescent="0.35">
      <c r="A859" s="2">
        <v>858</v>
      </c>
      <c r="B859" s="2">
        <v>784</v>
      </c>
      <c r="C859" s="3">
        <v>44240</v>
      </c>
      <c r="D859" s="2">
        <v>2499.9899999999998</v>
      </c>
      <c r="E859" s="2" t="s">
        <v>18</v>
      </c>
      <c r="F859" s="2" t="s">
        <v>17</v>
      </c>
      <c r="G859" s="6">
        <f>_xlfn.XLOOKUP(B859,Users!$A$2:$A$1001,Users!$K$2:$K$1001)</f>
        <v>2</v>
      </c>
      <c r="H859" s="6" t="str">
        <f>_xlfn.XLOOKUP(B859,Users!$A$2:$A$1001,Users!$B$2:$B$1001)</f>
        <v>User 784</v>
      </c>
      <c r="I859" s="5" t="str" cm="1">
        <f t="array" ref="I859:J859">_xlfn.XLOOKUP(G859,Plans!$A$2:$A$3,Plans!$B$2:$C$3)</f>
        <v>12-month plan</v>
      </c>
      <c r="J859" s="5" t="str">
        <v>12-month</v>
      </c>
      <c r="K859" s="5" cm="1">
        <f t="array" ref="K859:O859">_xlfn.XLOOKUP(B859,Users!$A$2:$A$1001,Users!$F$2:$J$1001)</f>
        <v>21</v>
      </c>
      <c r="L859" s="5" t="str">
        <v>Chennai</v>
      </c>
      <c r="M859" s="5" t="str">
        <v>Male</v>
      </c>
      <c r="N859" s="5" t="str">
        <v>Hypertension</v>
      </c>
      <c r="O859" s="5" t="str">
        <v>Social Media</v>
      </c>
      <c r="P859" s="5" t="str" cm="1">
        <f t="array" ref="P859:S859">IFERROR(_xlfn.XLOOKUP(B859,'Health Goals'!$B$2:$B$1001,'Health Goals'!$C$2:$F$1001),"")</f>
        <v>Weight Loss</v>
      </c>
      <c r="Q859" s="5">
        <v>19</v>
      </c>
      <c r="R859" s="5" t="str">
        <v>Completed</v>
      </c>
      <c r="S859" s="11">
        <v>44353</v>
      </c>
    </row>
    <row r="860" spans="1:19" x14ac:dyDescent="0.35">
      <c r="A860" s="2">
        <v>859</v>
      </c>
      <c r="B860" s="2">
        <v>779</v>
      </c>
      <c r="C860" s="3">
        <v>44404</v>
      </c>
      <c r="D860" s="2">
        <v>4499.99</v>
      </c>
      <c r="E860" s="2" t="s">
        <v>18</v>
      </c>
      <c r="F860" s="2" t="s">
        <v>17</v>
      </c>
      <c r="G860" s="6">
        <f>_xlfn.XLOOKUP(B860,Users!$A$2:$A$1001,Users!$K$2:$K$1001)</f>
        <v>2</v>
      </c>
      <c r="H860" s="6" t="str">
        <f>_xlfn.XLOOKUP(B860,Users!$A$2:$A$1001,Users!$B$2:$B$1001)</f>
        <v>User 779</v>
      </c>
      <c r="I860" s="5" t="str" cm="1">
        <f t="array" ref="I860:J860">_xlfn.XLOOKUP(G860,Plans!$A$2:$A$3,Plans!$B$2:$C$3)</f>
        <v>12-month plan</v>
      </c>
      <c r="J860" s="5" t="str">
        <v>12-month</v>
      </c>
      <c r="K860" s="5" cm="1">
        <f t="array" ref="K860:O860">_xlfn.XLOOKUP(B860,Users!$A$2:$A$1001,Users!$F$2:$J$1001)</f>
        <v>40</v>
      </c>
      <c r="L860" s="5" t="str">
        <v>Bangalore</v>
      </c>
      <c r="M860" s="5" t="str">
        <v>Female</v>
      </c>
      <c r="N860" s="5" t="str">
        <v>Healthy</v>
      </c>
      <c r="O860" s="5" t="str">
        <v>Word of Mouth</v>
      </c>
      <c r="P860" s="5" t="str" cm="1">
        <f t="array" ref="P860:S860">IFERROR(_xlfn.XLOOKUP(B860,'Health Goals'!$B$2:$B$1001,'Health Goals'!$C$2:$F$1001),"")</f>
        <v>Weight Loss</v>
      </c>
      <c r="Q860" s="5">
        <v>14</v>
      </c>
      <c r="R860" s="5" t="str">
        <v>In Progress</v>
      </c>
      <c r="S860" s="11">
        <v>44471</v>
      </c>
    </row>
    <row r="861" spans="1:19" x14ac:dyDescent="0.35">
      <c r="A861" s="2">
        <v>860</v>
      </c>
      <c r="B861" s="2">
        <v>914</v>
      </c>
      <c r="C861" s="3">
        <v>44478</v>
      </c>
      <c r="D861" s="2">
        <v>2499.9899999999998</v>
      </c>
      <c r="E861" s="2" t="s">
        <v>18</v>
      </c>
      <c r="F861" s="2" t="s">
        <v>17</v>
      </c>
      <c r="G861" s="6">
        <f>_xlfn.XLOOKUP(B861,Users!$A$2:$A$1001,Users!$K$2:$K$1001)</f>
        <v>2</v>
      </c>
      <c r="H861" s="6" t="str">
        <f>_xlfn.XLOOKUP(B861,Users!$A$2:$A$1001,Users!$B$2:$B$1001)</f>
        <v>User 914</v>
      </c>
      <c r="I861" s="5" t="str" cm="1">
        <f t="array" ref="I861:J861">_xlfn.XLOOKUP(G861,Plans!$A$2:$A$3,Plans!$B$2:$C$3)</f>
        <v>12-month plan</v>
      </c>
      <c r="J861" s="5" t="str">
        <v>12-month</v>
      </c>
      <c r="K861" s="5" cm="1">
        <f t="array" ref="K861:O861">_xlfn.XLOOKUP(B861,Users!$A$2:$A$1001,Users!$F$2:$J$1001)</f>
        <v>34</v>
      </c>
      <c r="L861" s="5" t="str">
        <v>Hyderabad</v>
      </c>
      <c r="M861" s="5" t="str">
        <v>Female</v>
      </c>
      <c r="N861" s="5" t="str">
        <v>Obesity</v>
      </c>
      <c r="O861" s="5" t="str">
        <v>Friend</v>
      </c>
      <c r="P861" s="5" t="str" cm="1">
        <f t="array" ref="P861:S861">IFERROR(_xlfn.XLOOKUP(B861,'Health Goals'!$B$2:$B$1001,'Health Goals'!$C$2:$F$1001),"")</f>
        <v>Weight Loss</v>
      </c>
      <c r="Q861" s="5">
        <v>26</v>
      </c>
      <c r="R861" s="5" t="str">
        <v>Completed</v>
      </c>
      <c r="S861" s="11">
        <v>44486</v>
      </c>
    </row>
    <row r="862" spans="1:19" x14ac:dyDescent="0.35">
      <c r="A862" s="2">
        <v>861</v>
      </c>
      <c r="B862" s="2">
        <v>928</v>
      </c>
      <c r="C862" s="3">
        <v>44302</v>
      </c>
      <c r="D862" s="2">
        <v>2499.9899999999998</v>
      </c>
      <c r="E862" s="2" t="s">
        <v>18</v>
      </c>
      <c r="F862" s="2" t="s">
        <v>17</v>
      </c>
      <c r="G862" s="6">
        <f>_xlfn.XLOOKUP(B862,Users!$A$2:$A$1001,Users!$K$2:$K$1001)</f>
        <v>1</v>
      </c>
      <c r="H862" s="6" t="str">
        <f>_xlfn.XLOOKUP(B862,Users!$A$2:$A$1001,Users!$B$2:$B$1001)</f>
        <v>User 928</v>
      </c>
      <c r="I862" s="5" t="str" cm="1">
        <f t="array" ref="I862:J862">_xlfn.XLOOKUP(G862,Plans!$A$2:$A$3,Plans!$B$2:$C$3)</f>
        <v>6-month plan</v>
      </c>
      <c r="J862" s="5" t="str">
        <v>6-month</v>
      </c>
      <c r="K862" s="5" cm="1">
        <f t="array" ref="K862:O862">_xlfn.XLOOKUP(B862,Users!$A$2:$A$1001,Users!$F$2:$J$1001)</f>
        <v>23</v>
      </c>
      <c r="L862" s="5" t="str">
        <v>Delhi</v>
      </c>
      <c r="M862" s="5" t="str">
        <v>Male</v>
      </c>
      <c r="N862" s="5" t="str">
        <v>Diabetes</v>
      </c>
      <c r="O862" s="5" t="str">
        <v>Friend</v>
      </c>
      <c r="P862" s="5" t="str" cm="1">
        <f t="array" ref="P862">IFERROR(_xlfn.XLOOKUP(B862,'Health Goals'!$B$2:$B$1001,'Health Goals'!$C$2:$F$1001),"")</f>
        <v/>
      </c>
    </row>
    <row r="863" spans="1:19" x14ac:dyDescent="0.35">
      <c r="A863" s="2">
        <v>862</v>
      </c>
      <c r="B863" s="2">
        <v>149</v>
      </c>
      <c r="C863" s="3">
        <v>44558</v>
      </c>
      <c r="D863" s="2">
        <v>4499.99</v>
      </c>
      <c r="E863" s="2" t="s">
        <v>16</v>
      </c>
      <c r="F863" s="2" t="s">
        <v>17</v>
      </c>
      <c r="G863" s="6">
        <f>_xlfn.XLOOKUP(B863,Users!$A$2:$A$1001,Users!$K$2:$K$1001)</f>
        <v>1</v>
      </c>
      <c r="H863" s="6" t="str">
        <f>_xlfn.XLOOKUP(B863,Users!$A$2:$A$1001,Users!$B$2:$B$1001)</f>
        <v>User 149</v>
      </c>
      <c r="I863" s="5" t="str" cm="1">
        <f t="array" ref="I863:J863">_xlfn.XLOOKUP(G863,Plans!$A$2:$A$3,Plans!$B$2:$C$3)</f>
        <v>6-month plan</v>
      </c>
      <c r="J863" s="5" t="str">
        <v>6-month</v>
      </c>
      <c r="K863" s="5" cm="1">
        <f t="array" ref="K863:O863">_xlfn.XLOOKUP(B863,Users!$A$2:$A$1001,Users!$F$2:$J$1001)</f>
        <v>41</v>
      </c>
      <c r="L863" s="5" t="str">
        <v>Bangalore</v>
      </c>
      <c r="M863" s="5" t="str">
        <v>Male</v>
      </c>
      <c r="N863" s="5" t="str">
        <v>Hypertension</v>
      </c>
      <c r="O863" s="5" t="str">
        <v>Word of Mouth</v>
      </c>
      <c r="P863" s="5" t="str" cm="1">
        <f t="array" ref="P863">IFERROR(_xlfn.XLOOKUP(B863,'Health Goals'!$B$2:$B$1001,'Health Goals'!$C$2:$F$1001),"")</f>
        <v/>
      </c>
    </row>
    <row r="864" spans="1:19" x14ac:dyDescent="0.35">
      <c r="A864" s="2">
        <v>863</v>
      </c>
      <c r="B864" s="2">
        <v>872</v>
      </c>
      <c r="C864" s="3">
        <v>44448</v>
      </c>
      <c r="D864" s="2">
        <v>4499.99</v>
      </c>
      <c r="E864" s="2" t="s">
        <v>18</v>
      </c>
      <c r="F864" s="2" t="s">
        <v>17</v>
      </c>
      <c r="G864" s="6">
        <f>_xlfn.XLOOKUP(B864,Users!$A$2:$A$1001,Users!$K$2:$K$1001)</f>
        <v>1</v>
      </c>
      <c r="H864" s="6" t="str">
        <f>_xlfn.XLOOKUP(B864,Users!$A$2:$A$1001,Users!$B$2:$B$1001)</f>
        <v>User 872</v>
      </c>
      <c r="I864" s="5" t="str" cm="1">
        <f t="array" ref="I864:J864">_xlfn.XLOOKUP(G864,Plans!$A$2:$A$3,Plans!$B$2:$C$3)</f>
        <v>6-month plan</v>
      </c>
      <c r="J864" s="5" t="str">
        <v>6-month</v>
      </c>
      <c r="K864" s="5" cm="1">
        <f t="array" ref="K864:O864">_xlfn.XLOOKUP(B864,Users!$A$2:$A$1001,Users!$F$2:$J$1001)</f>
        <v>34</v>
      </c>
      <c r="L864" s="5" t="str">
        <v>Bangalore</v>
      </c>
      <c r="M864" s="5" t="str">
        <v>Female</v>
      </c>
      <c r="N864" s="5" t="str">
        <v>Healthy</v>
      </c>
      <c r="O864" s="5" t="str">
        <v>Word of Mouth</v>
      </c>
      <c r="P864" s="5" t="str" cm="1">
        <f t="array" ref="P864:S864">IFERROR(_xlfn.XLOOKUP(B864,'Health Goals'!$B$2:$B$1001,'Health Goals'!$C$2:$F$1001),"")</f>
        <v>Weight Loss</v>
      </c>
      <c r="Q864" s="5">
        <v>12</v>
      </c>
      <c r="R864" s="5" t="str">
        <v>In Progress</v>
      </c>
      <c r="S864" s="11">
        <v>44476</v>
      </c>
    </row>
    <row r="865" spans="1:19" x14ac:dyDescent="0.35">
      <c r="A865" s="2">
        <v>864</v>
      </c>
      <c r="B865" s="2">
        <v>299</v>
      </c>
      <c r="C865" s="3">
        <v>44439</v>
      </c>
      <c r="D865" s="2">
        <v>2499.9899999999998</v>
      </c>
      <c r="E865" s="2" t="s">
        <v>18</v>
      </c>
      <c r="F865" s="2" t="s">
        <v>20</v>
      </c>
      <c r="G865" s="6">
        <f>_xlfn.XLOOKUP(B865,Users!$A$2:$A$1001,Users!$K$2:$K$1001)</f>
        <v>1</v>
      </c>
      <c r="H865" s="6" t="str">
        <f>_xlfn.XLOOKUP(B865,Users!$A$2:$A$1001,Users!$B$2:$B$1001)</f>
        <v>User 299</v>
      </c>
      <c r="I865" s="5" t="str" cm="1">
        <f t="array" ref="I865:J865">_xlfn.XLOOKUP(G865,Plans!$A$2:$A$3,Plans!$B$2:$C$3)</f>
        <v>6-month plan</v>
      </c>
      <c r="J865" s="5" t="str">
        <v>6-month</v>
      </c>
      <c r="K865" s="5" cm="1">
        <f t="array" ref="K865:O865">_xlfn.XLOOKUP(B865,Users!$A$2:$A$1001,Users!$F$2:$J$1001)</f>
        <v>45</v>
      </c>
      <c r="L865" s="5" t="str">
        <v>Chennai</v>
      </c>
      <c r="M865" s="5" t="str">
        <v>Female</v>
      </c>
      <c r="N865" s="5" t="str">
        <v>Obesity</v>
      </c>
      <c r="O865" s="5" t="str">
        <v>Word of Mouth</v>
      </c>
      <c r="P865" s="5" t="str" cm="1">
        <f t="array" ref="P865:S865">IFERROR(_xlfn.XLOOKUP(B865,'Health Goals'!$B$2:$B$1001,'Health Goals'!$C$2:$F$1001),"")</f>
        <v>Muscle Gain</v>
      </c>
      <c r="Q865" s="5">
        <v>46</v>
      </c>
      <c r="R865" s="5" t="str">
        <v>Completed</v>
      </c>
      <c r="S865" s="11">
        <v>44436</v>
      </c>
    </row>
    <row r="866" spans="1:19" x14ac:dyDescent="0.35">
      <c r="A866" s="2">
        <v>865</v>
      </c>
      <c r="B866" s="2">
        <v>910</v>
      </c>
      <c r="C866" s="3">
        <v>44457</v>
      </c>
      <c r="D866" s="2">
        <v>4499.99</v>
      </c>
      <c r="E866" s="2" t="s">
        <v>16</v>
      </c>
      <c r="F866" s="2" t="s">
        <v>19</v>
      </c>
      <c r="G866" s="6">
        <f>_xlfn.XLOOKUP(B866,Users!$A$2:$A$1001,Users!$K$2:$K$1001)</f>
        <v>2</v>
      </c>
      <c r="H866" s="6" t="str">
        <f>_xlfn.XLOOKUP(B866,Users!$A$2:$A$1001,Users!$B$2:$B$1001)</f>
        <v>User 910</v>
      </c>
      <c r="I866" s="5" t="str" cm="1">
        <f t="array" ref="I866:J866">_xlfn.XLOOKUP(G866,Plans!$A$2:$A$3,Plans!$B$2:$C$3)</f>
        <v>12-month plan</v>
      </c>
      <c r="J866" s="5" t="str">
        <v>12-month</v>
      </c>
      <c r="K866" s="5" cm="1">
        <f t="array" ref="K866:O866">_xlfn.XLOOKUP(B866,Users!$A$2:$A$1001,Users!$F$2:$J$1001)</f>
        <v>63</v>
      </c>
      <c r="L866" s="5" t="str">
        <v>Mumbai</v>
      </c>
      <c r="M866" s="5" t="str">
        <v>Female</v>
      </c>
      <c r="N866" s="5" t="str">
        <v>Diabetes</v>
      </c>
      <c r="O866" s="5" t="str">
        <v>Google Ads</v>
      </c>
      <c r="P866" s="5" t="str" cm="1">
        <f t="array" ref="P866:S866">IFERROR(_xlfn.XLOOKUP(B866,'Health Goals'!$B$2:$B$1001,'Health Goals'!$C$2:$F$1001),"")</f>
        <v>Muscle Gain</v>
      </c>
      <c r="Q866" s="5">
        <v>23</v>
      </c>
      <c r="R866" s="5" t="str">
        <v>In Progress</v>
      </c>
      <c r="S866" s="11">
        <v>44353</v>
      </c>
    </row>
    <row r="867" spans="1:19" x14ac:dyDescent="0.35">
      <c r="A867" s="2">
        <v>866</v>
      </c>
      <c r="B867" s="2">
        <v>111</v>
      </c>
      <c r="C867" s="3">
        <v>44528</v>
      </c>
      <c r="D867" s="2">
        <v>4499.99</v>
      </c>
      <c r="E867" s="2" t="s">
        <v>16</v>
      </c>
      <c r="F867" s="2" t="s">
        <v>20</v>
      </c>
      <c r="G867" s="6">
        <f>_xlfn.XLOOKUP(B867,Users!$A$2:$A$1001,Users!$K$2:$K$1001)</f>
        <v>1</v>
      </c>
      <c r="H867" s="6" t="str">
        <f>_xlfn.XLOOKUP(B867,Users!$A$2:$A$1001,Users!$B$2:$B$1001)</f>
        <v>User 111</v>
      </c>
      <c r="I867" s="5" t="str" cm="1">
        <f t="array" ref="I867:J867">_xlfn.XLOOKUP(G867,Plans!$A$2:$A$3,Plans!$B$2:$C$3)</f>
        <v>6-month plan</v>
      </c>
      <c r="J867" s="5" t="str">
        <v>6-month</v>
      </c>
      <c r="K867" s="5" cm="1">
        <f t="array" ref="K867:O867">_xlfn.XLOOKUP(B867,Users!$A$2:$A$1001,Users!$F$2:$J$1001)</f>
        <v>51</v>
      </c>
      <c r="L867" s="5" t="str">
        <v>Delhi</v>
      </c>
      <c r="M867" s="5" t="str">
        <v>Female</v>
      </c>
      <c r="N867" s="5" t="str">
        <v>Diabetes</v>
      </c>
      <c r="O867" s="5" t="str">
        <v>Google Ads</v>
      </c>
      <c r="P867" s="5" t="str" cm="1">
        <f t="array" ref="P867:S867">IFERROR(_xlfn.XLOOKUP(B867,'Health Goals'!$B$2:$B$1001,'Health Goals'!$C$2:$F$1001),"")</f>
        <v>Stamina Improvement</v>
      </c>
      <c r="Q867" s="5">
        <v>49</v>
      </c>
      <c r="R867" s="5" t="str">
        <v>Failed</v>
      </c>
      <c r="S867" s="11">
        <v>44548</v>
      </c>
    </row>
    <row r="868" spans="1:19" x14ac:dyDescent="0.35">
      <c r="A868" s="2">
        <v>867</v>
      </c>
      <c r="B868" s="2">
        <v>25</v>
      </c>
      <c r="C868" s="3">
        <v>44558</v>
      </c>
      <c r="D868" s="2">
        <v>2499.9899999999998</v>
      </c>
      <c r="E868" s="2" t="s">
        <v>16</v>
      </c>
      <c r="F868" s="2" t="s">
        <v>20</v>
      </c>
      <c r="G868" s="6">
        <f>_xlfn.XLOOKUP(B868,Users!$A$2:$A$1001,Users!$K$2:$K$1001)</f>
        <v>2</v>
      </c>
      <c r="H868" s="6" t="str">
        <f>_xlfn.XLOOKUP(B868,Users!$A$2:$A$1001,Users!$B$2:$B$1001)</f>
        <v>User 25</v>
      </c>
      <c r="I868" s="5" t="str" cm="1">
        <f t="array" ref="I868:J868">_xlfn.XLOOKUP(G868,Plans!$A$2:$A$3,Plans!$B$2:$C$3)</f>
        <v>12-month plan</v>
      </c>
      <c r="J868" s="5" t="str">
        <v>12-month</v>
      </c>
      <c r="K868" s="5" cm="1">
        <f t="array" ref="K868:O868">_xlfn.XLOOKUP(B868,Users!$A$2:$A$1001,Users!$F$2:$J$1001)</f>
        <v>31</v>
      </c>
      <c r="L868" s="5" t="str">
        <v>Mumbai</v>
      </c>
      <c r="M868" s="5" t="str">
        <v>Male</v>
      </c>
      <c r="N868" s="5" t="str">
        <v>Hypertension</v>
      </c>
      <c r="O868" s="5" t="str">
        <v>Google Ads</v>
      </c>
      <c r="P868" s="5" t="str" cm="1">
        <f t="array" ref="P868:S868">IFERROR(_xlfn.XLOOKUP(B868,'Health Goals'!$B$2:$B$1001,'Health Goals'!$C$2:$F$1001),"")</f>
        <v>Weight Loss</v>
      </c>
      <c r="Q868" s="5">
        <v>18</v>
      </c>
      <c r="R868" s="5" t="str">
        <v>Failed</v>
      </c>
      <c r="S868" s="11">
        <v>44539</v>
      </c>
    </row>
    <row r="869" spans="1:19" x14ac:dyDescent="0.35">
      <c r="A869" s="2">
        <v>868</v>
      </c>
      <c r="B869" s="2">
        <v>945</v>
      </c>
      <c r="C869" s="3">
        <v>44524</v>
      </c>
      <c r="D869" s="2">
        <v>4499.99</v>
      </c>
      <c r="E869" s="2" t="s">
        <v>16</v>
      </c>
      <c r="F869" s="2" t="s">
        <v>20</v>
      </c>
      <c r="G869" s="6">
        <f>_xlfn.XLOOKUP(B869,Users!$A$2:$A$1001,Users!$K$2:$K$1001)</f>
        <v>2</v>
      </c>
      <c r="H869" s="6" t="str">
        <f>_xlfn.XLOOKUP(B869,Users!$A$2:$A$1001,Users!$B$2:$B$1001)</f>
        <v>User 945</v>
      </c>
      <c r="I869" s="5" t="str" cm="1">
        <f t="array" ref="I869:J869">_xlfn.XLOOKUP(G869,Plans!$A$2:$A$3,Plans!$B$2:$C$3)</f>
        <v>12-month plan</v>
      </c>
      <c r="J869" s="5" t="str">
        <v>12-month</v>
      </c>
      <c r="K869" s="5" cm="1">
        <f t="array" ref="K869:O869">_xlfn.XLOOKUP(B869,Users!$A$2:$A$1001,Users!$F$2:$J$1001)</f>
        <v>35</v>
      </c>
      <c r="L869" s="5" t="str">
        <v>Delhi</v>
      </c>
      <c r="M869" s="5" t="str">
        <v>Male</v>
      </c>
      <c r="N869" s="5" t="str">
        <v>Diabetes</v>
      </c>
      <c r="O869" s="5" t="str">
        <v>Friend</v>
      </c>
      <c r="P869" s="5" t="str" cm="1">
        <f t="array" ref="P869:S869">IFERROR(_xlfn.XLOOKUP(B869,'Health Goals'!$B$2:$B$1001,'Health Goals'!$C$2:$F$1001),"")</f>
        <v>Muscle Gain</v>
      </c>
      <c r="Q869" s="5">
        <v>25</v>
      </c>
      <c r="R869" s="5" t="str">
        <v>In Progress</v>
      </c>
      <c r="S869" s="11">
        <v>44363</v>
      </c>
    </row>
    <row r="870" spans="1:19" x14ac:dyDescent="0.35">
      <c r="A870" s="2">
        <v>869</v>
      </c>
      <c r="B870" s="2">
        <v>417</v>
      </c>
      <c r="C870" s="3">
        <v>44422</v>
      </c>
      <c r="D870" s="2">
        <v>2499.9899999999998</v>
      </c>
      <c r="E870" s="2" t="s">
        <v>18</v>
      </c>
      <c r="F870" s="2" t="s">
        <v>20</v>
      </c>
      <c r="G870" s="6">
        <f>_xlfn.XLOOKUP(B870,Users!$A$2:$A$1001,Users!$K$2:$K$1001)</f>
        <v>1</v>
      </c>
      <c r="H870" s="6" t="str">
        <f>_xlfn.XLOOKUP(B870,Users!$A$2:$A$1001,Users!$B$2:$B$1001)</f>
        <v>User 417</v>
      </c>
      <c r="I870" s="5" t="str" cm="1">
        <f t="array" ref="I870:J870">_xlfn.XLOOKUP(G870,Plans!$A$2:$A$3,Plans!$B$2:$C$3)</f>
        <v>6-month plan</v>
      </c>
      <c r="J870" s="5" t="str">
        <v>6-month</v>
      </c>
      <c r="K870" s="5" cm="1">
        <f t="array" ref="K870:O870">_xlfn.XLOOKUP(B870,Users!$A$2:$A$1001,Users!$F$2:$J$1001)</f>
        <v>50</v>
      </c>
      <c r="L870" s="5" t="str">
        <v>Bangalore</v>
      </c>
      <c r="M870" s="5" t="str">
        <v>Male</v>
      </c>
      <c r="N870" s="5" t="str">
        <v>Healthy</v>
      </c>
      <c r="O870" s="5" t="str">
        <v>Google Ads</v>
      </c>
      <c r="P870" s="5" t="str" cm="1">
        <f t="array" ref="P870:S870">IFERROR(_xlfn.XLOOKUP(B870,'Health Goals'!$B$2:$B$1001,'Health Goals'!$C$2:$F$1001),"")</f>
        <v>Weight Loss</v>
      </c>
      <c r="Q870" s="5">
        <v>42</v>
      </c>
      <c r="R870" s="5" t="str">
        <v>Completed</v>
      </c>
      <c r="S870" s="11">
        <v>44384</v>
      </c>
    </row>
    <row r="871" spans="1:19" x14ac:dyDescent="0.35">
      <c r="A871" s="2">
        <v>870</v>
      </c>
      <c r="B871" s="2">
        <v>134</v>
      </c>
      <c r="C871" s="3">
        <v>44212</v>
      </c>
      <c r="D871" s="2">
        <v>4499.99</v>
      </c>
      <c r="E871" s="2" t="s">
        <v>18</v>
      </c>
      <c r="F871" s="2" t="s">
        <v>20</v>
      </c>
      <c r="G871" s="6">
        <f>_xlfn.XLOOKUP(B871,Users!$A$2:$A$1001,Users!$K$2:$K$1001)</f>
        <v>2</v>
      </c>
      <c r="H871" s="6" t="str">
        <f>_xlfn.XLOOKUP(B871,Users!$A$2:$A$1001,Users!$B$2:$B$1001)</f>
        <v>User 134</v>
      </c>
      <c r="I871" s="5" t="str" cm="1">
        <f t="array" ref="I871:J871">_xlfn.XLOOKUP(G871,Plans!$A$2:$A$3,Plans!$B$2:$C$3)</f>
        <v>12-month plan</v>
      </c>
      <c r="J871" s="5" t="str">
        <v>12-month</v>
      </c>
      <c r="K871" s="5" cm="1">
        <f t="array" ref="K871:O871">_xlfn.XLOOKUP(B871,Users!$A$2:$A$1001,Users!$F$2:$J$1001)</f>
        <v>32</v>
      </c>
      <c r="L871" s="5" t="str">
        <v>Delhi</v>
      </c>
      <c r="M871" s="5" t="str">
        <v>Female</v>
      </c>
      <c r="N871" s="5" t="str">
        <v>Diabetes</v>
      </c>
      <c r="O871" s="5" t="str">
        <v>Word of Mouth</v>
      </c>
      <c r="P871" s="5" t="str" cm="1">
        <f t="array" ref="P871:S871">IFERROR(_xlfn.XLOOKUP(B871,'Health Goals'!$B$2:$B$1001,'Health Goals'!$C$2:$F$1001),"")</f>
        <v>Stamina Improvement</v>
      </c>
      <c r="Q871" s="5">
        <v>13</v>
      </c>
      <c r="R871" s="5" t="str">
        <v>Failed</v>
      </c>
      <c r="S871" s="11">
        <v>44528</v>
      </c>
    </row>
    <row r="872" spans="1:19" x14ac:dyDescent="0.35">
      <c r="A872" s="2">
        <v>871</v>
      </c>
      <c r="B872" s="2">
        <v>179</v>
      </c>
      <c r="C872" s="3">
        <v>44432</v>
      </c>
      <c r="D872" s="2">
        <v>4499.99</v>
      </c>
      <c r="E872" s="2" t="s">
        <v>16</v>
      </c>
      <c r="F872" s="2" t="s">
        <v>20</v>
      </c>
      <c r="G872" s="6">
        <f>_xlfn.XLOOKUP(B872,Users!$A$2:$A$1001,Users!$K$2:$K$1001)</f>
        <v>2</v>
      </c>
      <c r="H872" s="6" t="str">
        <f>_xlfn.XLOOKUP(B872,Users!$A$2:$A$1001,Users!$B$2:$B$1001)</f>
        <v>User 179</v>
      </c>
      <c r="I872" s="5" t="str" cm="1">
        <f t="array" ref="I872:J872">_xlfn.XLOOKUP(G872,Plans!$A$2:$A$3,Plans!$B$2:$C$3)</f>
        <v>12-month plan</v>
      </c>
      <c r="J872" s="5" t="str">
        <v>12-month</v>
      </c>
      <c r="K872" s="5" cm="1">
        <f t="array" ref="K872:O872">_xlfn.XLOOKUP(B872,Users!$A$2:$A$1001,Users!$F$2:$J$1001)</f>
        <v>43</v>
      </c>
      <c r="L872" s="5" t="str">
        <v>Bangalore</v>
      </c>
      <c r="M872" s="5" t="str">
        <v>Male</v>
      </c>
      <c r="N872" s="5" t="str">
        <v>Obesity</v>
      </c>
      <c r="O872" s="5" t="str">
        <v>Google Ads</v>
      </c>
      <c r="P872" s="5" t="str" cm="1">
        <f t="array" ref="P872">IFERROR(_xlfn.XLOOKUP(B872,'Health Goals'!$B$2:$B$1001,'Health Goals'!$C$2:$F$1001),"")</f>
        <v/>
      </c>
    </row>
    <row r="873" spans="1:19" x14ac:dyDescent="0.35">
      <c r="A873" s="2">
        <v>872</v>
      </c>
      <c r="B873" s="2">
        <v>693</v>
      </c>
      <c r="C873" s="3">
        <v>44387</v>
      </c>
      <c r="D873" s="2">
        <v>2499.9899999999998</v>
      </c>
      <c r="E873" s="2" t="s">
        <v>16</v>
      </c>
      <c r="F873" s="2" t="s">
        <v>17</v>
      </c>
      <c r="G873" s="6">
        <f>_xlfn.XLOOKUP(B873,Users!$A$2:$A$1001,Users!$K$2:$K$1001)</f>
        <v>2</v>
      </c>
      <c r="H873" s="6" t="str">
        <f>_xlfn.XLOOKUP(B873,Users!$A$2:$A$1001,Users!$B$2:$B$1001)</f>
        <v>User 693</v>
      </c>
      <c r="I873" s="5" t="str" cm="1">
        <f t="array" ref="I873:J873">_xlfn.XLOOKUP(G873,Plans!$A$2:$A$3,Plans!$B$2:$C$3)</f>
        <v>12-month plan</v>
      </c>
      <c r="J873" s="5" t="str">
        <v>12-month</v>
      </c>
      <c r="K873" s="5" cm="1">
        <f t="array" ref="K873:O873">_xlfn.XLOOKUP(B873,Users!$A$2:$A$1001,Users!$F$2:$J$1001)</f>
        <v>38</v>
      </c>
      <c r="L873" s="5" t="str">
        <v>Chennai</v>
      </c>
      <c r="M873" s="5" t="str">
        <v>Female</v>
      </c>
      <c r="N873" s="5" t="str">
        <v>Healthy</v>
      </c>
      <c r="O873" s="5" t="str">
        <v>Friend</v>
      </c>
      <c r="P873" s="5" t="str" cm="1">
        <f t="array" ref="P873:S873">IFERROR(_xlfn.XLOOKUP(B873,'Health Goals'!$B$2:$B$1001,'Health Goals'!$C$2:$F$1001),"")</f>
        <v>Stamina Improvement</v>
      </c>
      <c r="Q873" s="5">
        <v>28</v>
      </c>
      <c r="R873" s="5" t="str">
        <v>In Progress</v>
      </c>
      <c r="S873" s="11">
        <v>44450</v>
      </c>
    </row>
    <row r="874" spans="1:19" x14ac:dyDescent="0.35">
      <c r="A874" s="2">
        <v>873</v>
      </c>
      <c r="B874" s="2">
        <v>616</v>
      </c>
      <c r="C874" s="3">
        <v>44451</v>
      </c>
      <c r="D874" s="2">
        <v>2499.9899999999998</v>
      </c>
      <c r="E874" s="2" t="s">
        <v>18</v>
      </c>
      <c r="F874" s="2" t="s">
        <v>17</v>
      </c>
      <c r="G874" s="6">
        <f>_xlfn.XLOOKUP(B874,Users!$A$2:$A$1001,Users!$K$2:$K$1001)</f>
        <v>2</v>
      </c>
      <c r="H874" s="6" t="str">
        <f>_xlfn.XLOOKUP(B874,Users!$A$2:$A$1001,Users!$B$2:$B$1001)</f>
        <v>User 616</v>
      </c>
      <c r="I874" s="5" t="str" cm="1">
        <f t="array" ref="I874:J874">_xlfn.XLOOKUP(G874,Plans!$A$2:$A$3,Plans!$B$2:$C$3)</f>
        <v>12-month plan</v>
      </c>
      <c r="J874" s="5" t="str">
        <v>12-month</v>
      </c>
      <c r="K874" s="5" cm="1">
        <f t="array" ref="K874:O874">_xlfn.XLOOKUP(B874,Users!$A$2:$A$1001,Users!$F$2:$J$1001)</f>
        <v>30</v>
      </c>
      <c r="L874" s="5" t="str">
        <v>Chennai</v>
      </c>
      <c r="M874" s="5" t="str">
        <v>Female</v>
      </c>
      <c r="N874" s="5" t="str">
        <v>Diabetes</v>
      </c>
      <c r="O874" s="5" t="str">
        <v>Google Ads</v>
      </c>
      <c r="P874" s="5" t="str" cm="1">
        <f t="array" ref="P874:S874">IFERROR(_xlfn.XLOOKUP(B874,'Health Goals'!$B$2:$B$1001,'Health Goals'!$C$2:$F$1001),"")</f>
        <v>Weight Loss</v>
      </c>
      <c r="Q874" s="5">
        <v>28</v>
      </c>
      <c r="R874" s="5" t="str">
        <v>Failed</v>
      </c>
      <c r="S874" s="11">
        <v>44550</v>
      </c>
    </row>
    <row r="875" spans="1:19" x14ac:dyDescent="0.35">
      <c r="A875" s="2">
        <v>874</v>
      </c>
      <c r="B875" s="2">
        <v>496</v>
      </c>
      <c r="C875" s="3">
        <v>44263</v>
      </c>
      <c r="D875" s="2">
        <v>4499.99</v>
      </c>
      <c r="E875" s="2" t="s">
        <v>16</v>
      </c>
      <c r="F875" s="2" t="s">
        <v>17</v>
      </c>
      <c r="G875" s="6">
        <f>_xlfn.XLOOKUP(B875,Users!$A$2:$A$1001,Users!$K$2:$K$1001)</f>
        <v>2</v>
      </c>
      <c r="H875" s="6" t="str">
        <f>_xlfn.XLOOKUP(B875,Users!$A$2:$A$1001,Users!$B$2:$B$1001)</f>
        <v>User 496</v>
      </c>
      <c r="I875" s="5" t="str" cm="1">
        <f t="array" ref="I875:J875">_xlfn.XLOOKUP(G875,Plans!$A$2:$A$3,Plans!$B$2:$C$3)</f>
        <v>12-month plan</v>
      </c>
      <c r="J875" s="5" t="str">
        <v>12-month</v>
      </c>
      <c r="K875" s="5" cm="1">
        <f t="array" ref="K875:O875">_xlfn.XLOOKUP(B875,Users!$A$2:$A$1001,Users!$F$2:$J$1001)</f>
        <v>32</v>
      </c>
      <c r="L875" s="5" t="str">
        <v>Chennai</v>
      </c>
      <c r="M875" s="5" t="str">
        <v>Female</v>
      </c>
      <c r="N875" s="5" t="str">
        <v>Obesity</v>
      </c>
      <c r="O875" s="5" t="str">
        <v>Friend</v>
      </c>
      <c r="P875" s="5" t="str" cm="1">
        <f t="array" ref="P875:S875">IFERROR(_xlfn.XLOOKUP(B875,'Health Goals'!$B$2:$B$1001,'Health Goals'!$C$2:$F$1001),"")</f>
        <v>Weight Loss</v>
      </c>
      <c r="Q875" s="5">
        <v>23</v>
      </c>
      <c r="R875" s="5" t="str">
        <v>In Progress</v>
      </c>
      <c r="S875" s="11">
        <v>44414</v>
      </c>
    </row>
    <row r="876" spans="1:19" x14ac:dyDescent="0.35">
      <c r="A876" s="2">
        <v>875</v>
      </c>
      <c r="B876" s="2">
        <v>364</v>
      </c>
      <c r="C876" s="3">
        <v>44438</v>
      </c>
      <c r="D876" s="2">
        <v>2499.9899999999998</v>
      </c>
      <c r="E876" s="2" t="s">
        <v>16</v>
      </c>
      <c r="F876" s="2" t="s">
        <v>20</v>
      </c>
      <c r="G876" s="6">
        <f>_xlfn.XLOOKUP(B876,Users!$A$2:$A$1001,Users!$K$2:$K$1001)</f>
        <v>2</v>
      </c>
      <c r="H876" s="6" t="str">
        <f>_xlfn.XLOOKUP(B876,Users!$A$2:$A$1001,Users!$B$2:$B$1001)</f>
        <v>User 364</v>
      </c>
      <c r="I876" s="5" t="str" cm="1">
        <f t="array" ref="I876:J876">_xlfn.XLOOKUP(G876,Plans!$A$2:$A$3,Plans!$B$2:$C$3)</f>
        <v>12-month plan</v>
      </c>
      <c r="J876" s="5" t="str">
        <v>12-month</v>
      </c>
      <c r="K876" s="5" cm="1">
        <f t="array" ref="K876:O876">_xlfn.XLOOKUP(B876,Users!$A$2:$A$1001,Users!$F$2:$J$1001)</f>
        <v>28</v>
      </c>
      <c r="L876" s="5" t="str">
        <v>Bangalore</v>
      </c>
      <c r="M876" s="5" t="str">
        <v>Male</v>
      </c>
      <c r="N876" s="5" t="str">
        <v>Obesity</v>
      </c>
      <c r="O876" s="5" t="str">
        <v>Friend</v>
      </c>
      <c r="P876" s="5" t="str" cm="1">
        <f t="array" ref="P876:S876">IFERROR(_xlfn.XLOOKUP(B876,'Health Goals'!$B$2:$B$1001,'Health Goals'!$C$2:$F$1001),"")</f>
        <v>Muscle Gain</v>
      </c>
      <c r="Q876" s="5">
        <v>49</v>
      </c>
      <c r="R876" s="5" t="str">
        <v>Completed</v>
      </c>
      <c r="S876" s="11">
        <v>44351</v>
      </c>
    </row>
    <row r="877" spans="1:19" x14ac:dyDescent="0.35">
      <c r="A877" s="2">
        <v>876</v>
      </c>
      <c r="B877" s="2">
        <v>192</v>
      </c>
      <c r="C877" s="3">
        <v>44516</v>
      </c>
      <c r="D877" s="2">
        <v>4499.99</v>
      </c>
      <c r="E877" s="2" t="s">
        <v>18</v>
      </c>
      <c r="F877" s="2" t="s">
        <v>17</v>
      </c>
      <c r="G877" s="6">
        <f>_xlfn.XLOOKUP(B877,Users!$A$2:$A$1001,Users!$K$2:$K$1001)</f>
        <v>2</v>
      </c>
      <c r="H877" s="6" t="str">
        <f>_xlfn.XLOOKUP(B877,Users!$A$2:$A$1001,Users!$B$2:$B$1001)</f>
        <v>User 192</v>
      </c>
      <c r="I877" s="5" t="str" cm="1">
        <f t="array" ref="I877:J877">_xlfn.XLOOKUP(G877,Plans!$A$2:$A$3,Plans!$B$2:$C$3)</f>
        <v>12-month plan</v>
      </c>
      <c r="J877" s="5" t="str">
        <v>12-month</v>
      </c>
      <c r="K877" s="5" cm="1">
        <f t="array" ref="K877:O877">_xlfn.XLOOKUP(B877,Users!$A$2:$A$1001,Users!$F$2:$J$1001)</f>
        <v>51</v>
      </c>
      <c r="L877" s="5" t="str">
        <v>Chennai</v>
      </c>
      <c r="M877" s="5" t="str">
        <v>Male</v>
      </c>
      <c r="N877" s="5" t="str">
        <v>Healthy</v>
      </c>
      <c r="O877" s="5" t="str">
        <v>Friend</v>
      </c>
      <c r="P877" s="5" t="str" cm="1">
        <f t="array" ref="P877">IFERROR(_xlfn.XLOOKUP(B877,'Health Goals'!$B$2:$B$1001,'Health Goals'!$C$2:$F$1001),"")</f>
        <v/>
      </c>
    </row>
    <row r="878" spans="1:19" x14ac:dyDescent="0.35">
      <c r="A878" s="2">
        <v>877</v>
      </c>
      <c r="B878" s="2">
        <v>47</v>
      </c>
      <c r="C878" s="3">
        <v>44421</v>
      </c>
      <c r="D878" s="2">
        <v>2499.9899999999998</v>
      </c>
      <c r="E878" s="2" t="s">
        <v>18</v>
      </c>
      <c r="F878" s="2" t="s">
        <v>17</v>
      </c>
      <c r="G878" s="6">
        <f>_xlfn.XLOOKUP(B878,Users!$A$2:$A$1001,Users!$K$2:$K$1001)</f>
        <v>2</v>
      </c>
      <c r="H878" s="6" t="str">
        <f>_xlfn.XLOOKUP(B878,Users!$A$2:$A$1001,Users!$B$2:$B$1001)</f>
        <v>User 47</v>
      </c>
      <c r="I878" s="5" t="str" cm="1">
        <f t="array" ref="I878:J878">_xlfn.XLOOKUP(G878,Plans!$A$2:$A$3,Plans!$B$2:$C$3)</f>
        <v>12-month plan</v>
      </c>
      <c r="J878" s="5" t="str">
        <v>12-month</v>
      </c>
      <c r="K878" s="5" cm="1">
        <f t="array" ref="K878:O878">_xlfn.XLOOKUP(B878,Users!$A$2:$A$1001,Users!$F$2:$J$1001)</f>
        <v>61</v>
      </c>
      <c r="L878" s="5" t="str">
        <v>Mumbai</v>
      </c>
      <c r="M878" s="5" t="str">
        <v>Male</v>
      </c>
      <c r="N878" s="5" t="str">
        <v>Obesity</v>
      </c>
      <c r="O878" s="5" t="str">
        <v>Friend</v>
      </c>
      <c r="P878" s="5" t="str" cm="1">
        <f t="array" ref="P878">IFERROR(_xlfn.XLOOKUP(B878,'Health Goals'!$B$2:$B$1001,'Health Goals'!$C$2:$F$1001),"")</f>
        <v/>
      </c>
    </row>
    <row r="879" spans="1:19" x14ac:dyDescent="0.35">
      <c r="A879" s="2">
        <v>878</v>
      </c>
      <c r="B879" s="2">
        <v>692</v>
      </c>
      <c r="C879" s="3">
        <v>44279</v>
      </c>
      <c r="D879" s="2">
        <v>4499.99</v>
      </c>
      <c r="E879" s="2" t="s">
        <v>16</v>
      </c>
      <c r="F879" s="2" t="s">
        <v>20</v>
      </c>
      <c r="G879" s="6">
        <f>_xlfn.XLOOKUP(B879,Users!$A$2:$A$1001,Users!$K$2:$K$1001)</f>
        <v>1</v>
      </c>
      <c r="H879" s="6" t="str">
        <f>_xlfn.XLOOKUP(B879,Users!$A$2:$A$1001,Users!$B$2:$B$1001)</f>
        <v>User 692</v>
      </c>
      <c r="I879" s="5" t="str" cm="1">
        <f t="array" ref="I879:J879">_xlfn.XLOOKUP(G879,Plans!$A$2:$A$3,Plans!$B$2:$C$3)</f>
        <v>6-month plan</v>
      </c>
      <c r="J879" s="5" t="str">
        <v>6-month</v>
      </c>
      <c r="K879" s="5" cm="1">
        <f t="array" ref="K879:O879">_xlfn.XLOOKUP(B879,Users!$A$2:$A$1001,Users!$F$2:$J$1001)</f>
        <v>57</v>
      </c>
      <c r="L879" s="5" t="str">
        <v>Chennai</v>
      </c>
      <c r="M879" s="5" t="str">
        <v>Male</v>
      </c>
      <c r="N879" s="5" t="str">
        <v>Diabetes</v>
      </c>
      <c r="O879" s="5" t="str">
        <v>Google Ads</v>
      </c>
      <c r="P879" s="5" t="str" cm="1">
        <f t="array" ref="P879:S879">IFERROR(_xlfn.XLOOKUP(B879,'Health Goals'!$B$2:$B$1001,'Health Goals'!$C$2:$F$1001),"")</f>
        <v>Muscle Gain</v>
      </c>
      <c r="Q879" s="5">
        <v>22</v>
      </c>
      <c r="R879" s="5" t="str">
        <v>In Progress</v>
      </c>
      <c r="S879" s="11">
        <v>44432</v>
      </c>
    </row>
    <row r="880" spans="1:19" x14ac:dyDescent="0.35">
      <c r="A880" s="2">
        <v>879</v>
      </c>
      <c r="B880" s="2">
        <v>220</v>
      </c>
      <c r="C880" s="3">
        <v>44320</v>
      </c>
      <c r="D880" s="2">
        <v>2499.9899999999998</v>
      </c>
      <c r="E880" s="2" t="s">
        <v>16</v>
      </c>
      <c r="F880" s="2" t="s">
        <v>19</v>
      </c>
      <c r="G880" s="6">
        <f>_xlfn.XLOOKUP(B880,Users!$A$2:$A$1001,Users!$K$2:$K$1001)</f>
        <v>1</v>
      </c>
      <c r="H880" s="6" t="str">
        <f>_xlfn.XLOOKUP(B880,Users!$A$2:$A$1001,Users!$B$2:$B$1001)</f>
        <v>User 220</v>
      </c>
      <c r="I880" s="5" t="str" cm="1">
        <f t="array" ref="I880:J880">_xlfn.XLOOKUP(G880,Plans!$A$2:$A$3,Plans!$B$2:$C$3)</f>
        <v>6-month plan</v>
      </c>
      <c r="J880" s="5" t="str">
        <v>6-month</v>
      </c>
      <c r="K880" s="5" cm="1">
        <f t="array" ref="K880:O880">_xlfn.XLOOKUP(B880,Users!$A$2:$A$1001,Users!$F$2:$J$1001)</f>
        <v>22</v>
      </c>
      <c r="L880" s="5" t="str">
        <v>Bangalore</v>
      </c>
      <c r="M880" s="5" t="str">
        <v>Female</v>
      </c>
      <c r="N880" s="5" t="str">
        <v>Healthy</v>
      </c>
      <c r="O880" s="5" t="str">
        <v>Google Ads</v>
      </c>
      <c r="P880" s="5" t="str" cm="1">
        <f t="array" ref="P880:S880">IFERROR(_xlfn.XLOOKUP(B880,'Health Goals'!$B$2:$B$1001,'Health Goals'!$C$2:$F$1001),"")</f>
        <v>Stamina Improvement</v>
      </c>
      <c r="Q880" s="5">
        <v>17</v>
      </c>
      <c r="R880" s="5" t="str">
        <v>Failed</v>
      </c>
      <c r="S880" s="11">
        <v>44397</v>
      </c>
    </row>
    <row r="881" spans="1:19" x14ac:dyDescent="0.35">
      <c r="A881" s="2">
        <v>880</v>
      </c>
      <c r="B881" s="2">
        <v>178</v>
      </c>
      <c r="C881" s="3">
        <v>44554</v>
      </c>
      <c r="D881" s="2">
        <v>4499.99</v>
      </c>
      <c r="E881" s="2" t="s">
        <v>18</v>
      </c>
      <c r="F881" s="2" t="s">
        <v>20</v>
      </c>
      <c r="G881" s="6">
        <f>_xlfn.XLOOKUP(B881,Users!$A$2:$A$1001,Users!$K$2:$K$1001)</f>
        <v>2</v>
      </c>
      <c r="H881" s="6" t="str">
        <f>_xlfn.XLOOKUP(B881,Users!$A$2:$A$1001,Users!$B$2:$B$1001)</f>
        <v>User 178</v>
      </c>
      <c r="I881" s="5" t="str" cm="1">
        <f t="array" ref="I881:J881">_xlfn.XLOOKUP(G881,Plans!$A$2:$A$3,Plans!$B$2:$C$3)</f>
        <v>12-month plan</v>
      </c>
      <c r="J881" s="5" t="str">
        <v>12-month</v>
      </c>
      <c r="K881" s="5" cm="1">
        <f t="array" ref="K881:O881">_xlfn.XLOOKUP(B881,Users!$A$2:$A$1001,Users!$F$2:$J$1001)</f>
        <v>54</v>
      </c>
      <c r="L881" s="5" t="str">
        <v>Hyderabad</v>
      </c>
      <c r="M881" s="5" t="str">
        <v>Female</v>
      </c>
      <c r="N881" s="5" t="str">
        <v>Obesity</v>
      </c>
      <c r="O881" s="5" t="str">
        <v>Google Ads</v>
      </c>
      <c r="P881" s="5" t="str" cm="1">
        <f t="array" ref="P881">IFERROR(_xlfn.XLOOKUP(B881,'Health Goals'!$B$2:$B$1001,'Health Goals'!$C$2:$F$1001),"")</f>
        <v/>
      </c>
    </row>
    <row r="882" spans="1:19" x14ac:dyDescent="0.35">
      <c r="A882" s="2">
        <v>881</v>
      </c>
      <c r="B882" s="2">
        <v>15</v>
      </c>
      <c r="C882" s="3">
        <v>44294</v>
      </c>
      <c r="D882" s="2">
        <v>4499.99</v>
      </c>
      <c r="E882" s="2" t="s">
        <v>18</v>
      </c>
      <c r="F882" s="2" t="s">
        <v>17</v>
      </c>
      <c r="G882" s="6">
        <f>_xlfn.XLOOKUP(B882,Users!$A$2:$A$1001,Users!$K$2:$K$1001)</f>
        <v>1</v>
      </c>
      <c r="H882" s="6" t="str">
        <f>_xlfn.XLOOKUP(B882,Users!$A$2:$A$1001,Users!$B$2:$B$1001)</f>
        <v>User 15</v>
      </c>
      <c r="I882" s="5" t="str" cm="1">
        <f t="array" ref="I882:J882">_xlfn.XLOOKUP(G882,Plans!$A$2:$A$3,Plans!$B$2:$C$3)</f>
        <v>6-month plan</v>
      </c>
      <c r="J882" s="5" t="str">
        <v>6-month</v>
      </c>
      <c r="K882" s="5" cm="1">
        <f t="array" ref="K882:O882">_xlfn.XLOOKUP(B882,Users!$A$2:$A$1001,Users!$F$2:$J$1001)</f>
        <v>21</v>
      </c>
      <c r="L882" s="5" t="str">
        <v>Hyderabad</v>
      </c>
      <c r="M882" s="5" t="str">
        <v>Female</v>
      </c>
      <c r="N882" s="5" t="str">
        <v>Healthy</v>
      </c>
      <c r="O882" s="5" t="str">
        <v>Word of Mouth</v>
      </c>
      <c r="P882" s="5" t="str" cm="1">
        <f t="array" ref="P882:S882">IFERROR(_xlfn.XLOOKUP(B882,'Health Goals'!$B$2:$B$1001,'Health Goals'!$C$2:$F$1001),"")</f>
        <v>Weight Loss</v>
      </c>
      <c r="Q882" s="5">
        <v>40</v>
      </c>
      <c r="R882" s="5" t="str">
        <v>In Progress</v>
      </c>
      <c r="S882" s="11">
        <v>44443</v>
      </c>
    </row>
    <row r="883" spans="1:19" x14ac:dyDescent="0.35">
      <c r="A883" s="2">
        <v>882</v>
      </c>
      <c r="B883" s="2">
        <v>827</v>
      </c>
      <c r="C883" s="3">
        <v>44417</v>
      </c>
      <c r="D883" s="2">
        <v>2499.9899999999998</v>
      </c>
      <c r="E883" s="2" t="s">
        <v>16</v>
      </c>
      <c r="F883" s="2" t="s">
        <v>20</v>
      </c>
      <c r="G883" s="6">
        <f>_xlfn.XLOOKUP(B883,Users!$A$2:$A$1001,Users!$K$2:$K$1001)</f>
        <v>1</v>
      </c>
      <c r="H883" s="6" t="str">
        <f>_xlfn.XLOOKUP(B883,Users!$A$2:$A$1001,Users!$B$2:$B$1001)</f>
        <v>User 827</v>
      </c>
      <c r="I883" s="5" t="str" cm="1">
        <f t="array" ref="I883:J883">_xlfn.XLOOKUP(G883,Plans!$A$2:$A$3,Plans!$B$2:$C$3)</f>
        <v>6-month plan</v>
      </c>
      <c r="J883" s="5" t="str">
        <v>6-month</v>
      </c>
      <c r="K883" s="5" cm="1">
        <f t="array" ref="K883:O883">_xlfn.XLOOKUP(B883,Users!$A$2:$A$1001,Users!$F$2:$J$1001)</f>
        <v>54</v>
      </c>
      <c r="L883" s="5" t="str">
        <v>Mumbai</v>
      </c>
      <c r="M883" s="5" t="str">
        <v>Female</v>
      </c>
      <c r="N883" s="5" t="str">
        <v>Healthy</v>
      </c>
      <c r="O883" s="5" t="str">
        <v>Word of Mouth</v>
      </c>
      <c r="P883" s="5" t="str" cm="1">
        <f t="array" ref="P883">IFERROR(_xlfn.XLOOKUP(B883,'Health Goals'!$B$2:$B$1001,'Health Goals'!$C$2:$F$1001),"")</f>
        <v/>
      </c>
    </row>
    <row r="884" spans="1:19" x14ac:dyDescent="0.35">
      <c r="A884" s="2">
        <v>883</v>
      </c>
      <c r="B884" s="2">
        <v>21</v>
      </c>
      <c r="C884" s="3">
        <v>44338</v>
      </c>
      <c r="D884" s="2">
        <v>4499.99</v>
      </c>
      <c r="E884" s="2" t="s">
        <v>18</v>
      </c>
      <c r="F884" s="2" t="s">
        <v>20</v>
      </c>
      <c r="G884" s="6">
        <f>_xlfn.XLOOKUP(B884,Users!$A$2:$A$1001,Users!$K$2:$K$1001)</f>
        <v>2</v>
      </c>
      <c r="H884" s="6" t="str">
        <f>_xlfn.XLOOKUP(B884,Users!$A$2:$A$1001,Users!$B$2:$B$1001)</f>
        <v>User 21</v>
      </c>
      <c r="I884" s="5" t="str" cm="1">
        <f t="array" ref="I884:J884">_xlfn.XLOOKUP(G884,Plans!$A$2:$A$3,Plans!$B$2:$C$3)</f>
        <v>12-month plan</v>
      </c>
      <c r="J884" s="5" t="str">
        <v>12-month</v>
      </c>
      <c r="K884" s="5" cm="1">
        <f t="array" ref="K884:O884">_xlfn.XLOOKUP(B884,Users!$A$2:$A$1001,Users!$F$2:$J$1001)</f>
        <v>18</v>
      </c>
      <c r="L884" s="5" t="str">
        <v>Mumbai</v>
      </c>
      <c r="M884" s="5" t="str">
        <v>Female</v>
      </c>
      <c r="N884" s="5" t="str">
        <v>Diabetes</v>
      </c>
      <c r="O884" s="5" t="str">
        <v>Social Media</v>
      </c>
      <c r="P884" s="5" t="str" cm="1">
        <f t="array" ref="P884:S884">IFERROR(_xlfn.XLOOKUP(B884,'Health Goals'!$B$2:$B$1001,'Health Goals'!$C$2:$F$1001),"")</f>
        <v>Muscle Gain</v>
      </c>
      <c r="Q884" s="5">
        <v>23</v>
      </c>
      <c r="R884" s="5" t="str">
        <v>In Progress</v>
      </c>
      <c r="S884" s="11">
        <v>44512</v>
      </c>
    </row>
    <row r="885" spans="1:19" x14ac:dyDescent="0.35">
      <c r="A885" s="2">
        <v>884</v>
      </c>
      <c r="B885" s="2">
        <v>3</v>
      </c>
      <c r="C885" s="3">
        <v>44422</v>
      </c>
      <c r="D885" s="2">
        <v>2499.9899999999998</v>
      </c>
      <c r="E885" s="2" t="s">
        <v>16</v>
      </c>
      <c r="F885" s="2" t="s">
        <v>20</v>
      </c>
      <c r="G885" s="6">
        <f>_xlfn.XLOOKUP(B885,Users!$A$2:$A$1001,Users!$K$2:$K$1001)</f>
        <v>2</v>
      </c>
      <c r="H885" s="6" t="str">
        <f>_xlfn.XLOOKUP(B885,Users!$A$2:$A$1001,Users!$B$2:$B$1001)</f>
        <v>User 3</v>
      </c>
      <c r="I885" s="5" t="str" cm="1">
        <f t="array" ref="I885:J885">_xlfn.XLOOKUP(G885,Plans!$A$2:$A$3,Plans!$B$2:$C$3)</f>
        <v>12-month plan</v>
      </c>
      <c r="J885" s="5" t="str">
        <v>12-month</v>
      </c>
      <c r="K885" s="5" cm="1">
        <f t="array" ref="K885:O885">_xlfn.XLOOKUP(B885,Users!$A$2:$A$1001,Users!$F$2:$J$1001)</f>
        <v>21</v>
      </c>
      <c r="L885" s="5" t="str">
        <v>Chennai</v>
      </c>
      <c r="M885" s="5" t="str">
        <v>Female</v>
      </c>
      <c r="N885" s="5" t="str">
        <v>Obesity</v>
      </c>
      <c r="O885" s="5" t="str">
        <v>Friend</v>
      </c>
      <c r="P885" s="5" t="str" cm="1">
        <f t="array" ref="P885:S885">IFERROR(_xlfn.XLOOKUP(B885,'Health Goals'!$B$2:$B$1001,'Health Goals'!$C$2:$F$1001),"")</f>
        <v>Muscle Gain</v>
      </c>
      <c r="Q885" s="5">
        <v>43</v>
      </c>
      <c r="R885" s="5" t="str">
        <v>Failed</v>
      </c>
      <c r="S885" s="11">
        <v>44440</v>
      </c>
    </row>
    <row r="886" spans="1:19" x14ac:dyDescent="0.35">
      <c r="A886" s="2">
        <v>885</v>
      </c>
      <c r="B886" s="2">
        <v>142</v>
      </c>
      <c r="C886" s="3">
        <v>44464</v>
      </c>
      <c r="D886" s="2">
        <v>4499.99</v>
      </c>
      <c r="E886" s="2" t="s">
        <v>16</v>
      </c>
      <c r="F886" s="2" t="s">
        <v>20</v>
      </c>
      <c r="G886" s="6">
        <f>_xlfn.XLOOKUP(B886,Users!$A$2:$A$1001,Users!$K$2:$K$1001)</f>
        <v>2</v>
      </c>
      <c r="H886" s="6" t="str">
        <f>_xlfn.XLOOKUP(B886,Users!$A$2:$A$1001,Users!$B$2:$B$1001)</f>
        <v>User 142</v>
      </c>
      <c r="I886" s="5" t="str" cm="1">
        <f t="array" ref="I886:J886">_xlfn.XLOOKUP(G886,Plans!$A$2:$A$3,Plans!$B$2:$C$3)</f>
        <v>12-month plan</v>
      </c>
      <c r="J886" s="5" t="str">
        <v>12-month</v>
      </c>
      <c r="K886" s="5" cm="1">
        <f t="array" ref="K886:O886">_xlfn.XLOOKUP(B886,Users!$A$2:$A$1001,Users!$F$2:$J$1001)</f>
        <v>24</v>
      </c>
      <c r="L886" s="5" t="str">
        <v>Chennai</v>
      </c>
      <c r="M886" s="5" t="str">
        <v>Female</v>
      </c>
      <c r="N886" s="5" t="str">
        <v>Healthy</v>
      </c>
      <c r="O886" s="5" t="str">
        <v>Social Media</v>
      </c>
      <c r="P886" s="5" t="str" cm="1">
        <f t="array" ref="P886:S886">IFERROR(_xlfn.XLOOKUP(B886,'Health Goals'!$B$2:$B$1001,'Health Goals'!$C$2:$F$1001),"")</f>
        <v>Stamina Improvement</v>
      </c>
      <c r="Q886" s="5">
        <v>16</v>
      </c>
      <c r="R886" s="5" t="str">
        <v>Completed</v>
      </c>
      <c r="S886" s="11">
        <v>44476</v>
      </c>
    </row>
    <row r="887" spans="1:19" x14ac:dyDescent="0.35">
      <c r="A887" s="2">
        <v>886</v>
      </c>
      <c r="B887" s="2">
        <v>117</v>
      </c>
      <c r="C887" s="3">
        <v>44543</v>
      </c>
      <c r="D887" s="2">
        <v>2499.9899999999998</v>
      </c>
      <c r="E887" s="2" t="s">
        <v>18</v>
      </c>
      <c r="F887" s="2" t="s">
        <v>17</v>
      </c>
      <c r="G887" s="6">
        <f>_xlfn.XLOOKUP(B887,Users!$A$2:$A$1001,Users!$K$2:$K$1001)</f>
        <v>2</v>
      </c>
      <c r="H887" s="6" t="str">
        <f>_xlfn.XLOOKUP(B887,Users!$A$2:$A$1001,Users!$B$2:$B$1001)</f>
        <v>User 117</v>
      </c>
      <c r="I887" s="5" t="str" cm="1">
        <f t="array" ref="I887:J887">_xlfn.XLOOKUP(G887,Plans!$A$2:$A$3,Plans!$B$2:$C$3)</f>
        <v>12-month plan</v>
      </c>
      <c r="J887" s="5" t="str">
        <v>12-month</v>
      </c>
      <c r="K887" s="5" cm="1">
        <f t="array" ref="K887:O887">_xlfn.XLOOKUP(B887,Users!$A$2:$A$1001,Users!$F$2:$J$1001)</f>
        <v>20</v>
      </c>
      <c r="L887" s="5" t="str">
        <v>Mumbai</v>
      </c>
      <c r="M887" s="5" t="str">
        <v>Female</v>
      </c>
      <c r="N887" s="5" t="str">
        <v>Healthy</v>
      </c>
      <c r="O887" s="5" t="str">
        <v>Social Media</v>
      </c>
      <c r="P887" s="5" t="str" cm="1">
        <f t="array" ref="P887">IFERROR(_xlfn.XLOOKUP(B887,'Health Goals'!$B$2:$B$1001,'Health Goals'!$C$2:$F$1001),"")</f>
        <v/>
      </c>
    </row>
    <row r="888" spans="1:19" x14ac:dyDescent="0.35">
      <c r="A888" s="2">
        <v>887</v>
      </c>
      <c r="B888" s="2">
        <v>831</v>
      </c>
      <c r="C888" s="3">
        <v>44369</v>
      </c>
      <c r="D888" s="2">
        <v>4499.99</v>
      </c>
      <c r="E888" s="2" t="s">
        <v>16</v>
      </c>
      <c r="F888" s="2" t="s">
        <v>17</v>
      </c>
      <c r="G888" s="6">
        <f>_xlfn.XLOOKUP(B888,Users!$A$2:$A$1001,Users!$K$2:$K$1001)</f>
        <v>2</v>
      </c>
      <c r="H888" s="6" t="str">
        <f>_xlfn.XLOOKUP(B888,Users!$A$2:$A$1001,Users!$B$2:$B$1001)</f>
        <v>User 831</v>
      </c>
      <c r="I888" s="5" t="str" cm="1">
        <f t="array" ref="I888:J888">_xlfn.XLOOKUP(G888,Plans!$A$2:$A$3,Plans!$B$2:$C$3)</f>
        <v>12-month plan</v>
      </c>
      <c r="J888" s="5" t="str">
        <v>12-month</v>
      </c>
      <c r="K888" s="5" cm="1">
        <f t="array" ref="K888:O888">_xlfn.XLOOKUP(B888,Users!$A$2:$A$1001,Users!$F$2:$J$1001)</f>
        <v>19</v>
      </c>
      <c r="L888" s="5" t="str">
        <v>Bangalore</v>
      </c>
      <c r="M888" s="5" t="str">
        <v>Male</v>
      </c>
      <c r="N888" s="5" t="str">
        <v>Diabetes</v>
      </c>
      <c r="O888" s="5" t="str">
        <v>Google Ads</v>
      </c>
      <c r="P888" s="5" t="str" cm="1">
        <f t="array" ref="P888">IFERROR(_xlfn.XLOOKUP(B888,'Health Goals'!$B$2:$B$1001,'Health Goals'!$C$2:$F$1001),"")</f>
        <v/>
      </c>
    </row>
    <row r="889" spans="1:19" x14ac:dyDescent="0.35">
      <c r="A889" s="2">
        <v>888</v>
      </c>
      <c r="B889" s="2">
        <v>893</v>
      </c>
      <c r="C889" s="3">
        <v>44493</v>
      </c>
      <c r="D889" s="2">
        <v>4499.99</v>
      </c>
      <c r="E889" s="2" t="s">
        <v>16</v>
      </c>
      <c r="F889" s="2" t="s">
        <v>19</v>
      </c>
      <c r="G889" s="6">
        <f>_xlfn.XLOOKUP(B889,Users!$A$2:$A$1001,Users!$K$2:$K$1001)</f>
        <v>2</v>
      </c>
      <c r="H889" s="6" t="str">
        <f>_xlfn.XLOOKUP(B889,Users!$A$2:$A$1001,Users!$B$2:$B$1001)</f>
        <v>User 893</v>
      </c>
      <c r="I889" s="5" t="str" cm="1">
        <f t="array" ref="I889:J889">_xlfn.XLOOKUP(G889,Plans!$A$2:$A$3,Plans!$B$2:$C$3)</f>
        <v>12-month plan</v>
      </c>
      <c r="J889" s="5" t="str">
        <v>12-month</v>
      </c>
      <c r="K889" s="5" cm="1">
        <f t="array" ref="K889:O889">_xlfn.XLOOKUP(B889,Users!$A$2:$A$1001,Users!$F$2:$J$1001)</f>
        <v>21</v>
      </c>
      <c r="L889" s="5" t="str">
        <v>Chennai</v>
      </c>
      <c r="M889" s="5" t="str">
        <v>Male</v>
      </c>
      <c r="N889" s="5" t="str">
        <v>Healthy</v>
      </c>
      <c r="O889" s="5" t="str">
        <v>Friend</v>
      </c>
      <c r="P889" s="5" t="str" cm="1">
        <f t="array" ref="P889:S889">IFERROR(_xlfn.XLOOKUP(B889,'Health Goals'!$B$2:$B$1001,'Health Goals'!$C$2:$F$1001),"")</f>
        <v>Stamina Improvement</v>
      </c>
      <c r="Q889" s="5">
        <v>32</v>
      </c>
      <c r="R889" s="5" t="str">
        <v>In Progress</v>
      </c>
      <c r="S889" s="11">
        <v>44455</v>
      </c>
    </row>
    <row r="890" spans="1:19" x14ac:dyDescent="0.35">
      <c r="A890" s="2">
        <v>889</v>
      </c>
      <c r="B890" s="2">
        <v>664</v>
      </c>
      <c r="C890" s="3">
        <v>44553</v>
      </c>
      <c r="D890" s="2">
        <v>4499.99</v>
      </c>
      <c r="E890" s="2" t="s">
        <v>16</v>
      </c>
      <c r="F890" s="2" t="s">
        <v>20</v>
      </c>
      <c r="G890" s="6">
        <f>_xlfn.XLOOKUP(B890,Users!$A$2:$A$1001,Users!$K$2:$K$1001)</f>
        <v>2</v>
      </c>
      <c r="H890" s="6" t="str">
        <f>_xlfn.XLOOKUP(B890,Users!$A$2:$A$1001,Users!$B$2:$B$1001)</f>
        <v>User 664</v>
      </c>
      <c r="I890" s="5" t="str" cm="1">
        <f t="array" ref="I890:J890">_xlfn.XLOOKUP(G890,Plans!$A$2:$A$3,Plans!$B$2:$C$3)</f>
        <v>12-month plan</v>
      </c>
      <c r="J890" s="5" t="str">
        <v>12-month</v>
      </c>
      <c r="K890" s="5" cm="1">
        <f t="array" ref="K890:O890">_xlfn.XLOOKUP(B890,Users!$A$2:$A$1001,Users!$F$2:$J$1001)</f>
        <v>22</v>
      </c>
      <c r="L890" s="5" t="str">
        <v>Chennai</v>
      </c>
      <c r="M890" s="5" t="str">
        <v>Female</v>
      </c>
      <c r="N890" s="5" t="str">
        <v>Hypertension</v>
      </c>
      <c r="O890" s="5" t="str">
        <v>Google Ads</v>
      </c>
      <c r="P890" s="5" t="str" cm="1">
        <f t="array" ref="P890:S890">IFERROR(_xlfn.XLOOKUP(B890,'Health Goals'!$B$2:$B$1001,'Health Goals'!$C$2:$F$1001),"")</f>
        <v>Muscle Gain</v>
      </c>
      <c r="Q890" s="5">
        <v>12</v>
      </c>
      <c r="R890" s="5" t="str">
        <v>Completed</v>
      </c>
      <c r="S890" s="11">
        <v>44462</v>
      </c>
    </row>
    <row r="891" spans="1:19" x14ac:dyDescent="0.35">
      <c r="A891" s="2">
        <v>890</v>
      </c>
      <c r="B891" s="2">
        <v>273</v>
      </c>
      <c r="C891" s="3">
        <v>44493</v>
      </c>
      <c r="D891" s="2">
        <v>4499.99</v>
      </c>
      <c r="E891" s="2" t="s">
        <v>16</v>
      </c>
      <c r="F891" s="2" t="s">
        <v>17</v>
      </c>
      <c r="G891" s="6">
        <f>_xlfn.XLOOKUP(B891,Users!$A$2:$A$1001,Users!$K$2:$K$1001)</f>
        <v>2</v>
      </c>
      <c r="H891" s="6" t="str">
        <f>_xlfn.XLOOKUP(B891,Users!$A$2:$A$1001,Users!$B$2:$B$1001)</f>
        <v>User 273</v>
      </c>
      <c r="I891" s="5" t="str" cm="1">
        <f t="array" ref="I891:J891">_xlfn.XLOOKUP(G891,Plans!$A$2:$A$3,Plans!$B$2:$C$3)</f>
        <v>12-month plan</v>
      </c>
      <c r="J891" s="5" t="str">
        <v>12-month</v>
      </c>
      <c r="K891" s="5" cm="1">
        <f t="array" ref="K891:O891">_xlfn.XLOOKUP(B891,Users!$A$2:$A$1001,Users!$F$2:$J$1001)</f>
        <v>24</v>
      </c>
      <c r="L891" s="5" t="str">
        <v>Hyderabad</v>
      </c>
      <c r="M891" s="5" t="str">
        <v>Male</v>
      </c>
      <c r="N891" s="5" t="str">
        <v>Healthy</v>
      </c>
      <c r="O891" s="5" t="str">
        <v>Google Ads</v>
      </c>
      <c r="P891" s="5" t="str" cm="1">
        <f t="array" ref="P891:S891">IFERROR(_xlfn.XLOOKUP(B891,'Health Goals'!$B$2:$B$1001,'Health Goals'!$C$2:$F$1001),"")</f>
        <v>Muscle Gain</v>
      </c>
      <c r="Q891" s="5">
        <v>46</v>
      </c>
      <c r="R891" s="5" t="str">
        <v>Failed</v>
      </c>
      <c r="S891" s="11">
        <v>44543</v>
      </c>
    </row>
    <row r="892" spans="1:19" x14ac:dyDescent="0.35">
      <c r="A892" s="2">
        <v>891</v>
      </c>
      <c r="B892" s="2">
        <v>280</v>
      </c>
      <c r="C892" s="3">
        <v>44280</v>
      </c>
      <c r="D892" s="2">
        <v>2499.9899999999998</v>
      </c>
      <c r="E892" s="2" t="s">
        <v>16</v>
      </c>
      <c r="F892" s="2" t="s">
        <v>19</v>
      </c>
      <c r="G892" s="6">
        <f>_xlfn.XLOOKUP(B892,Users!$A$2:$A$1001,Users!$K$2:$K$1001)</f>
        <v>1</v>
      </c>
      <c r="H892" s="6" t="str">
        <f>_xlfn.XLOOKUP(B892,Users!$A$2:$A$1001,Users!$B$2:$B$1001)</f>
        <v>User 280</v>
      </c>
      <c r="I892" s="5" t="str" cm="1">
        <f t="array" ref="I892:J892">_xlfn.XLOOKUP(G892,Plans!$A$2:$A$3,Plans!$B$2:$C$3)</f>
        <v>6-month plan</v>
      </c>
      <c r="J892" s="5" t="str">
        <v>6-month</v>
      </c>
      <c r="K892" s="5" cm="1">
        <f t="array" ref="K892:O892">_xlfn.XLOOKUP(B892,Users!$A$2:$A$1001,Users!$F$2:$J$1001)</f>
        <v>64</v>
      </c>
      <c r="L892" s="5" t="str">
        <v>Delhi</v>
      </c>
      <c r="M892" s="5" t="str">
        <v>Female</v>
      </c>
      <c r="N892" s="5" t="str">
        <v>Healthy</v>
      </c>
      <c r="O892" s="5" t="str">
        <v>Google Ads</v>
      </c>
      <c r="P892" s="5" t="str" cm="1">
        <f t="array" ref="P892:S892">IFERROR(_xlfn.XLOOKUP(B892,'Health Goals'!$B$2:$B$1001,'Health Goals'!$C$2:$F$1001),"")</f>
        <v>Stamina Improvement</v>
      </c>
      <c r="Q892" s="5">
        <v>10</v>
      </c>
      <c r="R892" s="5" t="str">
        <v>Completed</v>
      </c>
      <c r="S892" s="11">
        <v>44384</v>
      </c>
    </row>
    <row r="893" spans="1:19" x14ac:dyDescent="0.35">
      <c r="A893" s="2">
        <v>892</v>
      </c>
      <c r="B893" s="2">
        <v>669</v>
      </c>
      <c r="C893" s="3">
        <v>44507</v>
      </c>
      <c r="D893" s="2">
        <v>2499.9899999999998</v>
      </c>
      <c r="E893" s="2" t="s">
        <v>16</v>
      </c>
      <c r="F893" s="2" t="s">
        <v>17</v>
      </c>
      <c r="G893" s="6">
        <f>_xlfn.XLOOKUP(B893,Users!$A$2:$A$1001,Users!$K$2:$K$1001)</f>
        <v>1</v>
      </c>
      <c r="H893" s="6" t="str">
        <f>_xlfn.XLOOKUP(B893,Users!$A$2:$A$1001,Users!$B$2:$B$1001)</f>
        <v>User 669</v>
      </c>
      <c r="I893" s="5" t="str" cm="1">
        <f t="array" ref="I893:J893">_xlfn.XLOOKUP(G893,Plans!$A$2:$A$3,Plans!$B$2:$C$3)</f>
        <v>6-month plan</v>
      </c>
      <c r="J893" s="5" t="str">
        <v>6-month</v>
      </c>
      <c r="K893" s="5" cm="1">
        <f t="array" ref="K893:O893">_xlfn.XLOOKUP(B893,Users!$A$2:$A$1001,Users!$F$2:$J$1001)</f>
        <v>37</v>
      </c>
      <c r="L893" s="5" t="str">
        <v>Bangalore</v>
      </c>
      <c r="M893" s="5" t="str">
        <v>Female</v>
      </c>
      <c r="N893" s="5" t="str">
        <v>Healthy</v>
      </c>
      <c r="O893" s="5" t="str">
        <v>Google Ads</v>
      </c>
      <c r="P893" s="5" t="str" cm="1">
        <f t="array" ref="P893:S893">IFERROR(_xlfn.XLOOKUP(B893,'Health Goals'!$B$2:$B$1001,'Health Goals'!$C$2:$F$1001),"")</f>
        <v>Weight Loss</v>
      </c>
      <c r="Q893" s="5">
        <v>23</v>
      </c>
      <c r="R893" s="5" t="str">
        <v>Completed</v>
      </c>
      <c r="S893" s="11">
        <v>44419</v>
      </c>
    </row>
    <row r="894" spans="1:19" x14ac:dyDescent="0.35">
      <c r="A894" s="2">
        <v>893</v>
      </c>
      <c r="B894" s="2">
        <v>85</v>
      </c>
      <c r="C894" s="3">
        <v>44360</v>
      </c>
      <c r="D894" s="2">
        <v>2499.9899999999998</v>
      </c>
      <c r="E894" s="2" t="s">
        <v>18</v>
      </c>
      <c r="F894" s="2" t="s">
        <v>17</v>
      </c>
      <c r="G894" s="6">
        <f>_xlfn.XLOOKUP(B894,Users!$A$2:$A$1001,Users!$K$2:$K$1001)</f>
        <v>1</v>
      </c>
      <c r="H894" s="6" t="str">
        <f>_xlfn.XLOOKUP(B894,Users!$A$2:$A$1001,Users!$B$2:$B$1001)</f>
        <v>User 85</v>
      </c>
      <c r="I894" s="5" t="str" cm="1">
        <f t="array" ref="I894:J894">_xlfn.XLOOKUP(G894,Plans!$A$2:$A$3,Plans!$B$2:$C$3)</f>
        <v>6-month plan</v>
      </c>
      <c r="J894" s="5" t="str">
        <v>6-month</v>
      </c>
      <c r="K894" s="5" cm="1">
        <f t="array" ref="K894:O894">_xlfn.XLOOKUP(B894,Users!$A$2:$A$1001,Users!$F$2:$J$1001)</f>
        <v>55</v>
      </c>
      <c r="L894" s="5" t="str">
        <v>Bangalore</v>
      </c>
      <c r="M894" s="5" t="str">
        <v>Male</v>
      </c>
      <c r="N894" s="5" t="str">
        <v>Hypertension</v>
      </c>
      <c r="O894" s="5" t="str">
        <v>Google Ads</v>
      </c>
      <c r="P894" s="5" t="str" cm="1">
        <f t="array" ref="P894">IFERROR(_xlfn.XLOOKUP(B894,'Health Goals'!$B$2:$B$1001,'Health Goals'!$C$2:$F$1001),"")</f>
        <v/>
      </c>
    </row>
    <row r="895" spans="1:19" x14ac:dyDescent="0.35">
      <c r="A895" s="2">
        <v>894</v>
      </c>
      <c r="B895" s="2">
        <v>47</v>
      </c>
      <c r="C895" s="3">
        <v>44373</v>
      </c>
      <c r="D895" s="2">
        <v>2499.9899999999998</v>
      </c>
      <c r="E895" s="2" t="s">
        <v>18</v>
      </c>
      <c r="F895" s="2" t="s">
        <v>17</v>
      </c>
      <c r="G895" s="6">
        <f>_xlfn.XLOOKUP(B895,Users!$A$2:$A$1001,Users!$K$2:$K$1001)</f>
        <v>2</v>
      </c>
      <c r="H895" s="6" t="str">
        <f>_xlfn.XLOOKUP(B895,Users!$A$2:$A$1001,Users!$B$2:$B$1001)</f>
        <v>User 47</v>
      </c>
      <c r="I895" s="5" t="str" cm="1">
        <f t="array" ref="I895:J895">_xlfn.XLOOKUP(G895,Plans!$A$2:$A$3,Plans!$B$2:$C$3)</f>
        <v>12-month plan</v>
      </c>
      <c r="J895" s="5" t="str">
        <v>12-month</v>
      </c>
      <c r="K895" s="5" cm="1">
        <f t="array" ref="K895:O895">_xlfn.XLOOKUP(B895,Users!$A$2:$A$1001,Users!$F$2:$J$1001)</f>
        <v>61</v>
      </c>
      <c r="L895" s="5" t="str">
        <v>Mumbai</v>
      </c>
      <c r="M895" s="5" t="str">
        <v>Male</v>
      </c>
      <c r="N895" s="5" t="str">
        <v>Obesity</v>
      </c>
      <c r="O895" s="5" t="str">
        <v>Friend</v>
      </c>
      <c r="P895" s="5" t="str" cm="1">
        <f t="array" ref="P895">IFERROR(_xlfn.XLOOKUP(B895,'Health Goals'!$B$2:$B$1001,'Health Goals'!$C$2:$F$1001),"")</f>
        <v/>
      </c>
    </row>
    <row r="896" spans="1:19" x14ac:dyDescent="0.35">
      <c r="A896" s="2">
        <v>895</v>
      </c>
      <c r="B896" s="2">
        <v>631</v>
      </c>
      <c r="C896" s="3">
        <v>44554</v>
      </c>
      <c r="D896" s="2">
        <v>4499.99</v>
      </c>
      <c r="E896" s="2" t="s">
        <v>16</v>
      </c>
      <c r="F896" s="2" t="s">
        <v>20</v>
      </c>
      <c r="G896" s="6">
        <f>_xlfn.XLOOKUP(B896,Users!$A$2:$A$1001,Users!$K$2:$K$1001)</f>
        <v>1</v>
      </c>
      <c r="H896" s="6" t="str">
        <f>_xlfn.XLOOKUP(B896,Users!$A$2:$A$1001,Users!$B$2:$B$1001)</f>
        <v>User 631</v>
      </c>
      <c r="I896" s="5" t="str" cm="1">
        <f t="array" ref="I896:J896">_xlfn.XLOOKUP(G896,Plans!$A$2:$A$3,Plans!$B$2:$C$3)</f>
        <v>6-month plan</v>
      </c>
      <c r="J896" s="5" t="str">
        <v>6-month</v>
      </c>
      <c r="K896" s="5" cm="1">
        <f t="array" ref="K896:O896">_xlfn.XLOOKUP(B896,Users!$A$2:$A$1001,Users!$F$2:$J$1001)</f>
        <v>32</v>
      </c>
      <c r="L896" s="5" t="str">
        <v>Bangalore</v>
      </c>
      <c r="M896" s="5" t="str">
        <v>Male</v>
      </c>
      <c r="N896" s="5" t="str">
        <v>Obesity</v>
      </c>
      <c r="O896" s="5" t="str">
        <v>Friend</v>
      </c>
      <c r="P896" s="5" t="str" cm="1">
        <f t="array" ref="P896:S896">IFERROR(_xlfn.XLOOKUP(B896,'Health Goals'!$B$2:$B$1001,'Health Goals'!$C$2:$F$1001),"")</f>
        <v>Weight Loss</v>
      </c>
      <c r="Q896" s="5">
        <v>46</v>
      </c>
      <c r="R896" s="5" t="str">
        <v>In Progress</v>
      </c>
      <c r="S896" s="11">
        <v>44381</v>
      </c>
    </row>
    <row r="897" spans="1:19" x14ac:dyDescent="0.35">
      <c r="A897" s="2">
        <v>896</v>
      </c>
      <c r="B897" s="2">
        <v>41</v>
      </c>
      <c r="C897" s="3">
        <v>44290</v>
      </c>
      <c r="D897" s="2">
        <v>2499.9899999999998</v>
      </c>
      <c r="E897" s="2" t="s">
        <v>18</v>
      </c>
      <c r="F897" s="2" t="s">
        <v>17</v>
      </c>
      <c r="G897" s="6">
        <f>_xlfn.XLOOKUP(B897,Users!$A$2:$A$1001,Users!$K$2:$K$1001)</f>
        <v>1</v>
      </c>
      <c r="H897" s="6" t="str">
        <f>_xlfn.XLOOKUP(B897,Users!$A$2:$A$1001,Users!$B$2:$B$1001)</f>
        <v>User 41</v>
      </c>
      <c r="I897" s="5" t="str" cm="1">
        <f t="array" ref="I897:J897">_xlfn.XLOOKUP(G897,Plans!$A$2:$A$3,Plans!$B$2:$C$3)</f>
        <v>6-month plan</v>
      </c>
      <c r="J897" s="5" t="str">
        <v>6-month</v>
      </c>
      <c r="K897" s="5" cm="1">
        <f t="array" ref="K897:O897">_xlfn.XLOOKUP(B897,Users!$A$2:$A$1001,Users!$F$2:$J$1001)</f>
        <v>18</v>
      </c>
      <c r="L897" s="5" t="str">
        <v>Delhi</v>
      </c>
      <c r="M897" s="5" t="str">
        <v>Male</v>
      </c>
      <c r="N897" s="5" t="str">
        <v>Healthy</v>
      </c>
      <c r="O897" s="5" t="str">
        <v>Social Media</v>
      </c>
      <c r="P897" s="5" t="str" cm="1">
        <f t="array" ref="P897:S897">IFERROR(_xlfn.XLOOKUP(B897,'Health Goals'!$B$2:$B$1001,'Health Goals'!$C$2:$F$1001),"")</f>
        <v>Weight Loss</v>
      </c>
      <c r="Q897" s="5">
        <v>45</v>
      </c>
      <c r="R897" s="5" t="str">
        <v>Failed</v>
      </c>
      <c r="S897" s="11">
        <v>44409</v>
      </c>
    </row>
    <row r="898" spans="1:19" x14ac:dyDescent="0.35">
      <c r="A898" s="2">
        <v>897</v>
      </c>
      <c r="B898" s="2">
        <v>987</v>
      </c>
      <c r="C898" s="3">
        <v>44476</v>
      </c>
      <c r="D898" s="2">
        <v>4499.99</v>
      </c>
      <c r="E898" s="2" t="s">
        <v>18</v>
      </c>
      <c r="F898" s="2" t="s">
        <v>20</v>
      </c>
      <c r="G898" s="6">
        <f>_xlfn.XLOOKUP(B898,Users!$A$2:$A$1001,Users!$K$2:$K$1001)</f>
        <v>2</v>
      </c>
      <c r="H898" s="6" t="str">
        <f>_xlfn.XLOOKUP(B898,Users!$A$2:$A$1001,Users!$B$2:$B$1001)</f>
        <v>User 987</v>
      </c>
      <c r="I898" s="5" t="str" cm="1">
        <f t="array" ref="I898:J898">_xlfn.XLOOKUP(G898,Plans!$A$2:$A$3,Plans!$B$2:$C$3)</f>
        <v>12-month plan</v>
      </c>
      <c r="J898" s="5" t="str">
        <v>12-month</v>
      </c>
      <c r="K898" s="5" cm="1">
        <f t="array" ref="K898:O898">_xlfn.XLOOKUP(B898,Users!$A$2:$A$1001,Users!$F$2:$J$1001)</f>
        <v>30</v>
      </c>
      <c r="L898" s="5" t="str">
        <v>Chennai</v>
      </c>
      <c r="M898" s="5" t="str">
        <v>Male</v>
      </c>
      <c r="N898" s="5" t="str">
        <v>Diabetes</v>
      </c>
      <c r="O898" s="5" t="str">
        <v>Friend</v>
      </c>
      <c r="P898" s="5" t="str" cm="1">
        <f t="array" ref="P898">IFERROR(_xlfn.XLOOKUP(B898,'Health Goals'!$B$2:$B$1001,'Health Goals'!$C$2:$F$1001),"")</f>
        <v/>
      </c>
    </row>
    <row r="899" spans="1:19" x14ac:dyDescent="0.35">
      <c r="A899" s="2">
        <v>898</v>
      </c>
      <c r="B899" s="2">
        <v>932</v>
      </c>
      <c r="C899" s="3">
        <v>44517</v>
      </c>
      <c r="D899" s="2">
        <v>4499.99</v>
      </c>
      <c r="E899" s="2" t="s">
        <v>16</v>
      </c>
      <c r="F899" s="2" t="s">
        <v>17</v>
      </c>
      <c r="G899" s="6">
        <f>_xlfn.XLOOKUP(B899,Users!$A$2:$A$1001,Users!$K$2:$K$1001)</f>
        <v>1</v>
      </c>
      <c r="H899" s="6" t="str">
        <f>_xlfn.XLOOKUP(B899,Users!$A$2:$A$1001,Users!$B$2:$B$1001)</f>
        <v>User 932</v>
      </c>
      <c r="I899" s="5" t="str" cm="1">
        <f t="array" ref="I899:J899">_xlfn.XLOOKUP(G899,Plans!$A$2:$A$3,Plans!$B$2:$C$3)</f>
        <v>6-month plan</v>
      </c>
      <c r="J899" s="5" t="str">
        <v>6-month</v>
      </c>
      <c r="K899" s="5" cm="1">
        <f t="array" ref="K899:O899">_xlfn.XLOOKUP(B899,Users!$A$2:$A$1001,Users!$F$2:$J$1001)</f>
        <v>23</v>
      </c>
      <c r="L899" s="5" t="str">
        <v>Delhi</v>
      </c>
      <c r="M899" s="5" t="str">
        <v>Female</v>
      </c>
      <c r="N899" s="5" t="str">
        <v>Hypertension</v>
      </c>
      <c r="O899" s="5" t="str">
        <v>Social Media</v>
      </c>
      <c r="P899" s="5" t="str" cm="1">
        <f t="array" ref="P899:S899">IFERROR(_xlfn.XLOOKUP(B899,'Health Goals'!$B$2:$B$1001,'Health Goals'!$C$2:$F$1001),"")</f>
        <v>Muscle Gain</v>
      </c>
      <c r="Q899" s="5">
        <v>11</v>
      </c>
      <c r="R899" s="5" t="str">
        <v>Failed</v>
      </c>
      <c r="S899" s="11">
        <v>44516</v>
      </c>
    </row>
    <row r="900" spans="1:19" x14ac:dyDescent="0.35">
      <c r="A900" s="2">
        <v>899</v>
      </c>
      <c r="B900" s="2">
        <v>840</v>
      </c>
      <c r="C900" s="3">
        <v>44352</v>
      </c>
      <c r="D900" s="2">
        <v>4499.99</v>
      </c>
      <c r="E900" s="2" t="s">
        <v>16</v>
      </c>
      <c r="F900" s="2" t="s">
        <v>19</v>
      </c>
      <c r="G900" s="6">
        <f>_xlfn.XLOOKUP(B900,Users!$A$2:$A$1001,Users!$K$2:$K$1001)</f>
        <v>2</v>
      </c>
      <c r="H900" s="6" t="str">
        <f>_xlfn.XLOOKUP(B900,Users!$A$2:$A$1001,Users!$B$2:$B$1001)</f>
        <v>User 840</v>
      </c>
      <c r="I900" s="5" t="str" cm="1">
        <f t="array" ref="I900:J900">_xlfn.XLOOKUP(G900,Plans!$A$2:$A$3,Plans!$B$2:$C$3)</f>
        <v>12-month plan</v>
      </c>
      <c r="J900" s="5" t="str">
        <v>12-month</v>
      </c>
      <c r="K900" s="5" cm="1">
        <f t="array" ref="K900:O900">_xlfn.XLOOKUP(B900,Users!$A$2:$A$1001,Users!$F$2:$J$1001)</f>
        <v>63</v>
      </c>
      <c r="L900" s="5" t="str">
        <v>Mumbai</v>
      </c>
      <c r="M900" s="5" t="str">
        <v>Male</v>
      </c>
      <c r="N900" s="5" t="str">
        <v>Diabetes</v>
      </c>
      <c r="O900" s="5" t="str">
        <v>Google Ads</v>
      </c>
      <c r="P900" s="5" t="str" cm="1">
        <f t="array" ref="P900">IFERROR(_xlfn.XLOOKUP(B900,'Health Goals'!$B$2:$B$1001,'Health Goals'!$C$2:$F$1001),"")</f>
        <v/>
      </c>
    </row>
    <row r="901" spans="1:19" x14ac:dyDescent="0.35">
      <c r="A901" s="2">
        <v>900</v>
      </c>
      <c r="B901" s="2">
        <v>751</v>
      </c>
      <c r="C901" s="3">
        <v>44402</v>
      </c>
      <c r="D901" s="2">
        <v>4499.99</v>
      </c>
      <c r="E901" s="2" t="s">
        <v>18</v>
      </c>
      <c r="F901" s="2" t="s">
        <v>19</v>
      </c>
      <c r="G901" s="6">
        <f>_xlfn.XLOOKUP(B901,Users!$A$2:$A$1001,Users!$K$2:$K$1001)</f>
        <v>1</v>
      </c>
      <c r="H901" s="6" t="str">
        <f>_xlfn.XLOOKUP(B901,Users!$A$2:$A$1001,Users!$B$2:$B$1001)</f>
        <v>User 751</v>
      </c>
      <c r="I901" s="5" t="str" cm="1">
        <f t="array" ref="I901:J901">_xlfn.XLOOKUP(G901,Plans!$A$2:$A$3,Plans!$B$2:$C$3)</f>
        <v>6-month plan</v>
      </c>
      <c r="J901" s="5" t="str">
        <v>6-month</v>
      </c>
      <c r="K901" s="5" cm="1">
        <f t="array" ref="K901:O901">_xlfn.XLOOKUP(B901,Users!$A$2:$A$1001,Users!$F$2:$J$1001)</f>
        <v>48</v>
      </c>
      <c r="L901" s="5" t="str">
        <v>Bangalore</v>
      </c>
      <c r="M901" s="5" t="str">
        <v>Male</v>
      </c>
      <c r="N901" s="5" t="str">
        <v>Diabetes</v>
      </c>
      <c r="O901" s="5" t="str">
        <v>Friend</v>
      </c>
      <c r="P901" s="5" t="str" cm="1">
        <f t="array" ref="P901">IFERROR(_xlfn.XLOOKUP(B901,'Health Goals'!$B$2:$B$1001,'Health Goals'!$C$2:$F$1001),"")</f>
        <v/>
      </c>
    </row>
    <row r="902" spans="1:19" x14ac:dyDescent="0.35">
      <c r="A902" s="2">
        <v>901</v>
      </c>
      <c r="B902" s="2">
        <v>138</v>
      </c>
      <c r="C902" s="3">
        <v>44284</v>
      </c>
      <c r="D902" s="2">
        <v>2499.9899999999998</v>
      </c>
      <c r="E902" s="2" t="s">
        <v>18</v>
      </c>
      <c r="F902" s="2" t="s">
        <v>17</v>
      </c>
      <c r="G902" s="6">
        <f>_xlfn.XLOOKUP(B902,Users!$A$2:$A$1001,Users!$K$2:$K$1001)</f>
        <v>1</v>
      </c>
      <c r="H902" s="6" t="str">
        <f>_xlfn.XLOOKUP(B902,Users!$A$2:$A$1001,Users!$B$2:$B$1001)</f>
        <v>User 138</v>
      </c>
      <c r="I902" s="5" t="str" cm="1">
        <f t="array" ref="I902:J902">_xlfn.XLOOKUP(G902,Plans!$A$2:$A$3,Plans!$B$2:$C$3)</f>
        <v>6-month plan</v>
      </c>
      <c r="J902" s="5" t="str">
        <v>6-month</v>
      </c>
      <c r="K902" s="5" cm="1">
        <f t="array" ref="K902:O902">_xlfn.XLOOKUP(B902,Users!$A$2:$A$1001,Users!$F$2:$J$1001)</f>
        <v>56</v>
      </c>
      <c r="L902" s="5" t="str">
        <v>Mumbai</v>
      </c>
      <c r="M902" s="5" t="str">
        <v>Female</v>
      </c>
      <c r="N902" s="5" t="str">
        <v>Healthy</v>
      </c>
      <c r="O902" s="5" t="str">
        <v>Word of Mouth</v>
      </c>
      <c r="P902" s="5" t="str" cm="1">
        <f t="array" ref="P902:S902">IFERROR(_xlfn.XLOOKUP(B902,'Health Goals'!$B$2:$B$1001,'Health Goals'!$C$2:$F$1001),"")</f>
        <v>Muscle Gain</v>
      </c>
      <c r="Q902" s="5">
        <v>23</v>
      </c>
      <c r="R902" s="5" t="str">
        <v>Failed</v>
      </c>
      <c r="S902" s="11">
        <v>44399</v>
      </c>
    </row>
    <row r="903" spans="1:19" x14ac:dyDescent="0.35">
      <c r="A903" s="2">
        <v>902</v>
      </c>
      <c r="B903" s="2">
        <v>474</v>
      </c>
      <c r="C903" s="3">
        <v>44431</v>
      </c>
      <c r="D903" s="2">
        <v>4499.99</v>
      </c>
      <c r="E903" s="2" t="s">
        <v>18</v>
      </c>
      <c r="F903" s="2" t="s">
        <v>20</v>
      </c>
      <c r="G903" s="6">
        <f>_xlfn.XLOOKUP(B903,Users!$A$2:$A$1001,Users!$K$2:$K$1001)</f>
        <v>1</v>
      </c>
      <c r="H903" s="6" t="str">
        <f>_xlfn.XLOOKUP(B903,Users!$A$2:$A$1001,Users!$B$2:$B$1001)</f>
        <v>User 474</v>
      </c>
      <c r="I903" s="5" t="str" cm="1">
        <f t="array" ref="I903:J903">_xlfn.XLOOKUP(G903,Plans!$A$2:$A$3,Plans!$B$2:$C$3)</f>
        <v>6-month plan</v>
      </c>
      <c r="J903" s="5" t="str">
        <v>6-month</v>
      </c>
      <c r="K903" s="5" cm="1">
        <f t="array" ref="K903:O903">_xlfn.XLOOKUP(B903,Users!$A$2:$A$1001,Users!$F$2:$J$1001)</f>
        <v>57</v>
      </c>
      <c r="L903" s="5" t="str">
        <v>Hyderabad</v>
      </c>
      <c r="M903" s="5" t="str">
        <v>Female</v>
      </c>
      <c r="N903" s="5" t="str">
        <v>Obesity</v>
      </c>
      <c r="O903" s="5" t="str">
        <v>Friend</v>
      </c>
      <c r="P903" s="5" t="str" cm="1">
        <f t="array" ref="P903">IFERROR(_xlfn.XLOOKUP(B903,'Health Goals'!$B$2:$B$1001,'Health Goals'!$C$2:$F$1001),"")</f>
        <v/>
      </c>
    </row>
    <row r="904" spans="1:19" x14ac:dyDescent="0.35">
      <c r="A904" s="2">
        <v>903</v>
      </c>
      <c r="B904" s="2">
        <v>694</v>
      </c>
      <c r="C904" s="3">
        <v>44515</v>
      </c>
      <c r="D904" s="2">
        <v>2499.9899999999998</v>
      </c>
      <c r="E904" s="2" t="s">
        <v>18</v>
      </c>
      <c r="F904" s="2" t="s">
        <v>17</v>
      </c>
      <c r="G904" s="6">
        <f>_xlfn.XLOOKUP(B904,Users!$A$2:$A$1001,Users!$K$2:$K$1001)</f>
        <v>1</v>
      </c>
      <c r="H904" s="6" t="str">
        <f>_xlfn.XLOOKUP(B904,Users!$A$2:$A$1001,Users!$B$2:$B$1001)</f>
        <v>User 694</v>
      </c>
      <c r="I904" s="5" t="str" cm="1">
        <f t="array" ref="I904:J904">_xlfn.XLOOKUP(G904,Plans!$A$2:$A$3,Plans!$B$2:$C$3)</f>
        <v>6-month plan</v>
      </c>
      <c r="J904" s="5" t="str">
        <v>6-month</v>
      </c>
      <c r="K904" s="5" cm="1">
        <f t="array" ref="K904:O904">_xlfn.XLOOKUP(B904,Users!$A$2:$A$1001,Users!$F$2:$J$1001)</f>
        <v>49</v>
      </c>
      <c r="L904" s="5" t="str">
        <v>Chennai</v>
      </c>
      <c r="M904" s="5" t="str">
        <v>Male</v>
      </c>
      <c r="N904" s="5" t="str">
        <v>Hypertension</v>
      </c>
      <c r="O904" s="5" t="str">
        <v>Google Ads</v>
      </c>
      <c r="P904" s="5" t="str" cm="1">
        <f t="array" ref="P904:S904">IFERROR(_xlfn.XLOOKUP(B904,'Health Goals'!$B$2:$B$1001,'Health Goals'!$C$2:$F$1001),"")</f>
        <v>Weight Loss</v>
      </c>
      <c r="Q904" s="5">
        <v>48</v>
      </c>
      <c r="R904" s="5" t="str">
        <v>Failed</v>
      </c>
      <c r="S904" s="11">
        <v>44371</v>
      </c>
    </row>
    <row r="905" spans="1:19" x14ac:dyDescent="0.35">
      <c r="A905" s="2">
        <v>904</v>
      </c>
      <c r="B905" s="2">
        <v>868</v>
      </c>
      <c r="C905" s="3">
        <v>44523</v>
      </c>
      <c r="D905" s="2">
        <v>2499.9899999999998</v>
      </c>
      <c r="E905" s="2" t="s">
        <v>18</v>
      </c>
      <c r="F905" s="2" t="s">
        <v>17</v>
      </c>
      <c r="G905" s="6">
        <f>_xlfn.XLOOKUP(B905,Users!$A$2:$A$1001,Users!$K$2:$K$1001)</f>
        <v>1</v>
      </c>
      <c r="H905" s="6" t="str">
        <f>_xlfn.XLOOKUP(B905,Users!$A$2:$A$1001,Users!$B$2:$B$1001)</f>
        <v>User 868</v>
      </c>
      <c r="I905" s="5" t="str" cm="1">
        <f t="array" ref="I905:J905">_xlfn.XLOOKUP(G905,Plans!$A$2:$A$3,Plans!$B$2:$C$3)</f>
        <v>6-month plan</v>
      </c>
      <c r="J905" s="5" t="str">
        <v>6-month</v>
      </c>
      <c r="K905" s="5" cm="1">
        <f t="array" ref="K905:O905">_xlfn.XLOOKUP(B905,Users!$A$2:$A$1001,Users!$F$2:$J$1001)</f>
        <v>20</v>
      </c>
      <c r="L905" s="5" t="str">
        <v>Hyderabad</v>
      </c>
      <c r="M905" s="5" t="str">
        <v>Female</v>
      </c>
      <c r="N905" s="5" t="str">
        <v>Hypertension</v>
      </c>
      <c r="O905" s="5" t="str">
        <v>Friend</v>
      </c>
      <c r="P905" s="5" t="str" cm="1">
        <f t="array" ref="P905:S905">IFERROR(_xlfn.XLOOKUP(B905,'Health Goals'!$B$2:$B$1001,'Health Goals'!$C$2:$F$1001),"")</f>
        <v>Muscle Gain</v>
      </c>
      <c r="Q905" s="5">
        <v>46</v>
      </c>
      <c r="R905" s="5" t="str">
        <v>Completed</v>
      </c>
      <c r="S905" s="11">
        <v>44552</v>
      </c>
    </row>
    <row r="906" spans="1:19" x14ac:dyDescent="0.35">
      <c r="A906" s="2">
        <v>905</v>
      </c>
      <c r="B906" s="2">
        <v>153</v>
      </c>
      <c r="C906" s="3">
        <v>44233</v>
      </c>
      <c r="D906" s="2">
        <v>2499.9899999999998</v>
      </c>
      <c r="E906" s="2" t="s">
        <v>16</v>
      </c>
      <c r="F906" s="2" t="s">
        <v>19</v>
      </c>
      <c r="G906" s="6">
        <f>_xlfn.XLOOKUP(B906,Users!$A$2:$A$1001,Users!$K$2:$K$1001)</f>
        <v>1</v>
      </c>
      <c r="H906" s="6" t="str">
        <f>_xlfn.XLOOKUP(B906,Users!$A$2:$A$1001,Users!$B$2:$B$1001)</f>
        <v>User 153</v>
      </c>
      <c r="I906" s="5" t="str" cm="1">
        <f t="array" ref="I906:J906">_xlfn.XLOOKUP(G906,Plans!$A$2:$A$3,Plans!$B$2:$C$3)</f>
        <v>6-month plan</v>
      </c>
      <c r="J906" s="5" t="str">
        <v>6-month</v>
      </c>
      <c r="K906" s="5" cm="1">
        <f t="array" ref="K906:O906">_xlfn.XLOOKUP(B906,Users!$A$2:$A$1001,Users!$F$2:$J$1001)</f>
        <v>20</v>
      </c>
      <c r="L906" s="5" t="str">
        <v>Delhi</v>
      </c>
      <c r="M906" s="5" t="str">
        <v>Female</v>
      </c>
      <c r="N906" s="5" t="str">
        <v>Diabetes</v>
      </c>
      <c r="O906" s="5" t="str">
        <v>Friend</v>
      </c>
      <c r="P906" s="5" t="str" cm="1">
        <f t="array" ref="P906:S906">IFERROR(_xlfn.XLOOKUP(B906,'Health Goals'!$B$2:$B$1001,'Health Goals'!$C$2:$F$1001),"")</f>
        <v>Muscle Gain</v>
      </c>
      <c r="Q906" s="5">
        <v>41</v>
      </c>
      <c r="R906" s="5" t="str">
        <v>Failed</v>
      </c>
      <c r="S906" s="11">
        <v>44496</v>
      </c>
    </row>
    <row r="907" spans="1:19" x14ac:dyDescent="0.35">
      <c r="A907" s="2">
        <v>906</v>
      </c>
      <c r="B907" s="2">
        <v>899</v>
      </c>
      <c r="C907" s="3">
        <v>44548</v>
      </c>
      <c r="D907" s="2">
        <v>4499.99</v>
      </c>
      <c r="E907" s="2" t="s">
        <v>16</v>
      </c>
      <c r="F907" s="2" t="s">
        <v>19</v>
      </c>
      <c r="G907" s="6">
        <f>_xlfn.XLOOKUP(B907,Users!$A$2:$A$1001,Users!$K$2:$K$1001)</f>
        <v>1</v>
      </c>
      <c r="H907" s="6" t="str">
        <f>_xlfn.XLOOKUP(B907,Users!$A$2:$A$1001,Users!$B$2:$B$1001)</f>
        <v>User 899</v>
      </c>
      <c r="I907" s="5" t="str" cm="1">
        <f t="array" ref="I907:J907">_xlfn.XLOOKUP(G907,Plans!$A$2:$A$3,Plans!$B$2:$C$3)</f>
        <v>6-month plan</v>
      </c>
      <c r="J907" s="5" t="str">
        <v>6-month</v>
      </c>
      <c r="K907" s="5" cm="1">
        <f t="array" ref="K907:O907">_xlfn.XLOOKUP(B907,Users!$A$2:$A$1001,Users!$F$2:$J$1001)</f>
        <v>48</v>
      </c>
      <c r="L907" s="5" t="str">
        <v>Delhi</v>
      </c>
      <c r="M907" s="5" t="str">
        <v>Male</v>
      </c>
      <c r="N907" s="5" t="str">
        <v>Hypertension</v>
      </c>
      <c r="O907" s="5" t="str">
        <v>Friend</v>
      </c>
      <c r="P907" s="5" t="str" cm="1">
        <f t="array" ref="P907">IFERROR(_xlfn.XLOOKUP(B907,'Health Goals'!$B$2:$B$1001,'Health Goals'!$C$2:$F$1001),"")</f>
        <v/>
      </c>
    </row>
    <row r="908" spans="1:19" x14ac:dyDescent="0.35">
      <c r="A908" s="2">
        <v>907</v>
      </c>
      <c r="B908" s="2">
        <v>983</v>
      </c>
      <c r="C908" s="3">
        <v>44433</v>
      </c>
      <c r="D908" s="2">
        <v>4499.99</v>
      </c>
      <c r="E908" s="2" t="s">
        <v>16</v>
      </c>
      <c r="F908" s="2" t="s">
        <v>19</v>
      </c>
      <c r="G908" s="6">
        <f>_xlfn.XLOOKUP(B908,Users!$A$2:$A$1001,Users!$K$2:$K$1001)</f>
        <v>1</v>
      </c>
      <c r="H908" s="6" t="str">
        <f>_xlfn.XLOOKUP(B908,Users!$A$2:$A$1001,Users!$B$2:$B$1001)</f>
        <v>User 983</v>
      </c>
      <c r="I908" s="5" t="str" cm="1">
        <f t="array" ref="I908:J908">_xlfn.XLOOKUP(G908,Plans!$A$2:$A$3,Plans!$B$2:$C$3)</f>
        <v>6-month plan</v>
      </c>
      <c r="J908" s="5" t="str">
        <v>6-month</v>
      </c>
      <c r="K908" s="5" cm="1">
        <f t="array" ref="K908:O908">_xlfn.XLOOKUP(B908,Users!$A$2:$A$1001,Users!$F$2:$J$1001)</f>
        <v>61</v>
      </c>
      <c r="L908" s="5" t="str">
        <v>Delhi</v>
      </c>
      <c r="M908" s="5" t="str">
        <v>Male</v>
      </c>
      <c r="N908" s="5" t="str">
        <v>Obesity</v>
      </c>
      <c r="O908" s="5" t="str">
        <v>Friend</v>
      </c>
      <c r="P908" s="5" t="str" cm="1">
        <f t="array" ref="P908:S908">IFERROR(_xlfn.XLOOKUP(B908,'Health Goals'!$B$2:$B$1001,'Health Goals'!$C$2:$F$1001),"")</f>
        <v>Muscle Gain</v>
      </c>
      <c r="Q908" s="5">
        <v>44</v>
      </c>
      <c r="R908" s="5" t="str">
        <v>Completed</v>
      </c>
      <c r="S908" s="11">
        <v>44360</v>
      </c>
    </row>
    <row r="909" spans="1:19" x14ac:dyDescent="0.35">
      <c r="A909" s="2">
        <v>908</v>
      </c>
      <c r="B909" s="2">
        <v>736</v>
      </c>
      <c r="C909" s="3">
        <v>44411</v>
      </c>
      <c r="D909" s="2">
        <v>4499.99</v>
      </c>
      <c r="E909" s="2" t="s">
        <v>16</v>
      </c>
      <c r="F909" s="2" t="s">
        <v>17</v>
      </c>
      <c r="G909" s="6">
        <f>_xlfn.XLOOKUP(B909,Users!$A$2:$A$1001,Users!$K$2:$K$1001)</f>
        <v>1</v>
      </c>
      <c r="H909" s="6" t="str">
        <f>_xlfn.XLOOKUP(B909,Users!$A$2:$A$1001,Users!$B$2:$B$1001)</f>
        <v>User 736</v>
      </c>
      <c r="I909" s="5" t="str" cm="1">
        <f t="array" ref="I909:J909">_xlfn.XLOOKUP(G909,Plans!$A$2:$A$3,Plans!$B$2:$C$3)</f>
        <v>6-month plan</v>
      </c>
      <c r="J909" s="5" t="str">
        <v>6-month</v>
      </c>
      <c r="K909" s="5" cm="1">
        <f t="array" ref="K909:O909">_xlfn.XLOOKUP(B909,Users!$A$2:$A$1001,Users!$F$2:$J$1001)</f>
        <v>64</v>
      </c>
      <c r="L909" s="5" t="str">
        <v>Mumbai</v>
      </c>
      <c r="M909" s="5" t="str">
        <v>Female</v>
      </c>
      <c r="N909" s="5" t="str">
        <v>Diabetes</v>
      </c>
      <c r="O909" s="5" t="str">
        <v>Word of Mouth</v>
      </c>
      <c r="P909" s="5" t="str" cm="1">
        <f t="array" ref="P909">IFERROR(_xlfn.XLOOKUP(B909,'Health Goals'!$B$2:$B$1001,'Health Goals'!$C$2:$F$1001),"")</f>
        <v/>
      </c>
    </row>
    <row r="910" spans="1:19" x14ac:dyDescent="0.35">
      <c r="A910" s="2">
        <v>909</v>
      </c>
      <c r="B910" s="2">
        <v>50</v>
      </c>
      <c r="C910" s="3">
        <v>44484</v>
      </c>
      <c r="D910" s="2">
        <v>2499.9899999999998</v>
      </c>
      <c r="E910" s="2" t="s">
        <v>16</v>
      </c>
      <c r="F910" s="2" t="s">
        <v>17</v>
      </c>
      <c r="G910" s="6">
        <f>_xlfn.XLOOKUP(B910,Users!$A$2:$A$1001,Users!$K$2:$K$1001)</f>
        <v>1</v>
      </c>
      <c r="H910" s="6" t="str">
        <f>_xlfn.XLOOKUP(B910,Users!$A$2:$A$1001,Users!$B$2:$B$1001)</f>
        <v>User 50</v>
      </c>
      <c r="I910" s="5" t="str" cm="1">
        <f t="array" ref="I910:J910">_xlfn.XLOOKUP(G910,Plans!$A$2:$A$3,Plans!$B$2:$C$3)</f>
        <v>6-month plan</v>
      </c>
      <c r="J910" s="5" t="str">
        <v>6-month</v>
      </c>
      <c r="K910" s="5" cm="1">
        <f t="array" ref="K910:O910">_xlfn.XLOOKUP(B910,Users!$A$2:$A$1001,Users!$F$2:$J$1001)</f>
        <v>24</v>
      </c>
      <c r="L910" s="5" t="str">
        <v>Mumbai</v>
      </c>
      <c r="M910" s="5" t="str">
        <v>Male</v>
      </c>
      <c r="N910" s="5" t="str">
        <v>Diabetes</v>
      </c>
      <c r="O910" s="5" t="str">
        <v>Word of Mouth</v>
      </c>
      <c r="P910" s="5" t="str" cm="1">
        <f t="array" ref="P910:S910">IFERROR(_xlfn.XLOOKUP(B910,'Health Goals'!$B$2:$B$1001,'Health Goals'!$C$2:$F$1001),"")</f>
        <v>Stamina Improvement</v>
      </c>
      <c r="Q910" s="5">
        <v>10</v>
      </c>
      <c r="R910" s="5" t="str">
        <v>Failed</v>
      </c>
      <c r="S910" s="11">
        <v>44419</v>
      </c>
    </row>
    <row r="911" spans="1:19" x14ac:dyDescent="0.35">
      <c r="A911" s="2">
        <v>910</v>
      </c>
      <c r="B911" s="2">
        <v>940</v>
      </c>
      <c r="C911" s="3">
        <v>44500</v>
      </c>
      <c r="D911" s="2">
        <v>2499.9899999999998</v>
      </c>
      <c r="E911" s="2" t="s">
        <v>16</v>
      </c>
      <c r="F911" s="2" t="s">
        <v>19</v>
      </c>
      <c r="G911" s="6">
        <f>_xlfn.XLOOKUP(B911,Users!$A$2:$A$1001,Users!$K$2:$K$1001)</f>
        <v>1</v>
      </c>
      <c r="H911" s="6" t="str">
        <f>_xlfn.XLOOKUP(B911,Users!$A$2:$A$1001,Users!$B$2:$B$1001)</f>
        <v>User 940</v>
      </c>
      <c r="I911" s="5" t="str" cm="1">
        <f t="array" ref="I911:J911">_xlfn.XLOOKUP(G911,Plans!$A$2:$A$3,Plans!$B$2:$C$3)</f>
        <v>6-month plan</v>
      </c>
      <c r="J911" s="5" t="str">
        <v>6-month</v>
      </c>
      <c r="K911" s="5" cm="1">
        <f t="array" ref="K911:O911">_xlfn.XLOOKUP(B911,Users!$A$2:$A$1001,Users!$F$2:$J$1001)</f>
        <v>38</v>
      </c>
      <c r="L911" s="5" t="str">
        <v>Mumbai</v>
      </c>
      <c r="M911" s="5" t="str">
        <v>Male</v>
      </c>
      <c r="N911" s="5" t="str">
        <v>Obesity</v>
      </c>
      <c r="O911" s="5" t="str">
        <v>Friend</v>
      </c>
      <c r="P911" s="5" t="str" cm="1">
        <f t="array" ref="P911:S911">IFERROR(_xlfn.XLOOKUP(B911,'Health Goals'!$B$2:$B$1001,'Health Goals'!$C$2:$F$1001),"")</f>
        <v>Muscle Gain</v>
      </c>
      <c r="Q911" s="5">
        <v>23</v>
      </c>
      <c r="R911" s="5" t="str">
        <v>In Progress</v>
      </c>
      <c r="S911" s="11">
        <v>44537</v>
      </c>
    </row>
    <row r="912" spans="1:19" x14ac:dyDescent="0.35">
      <c r="A912" s="2">
        <v>911</v>
      </c>
      <c r="B912" s="2">
        <v>500</v>
      </c>
      <c r="C912" s="3">
        <v>44541</v>
      </c>
      <c r="D912" s="2">
        <v>2499.9899999999998</v>
      </c>
      <c r="E912" s="2" t="s">
        <v>18</v>
      </c>
      <c r="F912" s="2" t="s">
        <v>17</v>
      </c>
      <c r="G912" s="6">
        <f>_xlfn.XLOOKUP(B912,Users!$A$2:$A$1001,Users!$K$2:$K$1001)</f>
        <v>1</v>
      </c>
      <c r="H912" s="6" t="str">
        <f>_xlfn.XLOOKUP(B912,Users!$A$2:$A$1001,Users!$B$2:$B$1001)</f>
        <v>User 500</v>
      </c>
      <c r="I912" s="5" t="str" cm="1">
        <f t="array" ref="I912:J912">_xlfn.XLOOKUP(G912,Plans!$A$2:$A$3,Plans!$B$2:$C$3)</f>
        <v>6-month plan</v>
      </c>
      <c r="J912" s="5" t="str">
        <v>6-month</v>
      </c>
      <c r="K912" s="5" cm="1">
        <f t="array" ref="K912:O912">_xlfn.XLOOKUP(B912,Users!$A$2:$A$1001,Users!$F$2:$J$1001)</f>
        <v>39</v>
      </c>
      <c r="L912" s="5" t="str">
        <v>Delhi</v>
      </c>
      <c r="M912" s="5" t="str">
        <v>Male</v>
      </c>
      <c r="N912" s="5" t="str">
        <v>Healthy</v>
      </c>
      <c r="O912" s="5" t="str">
        <v>Google Ads</v>
      </c>
      <c r="P912" s="5" t="str" cm="1">
        <f t="array" ref="P912:S912">IFERROR(_xlfn.XLOOKUP(B912,'Health Goals'!$B$2:$B$1001,'Health Goals'!$C$2:$F$1001),"")</f>
        <v>Muscle Gain</v>
      </c>
      <c r="Q912" s="5">
        <v>16</v>
      </c>
      <c r="R912" s="5" t="str">
        <v>In Progress</v>
      </c>
      <c r="S912" s="11">
        <v>44392</v>
      </c>
    </row>
    <row r="913" spans="1:19" x14ac:dyDescent="0.35">
      <c r="A913" s="2">
        <v>912</v>
      </c>
      <c r="B913" s="2">
        <v>206</v>
      </c>
      <c r="C913" s="3">
        <v>44380</v>
      </c>
      <c r="D913" s="2">
        <v>4499.99</v>
      </c>
      <c r="E913" s="2" t="s">
        <v>16</v>
      </c>
      <c r="F913" s="2" t="s">
        <v>17</v>
      </c>
      <c r="G913" s="6">
        <f>_xlfn.XLOOKUP(B913,Users!$A$2:$A$1001,Users!$K$2:$K$1001)</f>
        <v>2</v>
      </c>
      <c r="H913" s="6" t="str">
        <f>_xlfn.XLOOKUP(B913,Users!$A$2:$A$1001,Users!$B$2:$B$1001)</f>
        <v>User 206</v>
      </c>
      <c r="I913" s="5" t="str" cm="1">
        <f t="array" ref="I913:J913">_xlfn.XLOOKUP(G913,Plans!$A$2:$A$3,Plans!$B$2:$C$3)</f>
        <v>12-month plan</v>
      </c>
      <c r="J913" s="5" t="str">
        <v>12-month</v>
      </c>
      <c r="K913" s="5" cm="1">
        <f t="array" ref="K913:O913">_xlfn.XLOOKUP(B913,Users!$A$2:$A$1001,Users!$F$2:$J$1001)</f>
        <v>24</v>
      </c>
      <c r="L913" s="5" t="str">
        <v>Bangalore</v>
      </c>
      <c r="M913" s="5" t="str">
        <v>Female</v>
      </c>
      <c r="N913" s="5" t="str">
        <v>Diabetes</v>
      </c>
      <c r="O913" s="5" t="str">
        <v>Google Ads</v>
      </c>
      <c r="P913" s="5" t="str" cm="1">
        <f t="array" ref="P913:S913">IFERROR(_xlfn.XLOOKUP(B913,'Health Goals'!$B$2:$B$1001,'Health Goals'!$C$2:$F$1001),"")</f>
        <v>Stamina Improvement</v>
      </c>
      <c r="Q913" s="5">
        <v>37</v>
      </c>
      <c r="R913" s="5" t="str">
        <v>Completed</v>
      </c>
      <c r="S913" s="11">
        <v>44400</v>
      </c>
    </row>
    <row r="914" spans="1:19" x14ac:dyDescent="0.35">
      <c r="A914" s="2">
        <v>913</v>
      </c>
      <c r="B914" s="2">
        <v>27</v>
      </c>
      <c r="C914" s="3">
        <v>44237</v>
      </c>
      <c r="D914" s="2">
        <v>4499.99</v>
      </c>
      <c r="E914" s="2" t="s">
        <v>16</v>
      </c>
      <c r="F914" s="2" t="s">
        <v>19</v>
      </c>
      <c r="G914" s="6">
        <f>_xlfn.XLOOKUP(B914,Users!$A$2:$A$1001,Users!$K$2:$K$1001)</f>
        <v>2</v>
      </c>
      <c r="H914" s="6" t="str">
        <f>_xlfn.XLOOKUP(B914,Users!$A$2:$A$1001,Users!$B$2:$B$1001)</f>
        <v>User 27</v>
      </c>
      <c r="I914" s="5" t="str" cm="1">
        <f t="array" ref="I914:J914">_xlfn.XLOOKUP(G914,Plans!$A$2:$A$3,Plans!$B$2:$C$3)</f>
        <v>12-month plan</v>
      </c>
      <c r="J914" s="5" t="str">
        <v>12-month</v>
      </c>
      <c r="K914" s="5" cm="1">
        <f t="array" ref="K914:O914">_xlfn.XLOOKUP(B914,Users!$A$2:$A$1001,Users!$F$2:$J$1001)</f>
        <v>29</v>
      </c>
      <c r="L914" s="5" t="str">
        <v>Bangalore</v>
      </c>
      <c r="M914" s="5" t="str">
        <v>Male</v>
      </c>
      <c r="N914" s="5" t="str">
        <v>Obesity</v>
      </c>
      <c r="O914" s="5" t="str">
        <v>Social Media</v>
      </c>
      <c r="P914" s="5" t="str" cm="1">
        <f t="array" ref="P914:S914">IFERROR(_xlfn.XLOOKUP(B914,'Health Goals'!$B$2:$B$1001,'Health Goals'!$C$2:$F$1001),"")</f>
        <v>Weight Loss</v>
      </c>
      <c r="Q914" s="5">
        <v>38</v>
      </c>
      <c r="R914" s="5" t="str">
        <v>In Progress</v>
      </c>
      <c r="S914" s="11">
        <v>44486</v>
      </c>
    </row>
    <row r="915" spans="1:19" x14ac:dyDescent="0.35">
      <c r="A915" s="2">
        <v>914</v>
      </c>
      <c r="B915" s="2">
        <v>821</v>
      </c>
      <c r="C915" s="3">
        <v>44303</v>
      </c>
      <c r="D915" s="2">
        <v>4499.99</v>
      </c>
      <c r="E915" s="2" t="s">
        <v>16</v>
      </c>
      <c r="F915" s="2" t="s">
        <v>19</v>
      </c>
      <c r="G915" s="6">
        <f>_xlfn.XLOOKUP(B915,Users!$A$2:$A$1001,Users!$K$2:$K$1001)</f>
        <v>2</v>
      </c>
      <c r="H915" s="6" t="str">
        <f>_xlfn.XLOOKUP(B915,Users!$A$2:$A$1001,Users!$B$2:$B$1001)</f>
        <v>User 821</v>
      </c>
      <c r="I915" s="5" t="str" cm="1">
        <f t="array" ref="I915:J915">_xlfn.XLOOKUP(G915,Plans!$A$2:$A$3,Plans!$B$2:$C$3)</f>
        <v>12-month plan</v>
      </c>
      <c r="J915" s="5" t="str">
        <v>12-month</v>
      </c>
      <c r="K915" s="5" cm="1">
        <f t="array" ref="K915:O915">_xlfn.XLOOKUP(B915,Users!$A$2:$A$1001,Users!$F$2:$J$1001)</f>
        <v>49</v>
      </c>
      <c r="L915" s="5" t="str">
        <v>Chennai</v>
      </c>
      <c r="M915" s="5" t="str">
        <v>Female</v>
      </c>
      <c r="N915" s="5" t="str">
        <v>Obesity</v>
      </c>
      <c r="O915" s="5" t="str">
        <v>Social Media</v>
      </c>
      <c r="P915" s="5" t="str" cm="1">
        <f t="array" ref="P915:S915">IFERROR(_xlfn.XLOOKUP(B915,'Health Goals'!$B$2:$B$1001,'Health Goals'!$C$2:$F$1001),"")</f>
        <v>Weight Loss</v>
      </c>
      <c r="Q915" s="5">
        <v>39</v>
      </c>
      <c r="R915" s="5" t="str">
        <v>Failed</v>
      </c>
      <c r="S915" s="11">
        <v>44504</v>
      </c>
    </row>
    <row r="916" spans="1:19" x14ac:dyDescent="0.35">
      <c r="A916" s="2">
        <v>915</v>
      </c>
      <c r="B916" s="2">
        <v>460</v>
      </c>
      <c r="C916" s="3">
        <v>44285</v>
      </c>
      <c r="D916" s="2">
        <v>4499.99</v>
      </c>
      <c r="E916" s="2" t="s">
        <v>18</v>
      </c>
      <c r="F916" s="2" t="s">
        <v>19</v>
      </c>
      <c r="G916" s="6">
        <f>_xlfn.XLOOKUP(B916,Users!$A$2:$A$1001,Users!$K$2:$K$1001)</f>
        <v>1</v>
      </c>
      <c r="H916" s="6" t="str">
        <f>_xlfn.XLOOKUP(B916,Users!$A$2:$A$1001,Users!$B$2:$B$1001)</f>
        <v>User 460</v>
      </c>
      <c r="I916" s="5" t="str" cm="1">
        <f t="array" ref="I916:J916">_xlfn.XLOOKUP(G916,Plans!$A$2:$A$3,Plans!$B$2:$C$3)</f>
        <v>6-month plan</v>
      </c>
      <c r="J916" s="5" t="str">
        <v>6-month</v>
      </c>
      <c r="K916" s="5" cm="1">
        <f t="array" ref="K916:O916">_xlfn.XLOOKUP(B916,Users!$A$2:$A$1001,Users!$F$2:$J$1001)</f>
        <v>19</v>
      </c>
      <c r="L916" s="5" t="str">
        <v>Delhi</v>
      </c>
      <c r="M916" s="5" t="str">
        <v>Female</v>
      </c>
      <c r="N916" s="5" t="str">
        <v>Obesity</v>
      </c>
      <c r="O916" s="5" t="str">
        <v>Word of Mouth</v>
      </c>
      <c r="P916" s="5" t="str" cm="1">
        <f t="array" ref="P916">IFERROR(_xlfn.XLOOKUP(B916,'Health Goals'!$B$2:$B$1001,'Health Goals'!$C$2:$F$1001),"")</f>
        <v/>
      </c>
    </row>
    <row r="917" spans="1:19" x14ac:dyDescent="0.35">
      <c r="A917" s="2">
        <v>916</v>
      </c>
      <c r="B917" s="2">
        <v>304</v>
      </c>
      <c r="C917" s="3">
        <v>44520</v>
      </c>
      <c r="D917" s="2">
        <v>2499.9899999999998</v>
      </c>
      <c r="E917" s="2" t="s">
        <v>18</v>
      </c>
      <c r="F917" s="2" t="s">
        <v>17</v>
      </c>
      <c r="G917" s="6">
        <f>_xlfn.XLOOKUP(B917,Users!$A$2:$A$1001,Users!$K$2:$K$1001)</f>
        <v>2</v>
      </c>
      <c r="H917" s="6" t="str">
        <f>_xlfn.XLOOKUP(B917,Users!$A$2:$A$1001,Users!$B$2:$B$1001)</f>
        <v>User 304</v>
      </c>
      <c r="I917" s="5" t="str" cm="1">
        <f t="array" ref="I917:J917">_xlfn.XLOOKUP(G917,Plans!$A$2:$A$3,Plans!$B$2:$C$3)</f>
        <v>12-month plan</v>
      </c>
      <c r="J917" s="5" t="str">
        <v>12-month</v>
      </c>
      <c r="K917" s="5" cm="1">
        <f t="array" ref="K917:O917">_xlfn.XLOOKUP(B917,Users!$A$2:$A$1001,Users!$F$2:$J$1001)</f>
        <v>27</v>
      </c>
      <c r="L917" s="5" t="str">
        <v>Chennai</v>
      </c>
      <c r="M917" s="5" t="str">
        <v>Male</v>
      </c>
      <c r="N917" s="5" t="str">
        <v>Hypertension</v>
      </c>
      <c r="O917" s="5" t="str">
        <v>Google Ads</v>
      </c>
      <c r="P917" s="5" t="str" cm="1">
        <f t="array" ref="P917:S917">IFERROR(_xlfn.XLOOKUP(B917,'Health Goals'!$B$2:$B$1001,'Health Goals'!$C$2:$F$1001),"")</f>
        <v>Stamina Improvement</v>
      </c>
      <c r="Q917" s="5">
        <v>10</v>
      </c>
      <c r="R917" s="5" t="str">
        <v>In Progress</v>
      </c>
      <c r="S917" s="11">
        <v>44359</v>
      </c>
    </row>
    <row r="918" spans="1:19" x14ac:dyDescent="0.35">
      <c r="A918" s="2">
        <v>917</v>
      </c>
      <c r="B918" s="2">
        <v>771</v>
      </c>
      <c r="C918" s="3">
        <v>44457</v>
      </c>
      <c r="D918" s="2">
        <v>4499.99</v>
      </c>
      <c r="E918" s="2" t="s">
        <v>16</v>
      </c>
      <c r="F918" s="2" t="s">
        <v>20</v>
      </c>
      <c r="G918" s="6">
        <f>_xlfn.XLOOKUP(B918,Users!$A$2:$A$1001,Users!$K$2:$K$1001)</f>
        <v>2</v>
      </c>
      <c r="H918" s="6" t="str">
        <f>_xlfn.XLOOKUP(B918,Users!$A$2:$A$1001,Users!$B$2:$B$1001)</f>
        <v>User 771</v>
      </c>
      <c r="I918" s="5" t="str" cm="1">
        <f t="array" ref="I918:J918">_xlfn.XLOOKUP(G918,Plans!$A$2:$A$3,Plans!$B$2:$C$3)</f>
        <v>12-month plan</v>
      </c>
      <c r="J918" s="5" t="str">
        <v>12-month</v>
      </c>
      <c r="K918" s="5" cm="1">
        <f t="array" ref="K918:O918">_xlfn.XLOOKUP(B918,Users!$A$2:$A$1001,Users!$F$2:$J$1001)</f>
        <v>19</v>
      </c>
      <c r="L918" s="5" t="str">
        <v>Mumbai</v>
      </c>
      <c r="M918" s="5" t="str">
        <v>Female</v>
      </c>
      <c r="N918" s="5" t="str">
        <v>Hypertension</v>
      </c>
      <c r="O918" s="5" t="str">
        <v>Social Media</v>
      </c>
      <c r="P918" s="5" t="str" cm="1">
        <f t="array" ref="P918:S918">IFERROR(_xlfn.XLOOKUP(B918,'Health Goals'!$B$2:$B$1001,'Health Goals'!$C$2:$F$1001),"")</f>
        <v>Weight Loss</v>
      </c>
      <c r="Q918" s="5">
        <v>17</v>
      </c>
      <c r="R918" s="5" t="str">
        <v>Failed</v>
      </c>
      <c r="S918" s="11">
        <v>44359</v>
      </c>
    </row>
    <row r="919" spans="1:19" x14ac:dyDescent="0.35">
      <c r="A919" s="2">
        <v>918</v>
      </c>
      <c r="B919" s="2">
        <v>234</v>
      </c>
      <c r="C919" s="3">
        <v>44282</v>
      </c>
      <c r="D919" s="2">
        <v>2499.9899999999998</v>
      </c>
      <c r="E919" s="2" t="s">
        <v>16</v>
      </c>
      <c r="F919" s="2" t="s">
        <v>17</v>
      </c>
      <c r="G919" s="6">
        <f>_xlfn.XLOOKUP(B919,Users!$A$2:$A$1001,Users!$K$2:$K$1001)</f>
        <v>1</v>
      </c>
      <c r="H919" s="6" t="str">
        <f>_xlfn.XLOOKUP(B919,Users!$A$2:$A$1001,Users!$B$2:$B$1001)</f>
        <v>User 234</v>
      </c>
      <c r="I919" s="5" t="str" cm="1">
        <f t="array" ref="I919:J919">_xlfn.XLOOKUP(G919,Plans!$A$2:$A$3,Plans!$B$2:$C$3)</f>
        <v>6-month plan</v>
      </c>
      <c r="J919" s="5" t="str">
        <v>6-month</v>
      </c>
      <c r="K919" s="5" cm="1">
        <f t="array" ref="K919:O919">_xlfn.XLOOKUP(B919,Users!$A$2:$A$1001,Users!$F$2:$J$1001)</f>
        <v>37</v>
      </c>
      <c r="L919" s="5" t="str">
        <v>Bangalore</v>
      </c>
      <c r="M919" s="5" t="str">
        <v>Male</v>
      </c>
      <c r="N919" s="5" t="str">
        <v>Obesity</v>
      </c>
      <c r="O919" s="5" t="str">
        <v>Social Media</v>
      </c>
      <c r="P919" s="5" t="str" cm="1">
        <f t="array" ref="P919">IFERROR(_xlfn.XLOOKUP(B919,'Health Goals'!$B$2:$B$1001,'Health Goals'!$C$2:$F$1001),"")</f>
        <v/>
      </c>
    </row>
    <row r="920" spans="1:19" x14ac:dyDescent="0.35">
      <c r="A920" s="2">
        <v>919</v>
      </c>
      <c r="B920" s="2">
        <v>692</v>
      </c>
      <c r="C920" s="3">
        <v>44394</v>
      </c>
      <c r="D920" s="2">
        <v>2499.9899999999998</v>
      </c>
      <c r="E920" s="2" t="s">
        <v>16</v>
      </c>
      <c r="F920" s="2" t="s">
        <v>17</v>
      </c>
      <c r="G920" s="6">
        <f>_xlfn.XLOOKUP(B920,Users!$A$2:$A$1001,Users!$K$2:$K$1001)</f>
        <v>1</v>
      </c>
      <c r="H920" s="6" t="str">
        <f>_xlfn.XLOOKUP(B920,Users!$A$2:$A$1001,Users!$B$2:$B$1001)</f>
        <v>User 692</v>
      </c>
      <c r="I920" s="5" t="str" cm="1">
        <f t="array" ref="I920:J920">_xlfn.XLOOKUP(G920,Plans!$A$2:$A$3,Plans!$B$2:$C$3)</f>
        <v>6-month plan</v>
      </c>
      <c r="J920" s="5" t="str">
        <v>6-month</v>
      </c>
      <c r="K920" s="5" cm="1">
        <f t="array" ref="K920:O920">_xlfn.XLOOKUP(B920,Users!$A$2:$A$1001,Users!$F$2:$J$1001)</f>
        <v>57</v>
      </c>
      <c r="L920" s="5" t="str">
        <v>Chennai</v>
      </c>
      <c r="M920" s="5" t="str">
        <v>Male</v>
      </c>
      <c r="N920" s="5" t="str">
        <v>Diabetes</v>
      </c>
      <c r="O920" s="5" t="str">
        <v>Google Ads</v>
      </c>
      <c r="P920" s="5" t="str" cm="1">
        <f t="array" ref="P920:S920">IFERROR(_xlfn.XLOOKUP(B920,'Health Goals'!$B$2:$B$1001,'Health Goals'!$C$2:$F$1001),"")</f>
        <v>Muscle Gain</v>
      </c>
      <c r="Q920" s="5">
        <v>22</v>
      </c>
      <c r="R920" s="5" t="str">
        <v>In Progress</v>
      </c>
      <c r="S920" s="11">
        <v>44432</v>
      </c>
    </row>
    <row r="921" spans="1:19" x14ac:dyDescent="0.35">
      <c r="A921" s="2">
        <v>920</v>
      </c>
      <c r="B921" s="2">
        <v>805</v>
      </c>
      <c r="C921" s="3">
        <v>44440</v>
      </c>
      <c r="D921" s="2">
        <v>4499.99</v>
      </c>
      <c r="E921" s="2" t="s">
        <v>18</v>
      </c>
      <c r="F921" s="2" t="s">
        <v>17</v>
      </c>
      <c r="G921" s="6">
        <f>_xlfn.XLOOKUP(B921,Users!$A$2:$A$1001,Users!$K$2:$K$1001)</f>
        <v>1</v>
      </c>
      <c r="H921" s="6" t="str">
        <f>_xlfn.XLOOKUP(B921,Users!$A$2:$A$1001,Users!$B$2:$B$1001)</f>
        <v>User 805</v>
      </c>
      <c r="I921" s="5" t="str" cm="1">
        <f t="array" ref="I921:J921">_xlfn.XLOOKUP(G921,Plans!$A$2:$A$3,Plans!$B$2:$C$3)</f>
        <v>6-month plan</v>
      </c>
      <c r="J921" s="5" t="str">
        <v>6-month</v>
      </c>
      <c r="K921" s="5" cm="1">
        <f t="array" ref="K921:O921">_xlfn.XLOOKUP(B921,Users!$A$2:$A$1001,Users!$F$2:$J$1001)</f>
        <v>53</v>
      </c>
      <c r="L921" s="5" t="str">
        <v>Mumbai</v>
      </c>
      <c r="M921" s="5" t="str">
        <v>Female</v>
      </c>
      <c r="N921" s="5" t="str">
        <v>Hypertension</v>
      </c>
      <c r="O921" s="5" t="str">
        <v>Social Media</v>
      </c>
      <c r="P921" s="5" t="str" cm="1">
        <f t="array" ref="P921:S921">IFERROR(_xlfn.XLOOKUP(B921,'Health Goals'!$B$2:$B$1001,'Health Goals'!$C$2:$F$1001),"")</f>
        <v>Stamina Improvement</v>
      </c>
      <c r="Q921" s="5">
        <v>49</v>
      </c>
      <c r="R921" s="5" t="str">
        <v>Completed</v>
      </c>
      <c r="S921" s="11">
        <v>44357</v>
      </c>
    </row>
    <row r="922" spans="1:19" x14ac:dyDescent="0.35">
      <c r="A922" s="2">
        <v>921</v>
      </c>
      <c r="B922" s="2">
        <v>622</v>
      </c>
      <c r="C922" s="3">
        <v>44300</v>
      </c>
      <c r="D922" s="2">
        <v>4499.99</v>
      </c>
      <c r="E922" s="2" t="s">
        <v>16</v>
      </c>
      <c r="F922" s="2" t="s">
        <v>17</v>
      </c>
      <c r="G922" s="6">
        <f>_xlfn.XLOOKUP(B922,Users!$A$2:$A$1001,Users!$K$2:$K$1001)</f>
        <v>1</v>
      </c>
      <c r="H922" s="6" t="str">
        <f>_xlfn.XLOOKUP(B922,Users!$A$2:$A$1001,Users!$B$2:$B$1001)</f>
        <v>User 622</v>
      </c>
      <c r="I922" s="5" t="str" cm="1">
        <f t="array" ref="I922:J922">_xlfn.XLOOKUP(G922,Plans!$A$2:$A$3,Plans!$B$2:$C$3)</f>
        <v>6-month plan</v>
      </c>
      <c r="J922" s="5" t="str">
        <v>6-month</v>
      </c>
      <c r="K922" s="5" cm="1">
        <f t="array" ref="K922:O922">_xlfn.XLOOKUP(B922,Users!$A$2:$A$1001,Users!$F$2:$J$1001)</f>
        <v>48</v>
      </c>
      <c r="L922" s="5" t="str">
        <v>Delhi</v>
      </c>
      <c r="M922" s="5" t="str">
        <v>Female</v>
      </c>
      <c r="N922" s="5" t="str">
        <v>Diabetes</v>
      </c>
      <c r="O922" s="5" t="str">
        <v>Google Ads</v>
      </c>
      <c r="P922" s="5" t="str" cm="1">
        <f t="array" ref="P922:S922">IFERROR(_xlfn.XLOOKUP(B922,'Health Goals'!$B$2:$B$1001,'Health Goals'!$C$2:$F$1001),"")</f>
        <v>Weight Loss</v>
      </c>
      <c r="Q922" s="5">
        <v>20</v>
      </c>
      <c r="R922" s="5" t="str">
        <v>Completed</v>
      </c>
      <c r="S922" s="11">
        <v>44380</v>
      </c>
    </row>
    <row r="923" spans="1:19" x14ac:dyDescent="0.35">
      <c r="A923" s="2">
        <v>922</v>
      </c>
      <c r="B923" s="2">
        <v>937</v>
      </c>
      <c r="C923" s="3">
        <v>44261</v>
      </c>
      <c r="D923" s="2">
        <v>4499.99</v>
      </c>
      <c r="E923" s="2" t="s">
        <v>18</v>
      </c>
      <c r="F923" s="2" t="s">
        <v>17</v>
      </c>
      <c r="G923" s="6">
        <f>_xlfn.XLOOKUP(B923,Users!$A$2:$A$1001,Users!$K$2:$K$1001)</f>
        <v>2</v>
      </c>
      <c r="H923" s="6" t="str">
        <f>_xlfn.XLOOKUP(B923,Users!$A$2:$A$1001,Users!$B$2:$B$1001)</f>
        <v>User 937</v>
      </c>
      <c r="I923" s="5" t="str" cm="1">
        <f t="array" ref="I923:J923">_xlfn.XLOOKUP(G923,Plans!$A$2:$A$3,Plans!$B$2:$C$3)</f>
        <v>12-month plan</v>
      </c>
      <c r="J923" s="5" t="str">
        <v>12-month</v>
      </c>
      <c r="K923" s="5" cm="1">
        <f t="array" ref="K923:O923">_xlfn.XLOOKUP(B923,Users!$A$2:$A$1001,Users!$F$2:$J$1001)</f>
        <v>19</v>
      </c>
      <c r="L923" s="5" t="str">
        <v>Chennai</v>
      </c>
      <c r="M923" s="5" t="str">
        <v>Female</v>
      </c>
      <c r="N923" s="5" t="str">
        <v>Hypertension</v>
      </c>
      <c r="O923" s="5" t="str">
        <v>Friend</v>
      </c>
      <c r="P923" s="5" t="str" cm="1">
        <f t="array" ref="P923:S923">IFERROR(_xlfn.XLOOKUP(B923,'Health Goals'!$B$2:$B$1001,'Health Goals'!$C$2:$F$1001),"")</f>
        <v>Muscle Gain</v>
      </c>
      <c r="Q923" s="5">
        <v>30</v>
      </c>
      <c r="R923" s="5" t="str">
        <v>Failed</v>
      </c>
      <c r="S923" s="11">
        <v>44515</v>
      </c>
    </row>
    <row r="924" spans="1:19" x14ac:dyDescent="0.35">
      <c r="A924" s="2">
        <v>923</v>
      </c>
      <c r="B924" s="2">
        <v>816</v>
      </c>
      <c r="C924" s="3">
        <v>44346</v>
      </c>
      <c r="D924" s="2">
        <v>4499.99</v>
      </c>
      <c r="E924" s="2" t="s">
        <v>18</v>
      </c>
      <c r="F924" s="2" t="s">
        <v>19</v>
      </c>
      <c r="G924" s="6">
        <f>_xlfn.XLOOKUP(B924,Users!$A$2:$A$1001,Users!$K$2:$K$1001)</f>
        <v>1</v>
      </c>
      <c r="H924" s="6" t="str">
        <f>_xlfn.XLOOKUP(B924,Users!$A$2:$A$1001,Users!$B$2:$B$1001)</f>
        <v>User 816</v>
      </c>
      <c r="I924" s="5" t="str" cm="1">
        <f t="array" ref="I924:J924">_xlfn.XLOOKUP(G924,Plans!$A$2:$A$3,Plans!$B$2:$C$3)</f>
        <v>6-month plan</v>
      </c>
      <c r="J924" s="5" t="str">
        <v>6-month</v>
      </c>
      <c r="K924" s="5" cm="1">
        <f t="array" ref="K924:O924">_xlfn.XLOOKUP(B924,Users!$A$2:$A$1001,Users!$F$2:$J$1001)</f>
        <v>57</v>
      </c>
      <c r="L924" s="5" t="str">
        <v>Chennai</v>
      </c>
      <c r="M924" s="5" t="str">
        <v>Male</v>
      </c>
      <c r="N924" s="5" t="str">
        <v>Diabetes</v>
      </c>
      <c r="O924" s="5" t="str">
        <v>Social Media</v>
      </c>
      <c r="P924" s="5" t="str" cm="1">
        <f t="array" ref="P924:S924">IFERROR(_xlfn.XLOOKUP(B924,'Health Goals'!$B$2:$B$1001,'Health Goals'!$C$2:$F$1001),"")</f>
        <v>Stamina Improvement</v>
      </c>
      <c r="Q924" s="5">
        <v>38</v>
      </c>
      <c r="R924" s="5" t="str">
        <v>Failed</v>
      </c>
      <c r="S924" s="11">
        <v>44364</v>
      </c>
    </row>
    <row r="925" spans="1:19" x14ac:dyDescent="0.35">
      <c r="A925" s="2">
        <v>924</v>
      </c>
      <c r="B925" s="2">
        <v>732</v>
      </c>
      <c r="C925" s="3">
        <v>44543</v>
      </c>
      <c r="D925" s="2">
        <v>2499.9899999999998</v>
      </c>
      <c r="E925" s="2" t="s">
        <v>16</v>
      </c>
      <c r="F925" s="2" t="s">
        <v>17</v>
      </c>
      <c r="G925" s="6">
        <f>_xlfn.XLOOKUP(B925,Users!$A$2:$A$1001,Users!$K$2:$K$1001)</f>
        <v>1</v>
      </c>
      <c r="H925" s="6" t="str">
        <f>_xlfn.XLOOKUP(B925,Users!$A$2:$A$1001,Users!$B$2:$B$1001)</f>
        <v>User 732</v>
      </c>
      <c r="I925" s="5" t="str" cm="1">
        <f t="array" ref="I925:J925">_xlfn.XLOOKUP(G925,Plans!$A$2:$A$3,Plans!$B$2:$C$3)</f>
        <v>6-month plan</v>
      </c>
      <c r="J925" s="5" t="str">
        <v>6-month</v>
      </c>
      <c r="K925" s="5" cm="1">
        <f t="array" ref="K925:O925">_xlfn.XLOOKUP(B925,Users!$A$2:$A$1001,Users!$F$2:$J$1001)</f>
        <v>36</v>
      </c>
      <c r="L925" s="5" t="str">
        <v>Chennai</v>
      </c>
      <c r="M925" s="5" t="str">
        <v>Female</v>
      </c>
      <c r="N925" s="5" t="str">
        <v>Hypertension</v>
      </c>
      <c r="O925" s="5" t="str">
        <v>Friend</v>
      </c>
      <c r="P925" s="5" t="str" cm="1">
        <f t="array" ref="P925">IFERROR(_xlfn.XLOOKUP(B925,'Health Goals'!$B$2:$B$1001,'Health Goals'!$C$2:$F$1001),"")</f>
        <v/>
      </c>
    </row>
    <row r="926" spans="1:19" x14ac:dyDescent="0.35">
      <c r="A926" s="2">
        <v>925</v>
      </c>
      <c r="B926" s="2">
        <v>816</v>
      </c>
      <c r="C926" s="3">
        <v>44542</v>
      </c>
      <c r="D926" s="2">
        <v>2499.9899999999998</v>
      </c>
      <c r="E926" s="2" t="s">
        <v>18</v>
      </c>
      <c r="F926" s="2" t="s">
        <v>20</v>
      </c>
      <c r="G926" s="6">
        <f>_xlfn.XLOOKUP(B926,Users!$A$2:$A$1001,Users!$K$2:$K$1001)</f>
        <v>1</v>
      </c>
      <c r="H926" s="6" t="str">
        <f>_xlfn.XLOOKUP(B926,Users!$A$2:$A$1001,Users!$B$2:$B$1001)</f>
        <v>User 816</v>
      </c>
      <c r="I926" s="5" t="str" cm="1">
        <f t="array" ref="I926:J926">_xlfn.XLOOKUP(G926,Plans!$A$2:$A$3,Plans!$B$2:$C$3)</f>
        <v>6-month plan</v>
      </c>
      <c r="J926" s="5" t="str">
        <v>6-month</v>
      </c>
      <c r="K926" s="5" cm="1">
        <f t="array" ref="K926:O926">_xlfn.XLOOKUP(B926,Users!$A$2:$A$1001,Users!$F$2:$J$1001)</f>
        <v>57</v>
      </c>
      <c r="L926" s="5" t="str">
        <v>Chennai</v>
      </c>
      <c r="M926" s="5" t="str">
        <v>Male</v>
      </c>
      <c r="N926" s="5" t="str">
        <v>Diabetes</v>
      </c>
      <c r="O926" s="5" t="str">
        <v>Social Media</v>
      </c>
      <c r="P926" s="5" t="str" cm="1">
        <f t="array" ref="P926:S926">IFERROR(_xlfn.XLOOKUP(B926,'Health Goals'!$B$2:$B$1001,'Health Goals'!$C$2:$F$1001),"")</f>
        <v>Stamina Improvement</v>
      </c>
      <c r="Q926" s="5">
        <v>38</v>
      </c>
      <c r="R926" s="5" t="str">
        <v>Failed</v>
      </c>
      <c r="S926" s="11">
        <v>44364</v>
      </c>
    </row>
    <row r="927" spans="1:19" x14ac:dyDescent="0.35">
      <c r="A927" s="2">
        <v>926</v>
      </c>
      <c r="B927" s="2">
        <v>614</v>
      </c>
      <c r="C927" s="3">
        <v>44321</v>
      </c>
      <c r="D927" s="2">
        <v>4499.99</v>
      </c>
      <c r="E927" s="2" t="s">
        <v>18</v>
      </c>
      <c r="F927" s="2" t="s">
        <v>19</v>
      </c>
      <c r="G927" s="6">
        <f>_xlfn.XLOOKUP(B927,Users!$A$2:$A$1001,Users!$K$2:$K$1001)</f>
        <v>1</v>
      </c>
      <c r="H927" s="6" t="str">
        <f>_xlfn.XLOOKUP(B927,Users!$A$2:$A$1001,Users!$B$2:$B$1001)</f>
        <v>User 614</v>
      </c>
      <c r="I927" s="5" t="str" cm="1">
        <f t="array" ref="I927:J927">_xlfn.XLOOKUP(G927,Plans!$A$2:$A$3,Plans!$B$2:$C$3)</f>
        <v>6-month plan</v>
      </c>
      <c r="J927" s="5" t="str">
        <v>6-month</v>
      </c>
      <c r="K927" s="5" cm="1">
        <f t="array" ref="K927:O927">_xlfn.XLOOKUP(B927,Users!$A$2:$A$1001,Users!$F$2:$J$1001)</f>
        <v>47</v>
      </c>
      <c r="L927" s="5" t="str">
        <v>Bangalore</v>
      </c>
      <c r="M927" s="5" t="str">
        <v>Female</v>
      </c>
      <c r="N927" s="5" t="str">
        <v>Healthy</v>
      </c>
      <c r="O927" s="5" t="str">
        <v>Google Ads</v>
      </c>
      <c r="P927" s="5" t="str" cm="1">
        <f t="array" ref="P927:S927">IFERROR(_xlfn.XLOOKUP(B927,'Health Goals'!$B$2:$B$1001,'Health Goals'!$C$2:$F$1001),"")</f>
        <v>Weight Loss</v>
      </c>
      <c r="Q927" s="5">
        <v>46</v>
      </c>
      <c r="R927" s="5" t="str">
        <v>Completed</v>
      </c>
      <c r="S927" s="11">
        <v>44438</v>
      </c>
    </row>
    <row r="928" spans="1:19" x14ac:dyDescent="0.35">
      <c r="A928" s="2">
        <v>927</v>
      </c>
      <c r="B928" s="2">
        <v>448</v>
      </c>
      <c r="C928" s="3">
        <v>44534</v>
      </c>
      <c r="D928" s="2">
        <v>4499.99</v>
      </c>
      <c r="E928" s="2" t="s">
        <v>16</v>
      </c>
      <c r="F928" s="2" t="s">
        <v>20</v>
      </c>
      <c r="G928" s="6">
        <f>_xlfn.XLOOKUP(B928,Users!$A$2:$A$1001,Users!$K$2:$K$1001)</f>
        <v>1</v>
      </c>
      <c r="H928" s="6" t="str">
        <f>_xlfn.XLOOKUP(B928,Users!$A$2:$A$1001,Users!$B$2:$B$1001)</f>
        <v>User 448</v>
      </c>
      <c r="I928" s="5" t="str" cm="1">
        <f t="array" ref="I928:J928">_xlfn.XLOOKUP(G928,Plans!$A$2:$A$3,Plans!$B$2:$C$3)</f>
        <v>6-month plan</v>
      </c>
      <c r="J928" s="5" t="str">
        <v>6-month</v>
      </c>
      <c r="K928" s="5" cm="1">
        <f t="array" ref="K928:O928">_xlfn.XLOOKUP(B928,Users!$A$2:$A$1001,Users!$F$2:$J$1001)</f>
        <v>30</v>
      </c>
      <c r="L928" s="5" t="str">
        <v>Delhi</v>
      </c>
      <c r="M928" s="5" t="str">
        <v>Male</v>
      </c>
      <c r="N928" s="5" t="str">
        <v>Hypertension</v>
      </c>
      <c r="O928" s="5" t="str">
        <v>Google Ads</v>
      </c>
      <c r="P928" s="5" t="str" cm="1">
        <f t="array" ref="P928:S928">IFERROR(_xlfn.XLOOKUP(B928,'Health Goals'!$B$2:$B$1001,'Health Goals'!$C$2:$F$1001),"")</f>
        <v>Weight Loss</v>
      </c>
      <c r="Q928" s="5">
        <v>12</v>
      </c>
      <c r="R928" s="5" t="str">
        <v>Completed</v>
      </c>
      <c r="S928" s="11">
        <v>44495</v>
      </c>
    </row>
    <row r="929" spans="1:19" x14ac:dyDescent="0.35">
      <c r="A929" s="2">
        <v>928</v>
      </c>
      <c r="B929" s="2">
        <v>537</v>
      </c>
      <c r="C929" s="3">
        <v>44273</v>
      </c>
      <c r="D929" s="2">
        <v>2499.9899999999998</v>
      </c>
      <c r="E929" s="2" t="s">
        <v>18</v>
      </c>
      <c r="F929" s="2" t="s">
        <v>19</v>
      </c>
      <c r="G929" s="6">
        <f>_xlfn.XLOOKUP(B929,Users!$A$2:$A$1001,Users!$K$2:$K$1001)</f>
        <v>1</v>
      </c>
      <c r="H929" s="6" t="str">
        <f>_xlfn.XLOOKUP(B929,Users!$A$2:$A$1001,Users!$B$2:$B$1001)</f>
        <v>User 537</v>
      </c>
      <c r="I929" s="5" t="str" cm="1">
        <f t="array" ref="I929:J929">_xlfn.XLOOKUP(G929,Plans!$A$2:$A$3,Plans!$B$2:$C$3)</f>
        <v>6-month plan</v>
      </c>
      <c r="J929" s="5" t="str">
        <v>6-month</v>
      </c>
      <c r="K929" s="5" cm="1">
        <f t="array" ref="K929:O929">_xlfn.XLOOKUP(B929,Users!$A$2:$A$1001,Users!$F$2:$J$1001)</f>
        <v>54</v>
      </c>
      <c r="L929" s="5" t="str">
        <v>Bangalore</v>
      </c>
      <c r="M929" s="5" t="str">
        <v>Female</v>
      </c>
      <c r="N929" s="5" t="str">
        <v>Hypertension</v>
      </c>
      <c r="O929" s="5" t="str">
        <v>Social Media</v>
      </c>
      <c r="P929" s="5" t="str" cm="1">
        <f t="array" ref="P929">IFERROR(_xlfn.XLOOKUP(B929,'Health Goals'!$B$2:$B$1001,'Health Goals'!$C$2:$F$1001),"")</f>
        <v/>
      </c>
    </row>
    <row r="930" spans="1:19" x14ac:dyDescent="0.35">
      <c r="A930" s="2">
        <v>929</v>
      </c>
      <c r="B930" s="2">
        <v>468</v>
      </c>
      <c r="C930" s="3">
        <v>44452</v>
      </c>
      <c r="D930" s="2">
        <v>2499.9899999999998</v>
      </c>
      <c r="E930" s="2" t="s">
        <v>18</v>
      </c>
      <c r="F930" s="2" t="s">
        <v>20</v>
      </c>
      <c r="G930" s="6">
        <f>_xlfn.XLOOKUP(B930,Users!$A$2:$A$1001,Users!$K$2:$K$1001)</f>
        <v>2</v>
      </c>
      <c r="H930" s="6" t="str">
        <f>_xlfn.XLOOKUP(B930,Users!$A$2:$A$1001,Users!$B$2:$B$1001)</f>
        <v>User 468</v>
      </c>
      <c r="I930" s="5" t="str" cm="1">
        <f t="array" ref="I930:J930">_xlfn.XLOOKUP(G930,Plans!$A$2:$A$3,Plans!$B$2:$C$3)</f>
        <v>12-month plan</v>
      </c>
      <c r="J930" s="5" t="str">
        <v>12-month</v>
      </c>
      <c r="K930" s="5" cm="1">
        <f t="array" ref="K930:O930">_xlfn.XLOOKUP(B930,Users!$A$2:$A$1001,Users!$F$2:$J$1001)</f>
        <v>47</v>
      </c>
      <c r="L930" s="5" t="str">
        <v>Bangalore</v>
      </c>
      <c r="M930" s="5" t="str">
        <v>Male</v>
      </c>
      <c r="N930" s="5" t="str">
        <v>Healthy</v>
      </c>
      <c r="O930" s="5" t="str">
        <v>Friend</v>
      </c>
      <c r="P930" s="5" t="str" cm="1">
        <f t="array" ref="P930:S930">IFERROR(_xlfn.XLOOKUP(B930,'Health Goals'!$B$2:$B$1001,'Health Goals'!$C$2:$F$1001),"")</f>
        <v>Stamina Improvement</v>
      </c>
      <c r="Q930" s="5">
        <v>16</v>
      </c>
      <c r="R930" s="5" t="str">
        <v>Failed</v>
      </c>
      <c r="S930" s="11">
        <v>44408</v>
      </c>
    </row>
    <row r="931" spans="1:19" x14ac:dyDescent="0.35">
      <c r="A931" s="2">
        <v>930</v>
      </c>
      <c r="B931" s="2">
        <v>232</v>
      </c>
      <c r="C931" s="3">
        <v>44547</v>
      </c>
      <c r="D931" s="2">
        <v>2499.9899999999998</v>
      </c>
      <c r="E931" s="2" t="s">
        <v>16</v>
      </c>
      <c r="F931" s="2" t="s">
        <v>19</v>
      </c>
      <c r="G931" s="6">
        <f>_xlfn.XLOOKUP(B931,Users!$A$2:$A$1001,Users!$K$2:$K$1001)</f>
        <v>1</v>
      </c>
      <c r="H931" s="6" t="str">
        <f>_xlfn.XLOOKUP(B931,Users!$A$2:$A$1001,Users!$B$2:$B$1001)</f>
        <v>User 232</v>
      </c>
      <c r="I931" s="5" t="str" cm="1">
        <f t="array" ref="I931:J931">_xlfn.XLOOKUP(G931,Plans!$A$2:$A$3,Plans!$B$2:$C$3)</f>
        <v>6-month plan</v>
      </c>
      <c r="J931" s="5" t="str">
        <v>6-month</v>
      </c>
      <c r="K931" s="5" cm="1">
        <f t="array" ref="K931:O931">_xlfn.XLOOKUP(B931,Users!$A$2:$A$1001,Users!$F$2:$J$1001)</f>
        <v>33</v>
      </c>
      <c r="L931" s="5" t="str">
        <v>Delhi</v>
      </c>
      <c r="M931" s="5" t="str">
        <v>Male</v>
      </c>
      <c r="N931" s="5" t="str">
        <v>Diabetes</v>
      </c>
      <c r="O931" s="5" t="str">
        <v>Word of Mouth</v>
      </c>
      <c r="P931" s="5" t="str" cm="1">
        <f t="array" ref="P931">IFERROR(_xlfn.XLOOKUP(B931,'Health Goals'!$B$2:$B$1001,'Health Goals'!$C$2:$F$1001),"")</f>
        <v/>
      </c>
    </row>
    <row r="932" spans="1:19" x14ac:dyDescent="0.35">
      <c r="A932" s="2">
        <v>931</v>
      </c>
      <c r="B932" s="2">
        <v>859</v>
      </c>
      <c r="C932" s="3">
        <v>44212</v>
      </c>
      <c r="D932" s="2">
        <v>4499.99</v>
      </c>
      <c r="E932" s="2" t="s">
        <v>18</v>
      </c>
      <c r="F932" s="2" t="s">
        <v>19</v>
      </c>
      <c r="G932" s="6">
        <f>_xlfn.XLOOKUP(B932,Users!$A$2:$A$1001,Users!$K$2:$K$1001)</f>
        <v>1</v>
      </c>
      <c r="H932" s="6" t="str">
        <f>_xlfn.XLOOKUP(B932,Users!$A$2:$A$1001,Users!$B$2:$B$1001)</f>
        <v>User 859</v>
      </c>
      <c r="I932" s="5" t="str" cm="1">
        <f t="array" ref="I932:J932">_xlfn.XLOOKUP(G932,Plans!$A$2:$A$3,Plans!$B$2:$C$3)</f>
        <v>6-month plan</v>
      </c>
      <c r="J932" s="5" t="str">
        <v>6-month</v>
      </c>
      <c r="K932" s="5" cm="1">
        <f t="array" ref="K932:O932">_xlfn.XLOOKUP(B932,Users!$A$2:$A$1001,Users!$F$2:$J$1001)</f>
        <v>23</v>
      </c>
      <c r="L932" s="5" t="str">
        <v>Hyderabad</v>
      </c>
      <c r="M932" s="5" t="str">
        <v>Male</v>
      </c>
      <c r="N932" s="5" t="str">
        <v>Hypertension</v>
      </c>
      <c r="O932" s="5" t="str">
        <v>Social Media</v>
      </c>
      <c r="P932" s="5" t="str" cm="1">
        <f t="array" ref="P932:S932">IFERROR(_xlfn.XLOOKUP(B932,'Health Goals'!$B$2:$B$1001,'Health Goals'!$C$2:$F$1001),"")</f>
        <v>Stamina Improvement</v>
      </c>
      <c r="Q932" s="5">
        <v>33</v>
      </c>
      <c r="R932" s="5" t="str">
        <v>Completed</v>
      </c>
      <c r="S932" s="11">
        <v>44505</v>
      </c>
    </row>
    <row r="933" spans="1:19" x14ac:dyDescent="0.35">
      <c r="A933" s="2">
        <v>932</v>
      </c>
      <c r="B933" s="2">
        <v>642</v>
      </c>
      <c r="C933" s="3">
        <v>44252</v>
      </c>
      <c r="D933" s="2">
        <v>2499.9899999999998</v>
      </c>
      <c r="E933" s="2" t="s">
        <v>16</v>
      </c>
      <c r="F933" s="2" t="s">
        <v>17</v>
      </c>
      <c r="G933" s="6">
        <f>_xlfn.XLOOKUP(B933,Users!$A$2:$A$1001,Users!$K$2:$K$1001)</f>
        <v>1</v>
      </c>
      <c r="H933" s="6" t="str">
        <f>_xlfn.XLOOKUP(B933,Users!$A$2:$A$1001,Users!$B$2:$B$1001)</f>
        <v>User 642</v>
      </c>
      <c r="I933" s="5" t="str" cm="1">
        <f t="array" ref="I933:J933">_xlfn.XLOOKUP(G933,Plans!$A$2:$A$3,Plans!$B$2:$C$3)</f>
        <v>6-month plan</v>
      </c>
      <c r="J933" s="5" t="str">
        <v>6-month</v>
      </c>
      <c r="K933" s="5" cm="1">
        <f t="array" ref="K933:O933">_xlfn.XLOOKUP(B933,Users!$A$2:$A$1001,Users!$F$2:$J$1001)</f>
        <v>27</v>
      </c>
      <c r="L933" s="5" t="str">
        <v>Bangalore</v>
      </c>
      <c r="M933" s="5" t="str">
        <v>Male</v>
      </c>
      <c r="N933" s="5" t="str">
        <v>Diabetes</v>
      </c>
      <c r="O933" s="5" t="str">
        <v>Google Ads</v>
      </c>
      <c r="P933" s="5" t="str" cm="1">
        <f t="array" ref="P933">IFERROR(_xlfn.XLOOKUP(B933,'Health Goals'!$B$2:$B$1001,'Health Goals'!$C$2:$F$1001),"")</f>
        <v/>
      </c>
    </row>
    <row r="934" spans="1:19" x14ac:dyDescent="0.35">
      <c r="A934" s="2">
        <v>933</v>
      </c>
      <c r="B934" s="2">
        <v>456</v>
      </c>
      <c r="C934" s="3">
        <v>44263</v>
      </c>
      <c r="D934" s="2">
        <v>4499.99</v>
      </c>
      <c r="E934" s="2" t="s">
        <v>16</v>
      </c>
      <c r="F934" s="2" t="s">
        <v>17</v>
      </c>
      <c r="G934" s="6">
        <f>_xlfn.XLOOKUP(B934,Users!$A$2:$A$1001,Users!$K$2:$K$1001)</f>
        <v>2</v>
      </c>
      <c r="H934" s="6" t="str">
        <f>_xlfn.XLOOKUP(B934,Users!$A$2:$A$1001,Users!$B$2:$B$1001)</f>
        <v>User 456</v>
      </c>
      <c r="I934" s="5" t="str" cm="1">
        <f t="array" ref="I934:J934">_xlfn.XLOOKUP(G934,Plans!$A$2:$A$3,Plans!$B$2:$C$3)</f>
        <v>12-month plan</v>
      </c>
      <c r="J934" s="5" t="str">
        <v>12-month</v>
      </c>
      <c r="K934" s="5" cm="1">
        <f t="array" ref="K934:O934">_xlfn.XLOOKUP(B934,Users!$A$2:$A$1001,Users!$F$2:$J$1001)</f>
        <v>30</v>
      </c>
      <c r="L934" s="5" t="str">
        <v>Hyderabad</v>
      </c>
      <c r="M934" s="5" t="str">
        <v>Male</v>
      </c>
      <c r="N934" s="5" t="str">
        <v>Diabetes</v>
      </c>
      <c r="O934" s="5" t="str">
        <v>Social Media</v>
      </c>
      <c r="P934" s="5" t="str" cm="1">
        <f t="array" ref="P934">IFERROR(_xlfn.XLOOKUP(B934,'Health Goals'!$B$2:$B$1001,'Health Goals'!$C$2:$F$1001),"")</f>
        <v/>
      </c>
    </row>
    <row r="935" spans="1:19" x14ac:dyDescent="0.35">
      <c r="A935" s="2">
        <v>934</v>
      </c>
      <c r="B935" s="2">
        <v>941</v>
      </c>
      <c r="C935" s="3">
        <v>44529</v>
      </c>
      <c r="D935" s="2">
        <v>4499.99</v>
      </c>
      <c r="E935" s="2" t="s">
        <v>16</v>
      </c>
      <c r="F935" s="2" t="s">
        <v>20</v>
      </c>
      <c r="G935" s="6">
        <f>_xlfn.XLOOKUP(B935,Users!$A$2:$A$1001,Users!$K$2:$K$1001)</f>
        <v>2</v>
      </c>
      <c r="H935" s="6" t="str">
        <f>_xlfn.XLOOKUP(B935,Users!$A$2:$A$1001,Users!$B$2:$B$1001)</f>
        <v>User 941</v>
      </c>
      <c r="I935" s="5" t="str" cm="1">
        <f t="array" ref="I935:J935">_xlfn.XLOOKUP(G935,Plans!$A$2:$A$3,Plans!$B$2:$C$3)</f>
        <v>12-month plan</v>
      </c>
      <c r="J935" s="5" t="str">
        <v>12-month</v>
      </c>
      <c r="K935" s="5" cm="1">
        <f t="array" ref="K935:O935">_xlfn.XLOOKUP(B935,Users!$A$2:$A$1001,Users!$F$2:$J$1001)</f>
        <v>44</v>
      </c>
      <c r="L935" s="5" t="str">
        <v>Chennai</v>
      </c>
      <c r="M935" s="5" t="str">
        <v>Male</v>
      </c>
      <c r="N935" s="5" t="str">
        <v>Obesity</v>
      </c>
      <c r="O935" s="5" t="str">
        <v>Word of Mouth</v>
      </c>
      <c r="P935" s="5" t="str" cm="1">
        <f t="array" ref="P935:S935">IFERROR(_xlfn.XLOOKUP(B935,'Health Goals'!$B$2:$B$1001,'Health Goals'!$C$2:$F$1001),"")</f>
        <v>Muscle Gain</v>
      </c>
      <c r="Q935" s="5">
        <v>20</v>
      </c>
      <c r="R935" s="5" t="str">
        <v>In Progress</v>
      </c>
      <c r="S935" s="11">
        <v>44410</v>
      </c>
    </row>
    <row r="936" spans="1:19" x14ac:dyDescent="0.35">
      <c r="A936" s="2">
        <v>935</v>
      </c>
      <c r="B936" s="2">
        <v>133</v>
      </c>
      <c r="C936" s="3">
        <v>44329</v>
      </c>
      <c r="D936" s="2">
        <v>2499.9899999999998</v>
      </c>
      <c r="E936" s="2" t="s">
        <v>16</v>
      </c>
      <c r="F936" s="2" t="s">
        <v>20</v>
      </c>
      <c r="G936" s="6">
        <f>_xlfn.XLOOKUP(B936,Users!$A$2:$A$1001,Users!$K$2:$K$1001)</f>
        <v>1</v>
      </c>
      <c r="H936" s="6" t="str">
        <f>_xlfn.XLOOKUP(B936,Users!$A$2:$A$1001,Users!$B$2:$B$1001)</f>
        <v>User 133</v>
      </c>
      <c r="I936" s="5" t="str" cm="1">
        <f t="array" ref="I936:J936">_xlfn.XLOOKUP(G936,Plans!$A$2:$A$3,Plans!$B$2:$C$3)</f>
        <v>6-month plan</v>
      </c>
      <c r="J936" s="5" t="str">
        <v>6-month</v>
      </c>
      <c r="K936" s="5" cm="1">
        <f t="array" ref="K936:O936">_xlfn.XLOOKUP(B936,Users!$A$2:$A$1001,Users!$F$2:$J$1001)</f>
        <v>29</v>
      </c>
      <c r="L936" s="5" t="str">
        <v>Delhi</v>
      </c>
      <c r="M936" s="5" t="str">
        <v>Female</v>
      </c>
      <c r="N936" s="5" t="str">
        <v>Hypertension</v>
      </c>
      <c r="O936" s="5" t="str">
        <v>Friend</v>
      </c>
      <c r="P936" s="5" t="str" cm="1">
        <f t="array" ref="P936">IFERROR(_xlfn.XLOOKUP(B936,'Health Goals'!$B$2:$B$1001,'Health Goals'!$C$2:$F$1001),"")</f>
        <v/>
      </c>
    </row>
    <row r="937" spans="1:19" x14ac:dyDescent="0.35">
      <c r="A937" s="2">
        <v>936</v>
      </c>
      <c r="B937" s="2">
        <v>91</v>
      </c>
      <c r="C937" s="3">
        <v>44445</v>
      </c>
      <c r="D937" s="2">
        <v>2499.9899999999998</v>
      </c>
      <c r="E937" s="2" t="s">
        <v>18</v>
      </c>
      <c r="F937" s="2" t="s">
        <v>20</v>
      </c>
      <c r="G937" s="6">
        <f>_xlfn.XLOOKUP(B937,Users!$A$2:$A$1001,Users!$K$2:$K$1001)</f>
        <v>2</v>
      </c>
      <c r="H937" s="6" t="str">
        <f>_xlfn.XLOOKUP(B937,Users!$A$2:$A$1001,Users!$B$2:$B$1001)</f>
        <v>User 91</v>
      </c>
      <c r="I937" s="5" t="str" cm="1">
        <f t="array" ref="I937:J937">_xlfn.XLOOKUP(G937,Plans!$A$2:$A$3,Plans!$B$2:$C$3)</f>
        <v>12-month plan</v>
      </c>
      <c r="J937" s="5" t="str">
        <v>12-month</v>
      </c>
      <c r="K937" s="5" cm="1">
        <f t="array" ref="K937:O937">_xlfn.XLOOKUP(B937,Users!$A$2:$A$1001,Users!$F$2:$J$1001)</f>
        <v>28</v>
      </c>
      <c r="L937" s="5" t="str">
        <v>Delhi</v>
      </c>
      <c r="M937" s="5" t="str">
        <v>Male</v>
      </c>
      <c r="N937" s="5" t="str">
        <v>Healthy</v>
      </c>
      <c r="O937" s="5" t="str">
        <v>Google Ads</v>
      </c>
      <c r="P937" s="5" t="str" cm="1">
        <f t="array" ref="P937">IFERROR(_xlfn.XLOOKUP(B937,'Health Goals'!$B$2:$B$1001,'Health Goals'!$C$2:$F$1001),"")</f>
        <v/>
      </c>
    </row>
    <row r="938" spans="1:19" x14ac:dyDescent="0.35">
      <c r="A938" s="2">
        <v>937</v>
      </c>
      <c r="B938" s="2">
        <v>69</v>
      </c>
      <c r="C938" s="3">
        <v>44413</v>
      </c>
      <c r="D938" s="2">
        <v>4499.99</v>
      </c>
      <c r="E938" s="2" t="s">
        <v>18</v>
      </c>
      <c r="F938" s="2" t="s">
        <v>20</v>
      </c>
      <c r="G938" s="6">
        <f>_xlfn.XLOOKUP(B938,Users!$A$2:$A$1001,Users!$K$2:$K$1001)</f>
        <v>1</v>
      </c>
      <c r="H938" s="6" t="str">
        <f>_xlfn.XLOOKUP(B938,Users!$A$2:$A$1001,Users!$B$2:$B$1001)</f>
        <v>User 69</v>
      </c>
      <c r="I938" s="5" t="str" cm="1">
        <f t="array" ref="I938:J938">_xlfn.XLOOKUP(G938,Plans!$A$2:$A$3,Plans!$B$2:$C$3)</f>
        <v>6-month plan</v>
      </c>
      <c r="J938" s="5" t="str">
        <v>6-month</v>
      </c>
      <c r="K938" s="5" cm="1">
        <f t="array" ref="K938:O938">_xlfn.XLOOKUP(B938,Users!$A$2:$A$1001,Users!$F$2:$J$1001)</f>
        <v>43</v>
      </c>
      <c r="L938" s="5" t="str">
        <v>Hyderabad</v>
      </c>
      <c r="M938" s="5" t="str">
        <v>Male</v>
      </c>
      <c r="N938" s="5" t="str">
        <v>Obesity</v>
      </c>
      <c r="O938" s="5" t="str">
        <v>Friend</v>
      </c>
      <c r="P938" s="5" t="str" cm="1">
        <f t="array" ref="P938">IFERROR(_xlfn.XLOOKUP(B938,'Health Goals'!$B$2:$B$1001,'Health Goals'!$C$2:$F$1001),"")</f>
        <v/>
      </c>
    </row>
    <row r="939" spans="1:19" x14ac:dyDescent="0.35">
      <c r="A939" s="2">
        <v>938</v>
      </c>
      <c r="B939" s="2">
        <v>283</v>
      </c>
      <c r="C939" s="3">
        <v>44202</v>
      </c>
      <c r="D939" s="2">
        <v>4499.99</v>
      </c>
      <c r="E939" s="2" t="s">
        <v>16</v>
      </c>
      <c r="F939" s="2" t="s">
        <v>20</v>
      </c>
      <c r="G939" s="6">
        <f>_xlfn.XLOOKUP(B939,Users!$A$2:$A$1001,Users!$K$2:$K$1001)</f>
        <v>1</v>
      </c>
      <c r="H939" s="6" t="str">
        <f>_xlfn.XLOOKUP(B939,Users!$A$2:$A$1001,Users!$B$2:$B$1001)</f>
        <v>User 283</v>
      </c>
      <c r="I939" s="5" t="str" cm="1">
        <f t="array" ref="I939:J939">_xlfn.XLOOKUP(G939,Plans!$A$2:$A$3,Plans!$B$2:$C$3)</f>
        <v>6-month plan</v>
      </c>
      <c r="J939" s="5" t="str">
        <v>6-month</v>
      </c>
      <c r="K939" s="5" cm="1">
        <f t="array" ref="K939:O939">_xlfn.XLOOKUP(B939,Users!$A$2:$A$1001,Users!$F$2:$J$1001)</f>
        <v>32</v>
      </c>
      <c r="L939" s="5" t="str">
        <v>Hyderabad</v>
      </c>
      <c r="M939" s="5" t="str">
        <v>Male</v>
      </c>
      <c r="N939" s="5" t="str">
        <v>Diabetes</v>
      </c>
      <c r="O939" s="5" t="str">
        <v>Word of Mouth</v>
      </c>
      <c r="P939" s="5" t="str" cm="1">
        <f t="array" ref="P939:S939">IFERROR(_xlfn.XLOOKUP(B939,'Health Goals'!$B$2:$B$1001,'Health Goals'!$C$2:$F$1001),"")</f>
        <v>Stamina Improvement</v>
      </c>
      <c r="Q939" s="5">
        <v>38</v>
      </c>
      <c r="R939" s="5" t="str">
        <v>Failed</v>
      </c>
      <c r="S939" s="11">
        <v>44489</v>
      </c>
    </row>
    <row r="940" spans="1:19" x14ac:dyDescent="0.35">
      <c r="A940" s="2">
        <v>939</v>
      </c>
      <c r="B940" s="2">
        <v>481</v>
      </c>
      <c r="C940" s="3">
        <v>44225</v>
      </c>
      <c r="D940" s="2">
        <v>2499.9899999999998</v>
      </c>
      <c r="E940" s="2" t="s">
        <v>18</v>
      </c>
      <c r="F940" s="2" t="s">
        <v>20</v>
      </c>
      <c r="G940" s="6">
        <f>_xlfn.XLOOKUP(B940,Users!$A$2:$A$1001,Users!$K$2:$K$1001)</f>
        <v>1</v>
      </c>
      <c r="H940" s="6" t="str">
        <f>_xlfn.XLOOKUP(B940,Users!$A$2:$A$1001,Users!$B$2:$B$1001)</f>
        <v>User 481</v>
      </c>
      <c r="I940" s="5" t="str" cm="1">
        <f t="array" ref="I940:J940">_xlfn.XLOOKUP(G940,Plans!$A$2:$A$3,Plans!$B$2:$C$3)</f>
        <v>6-month plan</v>
      </c>
      <c r="J940" s="5" t="str">
        <v>6-month</v>
      </c>
      <c r="K940" s="5" cm="1">
        <f t="array" ref="K940:O940">_xlfn.XLOOKUP(B940,Users!$A$2:$A$1001,Users!$F$2:$J$1001)</f>
        <v>32</v>
      </c>
      <c r="L940" s="5" t="str">
        <v>Delhi</v>
      </c>
      <c r="M940" s="5" t="str">
        <v>Male</v>
      </c>
      <c r="N940" s="5" t="str">
        <v>Hypertension</v>
      </c>
      <c r="O940" s="5" t="str">
        <v>Google Ads</v>
      </c>
      <c r="P940" s="5" t="str" cm="1">
        <f t="array" ref="P940:S940">IFERROR(_xlfn.XLOOKUP(B940,'Health Goals'!$B$2:$B$1001,'Health Goals'!$C$2:$F$1001),"")</f>
        <v>Muscle Gain</v>
      </c>
      <c r="Q940" s="5">
        <v>20</v>
      </c>
      <c r="R940" s="5" t="str">
        <v>In Progress</v>
      </c>
      <c r="S940" s="11">
        <v>44498</v>
      </c>
    </row>
    <row r="941" spans="1:19" x14ac:dyDescent="0.35">
      <c r="A941" s="2">
        <v>940</v>
      </c>
      <c r="B941" s="2">
        <v>972</v>
      </c>
      <c r="C941" s="3">
        <v>44211</v>
      </c>
      <c r="D941" s="2">
        <v>4499.99</v>
      </c>
      <c r="E941" s="2" t="s">
        <v>16</v>
      </c>
      <c r="F941" s="2" t="s">
        <v>20</v>
      </c>
      <c r="G941" s="6">
        <f>_xlfn.XLOOKUP(B941,Users!$A$2:$A$1001,Users!$K$2:$K$1001)</f>
        <v>1</v>
      </c>
      <c r="H941" s="6" t="str">
        <f>_xlfn.XLOOKUP(B941,Users!$A$2:$A$1001,Users!$B$2:$B$1001)</f>
        <v>User 972</v>
      </c>
      <c r="I941" s="5" t="str" cm="1">
        <f t="array" ref="I941:J941">_xlfn.XLOOKUP(G941,Plans!$A$2:$A$3,Plans!$B$2:$C$3)</f>
        <v>6-month plan</v>
      </c>
      <c r="J941" s="5" t="str">
        <v>6-month</v>
      </c>
      <c r="K941" s="5" cm="1">
        <f t="array" ref="K941:O941">_xlfn.XLOOKUP(B941,Users!$A$2:$A$1001,Users!$F$2:$J$1001)</f>
        <v>28</v>
      </c>
      <c r="L941" s="5" t="str">
        <v>Bangalore</v>
      </c>
      <c r="M941" s="5" t="str">
        <v>Female</v>
      </c>
      <c r="N941" s="5" t="str">
        <v>Hypertension</v>
      </c>
      <c r="O941" s="5" t="str">
        <v>Friend</v>
      </c>
      <c r="P941" s="5" t="str" cm="1">
        <f t="array" ref="P941:S941">IFERROR(_xlfn.XLOOKUP(B941,'Health Goals'!$B$2:$B$1001,'Health Goals'!$C$2:$F$1001),"")</f>
        <v>Muscle Gain</v>
      </c>
      <c r="Q941" s="5">
        <v>40</v>
      </c>
      <c r="R941" s="5" t="str">
        <v>Failed</v>
      </c>
      <c r="S941" s="11">
        <v>44374</v>
      </c>
    </row>
    <row r="942" spans="1:19" x14ac:dyDescent="0.35">
      <c r="A942" s="2">
        <v>941</v>
      </c>
      <c r="B942" s="2">
        <v>258</v>
      </c>
      <c r="C942" s="3">
        <v>44220</v>
      </c>
      <c r="D942" s="2">
        <v>2499.9899999999998</v>
      </c>
      <c r="E942" s="2" t="s">
        <v>16</v>
      </c>
      <c r="F942" s="2" t="s">
        <v>19</v>
      </c>
      <c r="G942" s="6">
        <f>_xlfn.XLOOKUP(B942,Users!$A$2:$A$1001,Users!$K$2:$K$1001)</f>
        <v>1</v>
      </c>
      <c r="H942" s="6" t="str">
        <f>_xlfn.XLOOKUP(B942,Users!$A$2:$A$1001,Users!$B$2:$B$1001)</f>
        <v>User 258</v>
      </c>
      <c r="I942" s="5" t="str" cm="1">
        <f t="array" ref="I942:J942">_xlfn.XLOOKUP(G942,Plans!$A$2:$A$3,Plans!$B$2:$C$3)</f>
        <v>6-month plan</v>
      </c>
      <c r="J942" s="5" t="str">
        <v>6-month</v>
      </c>
      <c r="K942" s="5" cm="1">
        <f t="array" ref="K942:O942">_xlfn.XLOOKUP(B942,Users!$A$2:$A$1001,Users!$F$2:$J$1001)</f>
        <v>31</v>
      </c>
      <c r="L942" s="5" t="str">
        <v>Mumbai</v>
      </c>
      <c r="M942" s="5" t="str">
        <v>Male</v>
      </c>
      <c r="N942" s="5" t="str">
        <v>Hypertension</v>
      </c>
      <c r="O942" s="5" t="str">
        <v>Google Ads</v>
      </c>
      <c r="P942" s="5" t="str" cm="1">
        <f t="array" ref="P942:S942">IFERROR(_xlfn.XLOOKUP(B942,'Health Goals'!$B$2:$B$1001,'Health Goals'!$C$2:$F$1001),"")</f>
        <v>Weight Loss</v>
      </c>
      <c r="Q942" s="5">
        <v>14</v>
      </c>
      <c r="R942" s="5" t="str">
        <v>Failed</v>
      </c>
      <c r="S942" s="11">
        <v>44485</v>
      </c>
    </row>
    <row r="943" spans="1:19" x14ac:dyDescent="0.35">
      <c r="A943" s="2">
        <v>942</v>
      </c>
      <c r="B943" s="2">
        <v>844</v>
      </c>
      <c r="C943" s="3">
        <v>44480</v>
      </c>
      <c r="D943" s="2">
        <v>2499.9899999999998</v>
      </c>
      <c r="E943" s="2" t="s">
        <v>16</v>
      </c>
      <c r="F943" s="2" t="s">
        <v>17</v>
      </c>
      <c r="G943" s="6">
        <f>_xlfn.XLOOKUP(B943,Users!$A$2:$A$1001,Users!$K$2:$K$1001)</f>
        <v>1</v>
      </c>
      <c r="H943" s="6" t="str">
        <f>_xlfn.XLOOKUP(B943,Users!$A$2:$A$1001,Users!$B$2:$B$1001)</f>
        <v>User 844</v>
      </c>
      <c r="I943" s="5" t="str" cm="1">
        <f t="array" ref="I943:J943">_xlfn.XLOOKUP(G943,Plans!$A$2:$A$3,Plans!$B$2:$C$3)</f>
        <v>6-month plan</v>
      </c>
      <c r="J943" s="5" t="str">
        <v>6-month</v>
      </c>
      <c r="K943" s="5" cm="1">
        <f t="array" ref="K943:O943">_xlfn.XLOOKUP(B943,Users!$A$2:$A$1001,Users!$F$2:$J$1001)</f>
        <v>44</v>
      </c>
      <c r="L943" s="5" t="str">
        <v>Delhi</v>
      </c>
      <c r="M943" s="5" t="str">
        <v>Female</v>
      </c>
      <c r="N943" s="5" t="str">
        <v>Healthy</v>
      </c>
      <c r="O943" s="5" t="str">
        <v>Social Media</v>
      </c>
      <c r="P943" s="5" t="str" cm="1">
        <f t="array" ref="P943:S943">IFERROR(_xlfn.XLOOKUP(B943,'Health Goals'!$B$2:$B$1001,'Health Goals'!$C$2:$F$1001),"")</f>
        <v>Weight Loss</v>
      </c>
      <c r="Q943" s="5">
        <v>47</v>
      </c>
      <c r="R943" s="5" t="str">
        <v>In Progress</v>
      </c>
      <c r="S943" s="11">
        <v>44460</v>
      </c>
    </row>
    <row r="944" spans="1:19" x14ac:dyDescent="0.35">
      <c r="A944" s="2">
        <v>943</v>
      </c>
      <c r="B944" s="2">
        <v>146</v>
      </c>
      <c r="C944" s="3">
        <v>44524</v>
      </c>
      <c r="D944" s="2">
        <v>2499.9899999999998</v>
      </c>
      <c r="E944" s="2" t="s">
        <v>18</v>
      </c>
      <c r="F944" s="2" t="s">
        <v>17</v>
      </c>
      <c r="G944" s="6">
        <f>_xlfn.XLOOKUP(B944,Users!$A$2:$A$1001,Users!$K$2:$K$1001)</f>
        <v>2</v>
      </c>
      <c r="H944" s="6" t="str">
        <f>_xlfn.XLOOKUP(B944,Users!$A$2:$A$1001,Users!$B$2:$B$1001)</f>
        <v>User 146</v>
      </c>
      <c r="I944" s="5" t="str" cm="1">
        <f t="array" ref="I944:J944">_xlfn.XLOOKUP(G944,Plans!$A$2:$A$3,Plans!$B$2:$C$3)</f>
        <v>12-month plan</v>
      </c>
      <c r="J944" s="5" t="str">
        <v>12-month</v>
      </c>
      <c r="K944" s="5" cm="1">
        <f t="array" ref="K944:O944">_xlfn.XLOOKUP(B944,Users!$A$2:$A$1001,Users!$F$2:$J$1001)</f>
        <v>64</v>
      </c>
      <c r="L944" s="5" t="str">
        <v>Chennai</v>
      </c>
      <c r="M944" s="5" t="str">
        <v>Male</v>
      </c>
      <c r="N944" s="5" t="str">
        <v>Obesity</v>
      </c>
      <c r="O944" s="5" t="str">
        <v>Friend</v>
      </c>
      <c r="P944" s="5" t="str" cm="1">
        <f t="array" ref="P944:S944">IFERROR(_xlfn.XLOOKUP(B944,'Health Goals'!$B$2:$B$1001,'Health Goals'!$C$2:$F$1001),"")</f>
        <v>Muscle Gain</v>
      </c>
      <c r="Q944" s="5">
        <v>29</v>
      </c>
      <c r="R944" s="5" t="str">
        <v>Completed</v>
      </c>
      <c r="S944" s="11">
        <v>44421</v>
      </c>
    </row>
    <row r="945" spans="1:19" x14ac:dyDescent="0.35">
      <c r="A945" s="2">
        <v>944</v>
      </c>
      <c r="B945" s="2">
        <v>599</v>
      </c>
      <c r="C945" s="3">
        <v>44237</v>
      </c>
      <c r="D945" s="2">
        <v>4499.99</v>
      </c>
      <c r="E945" s="2" t="s">
        <v>18</v>
      </c>
      <c r="F945" s="2" t="s">
        <v>17</v>
      </c>
      <c r="G945" s="6">
        <f>_xlfn.XLOOKUP(B945,Users!$A$2:$A$1001,Users!$K$2:$K$1001)</f>
        <v>2</v>
      </c>
      <c r="H945" s="6" t="str">
        <f>_xlfn.XLOOKUP(B945,Users!$A$2:$A$1001,Users!$B$2:$B$1001)</f>
        <v>User 599</v>
      </c>
      <c r="I945" s="5" t="str" cm="1">
        <f t="array" ref="I945:J945">_xlfn.XLOOKUP(G945,Plans!$A$2:$A$3,Plans!$B$2:$C$3)</f>
        <v>12-month plan</v>
      </c>
      <c r="J945" s="5" t="str">
        <v>12-month</v>
      </c>
      <c r="K945" s="5" cm="1">
        <f t="array" ref="K945:O945">_xlfn.XLOOKUP(B945,Users!$A$2:$A$1001,Users!$F$2:$J$1001)</f>
        <v>24</v>
      </c>
      <c r="L945" s="5" t="str">
        <v>Hyderabad</v>
      </c>
      <c r="M945" s="5" t="str">
        <v>Male</v>
      </c>
      <c r="N945" s="5" t="str">
        <v>Obesity</v>
      </c>
      <c r="O945" s="5" t="str">
        <v>Social Media</v>
      </c>
      <c r="P945" s="5" t="str" cm="1">
        <f t="array" ref="P945:S945">IFERROR(_xlfn.XLOOKUP(B945,'Health Goals'!$B$2:$B$1001,'Health Goals'!$C$2:$F$1001),"")</f>
        <v>Muscle Gain</v>
      </c>
      <c r="Q945" s="5">
        <v>28</v>
      </c>
      <c r="R945" s="5" t="str">
        <v>In Progress</v>
      </c>
      <c r="S945" s="11">
        <v>44548</v>
      </c>
    </row>
    <row r="946" spans="1:19" x14ac:dyDescent="0.35">
      <c r="A946" s="2">
        <v>945</v>
      </c>
      <c r="B946" s="2">
        <v>645</v>
      </c>
      <c r="C946" s="3">
        <v>44485</v>
      </c>
      <c r="D946" s="2">
        <v>2499.9899999999998</v>
      </c>
      <c r="E946" s="2" t="s">
        <v>16</v>
      </c>
      <c r="F946" s="2" t="s">
        <v>19</v>
      </c>
      <c r="G946" s="6">
        <f>_xlfn.XLOOKUP(B946,Users!$A$2:$A$1001,Users!$K$2:$K$1001)</f>
        <v>1</v>
      </c>
      <c r="H946" s="6" t="str">
        <f>_xlfn.XLOOKUP(B946,Users!$A$2:$A$1001,Users!$B$2:$B$1001)</f>
        <v>User 645</v>
      </c>
      <c r="I946" s="5" t="str" cm="1">
        <f t="array" ref="I946:J946">_xlfn.XLOOKUP(G946,Plans!$A$2:$A$3,Plans!$B$2:$C$3)</f>
        <v>6-month plan</v>
      </c>
      <c r="J946" s="5" t="str">
        <v>6-month</v>
      </c>
      <c r="K946" s="5" cm="1">
        <f t="array" ref="K946:O946">_xlfn.XLOOKUP(B946,Users!$A$2:$A$1001,Users!$F$2:$J$1001)</f>
        <v>48</v>
      </c>
      <c r="L946" s="5" t="str">
        <v>Delhi</v>
      </c>
      <c r="M946" s="5" t="str">
        <v>Female</v>
      </c>
      <c r="N946" s="5" t="str">
        <v>Healthy</v>
      </c>
      <c r="O946" s="5" t="str">
        <v>Google Ads</v>
      </c>
      <c r="P946" s="5" t="str" cm="1">
        <f t="array" ref="P946">IFERROR(_xlfn.XLOOKUP(B946,'Health Goals'!$B$2:$B$1001,'Health Goals'!$C$2:$F$1001),"")</f>
        <v/>
      </c>
    </row>
    <row r="947" spans="1:19" x14ac:dyDescent="0.35">
      <c r="A947" s="2">
        <v>946</v>
      </c>
      <c r="B947" s="2">
        <v>512</v>
      </c>
      <c r="C947" s="3">
        <v>44527</v>
      </c>
      <c r="D947" s="2">
        <v>4499.99</v>
      </c>
      <c r="E947" s="2" t="s">
        <v>16</v>
      </c>
      <c r="F947" s="2" t="s">
        <v>19</v>
      </c>
      <c r="G947" s="6">
        <f>_xlfn.XLOOKUP(B947,Users!$A$2:$A$1001,Users!$K$2:$K$1001)</f>
        <v>1</v>
      </c>
      <c r="H947" s="6" t="str">
        <f>_xlfn.XLOOKUP(B947,Users!$A$2:$A$1001,Users!$B$2:$B$1001)</f>
        <v>User 512</v>
      </c>
      <c r="I947" s="5" t="str" cm="1">
        <f t="array" ref="I947:J947">_xlfn.XLOOKUP(G947,Plans!$A$2:$A$3,Plans!$B$2:$C$3)</f>
        <v>6-month plan</v>
      </c>
      <c r="J947" s="5" t="str">
        <v>6-month</v>
      </c>
      <c r="K947" s="5" cm="1">
        <f t="array" ref="K947:O947">_xlfn.XLOOKUP(B947,Users!$A$2:$A$1001,Users!$F$2:$J$1001)</f>
        <v>61</v>
      </c>
      <c r="L947" s="5" t="str">
        <v>Hyderabad</v>
      </c>
      <c r="M947" s="5" t="str">
        <v>Male</v>
      </c>
      <c r="N947" s="5" t="str">
        <v>Diabetes</v>
      </c>
      <c r="O947" s="5" t="str">
        <v>Social Media</v>
      </c>
      <c r="P947" s="5" t="str" cm="1">
        <f t="array" ref="P947:S947">IFERROR(_xlfn.XLOOKUP(B947,'Health Goals'!$B$2:$B$1001,'Health Goals'!$C$2:$F$1001),"")</f>
        <v>Weight Loss</v>
      </c>
      <c r="Q947" s="5">
        <v>13</v>
      </c>
      <c r="R947" s="5" t="str">
        <v>Failed</v>
      </c>
      <c r="S947" s="11">
        <v>44412</v>
      </c>
    </row>
    <row r="948" spans="1:19" x14ac:dyDescent="0.35">
      <c r="A948" s="2">
        <v>947</v>
      </c>
      <c r="B948" s="2">
        <v>483</v>
      </c>
      <c r="C948" s="3">
        <v>44409</v>
      </c>
      <c r="D948" s="2">
        <v>2499.9899999999998</v>
      </c>
      <c r="E948" s="2" t="s">
        <v>16</v>
      </c>
      <c r="F948" s="2" t="s">
        <v>19</v>
      </c>
      <c r="G948" s="6">
        <f>_xlfn.XLOOKUP(B948,Users!$A$2:$A$1001,Users!$K$2:$K$1001)</f>
        <v>2</v>
      </c>
      <c r="H948" s="6" t="str">
        <f>_xlfn.XLOOKUP(B948,Users!$A$2:$A$1001,Users!$B$2:$B$1001)</f>
        <v>User 483</v>
      </c>
      <c r="I948" s="5" t="str" cm="1">
        <f t="array" ref="I948:J948">_xlfn.XLOOKUP(G948,Plans!$A$2:$A$3,Plans!$B$2:$C$3)</f>
        <v>12-month plan</v>
      </c>
      <c r="J948" s="5" t="str">
        <v>12-month</v>
      </c>
      <c r="K948" s="5" cm="1">
        <f t="array" ref="K948:O948">_xlfn.XLOOKUP(B948,Users!$A$2:$A$1001,Users!$F$2:$J$1001)</f>
        <v>56</v>
      </c>
      <c r="L948" s="5" t="str">
        <v>Chennai</v>
      </c>
      <c r="M948" s="5" t="str">
        <v>Female</v>
      </c>
      <c r="N948" s="5" t="str">
        <v>Diabetes</v>
      </c>
      <c r="O948" s="5" t="str">
        <v>Social Media</v>
      </c>
      <c r="P948" s="5" t="str" cm="1">
        <f t="array" ref="P948:S948">IFERROR(_xlfn.XLOOKUP(B948,'Health Goals'!$B$2:$B$1001,'Health Goals'!$C$2:$F$1001),"")</f>
        <v>Stamina Improvement</v>
      </c>
      <c r="Q948" s="5">
        <v>47</v>
      </c>
      <c r="R948" s="5" t="str">
        <v>Failed</v>
      </c>
      <c r="S948" s="11">
        <v>44552</v>
      </c>
    </row>
    <row r="949" spans="1:19" x14ac:dyDescent="0.35">
      <c r="A949" s="2">
        <v>948</v>
      </c>
      <c r="B949" s="2">
        <v>177</v>
      </c>
      <c r="C949" s="3">
        <v>44345</v>
      </c>
      <c r="D949" s="2">
        <v>4499.99</v>
      </c>
      <c r="E949" s="2" t="s">
        <v>16</v>
      </c>
      <c r="F949" s="2" t="s">
        <v>17</v>
      </c>
      <c r="G949" s="6">
        <f>_xlfn.XLOOKUP(B949,Users!$A$2:$A$1001,Users!$K$2:$K$1001)</f>
        <v>1</v>
      </c>
      <c r="H949" s="6" t="str">
        <f>_xlfn.XLOOKUP(B949,Users!$A$2:$A$1001,Users!$B$2:$B$1001)</f>
        <v>User 177</v>
      </c>
      <c r="I949" s="5" t="str" cm="1">
        <f t="array" ref="I949:J949">_xlfn.XLOOKUP(G949,Plans!$A$2:$A$3,Plans!$B$2:$C$3)</f>
        <v>6-month plan</v>
      </c>
      <c r="J949" s="5" t="str">
        <v>6-month</v>
      </c>
      <c r="K949" s="5" cm="1">
        <f t="array" ref="K949:O949">_xlfn.XLOOKUP(B949,Users!$A$2:$A$1001,Users!$F$2:$J$1001)</f>
        <v>51</v>
      </c>
      <c r="L949" s="5" t="str">
        <v>Hyderabad</v>
      </c>
      <c r="M949" s="5" t="str">
        <v>Female</v>
      </c>
      <c r="N949" s="5" t="str">
        <v>Obesity</v>
      </c>
      <c r="O949" s="5" t="str">
        <v>Word of Mouth</v>
      </c>
      <c r="P949" s="5" t="str" cm="1">
        <f t="array" ref="P949:S949">IFERROR(_xlfn.XLOOKUP(B949,'Health Goals'!$B$2:$B$1001,'Health Goals'!$C$2:$F$1001),"")</f>
        <v>Stamina Improvement</v>
      </c>
      <c r="Q949" s="5">
        <v>10</v>
      </c>
      <c r="R949" s="5" t="str">
        <v>Completed</v>
      </c>
      <c r="S949" s="11">
        <v>44447</v>
      </c>
    </row>
    <row r="950" spans="1:19" x14ac:dyDescent="0.35">
      <c r="A950" s="2">
        <v>949</v>
      </c>
      <c r="B950" s="2">
        <v>534</v>
      </c>
      <c r="C950" s="3">
        <v>44444</v>
      </c>
      <c r="D950" s="2">
        <v>4499.99</v>
      </c>
      <c r="E950" s="2" t="s">
        <v>18</v>
      </c>
      <c r="F950" s="2" t="s">
        <v>20</v>
      </c>
      <c r="G950" s="6">
        <f>_xlfn.XLOOKUP(B950,Users!$A$2:$A$1001,Users!$K$2:$K$1001)</f>
        <v>1</v>
      </c>
      <c r="H950" s="6" t="str">
        <f>_xlfn.XLOOKUP(B950,Users!$A$2:$A$1001,Users!$B$2:$B$1001)</f>
        <v>User 534</v>
      </c>
      <c r="I950" s="5" t="str" cm="1">
        <f t="array" ref="I950:J950">_xlfn.XLOOKUP(G950,Plans!$A$2:$A$3,Plans!$B$2:$C$3)</f>
        <v>6-month plan</v>
      </c>
      <c r="J950" s="5" t="str">
        <v>6-month</v>
      </c>
      <c r="K950" s="5" cm="1">
        <f t="array" ref="K950:O950">_xlfn.XLOOKUP(B950,Users!$A$2:$A$1001,Users!$F$2:$J$1001)</f>
        <v>34</v>
      </c>
      <c r="L950" s="5" t="str">
        <v>Hyderabad</v>
      </c>
      <c r="M950" s="5" t="str">
        <v>Male</v>
      </c>
      <c r="N950" s="5" t="str">
        <v>Hypertension</v>
      </c>
      <c r="O950" s="5" t="str">
        <v>Friend</v>
      </c>
      <c r="P950" s="5" t="str" cm="1">
        <f t="array" ref="P950:S950">IFERROR(_xlfn.XLOOKUP(B950,'Health Goals'!$B$2:$B$1001,'Health Goals'!$C$2:$F$1001),"")</f>
        <v>Muscle Gain</v>
      </c>
      <c r="Q950" s="5">
        <v>11</v>
      </c>
      <c r="R950" s="5" t="str">
        <v>Completed</v>
      </c>
      <c r="S950" s="11">
        <v>44546</v>
      </c>
    </row>
    <row r="951" spans="1:19" x14ac:dyDescent="0.35">
      <c r="A951" s="2">
        <v>950</v>
      </c>
      <c r="B951" s="2">
        <v>407</v>
      </c>
      <c r="C951" s="3">
        <v>44207</v>
      </c>
      <c r="D951" s="2">
        <v>4499.99</v>
      </c>
      <c r="E951" s="2" t="s">
        <v>16</v>
      </c>
      <c r="F951" s="2" t="s">
        <v>20</v>
      </c>
      <c r="G951" s="6">
        <f>_xlfn.XLOOKUP(B951,Users!$A$2:$A$1001,Users!$K$2:$K$1001)</f>
        <v>1</v>
      </c>
      <c r="H951" s="6" t="str">
        <f>_xlfn.XLOOKUP(B951,Users!$A$2:$A$1001,Users!$B$2:$B$1001)</f>
        <v>User 407</v>
      </c>
      <c r="I951" s="5" t="str" cm="1">
        <f t="array" ref="I951:J951">_xlfn.XLOOKUP(G951,Plans!$A$2:$A$3,Plans!$B$2:$C$3)</f>
        <v>6-month plan</v>
      </c>
      <c r="J951" s="5" t="str">
        <v>6-month</v>
      </c>
      <c r="K951" s="5" cm="1">
        <f t="array" ref="K951:O951">_xlfn.XLOOKUP(B951,Users!$A$2:$A$1001,Users!$F$2:$J$1001)</f>
        <v>19</v>
      </c>
      <c r="L951" s="5" t="str">
        <v>Bangalore</v>
      </c>
      <c r="M951" s="5" t="str">
        <v>Female</v>
      </c>
      <c r="N951" s="5" t="str">
        <v>Diabetes</v>
      </c>
      <c r="O951" s="5" t="str">
        <v>Friend</v>
      </c>
      <c r="P951" s="5" t="str" cm="1">
        <f t="array" ref="P951:S951">IFERROR(_xlfn.XLOOKUP(B951,'Health Goals'!$B$2:$B$1001,'Health Goals'!$C$2:$F$1001),"")</f>
        <v>Muscle Gain</v>
      </c>
      <c r="Q951" s="5">
        <v>29</v>
      </c>
      <c r="R951" s="5" t="str">
        <v>In Progress</v>
      </c>
      <c r="S951" s="11">
        <v>44488</v>
      </c>
    </row>
    <row r="952" spans="1:19" x14ac:dyDescent="0.35">
      <c r="A952" s="2">
        <v>951</v>
      </c>
      <c r="B952" s="2">
        <v>404</v>
      </c>
      <c r="C952" s="3">
        <v>44387</v>
      </c>
      <c r="D952" s="2">
        <v>2499.9899999999998</v>
      </c>
      <c r="E952" s="2" t="s">
        <v>16</v>
      </c>
      <c r="F952" s="2" t="s">
        <v>19</v>
      </c>
      <c r="G952" s="6">
        <f>_xlfn.XLOOKUP(B952,Users!$A$2:$A$1001,Users!$K$2:$K$1001)</f>
        <v>2</v>
      </c>
      <c r="H952" s="6" t="str">
        <f>_xlfn.XLOOKUP(B952,Users!$A$2:$A$1001,Users!$B$2:$B$1001)</f>
        <v>User 404</v>
      </c>
      <c r="I952" s="5" t="str" cm="1">
        <f t="array" ref="I952:J952">_xlfn.XLOOKUP(G952,Plans!$A$2:$A$3,Plans!$B$2:$C$3)</f>
        <v>12-month plan</v>
      </c>
      <c r="J952" s="5" t="str">
        <v>12-month</v>
      </c>
      <c r="K952" s="5" cm="1">
        <f t="array" ref="K952:O952">_xlfn.XLOOKUP(B952,Users!$A$2:$A$1001,Users!$F$2:$J$1001)</f>
        <v>60</v>
      </c>
      <c r="L952" s="5" t="str">
        <v>Bangalore</v>
      </c>
      <c r="M952" s="5" t="str">
        <v>Male</v>
      </c>
      <c r="N952" s="5" t="str">
        <v>Obesity</v>
      </c>
      <c r="O952" s="5" t="str">
        <v>Friend</v>
      </c>
      <c r="P952" s="5" t="str" cm="1">
        <f t="array" ref="P952:S952">IFERROR(_xlfn.XLOOKUP(B952,'Health Goals'!$B$2:$B$1001,'Health Goals'!$C$2:$F$1001),"")</f>
        <v>Muscle Gain</v>
      </c>
      <c r="Q952" s="5">
        <v>16</v>
      </c>
      <c r="R952" s="5" t="str">
        <v>Failed</v>
      </c>
      <c r="S952" s="11">
        <v>44379</v>
      </c>
    </row>
    <row r="953" spans="1:19" x14ac:dyDescent="0.35">
      <c r="A953" s="2">
        <v>952</v>
      </c>
      <c r="B953" s="2">
        <v>758</v>
      </c>
      <c r="C953" s="3">
        <v>44487</v>
      </c>
      <c r="D953" s="2">
        <v>2499.9899999999998</v>
      </c>
      <c r="E953" s="2" t="s">
        <v>16</v>
      </c>
      <c r="F953" s="2" t="s">
        <v>19</v>
      </c>
      <c r="G953" s="6">
        <f>_xlfn.XLOOKUP(B953,Users!$A$2:$A$1001,Users!$K$2:$K$1001)</f>
        <v>1</v>
      </c>
      <c r="H953" s="6" t="str">
        <f>_xlfn.XLOOKUP(B953,Users!$A$2:$A$1001,Users!$B$2:$B$1001)</f>
        <v>User 758</v>
      </c>
      <c r="I953" s="5" t="str" cm="1">
        <f t="array" ref="I953:J953">_xlfn.XLOOKUP(G953,Plans!$A$2:$A$3,Plans!$B$2:$C$3)</f>
        <v>6-month plan</v>
      </c>
      <c r="J953" s="5" t="str">
        <v>6-month</v>
      </c>
      <c r="K953" s="5" cm="1">
        <f t="array" ref="K953:O953">_xlfn.XLOOKUP(B953,Users!$A$2:$A$1001,Users!$F$2:$J$1001)</f>
        <v>22</v>
      </c>
      <c r="L953" s="5" t="str">
        <v>Delhi</v>
      </c>
      <c r="M953" s="5" t="str">
        <v>Male</v>
      </c>
      <c r="N953" s="5" t="str">
        <v>Diabetes</v>
      </c>
      <c r="O953" s="5" t="str">
        <v>Google Ads</v>
      </c>
      <c r="P953" s="5" t="str" cm="1">
        <f t="array" ref="P953:S953">IFERROR(_xlfn.XLOOKUP(B953,'Health Goals'!$B$2:$B$1001,'Health Goals'!$C$2:$F$1001),"")</f>
        <v>Weight Loss</v>
      </c>
      <c r="Q953" s="5">
        <v>31</v>
      </c>
      <c r="R953" s="5" t="str">
        <v>In Progress</v>
      </c>
      <c r="S953" s="11">
        <v>44377</v>
      </c>
    </row>
    <row r="954" spans="1:19" x14ac:dyDescent="0.35">
      <c r="A954" s="2">
        <v>953</v>
      </c>
      <c r="B954" s="2">
        <v>4</v>
      </c>
      <c r="C954" s="3">
        <v>44492</v>
      </c>
      <c r="D954" s="2">
        <v>4499.99</v>
      </c>
      <c r="E954" s="2" t="s">
        <v>18</v>
      </c>
      <c r="F954" s="2" t="s">
        <v>17</v>
      </c>
      <c r="G954" s="6">
        <f>_xlfn.XLOOKUP(B954,Users!$A$2:$A$1001,Users!$K$2:$K$1001)</f>
        <v>1</v>
      </c>
      <c r="H954" s="6" t="str">
        <f>_xlfn.XLOOKUP(B954,Users!$A$2:$A$1001,Users!$B$2:$B$1001)</f>
        <v>User 4</v>
      </c>
      <c r="I954" s="5" t="str" cm="1">
        <f t="array" ref="I954:J954">_xlfn.XLOOKUP(G954,Plans!$A$2:$A$3,Plans!$B$2:$C$3)</f>
        <v>6-month plan</v>
      </c>
      <c r="J954" s="5" t="str">
        <v>6-month</v>
      </c>
      <c r="K954" s="5" cm="1">
        <f t="array" ref="K954:O954">_xlfn.XLOOKUP(B954,Users!$A$2:$A$1001,Users!$F$2:$J$1001)</f>
        <v>35</v>
      </c>
      <c r="L954" s="5" t="str">
        <v>Mumbai</v>
      </c>
      <c r="M954" s="5" t="str">
        <v>Male</v>
      </c>
      <c r="N954" s="5" t="str">
        <v>Obesity</v>
      </c>
      <c r="O954" s="5" t="str">
        <v>Friend</v>
      </c>
      <c r="P954" s="5" t="str" cm="1">
        <f t="array" ref="P954:S954">IFERROR(_xlfn.XLOOKUP(B954,'Health Goals'!$B$2:$B$1001,'Health Goals'!$C$2:$F$1001),"")</f>
        <v>Muscle Gain</v>
      </c>
      <c r="Q954" s="5">
        <v>39</v>
      </c>
      <c r="R954" s="5" t="str">
        <v>Failed</v>
      </c>
      <c r="S954" s="11">
        <v>44429</v>
      </c>
    </row>
    <row r="955" spans="1:19" x14ac:dyDescent="0.35">
      <c r="A955" s="2">
        <v>954</v>
      </c>
      <c r="B955" s="2">
        <v>412</v>
      </c>
      <c r="C955" s="3">
        <v>44233</v>
      </c>
      <c r="D955" s="2">
        <v>2499.9899999999998</v>
      </c>
      <c r="E955" s="2" t="s">
        <v>18</v>
      </c>
      <c r="F955" s="2" t="s">
        <v>17</v>
      </c>
      <c r="G955" s="6">
        <f>_xlfn.XLOOKUP(B955,Users!$A$2:$A$1001,Users!$K$2:$K$1001)</f>
        <v>2</v>
      </c>
      <c r="H955" s="6" t="str">
        <f>_xlfn.XLOOKUP(B955,Users!$A$2:$A$1001,Users!$B$2:$B$1001)</f>
        <v>User 412</v>
      </c>
      <c r="I955" s="5" t="str" cm="1">
        <f t="array" ref="I955:J955">_xlfn.XLOOKUP(G955,Plans!$A$2:$A$3,Plans!$B$2:$C$3)</f>
        <v>12-month plan</v>
      </c>
      <c r="J955" s="5" t="str">
        <v>12-month</v>
      </c>
      <c r="K955" s="5" cm="1">
        <f t="array" ref="K955:O955">_xlfn.XLOOKUP(B955,Users!$A$2:$A$1001,Users!$F$2:$J$1001)</f>
        <v>36</v>
      </c>
      <c r="L955" s="5" t="str">
        <v>Hyderabad</v>
      </c>
      <c r="M955" s="5" t="str">
        <v>Male</v>
      </c>
      <c r="N955" s="5" t="str">
        <v>Healthy</v>
      </c>
      <c r="O955" s="5" t="str">
        <v>Google Ads</v>
      </c>
      <c r="P955" s="5" t="str" cm="1">
        <f t="array" ref="P955:S955">IFERROR(_xlfn.XLOOKUP(B955,'Health Goals'!$B$2:$B$1001,'Health Goals'!$C$2:$F$1001),"")</f>
        <v>Stamina Improvement</v>
      </c>
      <c r="Q955" s="5">
        <v>24</v>
      </c>
      <c r="R955" s="5" t="str">
        <v>Completed</v>
      </c>
      <c r="S955" s="11">
        <v>44513</v>
      </c>
    </row>
    <row r="956" spans="1:19" x14ac:dyDescent="0.35">
      <c r="A956" s="2">
        <v>955</v>
      </c>
      <c r="B956" s="2">
        <v>174</v>
      </c>
      <c r="C956" s="3">
        <v>44245</v>
      </c>
      <c r="D956" s="2">
        <v>4499.99</v>
      </c>
      <c r="E956" s="2" t="s">
        <v>18</v>
      </c>
      <c r="F956" s="2" t="s">
        <v>20</v>
      </c>
      <c r="G956" s="6">
        <f>_xlfn.XLOOKUP(B956,Users!$A$2:$A$1001,Users!$K$2:$K$1001)</f>
        <v>1</v>
      </c>
      <c r="H956" s="6" t="str">
        <f>_xlfn.XLOOKUP(B956,Users!$A$2:$A$1001,Users!$B$2:$B$1001)</f>
        <v>User 174</v>
      </c>
      <c r="I956" s="5" t="str" cm="1">
        <f t="array" ref="I956:J956">_xlfn.XLOOKUP(G956,Plans!$A$2:$A$3,Plans!$B$2:$C$3)</f>
        <v>6-month plan</v>
      </c>
      <c r="J956" s="5" t="str">
        <v>6-month</v>
      </c>
      <c r="K956" s="5" cm="1">
        <f t="array" ref="K956:O956">_xlfn.XLOOKUP(B956,Users!$A$2:$A$1001,Users!$F$2:$J$1001)</f>
        <v>24</v>
      </c>
      <c r="L956" s="5" t="str">
        <v>Delhi</v>
      </c>
      <c r="M956" s="5" t="str">
        <v>Male</v>
      </c>
      <c r="N956" s="5" t="str">
        <v>Healthy</v>
      </c>
      <c r="O956" s="5" t="str">
        <v>Friend</v>
      </c>
      <c r="P956" s="5" t="str" cm="1">
        <f t="array" ref="P956">IFERROR(_xlfn.XLOOKUP(B956,'Health Goals'!$B$2:$B$1001,'Health Goals'!$C$2:$F$1001),"")</f>
        <v/>
      </c>
    </row>
    <row r="957" spans="1:19" x14ac:dyDescent="0.35">
      <c r="A957" s="2">
        <v>956</v>
      </c>
      <c r="B957" s="2">
        <v>704</v>
      </c>
      <c r="C957" s="3">
        <v>44512</v>
      </c>
      <c r="D957" s="2">
        <v>4499.99</v>
      </c>
      <c r="E957" s="2" t="s">
        <v>18</v>
      </c>
      <c r="F957" s="2" t="s">
        <v>19</v>
      </c>
      <c r="G957" s="6">
        <f>_xlfn.XLOOKUP(B957,Users!$A$2:$A$1001,Users!$K$2:$K$1001)</f>
        <v>1</v>
      </c>
      <c r="H957" s="6" t="str">
        <f>_xlfn.XLOOKUP(B957,Users!$A$2:$A$1001,Users!$B$2:$B$1001)</f>
        <v>User 704</v>
      </c>
      <c r="I957" s="5" t="str" cm="1">
        <f t="array" ref="I957:J957">_xlfn.XLOOKUP(G957,Plans!$A$2:$A$3,Plans!$B$2:$C$3)</f>
        <v>6-month plan</v>
      </c>
      <c r="J957" s="5" t="str">
        <v>6-month</v>
      </c>
      <c r="K957" s="5" cm="1">
        <f t="array" ref="K957:O957">_xlfn.XLOOKUP(B957,Users!$A$2:$A$1001,Users!$F$2:$J$1001)</f>
        <v>26</v>
      </c>
      <c r="L957" s="5" t="str">
        <v>Delhi</v>
      </c>
      <c r="M957" s="5" t="str">
        <v>Male</v>
      </c>
      <c r="N957" s="5" t="str">
        <v>Diabetes</v>
      </c>
      <c r="O957" s="5" t="str">
        <v>Friend</v>
      </c>
      <c r="P957" s="5" t="str" cm="1">
        <f t="array" ref="P957:S957">IFERROR(_xlfn.XLOOKUP(B957,'Health Goals'!$B$2:$B$1001,'Health Goals'!$C$2:$F$1001),"")</f>
        <v>Weight Loss</v>
      </c>
      <c r="Q957" s="5">
        <v>31</v>
      </c>
      <c r="R957" s="5" t="str">
        <v>In Progress</v>
      </c>
      <c r="S957" s="11">
        <v>44404</v>
      </c>
    </row>
    <row r="958" spans="1:19" x14ac:dyDescent="0.35">
      <c r="A958" s="2">
        <v>957</v>
      </c>
      <c r="B958" s="2">
        <v>205</v>
      </c>
      <c r="C958" s="3">
        <v>44474</v>
      </c>
      <c r="D958" s="2">
        <v>4499.99</v>
      </c>
      <c r="E958" s="2" t="s">
        <v>18</v>
      </c>
      <c r="F958" s="2" t="s">
        <v>19</v>
      </c>
      <c r="G958" s="6">
        <f>_xlfn.XLOOKUP(B958,Users!$A$2:$A$1001,Users!$K$2:$K$1001)</f>
        <v>1</v>
      </c>
      <c r="H958" s="6" t="str">
        <f>_xlfn.XLOOKUP(B958,Users!$A$2:$A$1001,Users!$B$2:$B$1001)</f>
        <v>User 205</v>
      </c>
      <c r="I958" s="5" t="str" cm="1">
        <f t="array" ref="I958:J958">_xlfn.XLOOKUP(G958,Plans!$A$2:$A$3,Plans!$B$2:$C$3)</f>
        <v>6-month plan</v>
      </c>
      <c r="J958" s="5" t="str">
        <v>6-month</v>
      </c>
      <c r="K958" s="5" cm="1">
        <f t="array" ref="K958:O958">_xlfn.XLOOKUP(B958,Users!$A$2:$A$1001,Users!$F$2:$J$1001)</f>
        <v>49</v>
      </c>
      <c r="L958" s="5" t="str">
        <v>Delhi</v>
      </c>
      <c r="M958" s="5" t="str">
        <v>Male</v>
      </c>
      <c r="N958" s="5" t="str">
        <v>Obesity</v>
      </c>
      <c r="O958" s="5" t="str">
        <v>Social Media</v>
      </c>
      <c r="P958" s="5" t="str" cm="1">
        <f t="array" ref="P958">IFERROR(_xlfn.XLOOKUP(B958,'Health Goals'!$B$2:$B$1001,'Health Goals'!$C$2:$F$1001),"")</f>
        <v/>
      </c>
    </row>
    <row r="959" spans="1:19" x14ac:dyDescent="0.35">
      <c r="A959" s="2">
        <v>958</v>
      </c>
      <c r="B959" s="2">
        <v>321</v>
      </c>
      <c r="C959" s="3">
        <v>44339</v>
      </c>
      <c r="D959" s="2">
        <v>4499.99</v>
      </c>
      <c r="E959" s="2" t="s">
        <v>18</v>
      </c>
      <c r="F959" s="2" t="s">
        <v>20</v>
      </c>
      <c r="G959" s="6">
        <f>_xlfn.XLOOKUP(B959,Users!$A$2:$A$1001,Users!$K$2:$K$1001)</f>
        <v>2</v>
      </c>
      <c r="H959" s="6" t="str">
        <f>_xlfn.XLOOKUP(B959,Users!$A$2:$A$1001,Users!$B$2:$B$1001)</f>
        <v>User 321</v>
      </c>
      <c r="I959" s="5" t="str" cm="1">
        <f t="array" ref="I959:J959">_xlfn.XLOOKUP(G959,Plans!$A$2:$A$3,Plans!$B$2:$C$3)</f>
        <v>12-month plan</v>
      </c>
      <c r="J959" s="5" t="str">
        <v>12-month</v>
      </c>
      <c r="K959" s="5" cm="1">
        <f t="array" ref="K959:O959">_xlfn.XLOOKUP(B959,Users!$A$2:$A$1001,Users!$F$2:$J$1001)</f>
        <v>61</v>
      </c>
      <c r="L959" s="5" t="str">
        <v>Mumbai</v>
      </c>
      <c r="M959" s="5" t="str">
        <v>Male</v>
      </c>
      <c r="N959" s="5" t="str">
        <v>Obesity</v>
      </c>
      <c r="O959" s="5" t="str">
        <v>Friend</v>
      </c>
      <c r="P959" s="5" t="str" cm="1">
        <f t="array" ref="P959">IFERROR(_xlfn.XLOOKUP(B959,'Health Goals'!$B$2:$B$1001,'Health Goals'!$C$2:$F$1001),"")</f>
        <v/>
      </c>
    </row>
    <row r="960" spans="1:19" x14ac:dyDescent="0.35">
      <c r="A960" s="2">
        <v>959</v>
      </c>
      <c r="B960" s="2">
        <v>500</v>
      </c>
      <c r="C960" s="3">
        <v>44277</v>
      </c>
      <c r="D960" s="2">
        <v>2499.9899999999998</v>
      </c>
      <c r="E960" s="2" t="s">
        <v>16</v>
      </c>
      <c r="F960" s="2" t="s">
        <v>20</v>
      </c>
      <c r="G960" s="6">
        <f>_xlfn.XLOOKUP(B960,Users!$A$2:$A$1001,Users!$K$2:$K$1001)</f>
        <v>1</v>
      </c>
      <c r="H960" s="6" t="str">
        <f>_xlfn.XLOOKUP(B960,Users!$A$2:$A$1001,Users!$B$2:$B$1001)</f>
        <v>User 500</v>
      </c>
      <c r="I960" s="5" t="str" cm="1">
        <f t="array" ref="I960:J960">_xlfn.XLOOKUP(G960,Plans!$A$2:$A$3,Plans!$B$2:$C$3)</f>
        <v>6-month plan</v>
      </c>
      <c r="J960" s="5" t="str">
        <v>6-month</v>
      </c>
      <c r="K960" s="5" cm="1">
        <f t="array" ref="K960:O960">_xlfn.XLOOKUP(B960,Users!$A$2:$A$1001,Users!$F$2:$J$1001)</f>
        <v>39</v>
      </c>
      <c r="L960" s="5" t="str">
        <v>Delhi</v>
      </c>
      <c r="M960" s="5" t="str">
        <v>Male</v>
      </c>
      <c r="N960" s="5" t="str">
        <v>Healthy</v>
      </c>
      <c r="O960" s="5" t="str">
        <v>Google Ads</v>
      </c>
      <c r="P960" s="5" t="str" cm="1">
        <f t="array" ref="P960:S960">IFERROR(_xlfn.XLOOKUP(B960,'Health Goals'!$B$2:$B$1001,'Health Goals'!$C$2:$F$1001),"")</f>
        <v>Muscle Gain</v>
      </c>
      <c r="Q960" s="5">
        <v>16</v>
      </c>
      <c r="R960" s="5" t="str">
        <v>In Progress</v>
      </c>
      <c r="S960" s="11">
        <v>44392</v>
      </c>
    </row>
    <row r="961" spans="1:19" x14ac:dyDescent="0.35">
      <c r="A961" s="2">
        <v>960</v>
      </c>
      <c r="B961" s="2">
        <v>575</v>
      </c>
      <c r="C961" s="3">
        <v>44319</v>
      </c>
      <c r="D961" s="2">
        <v>4499.99</v>
      </c>
      <c r="E961" s="2" t="s">
        <v>18</v>
      </c>
      <c r="F961" s="2" t="s">
        <v>17</v>
      </c>
      <c r="G961" s="6">
        <f>_xlfn.XLOOKUP(B961,Users!$A$2:$A$1001,Users!$K$2:$K$1001)</f>
        <v>1</v>
      </c>
      <c r="H961" s="6" t="str">
        <f>_xlfn.XLOOKUP(B961,Users!$A$2:$A$1001,Users!$B$2:$B$1001)</f>
        <v>User 575</v>
      </c>
      <c r="I961" s="5" t="str" cm="1">
        <f t="array" ref="I961:J961">_xlfn.XLOOKUP(G961,Plans!$A$2:$A$3,Plans!$B$2:$C$3)</f>
        <v>6-month plan</v>
      </c>
      <c r="J961" s="5" t="str">
        <v>6-month</v>
      </c>
      <c r="K961" s="5" cm="1">
        <f t="array" ref="K961:O961">_xlfn.XLOOKUP(B961,Users!$A$2:$A$1001,Users!$F$2:$J$1001)</f>
        <v>24</v>
      </c>
      <c r="L961" s="5" t="str">
        <v>Delhi</v>
      </c>
      <c r="M961" s="5" t="str">
        <v>Male</v>
      </c>
      <c r="N961" s="5" t="str">
        <v>Hypertension</v>
      </c>
      <c r="O961" s="5" t="str">
        <v>Google Ads</v>
      </c>
      <c r="P961" s="5" t="str" cm="1">
        <f t="array" ref="P961">IFERROR(_xlfn.XLOOKUP(B961,'Health Goals'!$B$2:$B$1001,'Health Goals'!$C$2:$F$1001),"")</f>
        <v/>
      </c>
    </row>
    <row r="962" spans="1:19" x14ac:dyDescent="0.35">
      <c r="A962" s="2">
        <v>961</v>
      </c>
      <c r="B962" s="2">
        <v>267</v>
      </c>
      <c r="C962" s="3">
        <v>44546</v>
      </c>
      <c r="D962" s="2">
        <v>2499.9899999999998</v>
      </c>
      <c r="E962" s="2" t="s">
        <v>16</v>
      </c>
      <c r="F962" s="2" t="s">
        <v>17</v>
      </c>
      <c r="G962" s="6">
        <f>_xlfn.XLOOKUP(B962,Users!$A$2:$A$1001,Users!$K$2:$K$1001)</f>
        <v>1</v>
      </c>
      <c r="H962" s="6" t="str">
        <f>_xlfn.XLOOKUP(B962,Users!$A$2:$A$1001,Users!$B$2:$B$1001)</f>
        <v>User 267</v>
      </c>
      <c r="I962" s="5" t="str" cm="1">
        <f t="array" ref="I962:J962">_xlfn.XLOOKUP(G962,Plans!$A$2:$A$3,Plans!$B$2:$C$3)</f>
        <v>6-month plan</v>
      </c>
      <c r="J962" s="5" t="str">
        <v>6-month</v>
      </c>
      <c r="K962" s="5" cm="1">
        <f t="array" ref="K962:O962">_xlfn.XLOOKUP(B962,Users!$A$2:$A$1001,Users!$F$2:$J$1001)</f>
        <v>27</v>
      </c>
      <c r="L962" s="5" t="str">
        <v>Mumbai</v>
      </c>
      <c r="M962" s="5" t="str">
        <v>Female</v>
      </c>
      <c r="N962" s="5" t="str">
        <v>Hypertension</v>
      </c>
      <c r="O962" s="5" t="str">
        <v>Google Ads</v>
      </c>
      <c r="P962" s="5" t="str" cm="1">
        <f t="array" ref="P962:S962">IFERROR(_xlfn.XLOOKUP(B962,'Health Goals'!$B$2:$B$1001,'Health Goals'!$C$2:$F$1001),"")</f>
        <v>Weight Loss</v>
      </c>
      <c r="Q962" s="5">
        <v>43</v>
      </c>
      <c r="R962" s="5" t="str">
        <v>Failed</v>
      </c>
      <c r="S962" s="11">
        <v>44498</v>
      </c>
    </row>
    <row r="963" spans="1:19" x14ac:dyDescent="0.35">
      <c r="A963" s="2">
        <v>962</v>
      </c>
      <c r="B963" s="2">
        <v>886</v>
      </c>
      <c r="C963" s="3">
        <v>44434</v>
      </c>
      <c r="D963" s="2">
        <v>4499.99</v>
      </c>
      <c r="E963" s="2" t="s">
        <v>16</v>
      </c>
      <c r="F963" s="2" t="s">
        <v>20</v>
      </c>
      <c r="G963" s="6">
        <f>_xlfn.XLOOKUP(B963,Users!$A$2:$A$1001,Users!$K$2:$K$1001)</f>
        <v>1</v>
      </c>
      <c r="H963" s="6" t="str">
        <f>_xlfn.XLOOKUP(B963,Users!$A$2:$A$1001,Users!$B$2:$B$1001)</f>
        <v>User 886</v>
      </c>
      <c r="I963" s="5" t="str" cm="1">
        <f t="array" ref="I963:J963">_xlfn.XLOOKUP(G963,Plans!$A$2:$A$3,Plans!$B$2:$C$3)</f>
        <v>6-month plan</v>
      </c>
      <c r="J963" s="5" t="str">
        <v>6-month</v>
      </c>
      <c r="K963" s="5" cm="1">
        <f t="array" ref="K963:O963">_xlfn.XLOOKUP(B963,Users!$A$2:$A$1001,Users!$F$2:$J$1001)</f>
        <v>62</v>
      </c>
      <c r="L963" s="5" t="str">
        <v>Bangalore</v>
      </c>
      <c r="M963" s="5" t="str">
        <v>Male</v>
      </c>
      <c r="N963" s="5" t="str">
        <v>Healthy</v>
      </c>
      <c r="O963" s="5" t="str">
        <v>Word of Mouth</v>
      </c>
      <c r="P963" s="5" t="str" cm="1">
        <f t="array" ref="P963:S963">IFERROR(_xlfn.XLOOKUP(B963,'Health Goals'!$B$2:$B$1001,'Health Goals'!$C$2:$F$1001),"")</f>
        <v>Stamina Improvement</v>
      </c>
      <c r="Q963" s="5">
        <v>43</v>
      </c>
      <c r="R963" s="5" t="str">
        <v>In Progress</v>
      </c>
      <c r="S963" s="11">
        <v>44456</v>
      </c>
    </row>
    <row r="964" spans="1:19" x14ac:dyDescent="0.35">
      <c r="A964" s="2">
        <v>963</v>
      </c>
      <c r="B964" s="2">
        <v>563</v>
      </c>
      <c r="C964" s="3">
        <v>44279</v>
      </c>
      <c r="D964" s="2">
        <v>2499.9899999999998</v>
      </c>
      <c r="E964" s="2" t="s">
        <v>18</v>
      </c>
      <c r="F964" s="2" t="s">
        <v>17</v>
      </c>
      <c r="G964" s="6">
        <f>_xlfn.XLOOKUP(B964,Users!$A$2:$A$1001,Users!$K$2:$K$1001)</f>
        <v>2</v>
      </c>
      <c r="H964" s="6" t="str">
        <f>_xlfn.XLOOKUP(B964,Users!$A$2:$A$1001,Users!$B$2:$B$1001)</f>
        <v>User 563</v>
      </c>
      <c r="I964" s="5" t="str" cm="1">
        <f t="array" ref="I964:J964">_xlfn.XLOOKUP(G964,Plans!$A$2:$A$3,Plans!$B$2:$C$3)</f>
        <v>12-month plan</v>
      </c>
      <c r="J964" s="5" t="str">
        <v>12-month</v>
      </c>
      <c r="K964" s="5" cm="1">
        <f t="array" ref="K964:O964">_xlfn.XLOOKUP(B964,Users!$A$2:$A$1001,Users!$F$2:$J$1001)</f>
        <v>36</v>
      </c>
      <c r="L964" s="5" t="str">
        <v>Bangalore</v>
      </c>
      <c r="M964" s="5" t="str">
        <v>Male</v>
      </c>
      <c r="N964" s="5" t="str">
        <v>Obesity</v>
      </c>
      <c r="O964" s="5" t="str">
        <v>Word of Mouth</v>
      </c>
      <c r="P964" s="5" t="str" cm="1">
        <f t="array" ref="P964:S964">IFERROR(_xlfn.XLOOKUP(B964,'Health Goals'!$B$2:$B$1001,'Health Goals'!$C$2:$F$1001),"")</f>
        <v>Muscle Gain</v>
      </c>
      <c r="Q964" s="5">
        <v>33</v>
      </c>
      <c r="R964" s="5" t="str">
        <v>In Progress</v>
      </c>
      <c r="S964" s="11">
        <v>44422</v>
      </c>
    </row>
    <row r="965" spans="1:19" x14ac:dyDescent="0.35">
      <c r="A965" s="2">
        <v>964</v>
      </c>
      <c r="B965" s="2">
        <v>115</v>
      </c>
      <c r="C965" s="3">
        <v>44272</v>
      </c>
      <c r="D965" s="2">
        <v>2499.9899999999998</v>
      </c>
      <c r="E965" s="2" t="s">
        <v>18</v>
      </c>
      <c r="F965" s="2" t="s">
        <v>19</v>
      </c>
      <c r="G965" s="6">
        <f>_xlfn.XLOOKUP(B965,Users!$A$2:$A$1001,Users!$K$2:$K$1001)</f>
        <v>1</v>
      </c>
      <c r="H965" s="6" t="str">
        <f>_xlfn.XLOOKUP(B965,Users!$A$2:$A$1001,Users!$B$2:$B$1001)</f>
        <v>User 115</v>
      </c>
      <c r="I965" s="5" t="str" cm="1">
        <f t="array" ref="I965:J965">_xlfn.XLOOKUP(G965,Plans!$A$2:$A$3,Plans!$B$2:$C$3)</f>
        <v>6-month plan</v>
      </c>
      <c r="J965" s="5" t="str">
        <v>6-month</v>
      </c>
      <c r="K965" s="5" cm="1">
        <f t="array" ref="K965:O965">_xlfn.XLOOKUP(B965,Users!$A$2:$A$1001,Users!$F$2:$J$1001)</f>
        <v>24</v>
      </c>
      <c r="L965" s="5" t="str">
        <v>Delhi</v>
      </c>
      <c r="M965" s="5" t="str">
        <v>Male</v>
      </c>
      <c r="N965" s="5" t="str">
        <v>Obesity</v>
      </c>
      <c r="O965" s="5" t="str">
        <v>Friend</v>
      </c>
      <c r="P965" s="5" t="str" cm="1">
        <f t="array" ref="P965:S965">IFERROR(_xlfn.XLOOKUP(B965,'Health Goals'!$B$2:$B$1001,'Health Goals'!$C$2:$F$1001),"")</f>
        <v>Muscle Gain</v>
      </c>
      <c r="Q965" s="5">
        <v>18</v>
      </c>
      <c r="R965" s="5" t="str">
        <v>Completed</v>
      </c>
      <c r="S965" s="11">
        <v>44447</v>
      </c>
    </row>
    <row r="966" spans="1:19" x14ac:dyDescent="0.35">
      <c r="A966" s="2">
        <v>965</v>
      </c>
      <c r="B966" s="2">
        <v>81</v>
      </c>
      <c r="C966" s="3">
        <v>44388</v>
      </c>
      <c r="D966" s="2">
        <v>2499.9899999999998</v>
      </c>
      <c r="E966" s="2" t="s">
        <v>18</v>
      </c>
      <c r="F966" s="2" t="s">
        <v>19</v>
      </c>
      <c r="G966" s="6">
        <f>_xlfn.XLOOKUP(B966,Users!$A$2:$A$1001,Users!$K$2:$K$1001)</f>
        <v>1</v>
      </c>
      <c r="H966" s="6" t="str">
        <f>_xlfn.XLOOKUP(B966,Users!$A$2:$A$1001,Users!$B$2:$B$1001)</f>
        <v>User 81</v>
      </c>
      <c r="I966" s="5" t="str" cm="1">
        <f t="array" ref="I966:J966">_xlfn.XLOOKUP(G966,Plans!$A$2:$A$3,Plans!$B$2:$C$3)</f>
        <v>6-month plan</v>
      </c>
      <c r="J966" s="5" t="str">
        <v>6-month</v>
      </c>
      <c r="K966" s="5" cm="1">
        <f t="array" ref="K966:O966">_xlfn.XLOOKUP(B966,Users!$A$2:$A$1001,Users!$F$2:$J$1001)</f>
        <v>37</v>
      </c>
      <c r="L966" s="5" t="str">
        <v>Chennai</v>
      </c>
      <c r="M966" s="5" t="str">
        <v>Male</v>
      </c>
      <c r="N966" s="5" t="str">
        <v>Diabetes</v>
      </c>
      <c r="O966" s="5" t="str">
        <v>Social Media</v>
      </c>
      <c r="P966" s="5" t="str" cm="1">
        <f t="array" ref="P966:S966">IFERROR(_xlfn.XLOOKUP(B966,'Health Goals'!$B$2:$B$1001,'Health Goals'!$C$2:$F$1001),"")</f>
        <v>Stamina Improvement</v>
      </c>
      <c r="Q966" s="5">
        <v>40</v>
      </c>
      <c r="R966" s="5" t="str">
        <v>Failed</v>
      </c>
      <c r="S966" s="11">
        <v>44386</v>
      </c>
    </row>
    <row r="967" spans="1:19" x14ac:dyDescent="0.35">
      <c r="A967" s="2">
        <v>966</v>
      </c>
      <c r="B967" s="2">
        <v>198</v>
      </c>
      <c r="C967" s="3">
        <v>44395</v>
      </c>
      <c r="D967" s="2">
        <v>2499.9899999999998</v>
      </c>
      <c r="E967" s="2" t="s">
        <v>16</v>
      </c>
      <c r="F967" s="2" t="s">
        <v>17</v>
      </c>
      <c r="G967" s="6">
        <f>_xlfn.XLOOKUP(B967,Users!$A$2:$A$1001,Users!$K$2:$K$1001)</f>
        <v>1</v>
      </c>
      <c r="H967" s="6" t="str">
        <f>_xlfn.XLOOKUP(B967,Users!$A$2:$A$1001,Users!$B$2:$B$1001)</f>
        <v>User 198</v>
      </c>
      <c r="I967" s="5" t="str" cm="1">
        <f t="array" ref="I967:J967">_xlfn.XLOOKUP(G967,Plans!$A$2:$A$3,Plans!$B$2:$C$3)</f>
        <v>6-month plan</v>
      </c>
      <c r="J967" s="5" t="str">
        <v>6-month</v>
      </c>
      <c r="K967" s="5" cm="1">
        <f t="array" ref="K967:O967">_xlfn.XLOOKUP(B967,Users!$A$2:$A$1001,Users!$F$2:$J$1001)</f>
        <v>52</v>
      </c>
      <c r="L967" s="5" t="str">
        <v>Hyderabad</v>
      </c>
      <c r="M967" s="5" t="str">
        <v>Male</v>
      </c>
      <c r="N967" s="5" t="str">
        <v>Diabetes</v>
      </c>
      <c r="O967" s="5" t="str">
        <v>Friend</v>
      </c>
      <c r="P967" s="5" t="str" cm="1">
        <f t="array" ref="P967">IFERROR(_xlfn.XLOOKUP(B967,'Health Goals'!$B$2:$B$1001,'Health Goals'!$C$2:$F$1001),"")</f>
        <v/>
      </c>
    </row>
    <row r="968" spans="1:19" x14ac:dyDescent="0.35">
      <c r="A968" s="2">
        <v>967</v>
      </c>
      <c r="B968" s="2">
        <v>500</v>
      </c>
      <c r="C968" s="3">
        <v>44311</v>
      </c>
      <c r="D968" s="2">
        <v>2499.9899999999998</v>
      </c>
      <c r="E968" s="2" t="s">
        <v>18</v>
      </c>
      <c r="F968" s="2" t="s">
        <v>17</v>
      </c>
      <c r="G968" s="6">
        <f>_xlfn.XLOOKUP(B968,Users!$A$2:$A$1001,Users!$K$2:$K$1001)</f>
        <v>1</v>
      </c>
      <c r="H968" s="6" t="str">
        <f>_xlfn.XLOOKUP(B968,Users!$A$2:$A$1001,Users!$B$2:$B$1001)</f>
        <v>User 500</v>
      </c>
      <c r="I968" s="5" t="str" cm="1">
        <f t="array" ref="I968:J968">_xlfn.XLOOKUP(G968,Plans!$A$2:$A$3,Plans!$B$2:$C$3)</f>
        <v>6-month plan</v>
      </c>
      <c r="J968" s="5" t="str">
        <v>6-month</v>
      </c>
      <c r="K968" s="5" cm="1">
        <f t="array" ref="K968:O968">_xlfn.XLOOKUP(B968,Users!$A$2:$A$1001,Users!$F$2:$J$1001)</f>
        <v>39</v>
      </c>
      <c r="L968" s="5" t="str">
        <v>Delhi</v>
      </c>
      <c r="M968" s="5" t="str">
        <v>Male</v>
      </c>
      <c r="N968" s="5" t="str">
        <v>Healthy</v>
      </c>
      <c r="O968" s="5" t="str">
        <v>Google Ads</v>
      </c>
      <c r="P968" s="5" t="str" cm="1">
        <f t="array" ref="P968:S968">IFERROR(_xlfn.XLOOKUP(B968,'Health Goals'!$B$2:$B$1001,'Health Goals'!$C$2:$F$1001),"")</f>
        <v>Muscle Gain</v>
      </c>
      <c r="Q968" s="5">
        <v>16</v>
      </c>
      <c r="R968" s="5" t="str">
        <v>In Progress</v>
      </c>
      <c r="S968" s="11">
        <v>44392</v>
      </c>
    </row>
    <row r="969" spans="1:19" x14ac:dyDescent="0.35">
      <c r="A969" s="2">
        <v>968</v>
      </c>
      <c r="B969" s="2">
        <v>817</v>
      </c>
      <c r="C969" s="3">
        <v>44559</v>
      </c>
      <c r="D969" s="2">
        <v>2499.9899999999998</v>
      </c>
      <c r="E969" s="2" t="s">
        <v>18</v>
      </c>
      <c r="F969" s="2" t="s">
        <v>19</v>
      </c>
      <c r="G969" s="6">
        <f>_xlfn.XLOOKUP(B969,Users!$A$2:$A$1001,Users!$K$2:$K$1001)</f>
        <v>2</v>
      </c>
      <c r="H969" s="6" t="str">
        <f>_xlfn.XLOOKUP(B969,Users!$A$2:$A$1001,Users!$B$2:$B$1001)</f>
        <v>User 817</v>
      </c>
      <c r="I969" s="5" t="str" cm="1">
        <f t="array" ref="I969:J969">_xlfn.XLOOKUP(G969,Plans!$A$2:$A$3,Plans!$B$2:$C$3)</f>
        <v>12-month plan</v>
      </c>
      <c r="J969" s="5" t="str">
        <v>12-month</v>
      </c>
      <c r="K969" s="5" cm="1">
        <f t="array" ref="K969:O969">_xlfn.XLOOKUP(B969,Users!$A$2:$A$1001,Users!$F$2:$J$1001)</f>
        <v>25</v>
      </c>
      <c r="L969" s="5" t="str">
        <v>Hyderabad</v>
      </c>
      <c r="M969" s="5" t="str">
        <v>Male</v>
      </c>
      <c r="N969" s="5" t="str">
        <v>Obesity</v>
      </c>
      <c r="O969" s="5" t="str">
        <v>Social Media</v>
      </c>
      <c r="P969" s="5" t="str" cm="1">
        <f t="array" ref="P969">IFERROR(_xlfn.XLOOKUP(B969,'Health Goals'!$B$2:$B$1001,'Health Goals'!$C$2:$F$1001),"")</f>
        <v/>
      </c>
    </row>
    <row r="970" spans="1:19" x14ac:dyDescent="0.35">
      <c r="A970" s="2">
        <v>969</v>
      </c>
      <c r="B970" s="2">
        <v>693</v>
      </c>
      <c r="C970" s="3">
        <v>44413</v>
      </c>
      <c r="D970" s="2">
        <v>4499.99</v>
      </c>
      <c r="E970" s="2" t="s">
        <v>18</v>
      </c>
      <c r="F970" s="2" t="s">
        <v>19</v>
      </c>
      <c r="G970" s="6">
        <f>_xlfn.XLOOKUP(B970,Users!$A$2:$A$1001,Users!$K$2:$K$1001)</f>
        <v>2</v>
      </c>
      <c r="H970" s="6" t="str">
        <f>_xlfn.XLOOKUP(B970,Users!$A$2:$A$1001,Users!$B$2:$B$1001)</f>
        <v>User 693</v>
      </c>
      <c r="I970" s="5" t="str" cm="1">
        <f t="array" ref="I970:J970">_xlfn.XLOOKUP(G970,Plans!$A$2:$A$3,Plans!$B$2:$C$3)</f>
        <v>12-month plan</v>
      </c>
      <c r="J970" s="5" t="str">
        <v>12-month</v>
      </c>
      <c r="K970" s="5" cm="1">
        <f t="array" ref="K970:O970">_xlfn.XLOOKUP(B970,Users!$A$2:$A$1001,Users!$F$2:$J$1001)</f>
        <v>38</v>
      </c>
      <c r="L970" s="5" t="str">
        <v>Chennai</v>
      </c>
      <c r="M970" s="5" t="str">
        <v>Female</v>
      </c>
      <c r="N970" s="5" t="str">
        <v>Healthy</v>
      </c>
      <c r="O970" s="5" t="str">
        <v>Friend</v>
      </c>
      <c r="P970" s="5" t="str" cm="1">
        <f t="array" ref="P970:S970">IFERROR(_xlfn.XLOOKUP(B970,'Health Goals'!$B$2:$B$1001,'Health Goals'!$C$2:$F$1001),"")</f>
        <v>Stamina Improvement</v>
      </c>
      <c r="Q970" s="5">
        <v>28</v>
      </c>
      <c r="R970" s="5" t="str">
        <v>In Progress</v>
      </c>
      <c r="S970" s="11">
        <v>44450</v>
      </c>
    </row>
    <row r="971" spans="1:19" x14ac:dyDescent="0.35">
      <c r="A971" s="2">
        <v>970</v>
      </c>
      <c r="B971" s="2">
        <v>26</v>
      </c>
      <c r="C971" s="3">
        <v>44236</v>
      </c>
      <c r="D971" s="2">
        <v>2499.9899999999998</v>
      </c>
      <c r="E971" s="2" t="s">
        <v>16</v>
      </c>
      <c r="F971" s="2" t="s">
        <v>19</v>
      </c>
      <c r="G971" s="6">
        <f>_xlfn.XLOOKUP(B971,Users!$A$2:$A$1001,Users!$K$2:$K$1001)</f>
        <v>1</v>
      </c>
      <c r="H971" s="6" t="str">
        <f>_xlfn.XLOOKUP(B971,Users!$A$2:$A$1001,Users!$B$2:$B$1001)</f>
        <v>User 26</v>
      </c>
      <c r="I971" s="5" t="str" cm="1">
        <f t="array" ref="I971:J971">_xlfn.XLOOKUP(G971,Plans!$A$2:$A$3,Plans!$B$2:$C$3)</f>
        <v>6-month plan</v>
      </c>
      <c r="J971" s="5" t="str">
        <v>6-month</v>
      </c>
      <c r="K971" s="5" cm="1">
        <f t="array" ref="K971:O971">_xlfn.XLOOKUP(B971,Users!$A$2:$A$1001,Users!$F$2:$J$1001)</f>
        <v>51</v>
      </c>
      <c r="L971" s="5" t="str">
        <v>Bangalore</v>
      </c>
      <c r="M971" s="5" t="str">
        <v>Male</v>
      </c>
      <c r="N971" s="5" t="str">
        <v>Hypertension</v>
      </c>
      <c r="O971" s="5" t="str">
        <v>Friend</v>
      </c>
      <c r="P971" s="5" t="str" cm="1">
        <f t="array" ref="P971:S971">IFERROR(_xlfn.XLOOKUP(B971,'Health Goals'!$B$2:$B$1001,'Health Goals'!$C$2:$F$1001),"")</f>
        <v>Weight Loss</v>
      </c>
      <c r="Q971" s="5">
        <v>30</v>
      </c>
      <c r="R971" s="5" t="str">
        <v>In Progress</v>
      </c>
      <c r="S971" s="11">
        <v>44460</v>
      </c>
    </row>
    <row r="972" spans="1:19" x14ac:dyDescent="0.35">
      <c r="A972" s="2">
        <v>971</v>
      </c>
      <c r="B972" s="2">
        <v>811</v>
      </c>
      <c r="C972" s="3">
        <v>44379</v>
      </c>
      <c r="D972" s="2">
        <v>2499.9899999999998</v>
      </c>
      <c r="E972" s="2" t="s">
        <v>18</v>
      </c>
      <c r="F972" s="2" t="s">
        <v>20</v>
      </c>
      <c r="G972" s="6">
        <f>_xlfn.XLOOKUP(B972,Users!$A$2:$A$1001,Users!$K$2:$K$1001)</f>
        <v>2</v>
      </c>
      <c r="H972" s="6" t="str">
        <f>_xlfn.XLOOKUP(B972,Users!$A$2:$A$1001,Users!$B$2:$B$1001)</f>
        <v>User 811</v>
      </c>
      <c r="I972" s="5" t="str" cm="1">
        <f t="array" ref="I972:J972">_xlfn.XLOOKUP(G972,Plans!$A$2:$A$3,Plans!$B$2:$C$3)</f>
        <v>12-month plan</v>
      </c>
      <c r="J972" s="5" t="str">
        <v>12-month</v>
      </c>
      <c r="K972" s="5" cm="1">
        <f t="array" ref="K972:O972">_xlfn.XLOOKUP(B972,Users!$A$2:$A$1001,Users!$F$2:$J$1001)</f>
        <v>63</v>
      </c>
      <c r="L972" s="5" t="str">
        <v>Bangalore</v>
      </c>
      <c r="M972" s="5" t="str">
        <v>Male</v>
      </c>
      <c r="N972" s="5" t="str">
        <v>Healthy</v>
      </c>
      <c r="O972" s="5" t="str">
        <v>Social Media</v>
      </c>
      <c r="P972" s="5" t="str" cm="1">
        <f t="array" ref="P972:S972">IFERROR(_xlfn.XLOOKUP(B972,'Health Goals'!$B$2:$B$1001,'Health Goals'!$C$2:$F$1001),"")</f>
        <v>Muscle Gain</v>
      </c>
      <c r="Q972" s="5">
        <v>34</v>
      </c>
      <c r="R972" s="5" t="str">
        <v>Failed</v>
      </c>
      <c r="S972" s="11">
        <v>44392</v>
      </c>
    </row>
    <row r="973" spans="1:19" x14ac:dyDescent="0.35">
      <c r="A973" s="2">
        <v>972</v>
      </c>
      <c r="B973" s="2">
        <v>568</v>
      </c>
      <c r="C973" s="3">
        <v>44323</v>
      </c>
      <c r="D973" s="2">
        <v>4499.99</v>
      </c>
      <c r="E973" s="2" t="s">
        <v>16</v>
      </c>
      <c r="F973" s="2" t="s">
        <v>20</v>
      </c>
      <c r="G973" s="6">
        <f>_xlfn.XLOOKUP(B973,Users!$A$2:$A$1001,Users!$K$2:$K$1001)</f>
        <v>2</v>
      </c>
      <c r="H973" s="6" t="str">
        <f>_xlfn.XLOOKUP(B973,Users!$A$2:$A$1001,Users!$B$2:$B$1001)</f>
        <v>User 568</v>
      </c>
      <c r="I973" s="5" t="str" cm="1">
        <f t="array" ref="I973:J973">_xlfn.XLOOKUP(G973,Plans!$A$2:$A$3,Plans!$B$2:$C$3)</f>
        <v>12-month plan</v>
      </c>
      <c r="J973" s="5" t="str">
        <v>12-month</v>
      </c>
      <c r="K973" s="5" cm="1">
        <f t="array" ref="K973:O973">_xlfn.XLOOKUP(B973,Users!$A$2:$A$1001,Users!$F$2:$J$1001)</f>
        <v>22</v>
      </c>
      <c r="L973" s="5" t="str">
        <v>Bangalore</v>
      </c>
      <c r="M973" s="5" t="str">
        <v>Female</v>
      </c>
      <c r="N973" s="5" t="str">
        <v>Hypertension</v>
      </c>
      <c r="O973" s="5" t="str">
        <v>Friend</v>
      </c>
      <c r="P973" s="5" t="str" cm="1">
        <f t="array" ref="P973">IFERROR(_xlfn.XLOOKUP(B973,'Health Goals'!$B$2:$B$1001,'Health Goals'!$C$2:$F$1001),"")</f>
        <v/>
      </c>
    </row>
    <row r="974" spans="1:19" x14ac:dyDescent="0.35">
      <c r="A974" s="2">
        <v>973</v>
      </c>
      <c r="B974" s="2">
        <v>895</v>
      </c>
      <c r="C974" s="3">
        <v>44229</v>
      </c>
      <c r="D974" s="2">
        <v>2499.9899999999998</v>
      </c>
      <c r="E974" s="2" t="s">
        <v>18</v>
      </c>
      <c r="F974" s="2" t="s">
        <v>20</v>
      </c>
      <c r="G974" s="6">
        <f>_xlfn.XLOOKUP(B974,Users!$A$2:$A$1001,Users!$K$2:$K$1001)</f>
        <v>2</v>
      </c>
      <c r="H974" s="6" t="str">
        <f>_xlfn.XLOOKUP(B974,Users!$A$2:$A$1001,Users!$B$2:$B$1001)</f>
        <v>User 895</v>
      </c>
      <c r="I974" s="5" t="str" cm="1">
        <f t="array" ref="I974:J974">_xlfn.XLOOKUP(G974,Plans!$A$2:$A$3,Plans!$B$2:$C$3)</f>
        <v>12-month plan</v>
      </c>
      <c r="J974" s="5" t="str">
        <v>12-month</v>
      </c>
      <c r="K974" s="5" cm="1">
        <f t="array" ref="K974:O974">_xlfn.XLOOKUP(B974,Users!$A$2:$A$1001,Users!$F$2:$J$1001)</f>
        <v>59</v>
      </c>
      <c r="L974" s="5" t="str">
        <v>Bangalore</v>
      </c>
      <c r="M974" s="5" t="str">
        <v>Female</v>
      </c>
      <c r="N974" s="5" t="str">
        <v>Hypertension</v>
      </c>
      <c r="O974" s="5" t="str">
        <v>Word of Mouth</v>
      </c>
      <c r="P974" s="5" t="str" cm="1">
        <f t="array" ref="P974">IFERROR(_xlfn.XLOOKUP(B974,'Health Goals'!$B$2:$B$1001,'Health Goals'!$C$2:$F$1001),"")</f>
        <v/>
      </c>
    </row>
    <row r="975" spans="1:19" x14ac:dyDescent="0.35">
      <c r="A975" s="2">
        <v>974</v>
      </c>
      <c r="B975" s="2">
        <v>250</v>
      </c>
      <c r="C975" s="3">
        <v>44390</v>
      </c>
      <c r="D975" s="2">
        <v>2499.9899999999998</v>
      </c>
      <c r="E975" s="2" t="s">
        <v>16</v>
      </c>
      <c r="F975" s="2" t="s">
        <v>17</v>
      </c>
      <c r="G975" s="6">
        <f>_xlfn.XLOOKUP(B975,Users!$A$2:$A$1001,Users!$K$2:$K$1001)</f>
        <v>2</v>
      </c>
      <c r="H975" s="6" t="str">
        <f>_xlfn.XLOOKUP(B975,Users!$A$2:$A$1001,Users!$B$2:$B$1001)</f>
        <v>User 250</v>
      </c>
      <c r="I975" s="5" t="str" cm="1">
        <f t="array" ref="I975:J975">_xlfn.XLOOKUP(G975,Plans!$A$2:$A$3,Plans!$B$2:$C$3)</f>
        <v>12-month plan</v>
      </c>
      <c r="J975" s="5" t="str">
        <v>12-month</v>
      </c>
      <c r="K975" s="5" cm="1">
        <f t="array" ref="K975:O975">_xlfn.XLOOKUP(B975,Users!$A$2:$A$1001,Users!$F$2:$J$1001)</f>
        <v>18</v>
      </c>
      <c r="L975" s="5" t="str">
        <v>Hyderabad</v>
      </c>
      <c r="M975" s="5" t="str">
        <v>Female</v>
      </c>
      <c r="N975" s="5" t="str">
        <v>Healthy</v>
      </c>
      <c r="O975" s="5" t="str">
        <v>Google Ads</v>
      </c>
      <c r="P975" s="5" t="str" cm="1">
        <f t="array" ref="P975:S975">IFERROR(_xlfn.XLOOKUP(B975,'Health Goals'!$B$2:$B$1001,'Health Goals'!$C$2:$F$1001),"")</f>
        <v>Muscle Gain</v>
      </c>
      <c r="Q975" s="5">
        <v>46</v>
      </c>
      <c r="R975" s="5" t="str">
        <v>Failed</v>
      </c>
      <c r="S975" s="11">
        <v>44387</v>
      </c>
    </row>
    <row r="976" spans="1:19" x14ac:dyDescent="0.35">
      <c r="A976" s="2">
        <v>975</v>
      </c>
      <c r="B976" s="2">
        <v>358</v>
      </c>
      <c r="C976" s="3">
        <v>44398</v>
      </c>
      <c r="D976" s="2">
        <v>2499.9899999999998</v>
      </c>
      <c r="E976" s="2" t="s">
        <v>16</v>
      </c>
      <c r="F976" s="2" t="s">
        <v>20</v>
      </c>
      <c r="G976" s="6">
        <f>_xlfn.XLOOKUP(B976,Users!$A$2:$A$1001,Users!$K$2:$K$1001)</f>
        <v>1</v>
      </c>
      <c r="H976" s="6" t="str">
        <f>_xlfn.XLOOKUP(B976,Users!$A$2:$A$1001,Users!$B$2:$B$1001)</f>
        <v>User 358</v>
      </c>
      <c r="I976" s="5" t="str" cm="1">
        <f t="array" ref="I976:J976">_xlfn.XLOOKUP(G976,Plans!$A$2:$A$3,Plans!$B$2:$C$3)</f>
        <v>6-month plan</v>
      </c>
      <c r="J976" s="5" t="str">
        <v>6-month</v>
      </c>
      <c r="K976" s="5" cm="1">
        <f t="array" ref="K976:O976">_xlfn.XLOOKUP(B976,Users!$A$2:$A$1001,Users!$F$2:$J$1001)</f>
        <v>42</v>
      </c>
      <c r="L976" s="5" t="str">
        <v>Chennai</v>
      </c>
      <c r="M976" s="5" t="str">
        <v>Female</v>
      </c>
      <c r="N976" s="5" t="str">
        <v>Healthy</v>
      </c>
      <c r="O976" s="5" t="str">
        <v>Word of Mouth</v>
      </c>
      <c r="P976" s="5" t="str" cm="1">
        <f t="array" ref="P976:S976">IFERROR(_xlfn.XLOOKUP(B976,'Health Goals'!$B$2:$B$1001,'Health Goals'!$C$2:$F$1001),"")</f>
        <v>Stamina Improvement</v>
      </c>
      <c r="Q976" s="5">
        <v>24</v>
      </c>
      <c r="R976" s="5" t="str">
        <v>In Progress</v>
      </c>
      <c r="S976" s="11">
        <v>44497</v>
      </c>
    </row>
    <row r="977" spans="1:19" x14ac:dyDescent="0.35">
      <c r="A977" s="2">
        <v>976</v>
      </c>
      <c r="B977" s="2">
        <v>305</v>
      </c>
      <c r="C977" s="3">
        <v>44394</v>
      </c>
      <c r="D977" s="2">
        <v>4499.99</v>
      </c>
      <c r="E977" s="2" t="s">
        <v>18</v>
      </c>
      <c r="F977" s="2" t="s">
        <v>17</v>
      </c>
      <c r="G977" s="6">
        <f>_xlfn.XLOOKUP(B977,Users!$A$2:$A$1001,Users!$K$2:$K$1001)</f>
        <v>2</v>
      </c>
      <c r="H977" s="6" t="str">
        <f>_xlfn.XLOOKUP(B977,Users!$A$2:$A$1001,Users!$B$2:$B$1001)</f>
        <v>User 305</v>
      </c>
      <c r="I977" s="5" t="str" cm="1">
        <f t="array" ref="I977:J977">_xlfn.XLOOKUP(G977,Plans!$A$2:$A$3,Plans!$B$2:$C$3)</f>
        <v>12-month plan</v>
      </c>
      <c r="J977" s="5" t="str">
        <v>12-month</v>
      </c>
      <c r="K977" s="5" cm="1">
        <f t="array" ref="K977:O977">_xlfn.XLOOKUP(B977,Users!$A$2:$A$1001,Users!$F$2:$J$1001)</f>
        <v>49</v>
      </c>
      <c r="L977" s="5" t="str">
        <v>Delhi</v>
      </c>
      <c r="M977" s="5" t="str">
        <v>Female</v>
      </c>
      <c r="N977" s="5" t="str">
        <v>Diabetes</v>
      </c>
      <c r="O977" s="5" t="str">
        <v>Social Media</v>
      </c>
      <c r="P977" s="5" t="str" cm="1">
        <f t="array" ref="P977:S977">IFERROR(_xlfn.XLOOKUP(B977,'Health Goals'!$B$2:$B$1001,'Health Goals'!$C$2:$F$1001),"")</f>
        <v>Stamina Improvement</v>
      </c>
      <c r="Q977" s="5">
        <v>27</v>
      </c>
      <c r="R977" s="5" t="str">
        <v>In Progress</v>
      </c>
      <c r="S977" s="11">
        <v>44480</v>
      </c>
    </row>
    <row r="978" spans="1:19" x14ac:dyDescent="0.35">
      <c r="A978" s="2">
        <v>977</v>
      </c>
      <c r="B978" s="2">
        <v>199</v>
      </c>
      <c r="C978" s="3">
        <v>44434</v>
      </c>
      <c r="D978" s="2">
        <v>2499.9899999999998</v>
      </c>
      <c r="E978" s="2" t="s">
        <v>18</v>
      </c>
      <c r="F978" s="2" t="s">
        <v>20</v>
      </c>
      <c r="G978" s="6">
        <f>_xlfn.XLOOKUP(B978,Users!$A$2:$A$1001,Users!$K$2:$K$1001)</f>
        <v>1</v>
      </c>
      <c r="H978" s="6" t="str">
        <f>_xlfn.XLOOKUP(B978,Users!$A$2:$A$1001,Users!$B$2:$B$1001)</f>
        <v>User 199</v>
      </c>
      <c r="I978" s="5" t="str" cm="1">
        <f t="array" ref="I978:J978">_xlfn.XLOOKUP(G978,Plans!$A$2:$A$3,Plans!$B$2:$C$3)</f>
        <v>6-month plan</v>
      </c>
      <c r="J978" s="5" t="str">
        <v>6-month</v>
      </c>
      <c r="K978" s="5" cm="1">
        <f t="array" ref="K978:O978">_xlfn.XLOOKUP(B978,Users!$A$2:$A$1001,Users!$F$2:$J$1001)</f>
        <v>19</v>
      </c>
      <c r="L978" s="5" t="str">
        <v>Delhi</v>
      </c>
      <c r="M978" s="5" t="str">
        <v>Female</v>
      </c>
      <c r="N978" s="5" t="str">
        <v>Obesity</v>
      </c>
      <c r="O978" s="5" t="str">
        <v>Friend</v>
      </c>
      <c r="P978" s="5" t="str" cm="1">
        <f t="array" ref="P978">IFERROR(_xlfn.XLOOKUP(B978,'Health Goals'!$B$2:$B$1001,'Health Goals'!$C$2:$F$1001),"")</f>
        <v/>
      </c>
    </row>
    <row r="979" spans="1:19" x14ac:dyDescent="0.35">
      <c r="A979" s="2">
        <v>978</v>
      </c>
      <c r="B979" s="2">
        <v>653</v>
      </c>
      <c r="C979" s="3">
        <v>44208</v>
      </c>
      <c r="D979" s="2">
        <v>2499.9899999999998</v>
      </c>
      <c r="E979" s="2" t="s">
        <v>18</v>
      </c>
      <c r="F979" s="2" t="s">
        <v>17</v>
      </c>
      <c r="G979" s="6">
        <f>_xlfn.XLOOKUP(B979,Users!$A$2:$A$1001,Users!$K$2:$K$1001)</f>
        <v>1</v>
      </c>
      <c r="H979" s="6" t="str">
        <f>_xlfn.XLOOKUP(B979,Users!$A$2:$A$1001,Users!$B$2:$B$1001)</f>
        <v>User 653</v>
      </c>
      <c r="I979" s="5" t="str" cm="1">
        <f t="array" ref="I979:J979">_xlfn.XLOOKUP(G979,Plans!$A$2:$A$3,Plans!$B$2:$C$3)</f>
        <v>6-month plan</v>
      </c>
      <c r="J979" s="5" t="str">
        <v>6-month</v>
      </c>
      <c r="K979" s="5" cm="1">
        <f t="array" ref="K979:O979">_xlfn.XLOOKUP(B979,Users!$A$2:$A$1001,Users!$F$2:$J$1001)</f>
        <v>34</v>
      </c>
      <c r="L979" s="5" t="str">
        <v>Bangalore</v>
      </c>
      <c r="M979" s="5" t="str">
        <v>Female</v>
      </c>
      <c r="N979" s="5" t="str">
        <v>Hypertension</v>
      </c>
      <c r="O979" s="5" t="str">
        <v>Word of Mouth</v>
      </c>
      <c r="P979" s="5" t="str" cm="1">
        <f t="array" ref="P979">IFERROR(_xlfn.XLOOKUP(B979,'Health Goals'!$B$2:$B$1001,'Health Goals'!$C$2:$F$1001),"")</f>
        <v/>
      </c>
    </row>
    <row r="980" spans="1:19" x14ac:dyDescent="0.35">
      <c r="A980" s="2">
        <v>979</v>
      </c>
      <c r="B980" s="2">
        <v>199</v>
      </c>
      <c r="C980" s="3">
        <v>44362</v>
      </c>
      <c r="D980" s="2">
        <v>4499.99</v>
      </c>
      <c r="E980" s="2" t="s">
        <v>16</v>
      </c>
      <c r="F980" s="2" t="s">
        <v>17</v>
      </c>
      <c r="G980" s="6">
        <f>_xlfn.XLOOKUP(B980,Users!$A$2:$A$1001,Users!$K$2:$K$1001)</f>
        <v>1</v>
      </c>
      <c r="H980" s="6" t="str">
        <f>_xlfn.XLOOKUP(B980,Users!$A$2:$A$1001,Users!$B$2:$B$1001)</f>
        <v>User 199</v>
      </c>
      <c r="I980" s="5" t="str" cm="1">
        <f t="array" ref="I980:J980">_xlfn.XLOOKUP(G980,Plans!$A$2:$A$3,Plans!$B$2:$C$3)</f>
        <v>6-month plan</v>
      </c>
      <c r="J980" s="5" t="str">
        <v>6-month</v>
      </c>
      <c r="K980" s="5" cm="1">
        <f t="array" ref="K980:O980">_xlfn.XLOOKUP(B980,Users!$A$2:$A$1001,Users!$F$2:$J$1001)</f>
        <v>19</v>
      </c>
      <c r="L980" s="5" t="str">
        <v>Delhi</v>
      </c>
      <c r="M980" s="5" t="str">
        <v>Female</v>
      </c>
      <c r="N980" s="5" t="str">
        <v>Obesity</v>
      </c>
      <c r="O980" s="5" t="str">
        <v>Friend</v>
      </c>
      <c r="P980" s="5" t="str" cm="1">
        <f t="array" ref="P980">IFERROR(_xlfn.XLOOKUP(B980,'Health Goals'!$B$2:$B$1001,'Health Goals'!$C$2:$F$1001),"")</f>
        <v/>
      </c>
    </row>
    <row r="981" spans="1:19" x14ac:dyDescent="0.35">
      <c r="A981" s="2">
        <v>980</v>
      </c>
      <c r="B981" s="2">
        <v>25</v>
      </c>
      <c r="C981" s="3">
        <v>44503</v>
      </c>
      <c r="D981" s="2">
        <v>2499.9899999999998</v>
      </c>
      <c r="E981" s="2" t="s">
        <v>16</v>
      </c>
      <c r="F981" s="2" t="s">
        <v>17</v>
      </c>
      <c r="G981" s="6">
        <f>_xlfn.XLOOKUP(B981,Users!$A$2:$A$1001,Users!$K$2:$K$1001)</f>
        <v>2</v>
      </c>
      <c r="H981" s="6" t="str">
        <f>_xlfn.XLOOKUP(B981,Users!$A$2:$A$1001,Users!$B$2:$B$1001)</f>
        <v>User 25</v>
      </c>
      <c r="I981" s="5" t="str" cm="1">
        <f t="array" ref="I981:J981">_xlfn.XLOOKUP(G981,Plans!$A$2:$A$3,Plans!$B$2:$C$3)</f>
        <v>12-month plan</v>
      </c>
      <c r="J981" s="5" t="str">
        <v>12-month</v>
      </c>
      <c r="K981" s="5" cm="1">
        <f t="array" ref="K981:O981">_xlfn.XLOOKUP(B981,Users!$A$2:$A$1001,Users!$F$2:$J$1001)</f>
        <v>31</v>
      </c>
      <c r="L981" s="5" t="str">
        <v>Mumbai</v>
      </c>
      <c r="M981" s="5" t="str">
        <v>Male</v>
      </c>
      <c r="N981" s="5" t="str">
        <v>Hypertension</v>
      </c>
      <c r="O981" s="5" t="str">
        <v>Google Ads</v>
      </c>
      <c r="P981" s="5" t="str" cm="1">
        <f t="array" ref="P981:S981">IFERROR(_xlfn.XLOOKUP(B981,'Health Goals'!$B$2:$B$1001,'Health Goals'!$C$2:$F$1001),"")</f>
        <v>Weight Loss</v>
      </c>
      <c r="Q981" s="5">
        <v>18</v>
      </c>
      <c r="R981" s="5" t="str">
        <v>Failed</v>
      </c>
      <c r="S981" s="11">
        <v>44539</v>
      </c>
    </row>
    <row r="982" spans="1:19" x14ac:dyDescent="0.35">
      <c r="A982" s="2">
        <v>981</v>
      </c>
      <c r="B982" s="2">
        <v>585</v>
      </c>
      <c r="C982" s="3">
        <v>44392</v>
      </c>
      <c r="D982" s="2">
        <v>4499.99</v>
      </c>
      <c r="E982" s="2" t="s">
        <v>16</v>
      </c>
      <c r="F982" s="2" t="s">
        <v>19</v>
      </c>
      <c r="G982" s="6">
        <f>_xlfn.XLOOKUP(B982,Users!$A$2:$A$1001,Users!$K$2:$K$1001)</f>
        <v>1</v>
      </c>
      <c r="H982" s="6" t="str">
        <f>_xlfn.XLOOKUP(B982,Users!$A$2:$A$1001,Users!$B$2:$B$1001)</f>
        <v>User 585</v>
      </c>
      <c r="I982" s="5" t="str" cm="1">
        <f t="array" ref="I982:J982">_xlfn.XLOOKUP(G982,Plans!$A$2:$A$3,Plans!$B$2:$C$3)</f>
        <v>6-month plan</v>
      </c>
      <c r="J982" s="5" t="str">
        <v>6-month</v>
      </c>
      <c r="K982" s="5" cm="1">
        <f t="array" ref="K982:O982">_xlfn.XLOOKUP(B982,Users!$A$2:$A$1001,Users!$F$2:$J$1001)</f>
        <v>18</v>
      </c>
      <c r="L982" s="5" t="str">
        <v>Mumbai</v>
      </c>
      <c r="M982" s="5" t="str">
        <v>Female</v>
      </c>
      <c r="N982" s="5" t="str">
        <v>Obesity</v>
      </c>
      <c r="O982" s="5" t="str">
        <v>Friend</v>
      </c>
      <c r="P982" s="5" t="str" cm="1">
        <f t="array" ref="P982:S982">IFERROR(_xlfn.XLOOKUP(B982,'Health Goals'!$B$2:$B$1001,'Health Goals'!$C$2:$F$1001),"")</f>
        <v>Muscle Gain</v>
      </c>
      <c r="Q982" s="5">
        <v>26</v>
      </c>
      <c r="R982" s="5" t="str">
        <v>Completed</v>
      </c>
      <c r="S982" s="11">
        <v>44388</v>
      </c>
    </row>
    <row r="983" spans="1:19" x14ac:dyDescent="0.35">
      <c r="A983" s="2">
        <v>982</v>
      </c>
      <c r="B983" s="2">
        <v>156</v>
      </c>
      <c r="C983" s="3">
        <v>44481</v>
      </c>
      <c r="D983" s="2">
        <v>4499.99</v>
      </c>
      <c r="E983" s="2" t="s">
        <v>18</v>
      </c>
      <c r="F983" s="2" t="s">
        <v>20</v>
      </c>
      <c r="G983" s="6">
        <f>_xlfn.XLOOKUP(B983,Users!$A$2:$A$1001,Users!$K$2:$K$1001)</f>
        <v>2</v>
      </c>
      <c r="H983" s="6" t="str">
        <f>_xlfn.XLOOKUP(B983,Users!$A$2:$A$1001,Users!$B$2:$B$1001)</f>
        <v>User 156</v>
      </c>
      <c r="I983" s="5" t="str" cm="1">
        <f t="array" ref="I983:J983">_xlfn.XLOOKUP(G983,Plans!$A$2:$A$3,Plans!$B$2:$C$3)</f>
        <v>12-month plan</v>
      </c>
      <c r="J983" s="5" t="str">
        <v>12-month</v>
      </c>
      <c r="K983" s="5" cm="1">
        <f t="array" ref="K983:O983">_xlfn.XLOOKUP(B983,Users!$A$2:$A$1001,Users!$F$2:$J$1001)</f>
        <v>44</v>
      </c>
      <c r="L983" s="5" t="str">
        <v>Mumbai</v>
      </c>
      <c r="M983" s="5" t="str">
        <v>Female</v>
      </c>
      <c r="N983" s="5" t="str">
        <v>Hypertension</v>
      </c>
      <c r="O983" s="5" t="str">
        <v>Google Ads</v>
      </c>
      <c r="P983" s="5" t="str" cm="1">
        <f t="array" ref="P983:S983">IFERROR(_xlfn.XLOOKUP(B983,'Health Goals'!$B$2:$B$1001,'Health Goals'!$C$2:$F$1001),"")</f>
        <v>Weight Loss</v>
      </c>
      <c r="Q983" s="5">
        <v>40</v>
      </c>
      <c r="R983" s="5" t="str">
        <v>Failed</v>
      </c>
      <c r="S983" s="11">
        <v>44495</v>
      </c>
    </row>
    <row r="984" spans="1:19" x14ac:dyDescent="0.35">
      <c r="A984" s="2">
        <v>983</v>
      </c>
      <c r="B984" s="2">
        <v>41</v>
      </c>
      <c r="C984" s="3">
        <v>44413</v>
      </c>
      <c r="D984" s="2">
        <v>2499.9899999999998</v>
      </c>
      <c r="E984" s="2" t="s">
        <v>18</v>
      </c>
      <c r="F984" s="2" t="s">
        <v>20</v>
      </c>
      <c r="G984" s="6">
        <f>_xlfn.XLOOKUP(B984,Users!$A$2:$A$1001,Users!$K$2:$K$1001)</f>
        <v>1</v>
      </c>
      <c r="H984" s="6" t="str">
        <f>_xlfn.XLOOKUP(B984,Users!$A$2:$A$1001,Users!$B$2:$B$1001)</f>
        <v>User 41</v>
      </c>
      <c r="I984" s="5" t="str" cm="1">
        <f t="array" ref="I984:J984">_xlfn.XLOOKUP(G984,Plans!$A$2:$A$3,Plans!$B$2:$C$3)</f>
        <v>6-month plan</v>
      </c>
      <c r="J984" s="5" t="str">
        <v>6-month</v>
      </c>
      <c r="K984" s="5" cm="1">
        <f t="array" ref="K984:O984">_xlfn.XLOOKUP(B984,Users!$A$2:$A$1001,Users!$F$2:$J$1001)</f>
        <v>18</v>
      </c>
      <c r="L984" s="5" t="str">
        <v>Delhi</v>
      </c>
      <c r="M984" s="5" t="str">
        <v>Male</v>
      </c>
      <c r="N984" s="5" t="str">
        <v>Healthy</v>
      </c>
      <c r="O984" s="5" t="str">
        <v>Social Media</v>
      </c>
      <c r="P984" s="5" t="str" cm="1">
        <f t="array" ref="P984:S984">IFERROR(_xlfn.XLOOKUP(B984,'Health Goals'!$B$2:$B$1001,'Health Goals'!$C$2:$F$1001),"")</f>
        <v>Weight Loss</v>
      </c>
      <c r="Q984" s="5">
        <v>45</v>
      </c>
      <c r="R984" s="5" t="str">
        <v>Failed</v>
      </c>
      <c r="S984" s="11">
        <v>44409</v>
      </c>
    </row>
    <row r="985" spans="1:19" x14ac:dyDescent="0.35">
      <c r="A985" s="2">
        <v>984</v>
      </c>
      <c r="B985" s="2">
        <v>487</v>
      </c>
      <c r="C985" s="3">
        <v>44557</v>
      </c>
      <c r="D985" s="2">
        <v>2499.9899999999998</v>
      </c>
      <c r="E985" s="2" t="s">
        <v>18</v>
      </c>
      <c r="F985" s="2" t="s">
        <v>17</v>
      </c>
      <c r="G985" s="6">
        <f>_xlfn.XLOOKUP(B985,Users!$A$2:$A$1001,Users!$K$2:$K$1001)</f>
        <v>1</v>
      </c>
      <c r="H985" s="6" t="str">
        <f>_xlfn.XLOOKUP(B985,Users!$A$2:$A$1001,Users!$B$2:$B$1001)</f>
        <v>User 487</v>
      </c>
      <c r="I985" s="5" t="str" cm="1">
        <f t="array" ref="I985:J985">_xlfn.XLOOKUP(G985,Plans!$A$2:$A$3,Plans!$B$2:$C$3)</f>
        <v>6-month plan</v>
      </c>
      <c r="J985" s="5" t="str">
        <v>6-month</v>
      </c>
      <c r="K985" s="5" cm="1">
        <f t="array" ref="K985:O985">_xlfn.XLOOKUP(B985,Users!$A$2:$A$1001,Users!$F$2:$J$1001)</f>
        <v>62</v>
      </c>
      <c r="L985" s="5" t="str">
        <v>Bangalore</v>
      </c>
      <c r="M985" s="5" t="str">
        <v>Female</v>
      </c>
      <c r="N985" s="5" t="str">
        <v>Healthy</v>
      </c>
      <c r="O985" s="5" t="str">
        <v>Friend</v>
      </c>
      <c r="P985" s="5" t="str" cm="1">
        <f t="array" ref="P985:S985">IFERROR(_xlfn.XLOOKUP(B985,'Health Goals'!$B$2:$B$1001,'Health Goals'!$C$2:$F$1001),"")</f>
        <v>Weight Loss</v>
      </c>
      <c r="Q985" s="5">
        <v>42</v>
      </c>
      <c r="R985" s="5" t="str">
        <v>Completed</v>
      </c>
      <c r="S985" s="11">
        <v>44481</v>
      </c>
    </row>
    <row r="986" spans="1:19" x14ac:dyDescent="0.35">
      <c r="A986" s="2">
        <v>985</v>
      </c>
      <c r="B986" s="2">
        <v>898</v>
      </c>
      <c r="C986" s="3">
        <v>44467</v>
      </c>
      <c r="D986" s="2">
        <v>2499.9899999999998</v>
      </c>
      <c r="E986" s="2" t="s">
        <v>16</v>
      </c>
      <c r="F986" s="2" t="s">
        <v>20</v>
      </c>
      <c r="G986" s="6">
        <f>_xlfn.XLOOKUP(B986,Users!$A$2:$A$1001,Users!$K$2:$K$1001)</f>
        <v>1</v>
      </c>
      <c r="H986" s="6" t="str">
        <f>_xlfn.XLOOKUP(B986,Users!$A$2:$A$1001,Users!$B$2:$B$1001)</f>
        <v>User 898</v>
      </c>
      <c r="I986" s="5" t="str" cm="1">
        <f t="array" ref="I986:J986">_xlfn.XLOOKUP(G986,Plans!$A$2:$A$3,Plans!$B$2:$C$3)</f>
        <v>6-month plan</v>
      </c>
      <c r="J986" s="5" t="str">
        <v>6-month</v>
      </c>
      <c r="K986" s="5" cm="1">
        <f t="array" ref="K986:O986">_xlfn.XLOOKUP(B986,Users!$A$2:$A$1001,Users!$F$2:$J$1001)</f>
        <v>50</v>
      </c>
      <c r="L986" s="5" t="str">
        <v>Bangalore</v>
      </c>
      <c r="M986" s="5" t="str">
        <v>Male</v>
      </c>
      <c r="N986" s="5" t="str">
        <v>Obesity</v>
      </c>
      <c r="O986" s="5" t="str">
        <v>Google Ads</v>
      </c>
      <c r="P986" s="5" t="str" cm="1">
        <f t="array" ref="P986">IFERROR(_xlfn.XLOOKUP(B986,'Health Goals'!$B$2:$B$1001,'Health Goals'!$C$2:$F$1001),"")</f>
        <v/>
      </c>
    </row>
    <row r="987" spans="1:19" x14ac:dyDescent="0.35">
      <c r="A987" s="2">
        <v>986</v>
      </c>
      <c r="B987" s="2">
        <v>489</v>
      </c>
      <c r="C987" s="3">
        <v>44277</v>
      </c>
      <c r="D987" s="2">
        <v>4499.99</v>
      </c>
      <c r="E987" s="2" t="s">
        <v>16</v>
      </c>
      <c r="F987" s="2" t="s">
        <v>17</v>
      </c>
      <c r="G987" s="6">
        <f>_xlfn.XLOOKUP(B987,Users!$A$2:$A$1001,Users!$K$2:$K$1001)</f>
        <v>1</v>
      </c>
      <c r="H987" s="6" t="str">
        <f>_xlfn.XLOOKUP(B987,Users!$A$2:$A$1001,Users!$B$2:$B$1001)</f>
        <v>User 489</v>
      </c>
      <c r="I987" s="5" t="str" cm="1">
        <f t="array" ref="I987:J987">_xlfn.XLOOKUP(G987,Plans!$A$2:$A$3,Plans!$B$2:$C$3)</f>
        <v>6-month plan</v>
      </c>
      <c r="J987" s="5" t="str">
        <v>6-month</v>
      </c>
      <c r="K987" s="5" cm="1">
        <f t="array" ref="K987:O987">_xlfn.XLOOKUP(B987,Users!$A$2:$A$1001,Users!$F$2:$J$1001)</f>
        <v>53</v>
      </c>
      <c r="L987" s="5" t="str">
        <v>Delhi</v>
      </c>
      <c r="M987" s="5" t="str">
        <v>Male</v>
      </c>
      <c r="N987" s="5" t="str">
        <v>Obesity</v>
      </c>
      <c r="O987" s="5" t="str">
        <v>Google Ads</v>
      </c>
      <c r="P987" s="5" t="str" cm="1">
        <f t="array" ref="P987:S987">IFERROR(_xlfn.XLOOKUP(B987,'Health Goals'!$B$2:$B$1001,'Health Goals'!$C$2:$F$1001),"")</f>
        <v>Stamina Improvement</v>
      </c>
      <c r="Q987" s="5">
        <v>13</v>
      </c>
      <c r="R987" s="5" t="str">
        <v>Failed</v>
      </c>
      <c r="S987" s="11">
        <v>44431</v>
      </c>
    </row>
    <row r="988" spans="1:19" x14ac:dyDescent="0.35">
      <c r="A988" s="2">
        <v>987</v>
      </c>
      <c r="B988" s="2">
        <v>229</v>
      </c>
      <c r="C988" s="3">
        <v>44294</v>
      </c>
      <c r="D988" s="2">
        <v>2499.9899999999998</v>
      </c>
      <c r="E988" s="2" t="s">
        <v>16</v>
      </c>
      <c r="F988" s="2" t="s">
        <v>19</v>
      </c>
      <c r="G988" s="6">
        <f>_xlfn.XLOOKUP(B988,Users!$A$2:$A$1001,Users!$K$2:$K$1001)</f>
        <v>2</v>
      </c>
      <c r="H988" s="6" t="str">
        <f>_xlfn.XLOOKUP(B988,Users!$A$2:$A$1001,Users!$B$2:$B$1001)</f>
        <v>User 229</v>
      </c>
      <c r="I988" s="5" t="str" cm="1">
        <f t="array" ref="I988:J988">_xlfn.XLOOKUP(G988,Plans!$A$2:$A$3,Plans!$B$2:$C$3)</f>
        <v>12-month plan</v>
      </c>
      <c r="J988" s="5" t="str">
        <v>12-month</v>
      </c>
      <c r="K988" s="5" cm="1">
        <f t="array" ref="K988:O988">_xlfn.XLOOKUP(B988,Users!$A$2:$A$1001,Users!$F$2:$J$1001)</f>
        <v>56</v>
      </c>
      <c r="L988" s="5" t="str">
        <v>Mumbai</v>
      </c>
      <c r="M988" s="5" t="str">
        <v>Female</v>
      </c>
      <c r="N988" s="5" t="str">
        <v>Diabetes</v>
      </c>
      <c r="O988" s="5" t="str">
        <v>Google Ads</v>
      </c>
      <c r="P988" s="5" t="str" cm="1">
        <f t="array" ref="P988">IFERROR(_xlfn.XLOOKUP(B988,'Health Goals'!$B$2:$B$1001,'Health Goals'!$C$2:$F$1001),"")</f>
        <v/>
      </c>
    </row>
    <row r="989" spans="1:19" x14ac:dyDescent="0.35">
      <c r="A989" s="2">
        <v>988</v>
      </c>
      <c r="B989" s="2">
        <v>423</v>
      </c>
      <c r="C989" s="3">
        <v>44390</v>
      </c>
      <c r="D989" s="2">
        <v>2499.9899999999998</v>
      </c>
      <c r="E989" s="2" t="s">
        <v>16</v>
      </c>
      <c r="F989" s="2" t="s">
        <v>19</v>
      </c>
      <c r="G989" s="6">
        <f>_xlfn.XLOOKUP(B989,Users!$A$2:$A$1001,Users!$K$2:$K$1001)</f>
        <v>2</v>
      </c>
      <c r="H989" s="6" t="str">
        <f>_xlfn.XLOOKUP(B989,Users!$A$2:$A$1001,Users!$B$2:$B$1001)</f>
        <v>User 423</v>
      </c>
      <c r="I989" s="5" t="str" cm="1">
        <f t="array" ref="I989:J989">_xlfn.XLOOKUP(G989,Plans!$A$2:$A$3,Plans!$B$2:$C$3)</f>
        <v>12-month plan</v>
      </c>
      <c r="J989" s="5" t="str">
        <v>12-month</v>
      </c>
      <c r="K989" s="5" cm="1">
        <f t="array" ref="K989:O989">_xlfn.XLOOKUP(B989,Users!$A$2:$A$1001,Users!$F$2:$J$1001)</f>
        <v>34</v>
      </c>
      <c r="L989" s="5" t="str">
        <v>Bangalore</v>
      </c>
      <c r="M989" s="5" t="str">
        <v>Male</v>
      </c>
      <c r="N989" s="5" t="str">
        <v>Obesity</v>
      </c>
      <c r="O989" s="5" t="str">
        <v>Social Media</v>
      </c>
      <c r="P989" s="5" t="str" cm="1">
        <f t="array" ref="P989">IFERROR(_xlfn.XLOOKUP(B989,'Health Goals'!$B$2:$B$1001,'Health Goals'!$C$2:$F$1001),"")</f>
        <v/>
      </c>
    </row>
    <row r="990" spans="1:19" x14ac:dyDescent="0.35">
      <c r="A990" s="2">
        <v>989</v>
      </c>
      <c r="B990" s="2">
        <v>543</v>
      </c>
      <c r="C990" s="3">
        <v>44487</v>
      </c>
      <c r="D990" s="2">
        <v>4499.99</v>
      </c>
      <c r="E990" s="2" t="s">
        <v>18</v>
      </c>
      <c r="F990" s="2" t="s">
        <v>17</v>
      </c>
      <c r="G990" s="6">
        <f>_xlfn.XLOOKUP(B990,Users!$A$2:$A$1001,Users!$K$2:$K$1001)</f>
        <v>2</v>
      </c>
      <c r="H990" s="6" t="str">
        <f>_xlfn.XLOOKUP(B990,Users!$A$2:$A$1001,Users!$B$2:$B$1001)</f>
        <v>User 543</v>
      </c>
      <c r="I990" s="5" t="str" cm="1">
        <f t="array" ref="I990:J990">_xlfn.XLOOKUP(G990,Plans!$A$2:$A$3,Plans!$B$2:$C$3)</f>
        <v>12-month plan</v>
      </c>
      <c r="J990" s="5" t="str">
        <v>12-month</v>
      </c>
      <c r="K990" s="5" cm="1">
        <f t="array" ref="K990:O990">_xlfn.XLOOKUP(B990,Users!$A$2:$A$1001,Users!$F$2:$J$1001)</f>
        <v>51</v>
      </c>
      <c r="L990" s="5" t="str">
        <v>Hyderabad</v>
      </c>
      <c r="M990" s="5" t="str">
        <v>Male</v>
      </c>
      <c r="N990" s="5" t="str">
        <v>Hypertension</v>
      </c>
      <c r="O990" s="5" t="str">
        <v>Social Media</v>
      </c>
      <c r="P990" s="5" t="str" cm="1">
        <f t="array" ref="P990">IFERROR(_xlfn.XLOOKUP(B990,'Health Goals'!$B$2:$B$1001,'Health Goals'!$C$2:$F$1001),"")</f>
        <v/>
      </c>
    </row>
    <row r="991" spans="1:19" x14ac:dyDescent="0.35">
      <c r="A991" s="2">
        <v>990</v>
      </c>
      <c r="B991" s="2">
        <v>257</v>
      </c>
      <c r="C991" s="3">
        <v>44260</v>
      </c>
      <c r="D991" s="2">
        <v>4499.99</v>
      </c>
      <c r="E991" s="2" t="s">
        <v>18</v>
      </c>
      <c r="F991" s="2" t="s">
        <v>20</v>
      </c>
      <c r="G991" s="6">
        <f>_xlfn.XLOOKUP(B991,Users!$A$2:$A$1001,Users!$K$2:$K$1001)</f>
        <v>1</v>
      </c>
      <c r="H991" s="6" t="str">
        <f>_xlfn.XLOOKUP(B991,Users!$A$2:$A$1001,Users!$B$2:$B$1001)</f>
        <v>User 257</v>
      </c>
      <c r="I991" s="5" t="str" cm="1">
        <f t="array" ref="I991:J991">_xlfn.XLOOKUP(G991,Plans!$A$2:$A$3,Plans!$B$2:$C$3)</f>
        <v>6-month plan</v>
      </c>
      <c r="J991" s="5" t="str">
        <v>6-month</v>
      </c>
      <c r="K991" s="5" cm="1">
        <f t="array" ref="K991:O991">_xlfn.XLOOKUP(B991,Users!$A$2:$A$1001,Users!$F$2:$J$1001)</f>
        <v>34</v>
      </c>
      <c r="L991" s="5" t="str">
        <v>Bangalore</v>
      </c>
      <c r="M991" s="5" t="str">
        <v>Female</v>
      </c>
      <c r="N991" s="5" t="str">
        <v>Obesity</v>
      </c>
      <c r="O991" s="5" t="str">
        <v>Word of Mouth</v>
      </c>
      <c r="P991" s="5" t="str" cm="1">
        <f t="array" ref="P991:S991">IFERROR(_xlfn.XLOOKUP(B991,'Health Goals'!$B$2:$B$1001,'Health Goals'!$C$2:$F$1001),"")</f>
        <v>Weight Loss</v>
      </c>
      <c r="Q991" s="5">
        <v>38</v>
      </c>
      <c r="R991" s="5" t="str">
        <v>Failed</v>
      </c>
      <c r="S991" s="11">
        <v>44480</v>
      </c>
    </row>
    <row r="992" spans="1:19" x14ac:dyDescent="0.35">
      <c r="A992" s="2">
        <v>991</v>
      </c>
      <c r="B992" s="2">
        <v>931</v>
      </c>
      <c r="C992" s="3">
        <v>44352</v>
      </c>
      <c r="D992" s="2">
        <v>4499.99</v>
      </c>
      <c r="E992" s="2" t="s">
        <v>16</v>
      </c>
      <c r="F992" s="2" t="s">
        <v>19</v>
      </c>
      <c r="G992" s="6">
        <f>_xlfn.XLOOKUP(B992,Users!$A$2:$A$1001,Users!$K$2:$K$1001)</f>
        <v>2</v>
      </c>
      <c r="H992" s="6" t="str">
        <f>_xlfn.XLOOKUP(B992,Users!$A$2:$A$1001,Users!$B$2:$B$1001)</f>
        <v>User 931</v>
      </c>
      <c r="I992" s="5" t="str" cm="1">
        <f t="array" ref="I992:J992">_xlfn.XLOOKUP(G992,Plans!$A$2:$A$3,Plans!$B$2:$C$3)</f>
        <v>12-month plan</v>
      </c>
      <c r="J992" s="5" t="str">
        <v>12-month</v>
      </c>
      <c r="K992" s="5" cm="1">
        <f t="array" ref="K992:O992">_xlfn.XLOOKUP(B992,Users!$A$2:$A$1001,Users!$F$2:$J$1001)</f>
        <v>50</v>
      </c>
      <c r="L992" s="5" t="str">
        <v>Delhi</v>
      </c>
      <c r="M992" s="5" t="str">
        <v>Male</v>
      </c>
      <c r="N992" s="5" t="str">
        <v>Obesity</v>
      </c>
      <c r="O992" s="5" t="str">
        <v>Friend</v>
      </c>
      <c r="P992" s="5" t="str" cm="1">
        <f t="array" ref="P992:S992">IFERROR(_xlfn.XLOOKUP(B992,'Health Goals'!$B$2:$B$1001,'Health Goals'!$C$2:$F$1001),"")</f>
        <v>Stamina Improvement</v>
      </c>
      <c r="Q992" s="5">
        <v>37</v>
      </c>
      <c r="R992" s="5" t="str">
        <v>Failed</v>
      </c>
      <c r="S992" s="11">
        <v>44378</v>
      </c>
    </row>
    <row r="993" spans="1:19" x14ac:dyDescent="0.35">
      <c r="A993" s="2">
        <v>992</v>
      </c>
      <c r="B993" s="2">
        <v>413</v>
      </c>
      <c r="C993" s="3">
        <v>44424</v>
      </c>
      <c r="D993" s="2">
        <v>4499.99</v>
      </c>
      <c r="E993" s="2" t="s">
        <v>18</v>
      </c>
      <c r="F993" s="2" t="s">
        <v>17</v>
      </c>
      <c r="G993" s="6">
        <f>_xlfn.XLOOKUP(B993,Users!$A$2:$A$1001,Users!$K$2:$K$1001)</f>
        <v>1</v>
      </c>
      <c r="H993" s="6" t="str">
        <f>_xlfn.XLOOKUP(B993,Users!$A$2:$A$1001,Users!$B$2:$B$1001)</f>
        <v>User 413</v>
      </c>
      <c r="I993" s="5" t="str" cm="1">
        <f t="array" ref="I993:J993">_xlfn.XLOOKUP(G993,Plans!$A$2:$A$3,Plans!$B$2:$C$3)</f>
        <v>6-month plan</v>
      </c>
      <c r="J993" s="5" t="str">
        <v>6-month</v>
      </c>
      <c r="K993" s="5" cm="1">
        <f t="array" ref="K993:O993">_xlfn.XLOOKUP(B993,Users!$A$2:$A$1001,Users!$F$2:$J$1001)</f>
        <v>21</v>
      </c>
      <c r="L993" s="5" t="str">
        <v>Bangalore</v>
      </c>
      <c r="M993" s="5" t="str">
        <v>Male</v>
      </c>
      <c r="N993" s="5" t="str">
        <v>Hypertension</v>
      </c>
      <c r="O993" s="5" t="str">
        <v>Social Media</v>
      </c>
      <c r="P993" s="5" t="str" cm="1">
        <f t="array" ref="P993:S993">IFERROR(_xlfn.XLOOKUP(B993,'Health Goals'!$B$2:$B$1001,'Health Goals'!$C$2:$F$1001),"")</f>
        <v>Weight Loss</v>
      </c>
      <c r="Q993" s="5">
        <v>26</v>
      </c>
      <c r="R993" s="5" t="str">
        <v>Failed</v>
      </c>
      <c r="S993" s="11">
        <v>44391</v>
      </c>
    </row>
    <row r="994" spans="1:19" x14ac:dyDescent="0.35">
      <c r="A994" s="2">
        <v>993</v>
      </c>
      <c r="B994" s="2">
        <v>204</v>
      </c>
      <c r="C994" s="3">
        <v>44523</v>
      </c>
      <c r="D994" s="2">
        <v>2499.9899999999998</v>
      </c>
      <c r="E994" s="2" t="s">
        <v>18</v>
      </c>
      <c r="F994" s="2" t="s">
        <v>19</v>
      </c>
      <c r="G994" s="6">
        <f>_xlfn.XLOOKUP(B994,Users!$A$2:$A$1001,Users!$K$2:$K$1001)</f>
        <v>2</v>
      </c>
      <c r="H994" s="6" t="str">
        <f>_xlfn.XLOOKUP(B994,Users!$A$2:$A$1001,Users!$B$2:$B$1001)</f>
        <v>User 204</v>
      </c>
      <c r="I994" s="5" t="str" cm="1">
        <f t="array" ref="I994:J994">_xlfn.XLOOKUP(G994,Plans!$A$2:$A$3,Plans!$B$2:$C$3)</f>
        <v>12-month plan</v>
      </c>
      <c r="J994" s="5" t="str">
        <v>12-month</v>
      </c>
      <c r="K994" s="5" cm="1">
        <f t="array" ref="K994:O994">_xlfn.XLOOKUP(B994,Users!$A$2:$A$1001,Users!$F$2:$J$1001)</f>
        <v>31</v>
      </c>
      <c r="L994" s="5" t="str">
        <v>Hyderabad</v>
      </c>
      <c r="M994" s="5" t="str">
        <v>Male</v>
      </c>
      <c r="N994" s="5" t="str">
        <v>Diabetes</v>
      </c>
      <c r="O994" s="5" t="str">
        <v>Google Ads</v>
      </c>
      <c r="P994" s="5" t="str" cm="1">
        <f t="array" ref="P994">IFERROR(_xlfn.XLOOKUP(B994,'Health Goals'!$B$2:$B$1001,'Health Goals'!$C$2:$F$1001),"")</f>
        <v/>
      </c>
    </row>
    <row r="995" spans="1:19" x14ac:dyDescent="0.35">
      <c r="A995" s="2">
        <v>994</v>
      </c>
      <c r="B995" s="2">
        <v>759</v>
      </c>
      <c r="C995" s="3">
        <v>44335</v>
      </c>
      <c r="D995" s="2">
        <v>4499.99</v>
      </c>
      <c r="E995" s="2" t="s">
        <v>18</v>
      </c>
      <c r="F995" s="2" t="s">
        <v>17</v>
      </c>
      <c r="G995" s="6">
        <f>_xlfn.XLOOKUP(B995,Users!$A$2:$A$1001,Users!$K$2:$K$1001)</f>
        <v>1</v>
      </c>
      <c r="H995" s="6" t="str">
        <f>_xlfn.XLOOKUP(B995,Users!$A$2:$A$1001,Users!$B$2:$B$1001)</f>
        <v>User 759</v>
      </c>
      <c r="I995" s="5" t="str" cm="1">
        <f t="array" ref="I995:J995">_xlfn.XLOOKUP(G995,Plans!$A$2:$A$3,Plans!$B$2:$C$3)</f>
        <v>6-month plan</v>
      </c>
      <c r="J995" s="5" t="str">
        <v>6-month</v>
      </c>
      <c r="K995" s="5" cm="1">
        <f t="array" ref="K995:O995">_xlfn.XLOOKUP(B995,Users!$A$2:$A$1001,Users!$F$2:$J$1001)</f>
        <v>36</v>
      </c>
      <c r="L995" s="5" t="str">
        <v>Bangalore</v>
      </c>
      <c r="M995" s="5" t="str">
        <v>Male</v>
      </c>
      <c r="N995" s="5" t="str">
        <v>Obesity</v>
      </c>
      <c r="O995" s="5" t="str">
        <v>Word of Mouth</v>
      </c>
      <c r="P995" s="5" t="str" cm="1">
        <f t="array" ref="P995">IFERROR(_xlfn.XLOOKUP(B995,'Health Goals'!$B$2:$B$1001,'Health Goals'!$C$2:$F$1001),"")</f>
        <v/>
      </c>
    </row>
    <row r="996" spans="1:19" x14ac:dyDescent="0.35">
      <c r="A996" s="2">
        <v>995</v>
      </c>
      <c r="B996" s="2">
        <v>725</v>
      </c>
      <c r="C996" s="3">
        <v>44365</v>
      </c>
      <c r="D996" s="2">
        <v>4499.99</v>
      </c>
      <c r="E996" s="2" t="s">
        <v>18</v>
      </c>
      <c r="F996" s="2" t="s">
        <v>20</v>
      </c>
      <c r="G996" s="6">
        <f>_xlfn.XLOOKUP(B996,Users!$A$2:$A$1001,Users!$K$2:$K$1001)</f>
        <v>1</v>
      </c>
      <c r="H996" s="6" t="str">
        <f>_xlfn.XLOOKUP(B996,Users!$A$2:$A$1001,Users!$B$2:$B$1001)</f>
        <v>User 725</v>
      </c>
      <c r="I996" s="5" t="str" cm="1">
        <f t="array" ref="I996:J996">_xlfn.XLOOKUP(G996,Plans!$A$2:$A$3,Plans!$B$2:$C$3)</f>
        <v>6-month plan</v>
      </c>
      <c r="J996" s="5" t="str">
        <v>6-month</v>
      </c>
      <c r="K996" s="5" cm="1">
        <f t="array" ref="K996:O996">_xlfn.XLOOKUP(B996,Users!$A$2:$A$1001,Users!$F$2:$J$1001)</f>
        <v>59</v>
      </c>
      <c r="L996" s="5" t="str">
        <v>Delhi</v>
      </c>
      <c r="M996" s="5" t="str">
        <v>Female</v>
      </c>
      <c r="N996" s="5" t="str">
        <v>Obesity</v>
      </c>
      <c r="O996" s="5" t="str">
        <v>Friend</v>
      </c>
      <c r="P996" s="5" t="str" cm="1">
        <f t="array" ref="P996:S996">IFERROR(_xlfn.XLOOKUP(B996,'Health Goals'!$B$2:$B$1001,'Health Goals'!$C$2:$F$1001),"")</f>
        <v>Muscle Gain</v>
      </c>
      <c r="Q996" s="5">
        <v>38</v>
      </c>
      <c r="R996" s="5" t="str">
        <v>Completed</v>
      </c>
      <c r="S996" s="11">
        <v>44453</v>
      </c>
    </row>
    <row r="997" spans="1:19" x14ac:dyDescent="0.35">
      <c r="A997" s="2">
        <v>996</v>
      </c>
      <c r="B997" s="2">
        <v>36</v>
      </c>
      <c r="C997" s="3">
        <v>44309</v>
      </c>
      <c r="D997" s="2">
        <v>2499.9899999999998</v>
      </c>
      <c r="E997" s="2" t="s">
        <v>18</v>
      </c>
      <c r="F997" s="2" t="s">
        <v>17</v>
      </c>
      <c r="G997" s="6">
        <f>_xlfn.XLOOKUP(B997,Users!$A$2:$A$1001,Users!$K$2:$K$1001)</f>
        <v>1</v>
      </c>
      <c r="H997" s="6" t="str">
        <f>_xlfn.XLOOKUP(B997,Users!$A$2:$A$1001,Users!$B$2:$B$1001)</f>
        <v>User 36</v>
      </c>
      <c r="I997" s="5" t="str" cm="1">
        <f t="array" ref="I997:J997">_xlfn.XLOOKUP(G997,Plans!$A$2:$A$3,Plans!$B$2:$C$3)</f>
        <v>6-month plan</v>
      </c>
      <c r="J997" s="5" t="str">
        <v>6-month</v>
      </c>
      <c r="K997" s="5" cm="1">
        <f t="array" ref="K997:O997">_xlfn.XLOOKUP(B997,Users!$A$2:$A$1001,Users!$F$2:$J$1001)</f>
        <v>63</v>
      </c>
      <c r="L997" s="5" t="str">
        <v>Mumbai</v>
      </c>
      <c r="M997" s="5" t="str">
        <v>Male</v>
      </c>
      <c r="N997" s="5" t="str">
        <v>Diabetes</v>
      </c>
      <c r="O997" s="5" t="str">
        <v>Word of Mouth</v>
      </c>
      <c r="P997" s="5" t="str" cm="1">
        <f t="array" ref="P997">IFERROR(_xlfn.XLOOKUP(B997,'Health Goals'!$B$2:$B$1001,'Health Goals'!$C$2:$F$1001),"")</f>
        <v/>
      </c>
    </row>
    <row r="998" spans="1:19" x14ac:dyDescent="0.35">
      <c r="A998" s="2">
        <v>997</v>
      </c>
      <c r="B998" s="2">
        <v>261</v>
      </c>
      <c r="C998" s="3">
        <v>44212</v>
      </c>
      <c r="D998" s="2">
        <v>4499.99</v>
      </c>
      <c r="E998" s="2" t="s">
        <v>16</v>
      </c>
      <c r="F998" s="2" t="s">
        <v>19</v>
      </c>
      <c r="G998" s="6">
        <f>_xlfn.XLOOKUP(B998,Users!$A$2:$A$1001,Users!$K$2:$K$1001)</f>
        <v>1</v>
      </c>
      <c r="H998" s="6" t="str">
        <f>_xlfn.XLOOKUP(B998,Users!$A$2:$A$1001,Users!$B$2:$B$1001)</f>
        <v>User 261</v>
      </c>
      <c r="I998" s="5" t="str" cm="1">
        <f t="array" ref="I998:J998">_xlfn.XLOOKUP(G998,Plans!$A$2:$A$3,Plans!$B$2:$C$3)</f>
        <v>6-month plan</v>
      </c>
      <c r="J998" s="5" t="str">
        <v>6-month</v>
      </c>
      <c r="K998" s="5" cm="1">
        <f t="array" ref="K998:O998">_xlfn.XLOOKUP(B998,Users!$A$2:$A$1001,Users!$F$2:$J$1001)</f>
        <v>64</v>
      </c>
      <c r="L998" s="5" t="str">
        <v>Mumbai</v>
      </c>
      <c r="M998" s="5" t="str">
        <v>Male</v>
      </c>
      <c r="N998" s="5" t="str">
        <v>Healthy</v>
      </c>
      <c r="O998" s="5" t="str">
        <v>Friend</v>
      </c>
      <c r="P998" s="5" t="str" cm="1">
        <f t="array" ref="P998:S998">IFERROR(_xlfn.XLOOKUP(B998,'Health Goals'!$B$2:$B$1001,'Health Goals'!$C$2:$F$1001),"")</f>
        <v>Muscle Gain</v>
      </c>
      <c r="Q998" s="5">
        <v>49</v>
      </c>
      <c r="R998" s="5" t="str">
        <v>Completed</v>
      </c>
      <c r="S998" s="11">
        <v>44367</v>
      </c>
    </row>
    <row r="999" spans="1:19" x14ac:dyDescent="0.35">
      <c r="A999" s="2">
        <v>998</v>
      </c>
      <c r="B999" s="2">
        <v>709</v>
      </c>
      <c r="C999" s="3">
        <v>44222</v>
      </c>
      <c r="D999" s="2">
        <v>4499.99</v>
      </c>
      <c r="E999" s="2" t="s">
        <v>18</v>
      </c>
      <c r="F999" s="2" t="s">
        <v>20</v>
      </c>
      <c r="G999" s="6">
        <f>_xlfn.XLOOKUP(B999,Users!$A$2:$A$1001,Users!$K$2:$K$1001)</f>
        <v>2</v>
      </c>
      <c r="H999" s="6" t="str">
        <f>_xlfn.XLOOKUP(B999,Users!$A$2:$A$1001,Users!$B$2:$B$1001)</f>
        <v>User 709</v>
      </c>
      <c r="I999" s="5" t="str" cm="1">
        <f t="array" ref="I999:J999">_xlfn.XLOOKUP(G999,Plans!$A$2:$A$3,Plans!$B$2:$C$3)</f>
        <v>12-month plan</v>
      </c>
      <c r="J999" s="5" t="str">
        <v>12-month</v>
      </c>
      <c r="K999" s="5" cm="1">
        <f t="array" ref="K999:O999">_xlfn.XLOOKUP(B999,Users!$A$2:$A$1001,Users!$F$2:$J$1001)</f>
        <v>50</v>
      </c>
      <c r="L999" s="5" t="str">
        <v>Chennai</v>
      </c>
      <c r="M999" s="5" t="str">
        <v>Female</v>
      </c>
      <c r="N999" s="5" t="str">
        <v>Obesity</v>
      </c>
      <c r="O999" s="5" t="str">
        <v>Google Ads</v>
      </c>
      <c r="P999" s="5" t="str" cm="1">
        <f t="array" ref="P999">IFERROR(_xlfn.XLOOKUP(B999,'Health Goals'!$B$2:$B$1001,'Health Goals'!$C$2:$F$1001),"")</f>
        <v/>
      </c>
    </row>
    <row r="1000" spans="1:19" x14ac:dyDescent="0.35">
      <c r="A1000" s="2">
        <v>999</v>
      </c>
      <c r="B1000" s="2">
        <v>59</v>
      </c>
      <c r="C1000" s="3">
        <v>44351</v>
      </c>
      <c r="D1000" s="2">
        <v>2499.9899999999998</v>
      </c>
      <c r="E1000" s="2" t="s">
        <v>16</v>
      </c>
      <c r="F1000" s="2" t="s">
        <v>17</v>
      </c>
      <c r="G1000" s="6">
        <f>_xlfn.XLOOKUP(B1000,Users!$A$2:$A$1001,Users!$K$2:$K$1001)</f>
        <v>2</v>
      </c>
      <c r="H1000" s="6" t="str">
        <f>_xlfn.XLOOKUP(B1000,Users!$A$2:$A$1001,Users!$B$2:$B$1001)</f>
        <v>User 59</v>
      </c>
      <c r="I1000" s="5" t="str" cm="1">
        <f t="array" ref="I1000:J1000">_xlfn.XLOOKUP(G1000,Plans!$A$2:$A$3,Plans!$B$2:$C$3)</f>
        <v>12-month plan</v>
      </c>
      <c r="J1000" s="5" t="str">
        <v>12-month</v>
      </c>
      <c r="K1000" s="5" cm="1">
        <f t="array" ref="K1000:O1000">_xlfn.XLOOKUP(B1000,Users!$A$2:$A$1001,Users!$F$2:$J$1001)</f>
        <v>18</v>
      </c>
      <c r="L1000" s="5" t="str">
        <v>Chennai</v>
      </c>
      <c r="M1000" s="5" t="str">
        <v>Female</v>
      </c>
      <c r="N1000" s="5" t="str">
        <v>Healthy</v>
      </c>
      <c r="O1000" s="5" t="str">
        <v>Social Media</v>
      </c>
      <c r="P1000" s="5" t="str" cm="1">
        <f t="array" ref="P1000:S1000">IFERROR(_xlfn.XLOOKUP(B1000,'Health Goals'!$B$2:$B$1001,'Health Goals'!$C$2:$F$1001),"")</f>
        <v>Weight Loss</v>
      </c>
      <c r="Q1000" s="5">
        <v>18</v>
      </c>
      <c r="R1000" s="5" t="str">
        <v>Failed</v>
      </c>
      <c r="S1000" s="11">
        <v>44361</v>
      </c>
    </row>
    <row r="1001" spans="1:19" x14ac:dyDescent="0.35">
      <c r="A1001" s="2">
        <v>1000</v>
      </c>
      <c r="B1001" s="2">
        <v>264</v>
      </c>
      <c r="C1001" s="3">
        <v>44417</v>
      </c>
      <c r="D1001" s="2">
        <v>4499.99</v>
      </c>
      <c r="E1001" s="2" t="s">
        <v>16</v>
      </c>
      <c r="F1001" s="2" t="s">
        <v>19</v>
      </c>
      <c r="G1001" s="6">
        <f>_xlfn.XLOOKUP(B1001,Users!$A$2:$A$1001,Users!$K$2:$K$1001)</f>
        <v>1</v>
      </c>
      <c r="H1001" s="6" t="str">
        <f>_xlfn.XLOOKUP(B1001,Users!$A$2:$A$1001,Users!$B$2:$B$1001)</f>
        <v>User 264</v>
      </c>
      <c r="I1001" s="5" t="str" cm="1">
        <f t="array" ref="I1001:J1001">_xlfn.XLOOKUP(G1001,Plans!$A$2:$A$3,Plans!$B$2:$C$3)</f>
        <v>6-month plan</v>
      </c>
      <c r="J1001" s="5" t="str">
        <v>6-month</v>
      </c>
      <c r="K1001" s="5" cm="1">
        <f t="array" ref="K1001:O1001">_xlfn.XLOOKUP(B1001,Users!$A$2:$A$1001,Users!$F$2:$J$1001)</f>
        <v>43</v>
      </c>
      <c r="L1001" s="5" t="str">
        <v>Delhi</v>
      </c>
      <c r="M1001" s="5" t="str">
        <v>Female</v>
      </c>
      <c r="N1001" s="5" t="str">
        <v>Hypertension</v>
      </c>
      <c r="O1001" s="5" t="str">
        <v>Friend</v>
      </c>
      <c r="P1001" s="5" t="str" cm="1">
        <f t="array" ref="P1001">IFERROR(_xlfn.XLOOKUP(B1001,'Health Goals'!$B$2:$B$1001,'Health Goals'!$C$2:$F$1001),"")</f>
        <v/>
      </c>
    </row>
    <row r="1002" spans="1:19" x14ac:dyDescent="0.35">
      <c r="A1002" s="2">
        <v>1001</v>
      </c>
      <c r="B1002" s="2">
        <v>323</v>
      </c>
      <c r="C1002" s="3">
        <v>44541</v>
      </c>
      <c r="D1002" s="2">
        <v>2499.9899999999998</v>
      </c>
      <c r="E1002" s="2" t="s">
        <v>18</v>
      </c>
      <c r="F1002" s="2" t="s">
        <v>20</v>
      </c>
      <c r="G1002" s="6">
        <f>_xlfn.XLOOKUP(B1002,Users!$A$2:$A$1001,Users!$K$2:$K$1001)</f>
        <v>1</v>
      </c>
      <c r="H1002" s="6" t="str">
        <f>_xlfn.XLOOKUP(B1002,Users!$A$2:$A$1001,Users!$B$2:$B$1001)</f>
        <v>User 323</v>
      </c>
      <c r="I1002" s="5" t="str" cm="1">
        <f t="array" ref="I1002:J1002">_xlfn.XLOOKUP(G1002,Plans!$A$2:$A$3,Plans!$B$2:$C$3)</f>
        <v>6-month plan</v>
      </c>
      <c r="J1002" s="5" t="str">
        <v>6-month</v>
      </c>
      <c r="K1002" s="5" cm="1">
        <f t="array" ref="K1002:O1002">_xlfn.XLOOKUP(B1002,Users!$A$2:$A$1001,Users!$F$2:$J$1001)</f>
        <v>36</v>
      </c>
      <c r="L1002" s="5" t="str">
        <v>Bangalore</v>
      </c>
      <c r="M1002" s="5" t="str">
        <v>Male</v>
      </c>
      <c r="N1002" s="5" t="str">
        <v>Hypertension</v>
      </c>
      <c r="O1002" s="5" t="str">
        <v>Social Media</v>
      </c>
      <c r="P1002" s="5" t="str" cm="1">
        <f t="array" ref="P1002">IFERROR(_xlfn.XLOOKUP(B1002,'Health Goals'!$B$2:$B$1001,'Health Goals'!$C$2:$F$1001),"")</f>
        <v/>
      </c>
    </row>
    <row r="1003" spans="1:19" x14ac:dyDescent="0.35">
      <c r="A1003" s="2">
        <v>1002</v>
      </c>
      <c r="B1003" s="2">
        <v>526</v>
      </c>
      <c r="C1003" s="3">
        <v>44431</v>
      </c>
      <c r="D1003" s="2">
        <v>2499.9899999999998</v>
      </c>
      <c r="E1003" s="2" t="s">
        <v>16</v>
      </c>
      <c r="F1003" s="2" t="s">
        <v>17</v>
      </c>
      <c r="G1003" s="6">
        <f>_xlfn.XLOOKUP(B1003,Users!$A$2:$A$1001,Users!$K$2:$K$1001)</f>
        <v>1</v>
      </c>
      <c r="H1003" s="6" t="str">
        <f>_xlfn.XLOOKUP(B1003,Users!$A$2:$A$1001,Users!$B$2:$B$1001)</f>
        <v>User 526</v>
      </c>
      <c r="I1003" s="5" t="str" cm="1">
        <f t="array" ref="I1003:J1003">_xlfn.XLOOKUP(G1003,Plans!$A$2:$A$3,Plans!$B$2:$C$3)</f>
        <v>6-month plan</v>
      </c>
      <c r="J1003" s="5" t="str">
        <v>6-month</v>
      </c>
      <c r="K1003" s="5" cm="1">
        <f t="array" ref="K1003:O1003">_xlfn.XLOOKUP(B1003,Users!$A$2:$A$1001,Users!$F$2:$J$1001)</f>
        <v>58</v>
      </c>
      <c r="L1003" s="5" t="str">
        <v>Chennai</v>
      </c>
      <c r="M1003" s="5" t="str">
        <v>Female</v>
      </c>
      <c r="N1003" s="5" t="str">
        <v>Obesity</v>
      </c>
      <c r="O1003" s="5" t="str">
        <v>Word of Mouth</v>
      </c>
      <c r="P1003" s="5" t="str" cm="1">
        <f t="array" ref="P1003">IFERROR(_xlfn.XLOOKUP(B1003,'Health Goals'!$B$2:$B$1001,'Health Goals'!$C$2:$F$1001),"")</f>
        <v/>
      </c>
    </row>
    <row r="1004" spans="1:19" x14ac:dyDescent="0.35">
      <c r="A1004" s="2">
        <v>1003</v>
      </c>
      <c r="B1004" s="2">
        <v>342</v>
      </c>
      <c r="C1004" s="3">
        <v>44383</v>
      </c>
      <c r="D1004" s="2">
        <v>4499.99</v>
      </c>
      <c r="E1004" s="2" t="s">
        <v>16</v>
      </c>
      <c r="F1004" s="2" t="s">
        <v>17</v>
      </c>
      <c r="G1004" s="6">
        <f>_xlfn.XLOOKUP(B1004,Users!$A$2:$A$1001,Users!$K$2:$K$1001)</f>
        <v>1</v>
      </c>
      <c r="H1004" s="6" t="str">
        <f>_xlfn.XLOOKUP(B1004,Users!$A$2:$A$1001,Users!$B$2:$B$1001)</f>
        <v>User 342</v>
      </c>
      <c r="I1004" s="5" t="str" cm="1">
        <f t="array" ref="I1004:J1004">_xlfn.XLOOKUP(G1004,Plans!$A$2:$A$3,Plans!$B$2:$C$3)</f>
        <v>6-month plan</v>
      </c>
      <c r="J1004" s="5" t="str">
        <v>6-month</v>
      </c>
      <c r="K1004" s="5" cm="1">
        <f t="array" ref="K1004:O1004">_xlfn.XLOOKUP(B1004,Users!$A$2:$A$1001,Users!$F$2:$J$1001)</f>
        <v>57</v>
      </c>
      <c r="L1004" s="5" t="str">
        <v>Delhi</v>
      </c>
      <c r="M1004" s="5" t="str">
        <v>Male</v>
      </c>
      <c r="N1004" s="5" t="str">
        <v>Healthy</v>
      </c>
      <c r="O1004" s="5" t="str">
        <v>Social Media</v>
      </c>
      <c r="P1004" s="5" t="str" cm="1">
        <f t="array" ref="P1004:S1004">IFERROR(_xlfn.XLOOKUP(B1004,'Health Goals'!$B$2:$B$1001,'Health Goals'!$C$2:$F$1001),"")</f>
        <v>Muscle Gain</v>
      </c>
      <c r="Q1004" s="5">
        <v>39</v>
      </c>
      <c r="R1004" s="5" t="str">
        <v>In Progress</v>
      </c>
      <c r="S1004" s="11">
        <v>44513</v>
      </c>
    </row>
    <row r="1005" spans="1:19" x14ac:dyDescent="0.35">
      <c r="A1005" s="2">
        <v>1004</v>
      </c>
      <c r="B1005" s="2">
        <v>603</v>
      </c>
      <c r="C1005" s="3">
        <v>44442</v>
      </c>
      <c r="D1005" s="2">
        <v>2499.9899999999998</v>
      </c>
      <c r="E1005" s="2" t="s">
        <v>16</v>
      </c>
      <c r="F1005" s="2" t="s">
        <v>20</v>
      </c>
      <c r="G1005" s="6">
        <f>_xlfn.XLOOKUP(B1005,Users!$A$2:$A$1001,Users!$K$2:$K$1001)</f>
        <v>1</v>
      </c>
      <c r="H1005" s="6" t="str">
        <f>_xlfn.XLOOKUP(B1005,Users!$A$2:$A$1001,Users!$B$2:$B$1001)</f>
        <v>User 603</v>
      </c>
      <c r="I1005" s="5" t="str" cm="1">
        <f t="array" ref="I1005:J1005">_xlfn.XLOOKUP(G1005,Plans!$A$2:$A$3,Plans!$B$2:$C$3)</f>
        <v>6-month plan</v>
      </c>
      <c r="J1005" s="5" t="str">
        <v>6-month</v>
      </c>
      <c r="K1005" s="5" cm="1">
        <f t="array" ref="K1005:O1005">_xlfn.XLOOKUP(B1005,Users!$A$2:$A$1001,Users!$F$2:$J$1001)</f>
        <v>53</v>
      </c>
      <c r="L1005" s="5" t="str">
        <v>Chennai</v>
      </c>
      <c r="M1005" s="5" t="str">
        <v>Female</v>
      </c>
      <c r="N1005" s="5" t="str">
        <v>Obesity</v>
      </c>
      <c r="O1005" s="5" t="str">
        <v>Google Ads</v>
      </c>
      <c r="P1005" s="5" t="str" cm="1">
        <f t="array" ref="P1005:S1005">IFERROR(_xlfn.XLOOKUP(B1005,'Health Goals'!$B$2:$B$1001,'Health Goals'!$C$2:$F$1001),"")</f>
        <v>Muscle Gain</v>
      </c>
      <c r="Q1005" s="5">
        <v>17</v>
      </c>
      <c r="R1005" s="5" t="str">
        <v>Failed</v>
      </c>
      <c r="S1005" s="11">
        <v>44542</v>
      </c>
    </row>
    <row r="1006" spans="1:19" x14ac:dyDescent="0.35">
      <c r="A1006" s="2">
        <v>1005</v>
      </c>
      <c r="B1006" s="2">
        <v>336</v>
      </c>
      <c r="C1006" s="3">
        <v>44460</v>
      </c>
      <c r="D1006" s="2">
        <v>2499.9899999999998</v>
      </c>
      <c r="E1006" s="2" t="s">
        <v>18</v>
      </c>
      <c r="F1006" s="2" t="s">
        <v>17</v>
      </c>
      <c r="G1006" s="6">
        <f>_xlfn.XLOOKUP(B1006,Users!$A$2:$A$1001,Users!$K$2:$K$1001)</f>
        <v>2</v>
      </c>
      <c r="H1006" s="6" t="str">
        <f>_xlfn.XLOOKUP(B1006,Users!$A$2:$A$1001,Users!$B$2:$B$1001)</f>
        <v>User 336</v>
      </c>
      <c r="I1006" s="5" t="str" cm="1">
        <f t="array" ref="I1006:J1006">_xlfn.XLOOKUP(G1006,Plans!$A$2:$A$3,Plans!$B$2:$C$3)</f>
        <v>12-month plan</v>
      </c>
      <c r="J1006" s="5" t="str">
        <v>12-month</v>
      </c>
      <c r="K1006" s="5" cm="1">
        <f t="array" ref="K1006:O1006">_xlfn.XLOOKUP(B1006,Users!$A$2:$A$1001,Users!$F$2:$J$1001)</f>
        <v>20</v>
      </c>
      <c r="L1006" s="5" t="str">
        <v>Delhi</v>
      </c>
      <c r="M1006" s="5" t="str">
        <v>Male</v>
      </c>
      <c r="N1006" s="5" t="str">
        <v>Diabetes</v>
      </c>
      <c r="O1006" s="5" t="str">
        <v>Word of Mouth</v>
      </c>
      <c r="P1006" s="5" t="str" cm="1">
        <f t="array" ref="P1006">IFERROR(_xlfn.XLOOKUP(B1006,'Health Goals'!$B$2:$B$1001,'Health Goals'!$C$2:$F$1001),"")</f>
        <v/>
      </c>
    </row>
    <row r="1007" spans="1:19" x14ac:dyDescent="0.35">
      <c r="A1007" s="2">
        <v>1006</v>
      </c>
      <c r="B1007" s="2">
        <v>664</v>
      </c>
      <c r="C1007" s="3">
        <v>44282</v>
      </c>
      <c r="D1007" s="2">
        <v>2499.9899999999998</v>
      </c>
      <c r="E1007" s="2" t="s">
        <v>16</v>
      </c>
      <c r="F1007" s="2" t="s">
        <v>20</v>
      </c>
      <c r="G1007" s="6">
        <f>_xlfn.XLOOKUP(B1007,Users!$A$2:$A$1001,Users!$K$2:$K$1001)</f>
        <v>2</v>
      </c>
      <c r="H1007" s="6" t="str">
        <f>_xlfn.XLOOKUP(B1007,Users!$A$2:$A$1001,Users!$B$2:$B$1001)</f>
        <v>User 664</v>
      </c>
      <c r="I1007" s="5" t="str" cm="1">
        <f t="array" ref="I1007:J1007">_xlfn.XLOOKUP(G1007,Plans!$A$2:$A$3,Plans!$B$2:$C$3)</f>
        <v>12-month plan</v>
      </c>
      <c r="J1007" s="5" t="str">
        <v>12-month</v>
      </c>
      <c r="K1007" s="5" cm="1">
        <f t="array" ref="K1007:O1007">_xlfn.XLOOKUP(B1007,Users!$A$2:$A$1001,Users!$F$2:$J$1001)</f>
        <v>22</v>
      </c>
      <c r="L1007" s="5" t="str">
        <v>Chennai</v>
      </c>
      <c r="M1007" s="5" t="str">
        <v>Female</v>
      </c>
      <c r="N1007" s="5" t="str">
        <v>Hypertension</v>
      </c>
      <c r="O1007" s="5" t="str">
        <v>Google Ads</v>
      </c>
      <c r="P1007" s="5" t="str" cm="1">
        <f t="array" ref="P1007:S1007">IFERROR(_xlfn.XLOOKUP(B1007,'Health Goals'!$B$2:$B$1001,'Health Goals'!$C$2:$F$1001),"")</f>
        <v>Muscle Gain</v>
      </c>
      <c r="Q1007" s="5">
        <v>12</v>
      </c>
      <c r="R1007" s="5" t="str">
        <v>Completed</v>
      </c>
      <c r="S1007" s="11">
        <v>44462</v>
      </c>
    </row>
    <row r="1008" spans="1:19" x14ac:dyDescent="0.35">
      <c r="A1008" s="2">
        <v>1007</v>
      </c>
      <c r="B1008" s="2">
        <v>681</v>
      </c>
      <c r="C1008" s="3">
        <v>44410</v>
      </c>
      <c r="D1008" s="2">
        <v>4499.99</v>
      </c>
      <c r="E1008" s="2" t="s">
        <v>16</v>
      </c>
      <c r="F1008" s="2" t="s">
        <v>20</v>
      </c>
      <c r="G1008" s="6">
        <f>_xlfn.XLOOKUP(B1008,Users!$A$2:$A$1001,Users!$K$2:$K$1001)</f>
        <v>2</v>
      </c>
      <c r="H1008" s="6" t="str">
        <f>_xlfn.XLOOKUP(B1008,Users!$A$2:$A$1001,Users!$B$2:$B$1001)</f>
        <v>User 681</v>
      </c>
      <c r="I1008" s="5" t="str" cm="1">
        <f t="array" ref="I1008:J1008">_xlfn.XLOOKUP(G1008,Plans!$A$2:$A$3,Plans!$B$2:$C$3)</f>
        <v>12-month plan</v>
      </c>
      <c r="J1008" s="5" t="str">
        <v>12-month</v>
      </c>
      <c r="K1008" s="5" cm="1">
        <f t="array" ref="K1008:O1008">_xlfn.XLOOKUP(B1008,Users!$A$2:$A$1001,Users!$F$2:$J$1001)</f>
        <v>59</v>
      </c>
      <c r="L1008" s="5" t="str">
        <v>Chennai</v>
      </c>
      <c r="M1008" s="5" t="str">
        <v>Female</v>
      </c>
      <c r="N1008" s="5" t="str">
        <v>Diabetes</v>
      </c>
      <c r="O1008" s="5" t="str">
        <v>Word of Mouth</v>
      </c>
      <c r="P1008" s="5" t="str" cm="1">
        <f t="array" ref="P1008">IFERROR(_xlfn.XLOOKUP(B1008,'Health Goals'!$B$2:$B$1001,'Health Goals'!$C$2:$F$1001),"")</f>
        <v/>
      </c>
    </row>
    <row r="1009" spans="1:19" x14ac:dyDescent="0.35">
      <c r="A1009" s="2">
        <v>1008</v>
      </c>
      <c r="B1009" s="2">
        <v>11</v>
      </c>
      <c r="C1009" s="3">
        <v>44323</v>
      </c>
      <c r="D1009" s="2">
        <v>2499.9899999999998</v>
      </c>
      <c r="E1009" s="2" t="s">
        <v>16</v>
      </c>
      <c r="F1009" s="2" t="s">
        <v>17</v>
      </c>
      <c r="G1009" s="6">
        <f>_xlfn.XLOOKUP(B1009,Users!$A$2:$A$1001,Users!$K$2:$K$1001)</f>
        <v>2</v>
      </c>
      <c r="H1009" s="6" t="str">
        <f>_xlfn.XLOOKUP(B1009,Users!$A$2:$A$1001,Users!$B$2:$B$1001)</f>
        <v>User 11</v>
      </c>
      <c r="I1009" s="5" t="str" cm="1">
        <f t="array" ref="I1009:J1009">_xlfn.XLOOKUP(G1009,Plans!$A$2:$A$3,Plans!$B$2:$C$3)</f>
        <v>12-month plan</v>
      </c>
      <c r="J1009" s="5" t="str">
        <v>12-month</v>
      </c>
      <c r="K1009" s="5" cm="1">
        <f t="array" ref="K1009:O1009">_xlfn.XLOOKUP(B1009,Users!$A$2:$A$1001,Users!$F$2:$J$1001)</f>
        <v>22</v>
      </c>
      <c r="L1009" s="5" t="str">
        <v>Hyderabad</v>
      </c>
      <c r="M1009" s="5" t="str">
        <v>Female</v>
      </c>
      <c r="N1009" s="5" t="str">
        <v>Hypertension</v>
      </c>
      <c r="O1009" s="5" t="str">
        <v>Google Ads</v>
      </c>
      <c r="P1009" s="5" t="str" cm="1">
        <f t="array" ref="P1009:S1009">IFERROR(_xlfn.XLOOKUP(B1009,'Health Goals'!$B$2:$B$1001,'Health Goals'!$C$2:$F$1001),"")</f>
        <v>Muscle Gain</v>
      </c>
      <c r="Q1009" s="5">
        <v>10</v>
      </c>
      <c r="R1009" s="5" t="str">
        <v>Completed</v>
      </c>
      <c r="S1009" s="11">
        <v>44457</v>
      </c>
    </row>
    <row r="1010" spans="1:19" x14ac:dyDescent="0.35">
      <c r="A1010" s="2">
        <v>1009</v>
      </c>
      <c r="B1010" s="2">
        <v>562</v>
      </c>
      <c r="C1010" s="3">
        <v>44199</v>
      </c>
      <c r="D1010" s="2">
        <v>2499.9899999999998</v>
      </c>
      <c r="E1010" s="2" t="s">
        <v>16</v>
      </c>
      <c r="F1010" s="2" t="s">
        <v>20</v>
      </c>
      <c r="G1010" s="6">
        <f>_xlfn.XLOOKUP(B1010,Users!$A$2:$A$1001,Users!$K$2:$K$1001)</f>
        <v>1</v>
      </c>
      <c r="H1010" s="6" t="str">
        <f>_xlfn.XLOOKUP(B1010,Users!$A$2:$A$1001,Users!$B$2:$B$1001)</f>
        <v>User 562</v>
      </c>
      <c r="I1010" s="5" t="str" cm="1">
        <f t="array" ref="I1010:J1010">_xlfn.XLOOKUP(G1010,Plans!$A$2:$A$3,Plans!$B$2:$C$3)</f>
        <v>6-month plan</v>
      </c>
      <c r="J1010" s="5" t="str">
        <v>6-month</v>
      </c>
      <c r="K1010" s="5" cm="1">
        <f t="array" ref="K1010:O1010">_xlfn.XLOOKUP(B1010,Users!$A$2:$A$1001,Users!$F$2:$J$1001)</f>
        <v>21</v>
      </c>
      <c r="L1010" s="5" t="str">
        <v>Mumbai</v>
      </c>
      <c r="M1010" s="5" t="str">
        <v>Female</v>
      </c>
      <c r="N1010" s="5" t="str">
        <v>Obesity</v>
      </c>
      <c r="O1010" s="5" t="str">
        <v>Friend</v>
      </c>
      <c r="P1010" s="5" t="str" cm="1">
        <f t="array" ref="P1010">IFERROR(_xlfn.XLOOKUP(B1010,'Health Goals'!$B$2:$B$1001,'Health Goals'!$C$2:$F$1001),"")</f>
        <v/>
      </c>
    </row>
    <row r="1011" spans="1:19" x14ac:dyDescent="0.35">
      <c r="A1011" s="2">
        <v>1010</v>
      </c>
      <c r="B1011" s="2">
        <v>646</v>
      </c>
      <c r="C1011" s="3">
        <v>44400</v>
      </c>
      <c r="D1011" s="2">
        <v>2499.9899999999998</v>
      </c>
      <c r="E1011" s="2" t="s">
        <v>18</v>
      </c>
      <c r="F1011" s="2" t="s">
        <v>17</v>
      </c>
      <c r="G1011" s="6">
        <f>_xlfn.XLOOKUP(B1011,Users!$A$2:$A$1001,Users!$K$2:$K$1001)</f>
        <v>1</v>
      </c>
      <c r="H1011" s="6" t="str">
        <f>_xlfn.XLOOKUP(B1011,Users!$A$2:$A$1001,Users!$B$2:$B$1001)</f>
        <v>User 646</v>
      </c>
      <c r="I1011" s="5" t="str" cm="1">
        <f t="array" ref="I1011:J1011">_xlfn.XLOOKUP(G1011,Plans!$A$2:$A$3,Plans!$B$2:$C$3)</f>
        <v>6-month plan</v>
      </c>
      <c r="J1011" s="5" t="str">
        <v>6-month</v>
      </c>
      <c r="K1011" s="5" cm="1">
        <f t="array" ref="K1011:O1011">_xlfn.XLOOKUP(B1011,Users!$A$2:$A$1001,Users!$F$2:$J$1001)</f>
        <v>61</v>
      </c>
      <c r="L1011" s="5" t="str">
        <v>Delhi</v>
      </c>
      <c r="M1011" s="5" t="str">
        <v>Male</v>
      </c>
      <c r="N1011" s="5" t="str">
        <v>Obesity</v>
      </c>
      <c r="O1011" s="5" t="str">
        <v>Google Ads</v>
      </c>
      <c r="P1011" s="5" t="str" cm="1">
        <f t="array" ref="P1011:S1011">IFERROR(_xlfn.XLOOKUP(B1011,'Health Goals'!$B$2:$B$1001,'Health Goals'!$C$2:$F$1001),"")</f>
        <v>Muscle Gain</v>
      </c>
      <c r="Q1011" s="5">
        <v>39</v>
      </c>
      <c r="R1011" s="5" t="str">
        <v>Failed</v>
      </c>
      <c r="S1011" s="11">
        <v>44505</v>
      </c>
    </row>
    <row r="1012" spans="1:19" x14ac:dyDescent="0.35">
      <c r="A1012" s="2">
        <v>1011</v>
      </c>
      <c r="B1012" s="2">
        <v>832</v>
      </c>
      <c r="C1012" s="3">
        <v>44352</v>
      </c>
      <c r="D1012" s="2">
        <v>2499.9899999999998</v>
      </c>
      <c r="E1012" s="2" t="s">
        <v>18</v>
      </c>
      <c r="F1012" s="2" t="s">
        <v>17</v>
      </c>
      <c r="G1012" s="6">
        <f>_xlfn.XLOOKUP(B1012,Users!$A$2:$A$1001,Users!$K$2:$K$1001)</f>
        <v>1</v>
      </c>
      <c r="H1012" s="6" t="str">
        <f>_xlfn.XLOOKUP(B1012,Users!$A$2:$A$1001,Users!$B$2:$B$1001)</f>
        <v>User 832</v>
      </c>
      <c r="I1012" s="5" t="str" cm="1">
        <f t="array" ref="I1012:J1012">_xlfn.XLOOKUP(G1012,Plans!$A$2:$A$3,Plans!$B$2:$C$3)</f>
        <v>6-month plan</v>
      </c>
      <c r="J1012" s="5" t="str">
        <v>6-month</v>
      </c>
      <c r="K1012" s="5" cm="1">
        <f t="array" ref="K1012:O1012">_xlfn.XLOOKUP(B1012,Users!$A$2:$A$1001,Users!$F$2:$J$1001)</f>
        <v>63</v>
      </c>
      <c r="L1012" s="5" t="str">
        <v>Bangalore</v>
      </c>
      <c r="M1012" s="5" t="str">
        <v>Male</v>
      </c>
      <c r="N1012" s="5" t="str">
        <v>Healthy</v>
      </c>
      <c r="O1012" s="5" t="str">
        <v>Social Media</v>
      </c>
      <c r="P1012" s="5" t="str" cm="1">
        <f t="array" ref="P1012:S1012">IFERROR(_xlfn.XLOOKUP(B1012,'Health Goals'!$B$2:$B$1001,'Health Goals'!$C$2:$F$1001),"")</f>
        <v>Weight Loss</v>
      </c>
      <c r="Q1012" s="5">
        <v>16</v>
      </c>
      <c r="R1012" s="5" t="str">
        <v>Failed</v>
      </c>
      <c r="S1012" s="11">
        <v>44378</v>
      </c>
    </row>
    <row r="1013" spans="1:19" x14ac:dyDescent="0.35">
      <c r="A1013" s="2">
        <v>1012</v>
      </c>
      <c r="B1013" s="2">
        <v>584</v>
      </c>
      <c r="C1013" s="3">
        <v>44214</v>
      </c>
      <c r="D1013" s="2">
        <v>2499.9899999999998</v>
      </c>
      <c r="E1013" s="2" t="s">
        <v>18</v>
      </c>
      <c r="F1013" s="2" t="s">
        <v>20</v>
      </c>
      <c r="G1013" s="6">
        <f>_xlfn.XLOOKUP(B1013,Users!$A$2:$A$1001,Users!$K$2:$K$1001)</f>
        <v>2</v>
      </c>
      <c r="H1013" s="6" t="str">
        <f>_xlfn.XLOOKUP(B1013,Users!$A$2:$A$1001,Users!$B$2:$B$1001)</f>
        <v>User 584</v>
      </c>
      <c r="I1013" s="5" t="str" cm="1">
        <f t="array" ref="I1013:J1013">_xlfn.XLOOKUP(G1013,Plans!$A$2:$A$3,Plans!$B$2:$C$3)</f>
        <v>12-month plan</v>
      </c>
      <c r="J1013" s="5" t="str">
        <v>12-month</v>
      </c>
      <c r="K1013" s="5" cm="1">
        <f t="array" ref="K1013:O1013">_xlfn.XLOOKUP(B1013,Users!$A$2:$A$1001,Users!$F$2:$J$1001)</f>
        <v>35</v>
      </c>
      <c r="L1013" s="5" t="str">
        <v>Chennai</v>
      </c>
      <c r="M1013" s="5" t="str">
        <v>Male</v>
      </c>
      <c r="N1013" s="5" t="str">
        <v>Healthy</v>
      </c>
      <c r="O1013" s="5" t="str">
        <v>Friend</v>
      </c>
      <c r="P1013" s="5" t="str" cm="1">
        <f t="array" ref="P1013:S1013">IFERROR(_xlfn.XLOOKUP(B1013,'Health Goals'!$B$2:$B$1001,'Health Goals'!$C$2:$F$1001),"")</f>
        <v>Muscle Gain</v>
      </c>
      <c r="Q1013" s="5">
        <v>11</v>
      </c>
      <c r="R1013" s="5" t="str">
        <v>Failed</v>
      </c>
      <c r="S1013" s="11">
        <v>44413</v>
      </c>
    </row>
    <row r="1014" spans="1:19" x14ac:dyDescent="0.35">
      <c r="A1014" s="2">
        <v>1013</v>
      </c>
      <c r="B1014" s="2">
        <v>217</v>
      </c>
      <c r="C1014" s="3">
        <v>44257</v>
      </c>
      <c r="D1014" s="2">
        <v>4499.99</v>
      </c>
      <c r="E1014" s="2" t="s">
        <v>16</v>
      </c>
      <c r="F1014" s="2" t="s">
        <v>20</v>
      </c>
      <c r="G1014" s="6">
        <f>_xlfn.XLOOKUP(B1014,Users!$A$2:$A$1001,Users!$K$2:$K$1001)</f>
        <v>2</v>
      </c>
      <c r="H1014" s="6" t="str">
        <f>_xlfn.XLOOKUP(B1014,Users!$A$2:$A$1001,Users!$B$2:$B$1001)</f>
        <v>User 217</v>
      </c>
      <c r="I1014" s="5" t="str" cm="1">
        <f t="array" ref="I1014:J1014">_xlfn.XLOOKUP(G1014,Plans!$A$2:$A$3,Plans!$B$2:$C$3)</f>
        <v>12-month plan</v>
      </c>
      <c r="J1014" s="5" t="str">
        <v>12-month</v>
      </c>
      <c r="K1014" s="5" cm="1">
        <f t="array" ref="K1014:O1014">_xlfn.XLOOKUP(B1014,Users!$A$2:$A$1001,Users!$F$2:$J$1001)</f>
        <v>24</v>
      </c>
      <c r="L1014" s="5" t="str">
        <v>Delhi</v>
      </c>
      <c r="M1014" s="5" t="str">
        <v>Male</v>
      </c>
      <c r="N1014" s="5" t="str">
        <v>Diabetes</v>
      </c>
      <c r="O1014" s="5" t="str">
        <v>Friend</v>
      </c>
      <c r="P1014" s="5" t="str" cm="1">
        <f t="array" ref="P1014:S1014">IFERROR(_xlfn.XLOOKUP(B1014,'Health Goals'!$B$2:$B$1001,'Health Goals'!$C$2:$F$1001),"")</f>
        <v>Weight Loss</v>
      </c>
      <c r="Q1014" s="5">
        <v>41</v>
      </c>
      <c r="R1014" s="5" t="str">
        <v>In Progress</v>
      </c>
      <c r="S1014" s="11">
        <v>44383</v>
      </c>
    </row>
    <row r="1015" spans="1:19" x14ac:dyDescent="0.35">
      <c r="A1015" s="2">
        <v>1014</v>
      </c>
      <c r="B1015" s="2">
        <v>388</v>
      </c>
      <c r="C1015" s="3">
        <v>44430</v>
      </c>
      <c r="D1015" s="2">
        <v>4499.99</v>
      </c>
      <c r="E1015" s="2" t="s">
        <v>16</v>
      </c>
      <c r="F1015" s="2" t="s">
        <v>20</v>
      </c>
      <c r="G1015" s="6">
        <f>_xlfn.XLOOKUP(B1015,Users!$A$2:$A$1001,Users!$K$2:$K$1001)</f>
        <v>2</v>
      </c>
      <c r="H1015" s="6" t="str">
        <f>_xlfn.XLOOKUP(B1015,Users!$A$2:$A$1001,Users!$B$2:$B$1001)</f>
        <v>User 388</v>
      </c>
      <c r="I1015" s="5" t="str" cm="1">
        <f t="array" ref="I1015:J1015">_xlfn.XLOOKUP(G1015,Plans!$A$2:$A$3,Plans!$B$2:$C$3)</f>
        <v>12-month plan</v>
      </c>
      <c r="J1015" s="5" t="str">
        <v>12-month</v>
      </c>
      <c r="K1015" s="5" cm="1">
        <f t="array" ref="K1015:O1015">_xlfn.XLOOKUP(B1015,Users!$A$2:$A$1001,Users!$F$2:$J$1001)</f>
        <v>46</v>
      </c>
      <c r="L1015" s="5" t="str">
        <v>Mumbai</v>
      </c>
      <c r="M1015" s="5" t="str">
        <v>Male</v>
      </c>
      <c r="N1015" s="5" t="str">
        <v>Obesity</v>
      </c>
      <c r="O1015" s="5" t="str">
        <v>Social Media</v>
      </c>
      <c r="P1015" s="5" t="str" cm="1">
        <f t="array" ref="P1015">IFERROR(_xlfn.XLOOKUP(B1015,'Health Goals'!$B$2:$B$1001,'Health Goals'!$C$2:$F$1001),"")</f>
        <v/>
      </c>
    </row>
    <row r="1016" spans="1:19" x14ac:dyDescent="0.35">
      <c r="A1016" s="2">
        <v>1015</v>
      </c>
      <c r="B1016" s="2">
        <v>736</v>
      </c>
      <c r="C1016" s="3">
        <v>44404</v>
      </c>
      <c r="D1016" s="2">
        <v>4499.99</v>
      </c>
      <c r="E1016" s="2" t="s">
        <v>18</v>
      </c>
      <c r="F1016" s="2" t="s">
        <v>19</v>
      </c>
      <c r="G1016" s="6">
        <f>_xlfn.XLOOKUP(B1016,Users!$A$2:$A$1001,Users!$K$2:$K$1001)</f>
        <v>1</v>
      </c>
      <c r="H1016" s="6" t="str">
        <f>_xlfn.XLOOKUP(B1016,Users!$A$2:$A$1001,Users!$B$2:$B$1001)</f>
        <v>User 736</v>
      </c>
      <c r="I1016" s="5" t="str" cm="1">
        <f t="array" ref="I1016:J1016">_xlfn.XLOOKUP(G1016,Plans!$A$2:$A$3,Plans!$B$2:$C$3)</f>
        <v>6-month plan</v>
      </c>
      <c r="J1016" s="5" t="str">
        <v>6-month</v>
      </c>
      <c r="K1016" s="5" cm="1">
        <f t="array" ref="K1016:O1016">_xlfn.XLOOKUP(B1016,Users!$A$2:$A$1001,Users!$F$2:$J$1001)</f>
        <v>64</v>
      </c>
      <c r="L1016" s="5" t="str">
        <v>Mumbai</v>
      </c>
      <c r="M1016" s="5" t="str">
        <v>Female</v>
      </c>
      <c r="N1016" s="5" t="str">
        <v>Diabetes</v>
      </c>
      <c r="O1016" s="5" t="str">
        <v>Word of Mouth</v>
      </c>
      <c r="P1016" s="5" t="str" cm="1">
        <f t="array" ref="P1016">IFERROR(_xlfn.XLOOKUP(B1016,'Health Goals'!$B$2:$B$1001,'Health Goals'!$C$2:$F$1001),"")</f>
        <v/>
      </c>
    </row>
    <row r="1017" spans="1:19" x14ac:dyDescent="0.35">
      <c r="A1017" s="2">
        <v>1016</v>
      </c>
      <c r="B1017" s="2">
        <v>586</v>
      </c>
      <c r="C1017" s="3">
        <v>44355</v>
      </c>
      <c r="D1017" s="2">
        <v>2499.9899999999998</v>
      </c>
      <c r="E1017" s="2" t="s">
        <v>16</v>
      </c>
      <c r="F1017" s="2" t="s">
        <v>19</v>
      </c>
      <c r="G1017" s="6">
        <f>_xlfn.XLOOKUP(B1017,Users!$A$2:$A$1001,Users!$K$2:$K$1001)</f>
        <v>1</v>
      </c>
      <c r="H1017" s="6" t="str">
        <f>_xlfn.XLOOKUP(B1017,Users!$A$2:$A$1001,Users!$B$2:$B$1001)</f>
        <v>User 586</v>
      </c>
      <c r="I1017" s="5" t="str" cm="1">
        <f t="array" ref="I1017:J1017">_xlfn.XLOOKUP(G1017,Plans!$A$2:$A$3,Plans!$B$2:$C$3)</f>
        <v>6-month plan</v>
      </c>
      <c r="J1017" s="5" t="str">
        <v>6-month</v>
      </c>
      <c r="K1017" s="5" cm="1">
        <f t="array" ref="K1017:O1017">_xlfn.XLOOKUP(B1017,Users!$A$2:$A$1001,Users!$F$2:$J$1001)</f>
        <v>43</v>
      </c>
      <c r="L1017" s="5" t="str">
        <v>Mumbai</v>
      </c>
      <c r="M1017" s="5" t="str">
        <v>Male</v>
      </c>
      <c r="N1017" s="5" t="str">
        <v>Hypertension</v>
      </c>
      <c r="O1017" s="5" t="str">
        <v>Friend</v>
      </c>
      <c r="P1017" s="5" t="str" cm="1">
        <f t="array" ref="P1017">IFERROR(_xlfn.XLOOKUP(B1017,'Health Goals'!$B$2:$B$1001,'Health Goals'!$C$2:$F$1001),"")</f>
        <v/>
      </c>
    </row>
    <row r="1018" spans="1:19" x14ac:dyDescent="0.35">
      <c r="A1018" s="2">
        <v>1017</v>
      </c>
      <c r="B1018" s="2">
        <v>480</v>
      </c>
      <c r="C1018" s="3">
        <v>44543</v>
      </c>
      <c r="D1018" s="2">
        <v>4499.99</v>
      </c>
      <c r="E1018" s="2" t="s">
        <v>18</v>
      </c>
      <c r="F1018" s="2" t="s">
        <v>19</v>
      </c>
      <c r="G1018" s="6">
        <f>_xlfn.XLOOKUP(B1018,Users!$A$2:$A$1001,Users!$K$2:$K$1001)</f>
        <v>2</v>
      </c>
      <c r="H1018" s="6" t="str">
        <f>_xlfn.XLOOKUP(B1018,Users!$A$2:$A$1001,Users!$B$2:$B$1001)</f>
        <v>User 480</v>
      </c>
      <c r="I1018" s="5" t="str" cm="1">
        <f t="array" ref="I1018:J1018">_xlfn.XLOOKUP(G1018,Plans!$A$2:$A$3,Plans!$B$2:$C$3)</f>
        <v>12-month plan</v>
      </c>
      <c r="J1018" s="5" t="str">
        <v>12-month</v>
      </c>
      <c r="K1018" s="5" cm="1">
        <f t="array" ref="K1018:O1018">_xlfn.XLOOKUP(B1018,Users!$A$2:$A$1001,Users!$F$2:$J$1001)</f>
        <v>41</v>
      </c>
      <c r="L1018" s="5" t="str">
        <v>Delhi</v>
      </c>
      <c r="M1018" s="5" t="str">
        <v>Female</v>
      </c>
      <c r="N1018" s="5" t="str">
        <v>Hypertension</v>
      </c>
      <c r="O1018" s="5" t="str">
        <v>Word of Mouth</v>
      </c>
      <c r="P1018" s="5" t="str" cm="1">
        <f t="array" ref="P1018:S1018">IFERROR(_xlfn.XLOOKUP(B1018,'Health Goals'!$B$2:$B$1001,'Health Goals'!$C$2:$F$1001),"")</f>
        <v>Weight Loss</v>
      </c>
      <c r="Q1018" s="5">
        <v>15</v>
      </c>
      <c r="R1018" s="5" t="str">
        <v>Failed</v>
      </c>
      <c r="S1018" s="11">
        <v>44522</v>
      </c>
    </row>
    <row r="1019" spans="1:19" x14ac:dyDescent="0.35">
      <c r="A1019" s="2">
        <v>1018</v>
      </c>
      <c r="B1019" s="2">
        <v>590</v>
      </c>
      <c r="C1019" s="3">
        <v>44527</v>
      </c>
      <c r="D1019" s="2">
        <v>4499.99</v>
      </c>
      <c r="E1019" s="2" t="s">
        <v>16</v>
      </c>
      <c r="F1019" s="2" t="s">
        <v>17</v>
      </c>
      <c r="G1019" s="6">
        <f>_xlfn.XLOOKUP(B1019,Users!$A$2:$A$1001,Users!$K$2:$K$1001)</f>
        <v>2</v>
      </c>
      <c r="H1019" s="6" t="str">
        <f>_xlfn.XLOOKUP(B1019,Users!$A$2:$A$1001,Users!$B$2:$B$1001)</f>
        <v>User 590</v>
      </c>
      <c r="I1019" s="5" t="str" cm="1">
        <f t="array" ref="I1019:J1019">_xlfn.XLOOKUP(G1019,Plans!$A$2:$A$3,Plans!$B$2:$C$3)</f>
        <v>12-month plan</v>
      </c>
      <c r="J1019" s="5" t="str">
        <v>12-month</v>
      </c>
      <c r="K1019" s="5" cm="1">
        <f t="array" ref="K1019:O1019">_xlfn.XLOOKUP(B1019,Users!$A$2:$A$1001,Users!$F$2:$J$1001)</f>
        <v>38</v>
      </c>
      <c r="L1019" s="5" t="str">
        <v>Hyderabad</v>
      </c>
      <c r="M1019" s="5" t="str">
        <v>Male</v>
      </c>
      <c r="N1019" s="5" t="str">
        <v>Diabetes</v>
      </c>
      <c r="O1019" s="5" t="str">
        <v>Friend</v>
      </c>
      <c r="P1019" s="5" t="str" cm="1">
        <f t="array" ref="P1019:S1019">IFERROR(_xlfn.XLOOKUP(B1019,'Health Goals'!$B$2:$B$1001,'Health Goals'!$C$2:$F$1001),"")</f>
        <v>Stamina Improvement</v>
      </c>
      <c r="Q1019" s="5">
        <v>40</v>
      </c>
      <c r="R1019" s="5" t="str">
        <v>Completed</v>
      </c>
      <c r="S1019" s="11">
        <v>44472</v>
      </c>
    </row>
    <row r="1020" spans="1:19" x14ac:dyDescent="0.35">
      <c r="A1020" s="2">
        <v>1019</v>
      </c>
      <c r="B1020" s="2">
        <v>125</v>
      </c>
      <c r="C1020" s="3">
        <v>44338</v>
      </c>
      <c r="D1020" s="2">
        <v>2499.9899999999998</v>
      </c>
      <c r="E1020" s="2" t="s">
        <v>18</v>
      </c>
      <c r="F1020" s="2" t="s">
        <v>20</v>
      </c>
      <c r="G1020" s="6">
        <f>_xlfn.XLOOKUP(B1020,Users!$A$2:$A$1001,Users!$K$2:$K$1001)</f>
        <v>2</v>
      </c>
      <c r="H1020" s="6" t="str">
        <f>_xlfn.XLOOKUP(B1020,Users!$A$2:$A$1001,Users!$B$2:$B$1001)</f>
        <v>User 125</v>
      </c>
      <c r="I1020" s="5" t="str" cm="1">
        <f t="array" ref="I1020:J1020">_xlfn.XLOOKUP(G1020,Plans!$A$2:$A$3,Plans!$B$2:$C$3)</f>
        <v>12-month plan</v>
      </c>
      <c r="J1020" s="5" t="str">
        <v>12-month</v>
      </c>
      <c r="K1020" s="5" cm="1">
        <f t="array" ref="K1020:O1020">_xlfn.XLOOKUP(B1020,Users!$A$2:$A$1001,Users!$F$2:$J$1001)</f>
        <v>44</v>
      </c>
      <c r="L1020" s="5" t="str">
        <v>Mumbai</v>
      </c>
      <c r="M1020" s="5" t="str">
        <v>Female</v>
      </c>
      <c r="N1020" s="5" t="str">
        <v>Hypertension</v>
      </c>
      <c r="O1020" s="5" t="str">
        <v>Friend</v>
      </c>
      <c r="P1020" s="5" t="str" cm="1">
        <f t="array" ref="P1020:S1020">IFERROR(_xlfn.XLOOKUP(B1020,'Health Goals'!$B$2:$B$1001,'Health Goals'!$C$2:$F$1001),"")</f>
        <v>Muscle Gain</v>
      </c>
      <c r="Q1020" s="5">
        <v>42</v>
      </c>
      <c r="R1020" s="5" t="str">
        <v>In Progress</v>
      </c>
      <c r="S1020" s="11">
        <v>44458</v>
      </c>
    </row>
    <row r="1021" spans="1:19" x14ac:dyDescent="0.35">
      <c r="A1021" s="2">
        <v>1020</v>
      </c>
      <c r="B1021" s="2">
        <v>850</v>
      </c>
      <c r="C1021" s="3">
        <v>44559</v>
      </c>
      <c r="D1021" s="2">
        <v>2499.9899999999998</v>
      </c>
      <c r="E1021" s="2" t="s">
        <v>18</v>
      </c>
      <c r="F1021" s="2" t="s">
        <v>17</v>
      </c>
      <c r="G1021" s="6">
        <f>_xlfn.XLOOKUP(B1021,Users!$A$2:$A$1001,Users!$K$2:$K$1001)</f>
        <v>1</v>
      </c>
      <c r="H1021" s="6" t="str">
        <f>_xlfn.XLOOKUP(B1021,Users!$A$2:$A$1001,Users!$B$2:$B$1001)</f>
        <v>User 850</v>
      </c>
      <c r="I1021" s="5" t="str" cm="1">
        <f t="array" ref="I1021:J1021">_xlfn.XLOOKUP(G1021,Plans!$A$2:$A$3,Plans!$B$2:$C$3)</f>
        <v>6-month plan</v>
      </c>
      <c r="J1021" s="5" t="str">
        <v>6-month</v>
      </c>
      <c r="K1021" s="5" cm="1">
        <f t="array" ref="K1021:O1021">_xlfn.XLOOKUP(B1021,Users!$A$2:$A$1001,Users!$F$2:$J$1001)</f>
        <v>50</v>
      </c>
      <c r="L1021" s="5" t="str">
        <v>Bangalore</v>
      </c>
      <c r="M1021" s="5" t="str">
        <v>Male</v>
      </c>
      <c r="N1021" s="5" t="str">
        <v>Obesity</v>
      </c>
      <c r="O1021" s="5" t="str">
        <v>Word of Mouth</v>
      </c>
      <c r="P1021" s="5" t="str" cm="1">
        <f t="array" ref="P1021:S1021">IFERROR(_xlfn.XLOOKUP(B1021,'Health Goals'!$B$2:$B$1001,'Health Goals'!$C$2:$F$1001),"")</f>
        <v>Stamina Improvement</v>
      </c>
      <c r="Q1021" s="5">
        <v>38</v>
      </c>
      <c r="R1021" s="5" t="str">
        <v>Completed</v>
      </c>
      <c r="S1021" s="11">
        <v>44430</v>
      </c>
    </row>
    <row r="1022" spans="1:19" x14ac:dyDescent="0.35">
      <c r="A1022" s="2">
        <v>1021</v>
      </c>
      <c r="B1022" s="2">
        <v>632</v>
      </c>
      <c r="C1022" s="3">
        <v>44473</v>
      </c>
      <c r="D1022" s="2">
        <v>2499.9899999999998</v>
      </c>
      <c r="E1022" s="2" t="s">
        <v>18</v>
      </c>
      <c r="F1022" s="2" t="s">
        <v>17</v>
      </c>
      <c r="G1022" s="6">
        <f>_xlfn.XLOOKUP(B1022,Users!$A$2:$A$1001,Users!$K$2:$K$1001)</f>
        <v>1</v>
      </c>
      <c r="H1022" s="6" t="str">
        <f>_xlfn.XLOOKUP(B1022,Users!$A$2:$A$1001,Users!$B$2:$B$1001)</f>
        <v>User 632</v>
      </c>
      <c r="I1022" s="5" t="str" cm="1">
        <f t="array" ref="I1022:J1022">_xlfn.XLOOKUP(G1022,Plans!$A$2:$A$3,Plans!$B$2:$C$3)</f>
        <v>6-month plan</v>
      </c>
      <c r="J1022" s="5" t="str">
        <v>6-month</v>
      </c>
      <c r="K1022" s="5" cm="1">
        <f t="array" ref="K1022:O1022">_xlfn.XLOOKUP(B1022,Users!$A$2:$A$1001,Users!$F$2:$J$1001)</f>
        <v>59</v>
      </c>
      <c r="L1022" s="5" t="str">
        <v>Bangalore</v>
      </c>
      <c r="M1022" s="5" t="str">
        <v>Female</v>
      </c>
      <c r="N1022" s="5" t="str">
        <v>Hypertension</v>
      </c>
      <c r="O1022" s="5" t="str">
        <v>Social Media</v>
      </c>
      <c r="P1022" s="5" t="str" cm="1">
        <f t="array" ref="P1022:S1022">IFERROR(_xlfn.XLOOKUP(B1022,'Health Goals'!$B$2:$B$1001,'Health Goals'!$C$2:$F$1001),"")</f>
        <v>Muscle Gain</v>
      </c>
      <c r="Q1022" s="5">
        <v>18</v>
      </c>
      <c r="R1022" s="5" t="str">
        <v>In Progress</v>
      </c>
      <c r="S1022" s="11">
        <v>44457</v>
      </c>
    </row>
    <row r="1023" spans="1:19" x14ac:dyDescent="0.35">
      <c r="A1023" s="2">
        <v>1022</v>
      </c>
      <c r="B1023" s="2">
        <v>594</v>
      </c>
      <c r="C1023" s="3">
        <v>44288</v>
      </c>
      <c r="D1023" s="2">
        <v>2499.9899999999998</v>
      </c>
      <c r="E1023" s="2" t="s">
        <v>18</v>
      </c>
      <c r="F1023" s="2" t="s">
        <v>19</v>
      </c>
      <c r="G1023" s="6">
        <f>_xlfn.XLOOKUP(B1023,Users!$A$2:$A$1001,Users!$K$2:$K$1001)</f>
        <v>1</v>
      </c>
      <c r="H1023" s="6" t="str">
        <f>_xlfn.XLOOKUP(B1023,Users!$A$2:$A$1001,Users!$B$2:$B$1001)</f>
        <v>User 594</v>
      </c>
      <c r="I1023" s="5" t="str" cm="1">
        <f t="array" ref="I1023:J1023">_xlfn.XLOOKUP(G1023,Plans!$A$2:$A$3,Plans!$B$2:$C$3)</f>
        <v>6-month plan</v>
      </c>
      <c r="J1023" s="5" t="str">
        <v>6-month</v>
      </c>
      <c r="K1023" s="5" cm="1">
        <f t="array" ref="K1023:O1023">_xlfn.XLOOKUP(B1023,Users!$A$2:$A$1001,Users!$F$2:$J$1001)</f>
        <v>47</v>
      </c>
      <c r="L1023" s="5" t="str">
        <v>Delhi</v>
      </c>
      <c r="M1023" s="5" t="str">
        <v>Female</v>
      </c>
      <c r="N1023" s="5" t="str">
        <v>Hypertension</v>
      </c>
      <c r="O1023" s="5" t="str">
        <v>Google Ads</v>
      </c>
      <c r="P1023" s="5" t="str" cm="1">
        <f t="array" ref="P1023">IFERROR(_xlfn.XLOOKUP(B1023,'Health Goals'!$B$2:$B$1001,'Health Goals'!$C$2:$F$1001),"")</f>
        <v/>
      </c>
    </row>
    <row r="1024" spans="1:19" x14ac:dyDescent="0.35">
      <c r="A1024" s="2">
        <v>1023</v>
      </c>
      <c r="B1024" s="2">
        <v>88</v>
      </c>
      <c r="C1024" s="3">
        <v>44471</v>
      </c>
      <c r="D1024" s="2">
        <v>4499.99</v>
      </c>
      <c r="E1024" s="2" t="s">
        <v>16</v>
      </c>
      <c r="F1024" s="2" t="s">
        <v>20</v>
      </c>
      <c r="G1024" s="6">
        <f>_xlfn.XLOOKUP(B1024,Users!$A$2:$A$1001,Users!$K$2:$K$1001)</f>
        <v>1</v>
      </c>
      <c r="H1024" s="6" t="str">
        <f>_xlfn.XLOOKUP(B1024,Users!$A$2:$A$1001,Users!$B$2:$B$1001)</f>
        <v>User 88</v>
      </c>
      <c r="I1024" s="5" t="str" cm="1">
        <f t="array" ref="I1024:J1024">_xlfn.XLOOKUP(G1024,Plans!$A$2:$A$3,Plans!$B$2:$C$3)</f>
        <v>6-month plan</v>
      </c>
      <c r="J1024" s="5" t="str">
        <v>6-month</v>
      </c>
      <c r="K1024" s="5" cm="1">
        <f t="array" ref="K1024:O1024">_xlfn.XLOOKUP(B1024,Users!$A$2:$A$1001,Users!$F$2:$J$1001)</f>
        <v>21</v>
      </c>
      <c r="L1024" s="5" t="str">
        <v>Delhi</v>
      </c>
      <c r="M1024" s="5" t="str">
        <v>Male</v>
      </c>
      <c r="N1024" s="5" t="str">
        <v>Hypertension</v>
      </c>
      <c r="O1024" s="5" t="str">
        <v>Friend</v>
      </c>
      <c r="P1024" s="5" t="str" cm="1">
        <f t="array" ref="P1024:S1024">IFERROR(_xlfn.XLOOKUP(B1024,'Health Goals'!$B$2:$B$1001,'Health Goals'!$C$2:$F$1001),"")</f>
        <v>Weight Loss</v>
      </c>
      <c r="Q1024" s="5">
        <v>38</v>
      </c>
      <c r="R1024" s="5" t="str">
        <v>In Progress</v>
      </c>
      <c r="S1024" s="11">
        <v>44539</v>
      </c>
    </row>
    <row r="1025" spans="1:19" x14ac:dyDescent="0.35">
      <c r="A1025" s="2">
        <v>1024</v>
      </c>
      <c r="B1025" s="2">
        <v>616</v>
      </c>
      <c r="C1025" s="3">
        <v>44404</v>
      </c>
      <c r="D1025" s="2">
        <v>4499.99</v>
      </c>
      <c r="E1025" s="2" t="s">
        <v>16</v>
      </c>
      <c r="F1025" s="2" t="s">
        <v>19</v>
      </c>
      <c r="G1025" s="6">
        <f>_xlfn.XLOOKUP(B1025,Users!$A$2:$A$1001,Users!$K$2:$K$1001)</f>
        <v>2</v>
      </c>
      <c r="H1025" s="6" t="str">
        <f>_xlfn.XLOOKUP(B1025,Users!$A$2:$A$1001,Users!$B$2:$B$1001)</f>
        <v>User 616</v>
      </c>
      <c r="I1025" s="5" t="str" cm="1">
        <f t="array" ref="I1025:J1025">_xlfn.XLOOKUP(G1025,Plans!$A$2:$A$3,Plans!$B$2:$C$3)</f>
        <v>12-month plan</v>
      </c>
      <c r="J1025" s="5" t="str">
        <v>12-month</v>
      </c>
      <c r="K1025" s="5" cm="1">
        <f t="array" ref="K1025:O1025">_xlfn.XLOOKUP(B1025,Users!$A$2:$A$1001,Users!$F$2:$J$1001)</f>
        <v>30</v>
      </c>
      <c r="L1025" s="5" t="str">
        <v>Chennai</v>
      </c>
      <c r="M1025" s="5" t="str">
        <v>Female</v>
      </c>
      <c r="N1025" s="5" t="str">
        <v>Diabetes</v>
      </c>
      <c r="O1025" s="5" t="str">
        <v>Google Ads</v>
      </c>
      <c r="P1025" s="5" t="str" cm="1">
        <f t="array" ref="P1025:S1025">IFERROR(_xlfn.XLOOKUP(B1025,'Health Goals'!$B$2:$B$1001,'Health Goals'!$C$2:$F$1001),"")</f>
        <v>Weight Loss</v>
      </c>
      <c r="Q1025" s="5">
        <v>28</v>
      </c>
      <c r="R1025" s="5" t="str">
        <v>Failed</v>
      </c>
      <c r="S1025" s="11">
        <v>44550</v>
      </c>
    </row>
    <row r="1026" spans="1:19" x14ac:dyDescent="0.35">
      <c r="A1026" s="2">
        <v>1025</v>
      </c>
      <c r="B1026" s="2">
        <v>126</v>
      </c>
      <c r="C1026" s="3">
        <v>44445</v>
      </c>
      <c r="D1026" s="2">
        <v>2499.9899999999998</v>
      </c>
      <c r="E1026" s="2" t="s">
        <v>18</v>
      </c>
      <c r="F1026" s="2" t="s">
        <v>19</v>
      </c>
      <c r="G1026" s="6">
        <f>_xlfn.XLOOKUP(B1026,Users!$A$2:$A$1001,Users!$K$2:$K$1001)</f>
        <v>1</v>
      </c>
      <c r="H1026" s="6" t="str">
        <f>_xlfn.XLOOKUP(B1026,Users!$A$2:$A$1001,Users!$B$2:$B$1001)</f>
        <v>User 126</v>
      </c>
      <c r="I1026" s="5" t="str" cm="1">
        <f t="array" ref="I1026:J1026">_xlfn.XLOOKUP(G1026,Plans!$A$2:$A$3,Plans!$B$2:$C$3)</f>
        <v>6-month plan</v>
      </c>
      <c r="J1026" s="5" t="str">
        <v>6-month</v>
      </c>
      <c r="K1026" s="5" cm="1">
        <f t="array" ref="K1026:O1026">_xlfn.XLOOKUP(B1026,Users!$A$2:$A$1001,Users!$F$2:$J$1001)</f>
        <v>37</v>
      </c>
      <c r="L1026" s="5" t="str">
        <v>Bangalore</v>
      </c>
      <c r="M1026" s="5" t="str">
        <v>Female</v>
      </c>
      <c r="N1026" s="5" t="str">
        <v>Healthy</v>
      </c>
      <c r="O1026" s="5" t="str">
        <v>Friend</v>
      </c>
      <c r="P1026" s="5" t="str" cm="1">
        <f t="array" ref="P1026:S1026">IFERROR(_xlfn.XLOOKUP(B1026,'Health Goals'!$B$2:$B$1001,'Health Goals'!$C$2:$F$1001),"")</f>
        <v>Weight Loss</v>
      </c>
      <c r="Q1026" s="5">
        <v>49</v>
      </c>
      <c r="R1026" s="5" t="str">
        <v>Failed</v>
      </c>
      <c r="S1026" s="11">
        <v>44363</v>
      </c>
    </row>
    <row r="1027" spans="1:19" x14ac:dyDescent="0.35">
      <c r="A1027" s="2">
        <v>1026</v>
      </c>
      <c r="B1027" s="2">
        <v>317</v>
      </c>
      <c r="C1027" s="3">
        <v>44488</v>
      </c>
      <c r="D1027" s="2">
        <v>4499.99</v>
      </c>
      <c r="E1027" s="2" t="s">
        <v>18</v>
      </c>
      <c r="F1027" s="2" t="s">
        <v>19</v>
      </c>
      <c r="G1027" s="6">
        <f>_xlfn.XLOOKUP(B1027,Users!$A$2:$A$1001,Users!$K$2:$K$1001)</f>
        <v>2</v>
      </c>
      <c r="H1027" s="6" t="str">
        <f>_xlfn.XLOOKUP(B1027,Users!$A$2:$A$1001,Users!$B$2:$B$1001)</f>
        <v>User 317</v>
      </c>
      <c r="I1027" s="5" t="str" cm="1">
        <f t="array" ref="I1027:J1027">_xlfn.XLOOKUP(G1027,Plans!$A$2:$A$3,Plans!$B$2:$C$3)</f>
        <v>12-month plan</v>
      </c>
      <c r="J1027" s="5" t="str">
        <v>12-month</v>
      </c>
      <c r="K1027" s="5" cm="1">
        <f t="array" ref="K1027:O1027">_xlfn.XLOOKUP(B1027,Users!$A$2:$A$1001,Users!$F$2:$J$1001)</f>
        <v>53</v>
      </c>
      <c r="L1027" s="5" t="str">
        <v>Mumbai</v>
      </c>
      <c r="M1027" s="5" t="str">
        <v>Female</v>
      </c>
      <c r="N1027" s="5" t="str">
        <v>Healthy</v>
      </c>
      <c r="O1027" s="5" t="str">
        <v>Friend</v>
      </c>
      <c r="P1027" s="5" t="str" cm="1">
        <f t="array" ref="P1027:S1027">IFERROR(_xlfn.XLOOKUP(B1027,'Health Goals'!$B$2:$B$1001,'Health Goals'!$C$2:$F$1001),"")</f>
        <v>Stamina Improvement</v>
      </c>
      <c r="Q1027" s="5">
        <v>26</v>
      </c>
      <c r="R1027" s="5" t="str">
        <v>Failed</v>
      </c>
      <c r="S1027" s="11">
        <v>44481</v>
      </c>
    </row>
    <row r="1028" spans="1:19" x14ac:dyDescent="0.35">
      <c r="A1028" s="2">
        <v>1027</v>
      </c>
      <c r="B1028" s="2">
        <v>860</v>
      </c>
      <c r="C1028" s="3">
        <v>44337</v>
      </c>
      <c r="D1028" s="2">
        <v>4499.99</v>
      </c>
      <c r="E1028" s="2" t="s">
        <v>18</v>
      </c>
      <c r="F1028" s="2" t="s">
        <v>20</v>
      </c>
      <c r="G1028" s="6">
        <f>_xlfn.XLOOKUP(B1028,Users!$A$2:$A$1001,Users!$K$2:$K$1001)</f>
        <v>2</v>
      </c>
      <c r="H1028" s="6" t="str">
        <f>_xlfn.XLOOKUP(B1028,Users!$A$2:$A$1001,Users!$B$2:$B$1001)</f>
        <v>User 860</v>
      </c>
      <c r="I1028" s="5" t="str" cm="1">
        <f t="array" ref="I1028:J1028">_xlfn.XLOOKUP(G1028,Plans!$A$2:$A$3,Plans!$B$2:$C$3)</f>
        <v>12-month plan</v>
      </c>
      <c r="J1028" s="5" t="str">
        <v>12-month</v>
      </c>
      <c r="K1028" s="5" cm="1">
        <f t="array" ref="K1028:O1028">_xlfn.XLOOKUP(B1028,Users!$A$2:$A$1001,Users!$F$2:$J$1001)</f>
        <v>40</v>
      </c>
      <c r="L1028" s="5" t="str">
        <v>Hyderabad</v>
      </c>
      <c r="M1028" s="5" t="str">
        <v>Female</v>
      </c>
      <c r="N1028" s="5" t="str">
        <v>Healthy</v>
      </c>
      <c r="O1028" s="5" t="str">
        <v>Word of Mouth</v>
      </c>
      <c r="P1028" s="5" t="str" cm="1">
        <f t="array" ref="P1028">IFERROR(_xlfn.XLOOKUP(B1028,'Health Goals'!$B$2:$B$1001,'Health Goals'!$C$2:$F$1001),"")</f>
        <v/>
      </c>
    </row>
    <row r="1029" spans="1:19" x14ac:dyDescent="0.35">
      <c r="A1029" s="2">
        <v>1028</v>
      </c>
      <c r="B1029" s="2">
        <v>901</v>
      </c>
      <c r="C1029" s="3">
        <v>44549</v>
      </c>
      <c r="D1029" s="2">
        <v>2499.9899999999998</v>
      </c>
      <c r="E1029" s="2" t="s">
        <v>18</v>
      </c>
      <c r="F1029" s="2" t="s">
        <v>20</v>
      </c>
      <c r="G1029" s="6">
        <f>_xlfn.XLOOKUP(B1029,Users!$A$2:$A$1001,Users!$K$2:$K$1001)</f>
        <v>1</v>
      </c>
      <c r="H1029" s="6" t="str">
        <f>_xlfn.XLOOKUP(B1029,Users!$A$2:$A$1001,Users!$B$2:$B$1001)</f>
        <v>User 901</v>
      </c>
      <c r="I1029" s="5" t="str" cm="1">
        <f t="array" ref="I1029:J1029">_xlfn.XLOOKUP(G1029,Plans!$A$2:$A$3,Plans!$B$2:$C$3)</f>
        <v>6-month plan</v>
      </c>
      <c r="J1029" s="5" t="str">
        <v>6-month</v>
      </c>
      <c r="K1029" s="5" cm="1">
        <f t="array" ref="K1029:O1029">_xlfn.XLOOKUP(B1029,Users!$A$2:$A$1001,Users!$F$2:$J$1001)</f>
        <v>40</v>
      </c>
      <c r="L1029" s="5" t="str">
        <v>Hyderabad</v>
      </c>
      <c r="M1029" s="5" t="str">
        <v>Male</v>
      </c>
      <c r="N1029" s="5" t="str">
        <v>Obesity</v>
      </c>
      <c r="O1029" s="5" t="str">
        <v>Friend</v>
      </c>
      <c r="P1029" s="5" t="str" cm="1">
        <f t="array" ref="P1029">IFERROR(_xlfn.XLOOKUP(B1029,'Health Goals'!$B$2:$B$1001,'Health Goals'!$C$2:$F$1001),"")</f>
        <v/>
      </c>
    </row>
    <row r="1030" spans="1:19" x14ac:dyDescent="0.35">
      <c r="A1030" s="2">
        <v>1029</v>
      </c>
      <c r="B1030" s="2">
        <v>176</v>
      </c>
      <c r="C1030" s="3">
        <v>44355</v>
      </c>
      <c r="D1030" s="2">
        <v>2499.9899999999998</v>
      </c>
      <c r="E1030" s="2" t="s">
        <v>18</v>
      </c>
      <c r="F1030" s="2" t="s">
        <v>17</v>
      </c>
      <c r="G1030" s="6">
        <f>_xlfn.XLOOKUP(B1030,Users!$A$2:$A$1001,Users!$K$2:$K$1001)</f>
        <v>2</v>
      </c>
      <c r="H1030" s="6" t="str">
        <f>_xlfn.XLOOKUP(B1030,Users!$A$2:$A$1001,Users!$B$2:$B$1001)</f>
        <v>User 176</v>
      </c>
      <c r="I1030" s="5" t="str" cm="1">
        <f t="array" ref="I1030:J1030">_xlfn.XLOOKUP(G1030,Plans!$A$2:$A$3,Plans!$B$2:$C$3)</f>
        <v>12-month plan</v>
      </c>
      <c r="J1030" s="5" t="str">
        <v>12-month</v>
      </c>
      <c r="K1030" s="5" cm="1">
        <f t="array" ref="K1030:O1030">_xlfn.XLOOKUP(B1030,Users!$A$2:$A$1001,Users!$F$2:$J$1001)</f>
        <v>37</v>
      </c>
      <c r="L1030" s="5" t="str">
        <v>Delhi</v>
      </c>
      <c r="M1030" s="5" t="str">
        <v>Female</v>
      </c>
      <c r="N1030" s="5" t="str">
        <v>Obesity</v>
      </c>
      <c r="O1030" s="5" t="str">
        <v>Social Media</v>
      </c>
      <c r="P1030" s="5" t="str" cm="1">
        <f t="array" ref="P1030:S1030">IFERROR(_xlfn.XLOOKUP(B1030,'Health Goals'!$B$2:$B$1001,'Health Goals'!$C$2:$F$1001),"")</f>
        <v>Stamina Improvement</v>
      </c>
      <c r="Q1030" s="5">
        <v>15</v>
      </c>
      <c r="R1030" s="5" t="str">
        <v>Failed</v>
      </c>
      <c r="S1030" s="11">
        <v>44490</v>
      </c>
    </row>
    <row r="1031" spans="1:19" x14ac:dyDescent="0.35">
      <c r="A1031" s="2">
        <v>1030</v>
      </c>
      <c r="B1031" s="2">
        <v>42</v>
      </c>
      <c r="C1031" s="3">
        <v>44231</v>
      </c>
      <c r="D1031" s="2">
        <v>4499.99</v>
      </c>
      <c r="E1031" s="2" t="s">
        <v>16</v>
      </c>
      <c r="F1031" s="2" t="s">
        <v>19</v>
      </c>
      <c r="G1031" s="6">
        <f>_xlfn.XLOOKUP(B1031,Users!$A$2:$A$1001,Users!$K$2:$K$1001)</f>
        <v>2</v>
      </c>
      <c r="H1031" s="6" t="str">
        <f>_xlfn.XLOOKUP(B1031,Users!$A$2:$A$1001,Users!$B$2:$B$1001)</f>
        <v>User 42</v>
      </c>
      <c r="I1031" s="5" t="str" cm="1">
        <f t="array" ref="I1031:J1031">_xlfn.XLOOKUP(G1031,Plans!$A$2:$A$3,Plans!$B$2:$C$3)</f>
        <v>12-month plan</v>
      </c>
      <c r="J1031" s="5" t="str">
        <v>12-month</v>
      </c>
      <c r="K1031" s="5" cm="1">
        <f t="array" ref="K1031:O1031">_xlfn.XLOOKUP(B1031,Users!$A$2:$A$1001,Users!$F$2:$J$1001)</f>
        <v>31</v>
      </c>
      <c r="L1031" s="5" t="str">
        <v>Delhi</v>
      </c>
      <c r="M1031" s="5" t="str">
        <v>Male</v>
      </c>
      <c r="N1031" s="5" t="str">
        <v>Diabetes</v>
      </c>
      <c r="O1031" s="5" t="str">
        <v>Friend</v>
      </c>
      <c r="P1031" s="5" t="str" cm="1">
        <f t="array" ref="P1031:S1031">IFERROR(_xlfn.XLOOKUP(B1031,'Health Goals'!$B$2:$B$1001,'Health Goals'!$C$2:$F$1001),"")</f>
        <v>Muscle Gain</v>
      </c>
      <c r="Q1031" s="5">
        <v>38</v>
      </c>
      <c r="R1031" s="5" t="str">
        <v>Completed</v>
      </c>
      <c r="S1031" s="11">
        <v>44485</v>
      </c>
    </row>
    <row r="1032" spans="1:19" x14ac:dyDescent="0.35">
      <c r="A1032" s="2">
        <v>1031</v>
      </c>
      <c r="B1032" s="2">
        <v>115</v>
      </c>
      <c r="C1032" s="3">
        <v>44235</v>
      </c>
      <c r="D1032" s="2">
        <v>2499.9899999999998</v>
      </c>
      <c r="E1032" s="2" t="s">
        <v>16</v>
      </c>
      <c r="F1032" s="2" t="s">
        <v>19</v>
      </c>
      <c r="G1032" s="6">
        <f>_xlfn.XLOOKUP(B1032,Users!$A$2:$A$1001,Users!$K$2:$K$1001)</f>
        <v>1</v>
      </c>
      <c r="H1032" s="6" t="str">
        <f>_xlfn.XLOOKUP(B1032,Users!$A$2:$A$1001,Users!$B$2:$B$1001)</f>
        <v>User 115</v>
      </c>
      <c r="I1032" s="5" t="str" cm="1">
        <f t="array" ref="I1032:J1032">_xlfn.XLOOKUP(G1032,Plans!$A$2:$A$3,Plans!$B$2:$C$3)</f>
        <v>6-month plan</v>
      </c>
      <c r="J1032" s="5" t="str">
        <v>6-month</v>
      </c>
      <c r="K1032" s="5" cm="1">
        <f t="array" ref="K1032:O1032">_xlfn.XLOOKUP(B1032,Users!$A$2:$A$1001,Users!$F$2:$J$1001)</f>
        <v>24</v>
      </c>
      <c r="L1032" s="5" t="str">
        <v>Delhi</v>
      </c>
      <c r="M1032" s="5" t="str">
        <v>Male</v>
      </c>
      <c r="N1032" s="5" t="str">
        <v>Obesity</v>
      </c>
      <c r="O1032" s="5" t="str">
        <v>Friend</v>
      </c>
      <c r="P1032" s="5" t="str" cm="1">
        <f t="array" ref="P1032:S1032">IFERROR(_xlfn.XLOOKUP(B1032,'Health Goals'!$B$2:$B$1001,'Health Goals'!$C$2:$F$1001),"")</f>
        <v>Muscle Gain</v>
      </c>
      <c r="Q1032" s="5">
        <v>18</v>
      </c>
      <c r="R1032" s="5" t="str">
        <v>Completed</v>
      </c>
      <c r="S1032" s="11">
        <v>44447</v>
      </c>
    </row>
    <row r="1033" spans="1:19" x14ac:dyDescent="0.35">
      <c r="A1033" s="2">
        <v>1032</v>
      </c>
      <c r="B1033" s="2">
        <v>962</v>
      </c>
      <c r="C1033" s="3">
        <v>44372</v>
      </c>
      <c r="D1033" s="2">
        <v>4499.99</v>
      </c>
      <c r="E1033" s="2" t="s">
        <v>16</v>
      </c>
      <c r="F1033" s="2" t="s">
        <v>20</v>
      </c>
      <c r="G1033" s="6">
        <f>_xlfn.XLOOKUP(B1033,Users!$A$2:$A$1001,Users!$K$2:$K$1001)</f>
        <v>2</v>
      </c>
      <c r="H1033" s="6" t="str">
        <f>_xlfn.XLOOKUP(B1033,Users!$A$2:$A$1001,Users!$B$2:$B$1001)</f>
        <v>User 962</v>
      </c>
      <c r="I1033" s="5" t="str" cm="1">
        <f t="array" ref="I1033:J1033">_xlfn.XLOOKUP(G1033,Plans!$A$2:$A$3,Plans!$B$2:$C$3)</f>
        <v>12-month plan</v>
      </c>
      <c r="J1033" s="5" t="str">
        <v>12-month</v>
      </c>
      <c r="K1033" s="5" cm="1">
        <f t="array" ref="K1033:O1033">_xlfn.XLOOKUP(B1033,Users!$A$2:$A$1001,Users!$F$2:$J$1001)</f>
        <v>32</v>
      </c>
      <c r="L1033" s="5" t="str">
        <v>Hyderabad</v>
      </c>
      <c r="M1033" s="5" t="str">
        <v>Male</v>
      </c>
      <c r="N1033" s="5" t="str">
        <v>Diabetes</v>
      </c>
      <c r="O1033" s="5" t="str">
        <v>Word of Mouth</v>
      </c>
      <c r="P1033" s="5" t="str" cm="1">
        <f t="array" ref="P1033:S1033">IFERROR(_xlfn.XLOOKUP(B1033,'Health Goals'!$B$2:$B$1001,'Health Goals'!$C$2:$F$1001),"")</f>
        <v>Stamina Improvement</v>
      </c>
      <c r="Q1033" s="5">
        <v>43</v>
      </c>
      <c r="R1033" s="5" t="str">
        <v>Failed</v>
      </c>
      <c r="S1033" s="11">
        <v>44510</v>
      </c>
    </row>
    <row r="1034" spans="1:19" x14ac:dyDescent="0.35">
      <c r="A1034" s="2">
        <v>1033</v>
      </c>
      <c r="B1034" s="2">
        <v>757</v>
      </c>
      <c r="C1034" s="3">
        <v>44464</v>
      </c>
      <c r="D1034" s="2">
        <v>2499.9899999999998</v>
      </c>
      <c r="E1034" s="2" t="s">
        <v>16</v>
      </c>
      <c r="F1034" s="2" t="s">
        <v>19</v>
      </c>
      <c r="G1034" s="6">
        <f>_xlfn.XLOOKUP(B1034,Users!$A$2:$A$1001,Users!$K$2:$K$1001)</f>
        <v>1</v>
      </c>
      <c r="H1034" s="6" t="str">
        <f>_xlfn.XLOOKUP(B1034,Users!$A$2:$A$1001,Users!$B$2:$B$1001)</f>
        <v>User 757</v>
      </c>
      <c r="I1034" s="5" t="str" cm="1">
        <f t="array" ref="I1034:J1034">_xlfn.XLOOKUP(G1034,Plans!$A$2:$A$3,Plans!$B$2:$C$3)</f>
        <v>6-month plan</v>
      </c>
      <c r="J1034" s="5" t="str">
        <v>6-month</v>
      </c>
      <c r="K1034" s="5" cm="1">
        <f t="array" ref="K1034:O1034">_xlfn.XLOOKUP(B1034,Users!$A$2:$A$1001,Users!$F$2:$J$1001)</f>
        <v>32</v>
      </c>
      <c r="L1034" s="5" t="str">
        <v>Bangalore</v>
      </c>
      <c r="M1034" s="5" t="str">
        <v>Female</v>
      </c>
      <c r="N1034" s="5" t="str">
        <v>Diabetes</v>
      </c>
      <c r="O1034" s="5" t="str">
        <v>Word of Mouth</v>
      </c>
      <c r="P1034" s="5" t="str" cm="1">
        <f t="array" ref="P1034:S1034">IFERROR(_xlfn.XLOOKUP(B1034,'Health Goals'!$B$2:$B$1001,'Health Goals'!$C$2:$F$1001),"")</f>
        <v>Stamina Improvement</v>
      </c>
      <c r="Q1034" s="5">
        <v>25</v>
      </c>
      <c r="R1034" s="5" t="str">
        <v>Failed</v>
      </c>
      <c r="S1034" s="11">
        <v>44390</v>
      </c>
    </row>
    <row r="1035" spans="1:19" x14ac:dyDescent="0.35">
      <c r="A1035" s="2">
        <v>1034</v>
      </c>
      <c r="B1035" s="2">
        <v>11</v>
      </c>
      <c r="C1035" s="3">
        <v>44551</v>
      </c>
      <c r="D1035" s="2">
        <v>2499.9899999999998</v>
      </c>
      <c r="E1035" s="2" t="s">
        <v>18</v>
      </c>
      <c r="F1035" s="2" t="s">
        <v>17</v>
      </c>
      <c r="G1035" s="6">
        <f>_xlfn.XLOOKUP(B1035,Users!$A$2:$A$1001,Users!$K$2:$K$1001)</f>
        <v>2</v>
      </c>
      <c r="H1035" s="6" t="str">
        <f>_xlfn.XLOOKUP(B1035,Users!$A$2:$A$1001,Users!$B$2:$B$1001)</f>
        <v>User 11</v>
      </c>
      <c r="I1035" s="5" t="str" cm="1">
        <f t="array" ref="I1035:J1035">_xlfn.XLOOKUP(G1035,Plans!$A$2:$A$3,Plans!$B$2:$C$3)</f>
        <v>12-month plan</v>
      </c>
      <c r="J1035" s="5" t="str">
        <v>12-month</v>
      </c>
      <c r="K1035" s="5" cm="1">
        <f t="array" ref="K1035:O1035">_xlfn.XLOOKUP(B1035,Users!$A$2:$A$1001,Users!$F$2:$J$1001)</f>
        <v>22</v>
      </c>
      <c r="L1035" s="5" t="str">
        <v>Hyderabad</v>
      </c>
      <c r="M1035" s="5" t="str">
        <v>Female</v>
      </c>
      <c r="N1035" s="5" t="str">
        <v>Hypertension</v>
      </c>
      <c r="O1035" s="5" t="str">
        <v>Google Ads</v>
      </c>
      <c r="P1035" s="5" t="str" cm="1">
        <f t="array" ref="P1035:S1035">IFERROR(_xlfn.XLOOKUP(B1035,'Health Goals'!$B$2:$B$1001,'Health Goals'!$C$2:$F$1001),"")</f>
        <v>Muscle Gain</v>
      </c>
      <c r="Q1035" s="5">
        <v>10</v>
      </c>
      <c r="R1035" s="5" t="str">
        <v>Completed</v>
      </c>
      <c r="S1035" s="11">
        <v>44457</v>
      </c>
    </row>
    <row r="1036" spans="1:19" x14ac:dyDescent="0.35">
      <c r="A1036" s="2">
        <v>1035</v>
      </c>
      <c r="B1036" s="2">
        <v>234</v>
      </c>
      <c r="C1036" s="3">
        <v>44538</v>
      </c>
      <c r="D1036" s="2">
        <v>4499.99</v>
      </c>
      <c r="E1036" s="2" t="s">
        <v>18</v>
      </c>
      <c r="F1036" s="2" t="s">
        <v>17</v>
      </c>
      <c r="G1036" s="6">
        <f>_xlfn.XLOOKUP(B1036,Users!$A$2:$A$1001,Users!$K$2:$K$1001)</f>
        <v>1</v>
      </c>
      <c r="H1036" s="6" t="str">
        <f>_xlfn.XLOOKUP(B1036,Users!$A$2:$A$1001,Users!$B$2:$B$1001)</f>
        <v>User 234</v>
      </c>
      <c r="I1036" s="5" t="str" cm="1">
        <f t="array" ref="I1036:J1036">_xlfn.XLOOKUP(G1036,Plans!$A$2:$A$3,Plans!$B$2:$C$3)</f>
        <v>6-month plan</v>
      </c>
      <c r="J1036" s="5" t="str">
        <v>6-month</v>
      </c>
      <c r="K1036" s="5" cm="1">
        <f t="array" ref="K1036:O1036">_xlfn.XLOOKUP(B1036,Users!$A$2:$A$1001,Users!$F$2:$J$1001)</f>
        <v>37</v>
      </c>
      <c r="L1036" s="5" t="str">
        <v>Bangalore</v>
      </c>
      <c r="M1036" s="5" t="str">
        <v>Male</v>
      </c>
      <c r="N1036" s="5" t="str">
        <v>Obesity</v>
      </c>
      <c r="O1036" s="5" t="str">
        <v>Social Media</v>
      </c>
      <c r="P1036" s="5" t="str" cm="1">
        <f t="array" ref="P1036">IFERROR(_xlfn.XLOOKUP(B1036,'Health Goals'!$B$2:$B$1001,'Health Goals'!$C$2:$F$1001),"")</f>
        <v/>
      </c>
    </row>
    <row r="1037" spans="1:19" x14ac:dyDescent="0.35">
      <c r="A1037" s="2">
        <v>1036</v>
      </c>
      <c r="B1037" s="2">
        <v>659</v>
      </c>
      <c r="C1037" s="3">
        <v>44366</v>
      </c>
      <c r="D1037" s="2">
        <v>4499.99</v>
      </c>
      <c r="E1037" s="2" t="s">
        <v>16</v>
      </c>
      <c r="F1037" s="2" t="s">
        <v>20</v>
      </c>
      <c r="G1037" s="6">
        <f>_xlfn.XLOOKUP(B1037,Users!$A$2:$A$1001,Users!$K$2:$K$1001)</f>
        <v>1</v>
      </c>
      <c r="H1037" s="6" t="str">
        <f>_xlfn.XLOOKUP(B1037,Users!$A$2:$A$1001,Users!$B$2:$B$1001)</f>
        <v>User 659</v>
      </c>
      <c r="I1037" s="5" t="str" cm="1">
        <f t="array" ref="I1037:J1037">_xlfn.XLOOKUP(G1037,Plans!$A$2:$A$3,Plans!$B$2:$C$3)</f>
        <v>6-month plan</v>
      </c>
      <c r="J1037" s="5" t="str">
        <v>6-month</v>
      </c>
      <c r="K1037" s="5" cm="1">
        <f t="array" ref="K1037:O1037">_xlfn.XLOOKUP(B1037,Users!$A$2:$A$1001,Users!$F$2:$J$1001)</f>
        <v>59</v>
      </c>
      <c r="L1037" s="5" t="str">
        <v>Hyderabad</v>
      </c>
      <c r="M1037" s="5" t="str">
        <v>Male</v>
      </c>
      <c r="N1037" s="5" t="str">
        <v>Diabetes</v>
      </c>
      <c r="O1037" s="5" t="str">
        <v>Social Media</v>
      </c>
      <c r="P1037" s="5" t="str" cm="1">
        <f t="array" ref="P1037">IFERROR(_xlfn.XLOOKUP(B1037,'Health Goals'!$B$2:$B$1001,'Health Goals'!$C$2:$F$1001),"")</f>
        <v/>
      </c>
    </row>
    <row r="1038" spans="1:19" x14ac:dyDescent="0.35">
      <c r="A1038" s="2">
        <v>1037</v>
      </c>
      <c r="B1038" s="2">
        <v>498</v>
      </c>
      <c r="C1038" s="3">
        <v>44234</v>
      </c>
      <c r="D1038" s="2">
        <v>4499.99</v>
      </c>
      <c r="E1038" s="2" t="s">
        <v>18</v>
      </c>
      <c r="F1038" s="2" t="s">
        <v>17</v>
      </c>
      <c r="G1038" s="6">
        <f>_xlfn.XLOOKUP(B1038,Users!$A$2:$A$1001,Users!$K$2:$K$1001)</f>
        <v>2</v>
      </c>
      <c r="H1038" s="6" t="str">
        <f>_xlfn.XLOOKUP(B1038,Users!$A$2:$A$1001,Users!$B$2:$B$1001)</f>
        <v>User 498</v>
      </c>
      <c r="I1038" s="5" t="str" cm="1">
        <f t="array" ref="I1038:J1038">_xlfn.XLOOKUP(G1038,Plans!$A$2:$A$3,Plans!$B$2:$C$3)</f>
        <v>12-month plan</v>
      </c>
      <c r="J1038" s="5" t="str">
        <v>12-month</v>
      </c>
      <c r="K1038" s="5" cm="1">
        <f t="array" ref="K1038:O1038">_xlfn.XLOOKUP(B1038,Users!$A$2:$A$1001,Users!$F$2:$J$1001)</f>
        <v>21</v>
      </c>
      <c r="L1038" s="5" t="str">
        <v>Hyderabad</v>
      </c>
      <c r="M1038" s="5" t="str">
        <v>Female</v>
      </c>
      <c r="N1038" s="5" t="str">
        <v>Obesity</v>
      </c>
      <c r="O1038" s="5" t="str">
        <v>Friend</v>
      </c>
      <c r="P1038" s="5" t="str" cm="1">
        <f t="array" ref="P1038:S1038">IFERROR(_xlfn.XLOOKUP(B1038,'Health Goals'!$B$2:$B$1001,'Health Goals'!$C$2:$F$1001),"")</f>
        <v>Stamina Improvement</v>
      </c>
      <c r="Q1038" s="5">
        <v>36</v>
      </c>
      <c r="R1038" s="5" t="str">
        <v>Failed</v>
      </c>
      <c r="S1038" s="11">
        <v>44556</v>
      </c>
    </row>
    <row r="1039" spans="1:19" x14ac:dyDescent="0.35">
      <c r="A1039" s="2">
        <v>1038</v>
      </c>
      <c r="B1039" s="2">
        <v>911</v>
      </c>
      <c r="C1039" s="3">
        <v>44211</v>
      </c>
      <c r="D1039" s="2">
        <v>2499.9899999999998</v>
      </c>
      <c r="E1039" s="2" t="s">
        <v>18</v>
      </c>
      <c r="F1039" s="2" t="s">
        <v>20</v>
      </c>
      <c r="G1039" s="6">
        <f>_xlfn.XLOOKUP(B1039,Users!$A$2:$A$1001,Users!$K$2:$K$1001)</f>
        <v>1</v>
      </c>
      <c r="H1039" s="6" t="str">
        <f>_xlfn.XLOOKUP(B1039,Users!$A$2:$A$1001,Users!$B$2:$B$1001)</f>
        <v>User 911</v>
      </c>
      <c r="I1039" s="5" t="str" cm="1">
        <f t="array" ref="I1039:J1039">_xlfn.XLOOKUP(G1039,Plans!$A$2:$A$3,Plans!$B$2:$C$3)</f>
        <v>6-month plan</v>
      </c>
      <c r="J1039" s="5" t="str">
        <v>6-month</v>
      </c>
      <c r="K1039" s="5" cm="1">
        <f t="array" ref="K1039:O1039">_xlfn.XLOOKUP(B1039,Users!$A$2:$A$1001,Users!$F$2:$J$1001)</f>
        <v>53</v>
      </c>
      <c r="L1039" s="5" t="str">
        <v>Delhi</v>
      </c>
      <c r="M1039" s="5" t="str">
        <v>Male</v>
      </c>
      <c r="N1039" s="5" t="str">
        <v>Obesity</v>
      </c>
      <c r="O1039" s="5" t="str">
        <v>Friend</v>
      </c>
      <c r="P1039" s="5" t="str" cm="1">
        <f t="array" ref="P1039:S1039">IFERROR(_xlfn.XLOOKUP(B1039,'Health Goals'!$B$2:$B$1001,'Health Goals'!$C$2:$F$1001),"")</f>
        <v>Weight Loss</v>
      </c>
      <c r="Q1039" s="5">
        <v>45</v>
      </c>
      <c r="R1039" s="5" t="str">
        <v>Failed</v>
      </c>
      <c r="S1039" s="11">
        <v>44362</v>
      </c>
    </row>
    <row r="1040" spans="1:19" x14ac:dyDescent="0.35">
      <c r="A1040" s="2">
        <v>1039</v>
      </c>
      <c r="B1040" s="2">
        <v>520</v>
      </c>
      <c r="C1040" s="3">
        <v>44406</v>
      </c>
      <c r="D1040" s="2">
        <v>4499.99</v>
      </c>
      <c r="E1040" s="2" t="s">
        <v>16</v>
      </c>
      <c r="F1040" s="2" t="s">
        <v>17</v>
      </c>
      <c r="G1040" s="6">
        <f>_xlfn.XLOOKUP(B1040,Users!$A$2:$A$1001,Users!$K$2:$K$1001)</f>
        <v>2</v>
      </c>
      <c r="H1040" s="6" t="str">
        <f>_xlfn.XLOOKUP(B1040,Users!$A$2:$A$1001,Users!$B$2:$B$1001)</f>
        <v>User 520</v>
      </c>
      <c r="I1040" s="5" t="str" cm="1">
        <f t="array" ref="I1040:J1040">_xlfn.XLOOKUP(G1040,Plans!$A$2:$A$3,Plans!$B$2:$C$3)</f>
        <v>12-month plan</v>
      </c>
      <c r="J1040" s="5" t="str">
        <v>12-month</v>
      </c>
      <c r="K1040" s="5" cm="1">
        <f t="array" ref="K1040:O1040">_xlfn.XLOOKUP(B1040,Users!$A$2:$A$1001,Users!$F$2:$J$1001)</f>
        <v>44</v>
      </c>
      <c r="L1040" s="5" t="str">
        <v>Hyderabad</v>
      </c>
      <c r="M1040" s="5" t="str">
        <v>Male</v>
      </c>
      <c r="N1040" s="5" t="str">
        <v>Diabetes</v>
      </c>
      <c r="O1040" s="5" t="str">
        <v>Social Media</v>
      </c>
      <c r="P1040" s="5" t="str" cm="1">
        <f t="array" ref="P1040:S1040">IFERROR(_xlfn.XLOOKUP(B1040,'Health Goals'!$B$2:$B$1001,'Health Goals'!$C$2:$F$1001),"")</f>
        <v>Stamina Improvement</v>
      </c>
      <c r="Q1040" s="5">
        <v>46</v>
      </c>
      <c r="R1040" s="5" t="str">
        <v>In Progress</v>
      </c>
      <c r="S1040" s="11">
        <v>44480</v>
      </c>
    </row>
    <row r="1041" spans="1:19" x14ac:dyDescent="0.35">
      <c r="A1041" s="2">
        <v>1040</v>
      </c>
      <c r="B1041" s="2">
        <v>413</v>
      </c>
      <c r="C1041" s="3">
        <v>44318</v>
      </c>
      <c r="D1041" s="2">
        <v>4499.99</v>
      </c>
      <c r="E1041" s="2" t="s">
        <v>18</v>
      </c>
      <c r="F1041" s="2" t="s">
        <v>20</v>
      </c>
      <c r="G1041" s="6">
        <f>_xlfn.XLOOKUP(B1041,Users!$A$2:$A$1001,Users!$K$2:$K$1001)</f>
        <v>1</v>
      </c>
      <c r="H1041" s="6" t="str">
        <f>_xlfn.XLOOKUP(B1041,Users!$A$2:$A$1001,Users!$B$2:$B$1001)</f>
        <v>User 413</v>
      </c>
      <c r="I1041" s="5" t="str" cm="1">
        <f t="array" ref="I1041:J1041">_xlfn.XLOOKUP(G1041,Plans!$A$2:$A$3,Plans!$B$2:$C$3)</f>
        <v>6-month plan</v>
      </c>
      <c r="J1041" s="5" t="str">
        <v>6-month</v>
      </c>
      <c r="K1041" s="5" cm="1">
        <f t="array" ref="K1041:O1041">_xlfn.XLOOKUP(B1041,Users!$A$2:$A$1001,Users!$F$2:$J$1001)</f>
        <v>21</v>
      </c>
      <c r="L1041" s="5" t="str">
        <v>Bangalore</v>
      </c>
      <c r="M1041" s="5" t="str">
        <v>Male</v>
      </c>
      <c r="N1041" s="5" t="str">
        <v>Hypertension</v>
      </c>
      <c r="O1041" s="5" t="str">
        <v>Social Media</v>
      </c>
      <c r="P1041" s="5" t="str" cm="1">
        <f t="array" ref="P1041:S1041">IFERROR(_xlfn.XLOOKUP(B1041,'Health Goals'!$B$2:$B$1001,'Health Goals'!$C$2:$F$1001),"")</f>
        <v>Weight Loss</v>
      </c>
      <c r="Q1041" s="5">
        <v>26</v>
      </c>
      <c r="R1041" s="5" t="str">
        <v>Failed</v>
      </c>
      <c r="S1041" s="11">
        <v>44391</v>
      </c>
    </row>
    <row r="1042" spans="1:19" x14ac:dyDescent="0.35">
      <c r="A1042" s="2">
        <v>1041</v>
      </c>
      <c r="B1042" s="2">
        <v>212</v>
      </c>
      <c r="C1042" s="3">
        <v>44548</v>
      </c>
      <c r="D1042" s="2">
        <v>2499.9899999999998</v>
      </c>
      <c r="E1042" s="2" t="s">
        <v>18</v>
      </c>
      <c r="F1042" s="2" t="s">
        <v>20</v>
      </c>
      <c r="G1042" s="6">
        <f>_xlfn.XLOOKUP(B1042,Users!$A$2:$A$1001,Users!$K$2:$K$1001)</f>
        <v>1</v>
      </c>
      <c r="H1042" s="6" t="str">
        <f>_xlfn.XLOOKUP(B1042,Users!$A$2:$A$1001,Users!$B$2:$B$1001)</f>
        <v>User 212</v>
      </c>
      <c r="I1042" s="5" t="str" cm="1">
        <f t="array" ref="I1042:J1042">_xlfn.XLOOKUP(G1042,Plans!$A$2:$A$3,Plans!$B$2:$C$3)</f>
        <v>6-month plan</v>
      </c>
      <c r="J1042" s="5" t="str">
        <v>6-month</v>
      </c>
      <c r="K1042" s="5" cm="1">
        <f t="array" ref="K1042:O1042">_xlfn.XLOOKUP(B1042,Users!$A$2:$A$1001,Users!$F$2:$J$1001)</f>
        <v>54</v>
      </c>
      <c r="L1042" s="5" t="str">
        <v>Delhi</v>
      </c>
      <c r="M1042" s="5" t="str">
        <v>Male</v>
      </c>
      <c r="N1042" s="5" t="str">
        <v>Obesity</v>
      </c>
      <c r="O1042" s="5" t="str">
        <v>Google Ads</v>
      </c>
      <c r="P1042" s="5" t="str" cm="1">
        <f t="array" ref="P1042:S1042">IFERROR(_xlfn.XLOOKUP(B1042,'Health Goals'!$B$2:$B$1001,'Health Goals'!$C$2:$F$1001),"")</f>
        <v>Weight Loss</v>
      </c>
      <c r="Q1042" s="5">
        <v>46</v>
      </c>
      <c r="R1042" s="5" t="str">
        <v>Failed</v>
      </c>
      <c r="S1042" s="11">
        <v>44361</v>
      </c>
    </row>
    <row r="1043" spans="1:19" x14ac:dyDescent="0.35">
      <c r="A1043" s="2">
        <v>1042</v>
      </c>
      <c r="B1043" s="2">
        <v>93</v>
      </c>
      <c r="C1043" s="3">
        <v>44384</v>
      </c>
      <c r="D1043" s="2">
        <v>4499.99</v>
      </c>
      <c r="E1043" s="2" t="s">
        <v>16</v>
      </c>
      <c r="F1043" s="2" t="s">
        <v>19</v>
      </c>
      <c r="G1043" s="6">
        <f>_xlfn.XLOOKUP(B1043,Users!$A$2:$A$1001,Users!$K$2:$K$1001)</f>
        <v>2</v>
      </c>
      <c r="H1043" s="6" t="str">
        <f>_xlfn.XLOOKUP(B1043,Users!$A$2:$A$1001,Users!$B$2:$B$1001)</f>
        <v>User 93</v>
      </c>
      <c r="I1043" s="5" t="str" cm="1">
        <f t="array" ref="I1043:J1043">_xlfn.XLOOKUP(G1043,Plans!$A$2:$A$3,Plans!$B$2:$C$3)</f>
        <v>12-month plan</v>
      </c>
      <c r="J1043" s="5" t="str">
        <v>12-month</v>
      </c>
      <c r="K1043" s="5" cm="1">
        <f t="array" ref="K1043:O1043">_xlfn.XLOOKUP(B1043,Users!$A$2:$A$1001,Users!$F$2:$J$1001)</f>
        <v>60</v>
      </c>
      <c r="L1043" s="5" t="str">
        <v>Bangalore</v>
      </c>
      <c r="M1043" s="5" t="str">
        <v>Female</v>
      </c>
      <c r="N1043" s="5" t="str">
        <v>Obesity</v>
      </c>
      <c r="O1043" s="5" t="str">
        <v>Word of Mouth</v>
      </c>
      <c r="P1043" s="5" t="str" cm="1">
        <f t="array" ref="P1043:S1043">IFERROR(_xlfn.XLOOKUP(B1043,'Health Goals'!$B$2:$B$1001,'Health Goals'!$C$2:$F$1001),"")</f>
        <v>Muscle Gain</v>
      </c>
      <c r="Q1043" s="5">
        <v>40</v>
      </c>
      <c r="R1043" s="5" t="str">
        <v>Completed</v>
      </c>
      <c r="S1043" s="11">
        <v>44527</v>
      </c>
    </row>
    <row r="1044" spans="1:19" x14ac:dyDescent="0.35">
      <c r="A1044" s="2">
        <v>1043</v>
      </c>
      <c r="B1044" s="2">
        <v>934</v>
      </c>
      <c r="C1044" s="3">
        <v>44268</v>
      </c>
      <c r="D1044" s="2">
        <v>4499.99</v>
      </c>
      <c r="E1044" s="2" t="s">
        <v>16</v>
      </c>
      <c r="F1044" s="2" t="s">
        <v>17</v>
      </c>
      <c r="G1044" s="6">
        <f>_xlfn.XLOOKUP(B1044,Users!$A$2:$A$1001,Users!$K$2:$K$1001)</f>
        <v>1</v>
      </c>
      <c r="H1044" s="6" t="str">
        <f>_xlfn.XLOOKUP(B1044,Users!$A$2:$A$1001,Users!$B$2:$B$1001)</f>
        <v>User 934</v>
      </c>
      <c r="I1044" s="5" t="str" cm="1">
        <f t="array" ref="I1044:J1044">_xlfn.XLOOKUP(G1044,Plans!$A$2:$A$3,Plans!$B$2:$C$3)</f>
        <v>6-month plan</v>
      </c>
      <c r="J1044" s="5" t="str">
        <v>6-month</v>
      </c>
      <c r="K1044" s="5" cm="1">
        <f t="array" ref="K1044:O1044">_xlfn.XLOOKUP(B1044,Users!$A$2:$A$1001,Users!$F$2:$J$1001)</f>
        <v>31</v>
      </c>
      <c r="L1044" s="5" t="str">
        <v>Chennai</v>
      </c>
      <c r="M1044" s="5" t="str">
        <v>Male</v>
      </c>
      <c r="N1044" s="5" t="str">
        <v>Obesity</v>
      </c>
      <c r="O1044" s="5" t="str">
        <v>Word of Mouth</v>
      </c>
      <c r="P1044" s="5" t="str" cm="1">
        <f t="array" ref="P1044">IFERROR(_xlfn.XLOOKUP(B1044,'Health Goals'!$B$2:$B$1001,'Health Goals'!$C$2:$F$1001),"")</f>
        <v/>
      </c>
    </row>
    <row r="1045" spans="1:19" x14ac:dyDescent="0.35">
      <c r="A1045" s="2">
        <v>1044</v>
      </c>
      <c r="B1045" s="2">
        <v>883</v>
      </c>
      <c r="C1045" s="3">
        <v>44423</v>
      </c>
      <c r="D1045" s="2">
        <v>2499.9899999999998</v>
      </c>
      <c r="E1045" s="2" t="s">
        <v>18</v>
      </c>
      <c r="F1045" s="2" t="s">
        <v>20</v>
      </c>
      <c r="G1045" s="6">
        <f>_xlfn.XLOOKUP(B1045,Users!$A$2:$A$1001,Users!$K$2:$K$1001)</f>
        <v>1</v>
      </c>
      <c r="H1045" s="6" t="str">
        <f>_xlfn.XLOOKUP(B1045,Users!$A$2:$A$1001,Users!$B$2:$B$1001)</f>
        <v>User 883</v>
      </c>
      <c r="I1045" s="5" t="str" cm="1">
        <f t="array" ref="I1045:J1045">_xlfn.XLOOKUP(G1045,Plans!$A$2:$A$3,Plans!$B$2:$C$3)</f>
        <v>6-month plan</v>
      </c>
      <c r="J1045" s="5" t="str">
        <v>6-month</v>
      </c>
      <c r="K1045" s="5" cm="1">
        <f t="array" ref="K1045:O1045">_xlfn.XLOOKUP(B1045,Users!$A$2:$A$1001,Users!$F$2:$J$1001)</f>
        <v>42</v>
      </c>
      <c r="L1045" s="5" t="str">
        <v>Mumbai</v>
      </c>
      <c r="M1045" s="5" t="str">
        <v>Male</v>
      </c>
      <c r="N1045" s="5" t="str">
        <v>Diabetes</v>
      </c>
      <c r="O1045" s="5" t="str">
        <v>Friend</v>
      </c>
      <c r="P1045" s="5" t="str" cm="1">
        <f t="array" ref="P1045:S1045">IFERROR(_xlfn.XLOOKUP(B1045,'Health Goals'!$B$2:$B$1001,'Health Goals'!$C$2:$F$1001),"")</f>
        <v>Stamina Improvement</v>
      </c>
      <c r="Q1045" s="5">
        <v>35</v>
      </c>
      <c r="R1045" s="5" t="str">
        <v>In Progress</v>
      </c>
      <c r="S1045" s="11">
        <v>44441</v>
      </c>
    </row>
    <row r="1046" spans="1:19" x14ac:dyDescent="0.35">
      <c r="A1046" s="2">
        <v>1045</v>
      </c>
      <c r="B1046" s="2">
        <v>650</v>
      </c>
      <c r="C1046" s="3">
        <v>44408</v>
      </c>
      <c r="D1046" s="2">
        <v>4499.99</v>
      </c>
      <c r="E1046" s="2" t="s">
        <v>16</v>
      </c>
      <c r="F1046" s="2" t="s">
        <v>20</v>
      </c>
      <c r="G1046" s="6">
        <f>_xlfn.XLOOKUP(B1046,Users!$A$2:$A$1001,Users!$K$2:$K$1001)</f>
        <v>1</v>
      </c>
      <c r="H1046" s="6" t="str">
        <f>_xlfn.XLOOKUP(B1046,Users!$A$2:$A$1001,Users!$B$2:$B$1001)</f>
        <v>User 650</v>
      </c>
      <c r="I1046" s="5" t="str" cm="1">
        <f t="array" ref="I1046:J1046">_xlfn.XLOOKUP(G1046,Plans!$A$2:$A$3,Plans!$B$2:$C$3)</f>
        <v>6-month plan</v>
      </c>
      <c r="J1046" s="5" t="str">
        <v>6-month</v>
      </c>
      <c r="K1046" s="5" cm="1">
        <f t="array" ref="K1046:O1046">_xlfn.XLOOKUP(B1046,Users!$A$2:$A$1001,Users!$F$2:$J$1001)</f>
        <v>36</v>
      </c>
      <c r="L1046" s="5" t="str">
        <v>Mumbai</v>
      </c>
      <c r="M1046" s="5" t="str">
        <v>Female</v>
      </c>
      <c r="N1046" s="5" t="str">
        <v>Obesity</v>
      </c>
      <c r="O1046" s="5" t="str">
        <v>Friend</v>
      </c>
      <c r="P1046" s="5" t="str" cm="1">
        <f t="array" ref="P1046">IFERROR(_xlfn.XLOOKUP(B1046,'Health Goals'!$B$2:$B$1001,'Health Goals'!$C$2:$F$1001),"")</f>
        <v/>
      </c>
    </row>
    <row r="1047" spans="1:19" x14ac:dyDescent="0.35">
      <c r="A1047" s="2">
        <v>1046</v>
      </c>
      <c r="B1047" s="2">
        <v>226</v>
      </c>
      <c r="C1047" s="3">
        <v>44342</v>
      </c>
      <c r="D1047" s="2">
        <v>4499.99</v>
      </c>
      <c r="E1047" s="2" t="s">
        <v>18</v>
      </c>
      <c r="F1047" s="2" t="s">
        <v>17</v>
      </c>
      <c r="G1047" s="6">
        <f>_xlfn.XLOOKUP(B1047,Users!$A$2:$A$1001,Users!$K$2:$K$1001)</f>
        <v>2</v>
      </c>
      <c r="H1047" s="6" t="str">
        <f>_xlfn.XLOOKUP(B1047,Users!$A$2:$A$1001,Users!$B$2:$B$1001)</f>
        <v>User 226</v>
      </c>
      <c r="I1047" s="5" t="str" cm="1">
        <f t="array" ref="I1047:J1047">_xlfn.XLOOKUP(G1047,Plans!$A$2:$A$3,Plans!$B$2:$C$3)</f>
        <v>12-month plan</v>
      </c>
      <c r="J1047" s="5" t="str">
        <v>12-month</v>
      </c>
      <c r="K1047" s="5" cm="1">
        <f t="array" ref="K1047:O1047">_xlfn.XLOOKUP(B1047,Users!$A$2:$A$1001,Users!$F$2:$J$1001)</f>
        <v>29</v>
      </c>
      <c r="L1047" s="5" t="str">
        <v>Chennai</v>
      </c>
      <c r="M1047" s="5" t="str">
        <v>Female</v>
      </c>
      <c r="N1047" s="5" t="str">
        <v>Hypertension</v>
      </c>
      <c r="O1047" s="5" t="str">
        <v>Word of Mouth</v>
      </c>
      <c r="P1047" s="5" t="str" cm="1">
        <f t="array" ref="P1047">IFERROR(_xlfn.XLOOKUP(B1047,'Health Goals'!$B$2:$B$1001,'Health Goals'!$C$2:$F$1001),"")</f>
        <v/>
      </c>
    </row>
    <row r="1048" spans="1:19" x14ac:dyDescent="0.35">
      <c r="A1048" s="2">
        <v>1047</v>
      </c>
      <c r="B1048" s="2">
        <v>534</v>
      </c>
      <c r="C1048" s="3">
        <v>44524</v>
      </c>
      <c r="D1048" s="2">
        <v>4499.99</v>
      </c>
      <c r="E1048" s="2" t="s">
        <v>16</v>
      </c>
      <c r="F1048" s="2" t="s">
        <v>17</v>
      </c>
      <c r="G1048" s="6">
        <f>_xlfn.XLOOKUP(B1048,Users!$A$2:$A$1001,Users!$K$2:$K$1001)</f>
        <v>1</v>
      </c>
      <c r="H1048" s="6" t="str">
        <f>_xlfn.XLOOKUP(B1048,Users!$A$2:$A$1001,Users!$B$2:$B$1001)</f>
        <v>User 534</v>
      </c>
      <c r="I1048" s="5" t="str" cm="1">
        <f t="array" ref="I1048:J1048">_xlfn.XLOOKUP(G1048,Plans!$A$2:$A$3,Plans!$B$2:$C$3)</f>
        <v>6-month plan</v>
      </c>
      <c r="J1048" s="5" t="str">
        <v>6-month</v>
      </c>
      <c r="K1048" s="5" cm="1">
        <f t="array" ref="K1048:O1048">_xlfn.XLOOKUP(B1048,Users!$A$2:$A$1001,Users!$F$2:$J$1001)</f>
        <v>34</v>
      </c>
      <c r="L1048" s="5" t="str">
        <v>Hyderabad</v>
      </c>
      <c r="M1048" s="5" t="str">
        <v>Male</v>
      </c>
      <c r="N1048" s="5" t="str">
        <v>Hypertension</v>
      </c>
      <c r="O1048" s="5" t="str">
        <v>Friend</v>
      </c>
      <c r="P1048" s="5" t="str" cm="1">
        <f t="array" ref="P1048:S1048">IFERROR(_xlfn.XLOOKUP(B1048,'Health Goals'!$B$2:$B$1001,'Health Goals'!$C$2:$F$1001),"")</f>
        <v>Muscle Gain</v>
      </c>
      <c r="Q1048" s="5">
        <v>11</v>
      </c>
      <c r="R1048" s="5" t="str">
        <v>Completed</v>
      </c>
      <c r="S1048" s="11">
        <v>44546</v>
      </c>
    </row>
    <row r="1049" spans="1:19" x14ac:dyDescent="0.35">
      <c r="A1049" s="2">
        <v>1048</v>
      </c>
      <c r="B1049" s="2">
        <v>856</v>
      </c>
      <c r="C1049" s="3">
        <v>44473</v>
      </c>
      <c r="D1049" s="2">
        <v>4499.99</v>
      </c>
      <c r="E1049" s="2" t="s">
        <v>18</v>
      </c>
      <c r="F1049" s="2" t="s">
        <v>19</v>
      </c>
      <c r="G1049" s="6">
        <f>_xlfn.XLOOKUP(B1049,Users!$A$2:$A$1001,Users!$K$2:$K$1001)</f>
        <v>1</v>
      </c>
      <c r="H1049" s="6" t="str">
        <f>_xlfn.XLOOKUP(B1049,Users!$A$2:$A$1001,Users!$B$2:$B$1001)</f>
        <v>User 856</v>
      </c>
      <c r="I1049" s="5" t="str" cm="1">
        <f t="array" ref="I1049:J1049">_xlfn.XLOOKUP(G1049,Plans!$A$2:$A$3,Plans!$B$2:$C$3)</f>
        <v>6-month plan</v>
      </c>
      <c r="J1049" s="5" t="str">
        <v>6-month</v>
      </c>
      <c r="K1049" s="5" cm="1">
        <f t="array" ref="K1049:O1049">_xlfn.XLOOKUP(B1049,Users!$A$2:$A$1001,Users!$F$2:$J$1001)</f>
        <v>30</v>
      </c>
      <c r="L1049" s="5" t="str">
        <v>Hyderabad</v>
      </c>
      <c r="M1049" s="5" t="str">
        <v>Female</v>
      </c>
      <c r="N1049" s="5" t="str">
        <v>Obesity</v>
      </c>
      <c r="O1049" s="5" t="str">
        <v>Friend</v>
      </c>
      <c r="P1049" s="5" t="str" cm="1">
        <f t="array" ref="P1049">IFERROR(_xlfn.XLOOKUP(B1049,'Health Goals'!$B$2:$B$1001,'Health Goals'!$C$2:$F$1001),"")</f>
        <v/>
      </c>
    </row>
    <row r="1050" spans="1:19" x14ac:dyDescent="0.35">
      <c r="A1050" s="2">
        <v>1049</v>
      </c>
      <c r="B1050" s="2">
        <v>80</v>
      </c>
      <c r="C1050" s="3">
        <v>44359</v>
      </c>
      <c r="D1050" s="2">
        <v>2499.9899999999998</v>
      </c>
      <c r="E1050" s="2" t="s">
        <v>18</v>
      </c>
      <c r="F1050" s="2" t="s">
        <v>20</v>
      </c>
      <c r="G1050" s="6">
        <f>_xlfn.XLOOKUP(B1050,Users!$A$2:$A$1001,Users!$K$2:$K$1001)</f>
        <v>1</v>
      </c>
      <c r="H1050" s="6" t="str">
        <f>_xlfn.XLOOKUP(B1050,Users!$A$2:$A$1001,Users!$B$2:$B$1001)</f>
        <v>User 80</v>
      </c>
      <c r="I1050" s="5" t="str" cm="1">
        <f t="array" ref="I1050:J1050">_xlfn.XLOOKUP(G1050,Plans!$A$2:$A$3,Plans!$B$2:$C$3)</f>
        <v>6-month plan</v>
      </c>
      <c r="J1050" s="5" t="str">
        <v>6-month</v>
      </c>
      <c r="K1050" s="5" cm="1">
        <f t="array" ref="K1050:O1050">_xlfn.XLOOKUP(B1050,Users!$A$2:$A$1001,Users!$F$2:$J$1001)</f>
        <v>26</v>
      </c>
      <c r="L1050" s="5" t="str">
        <v>Chennai</v>
      </c>
      <c r="M1050" s="5" t="str">
        <v>Female</v>
      </c>
      <c r="N1050" s="5" t="str">
        <v>Diabetes</v>
      </c>
      <c r="O1050" s="5" t="str">
        <v>Google Ads</v>
      </c>
      <c r="P1050" s="5" t="str" cm="1">
        <f t="array" ref="P1050">IFERROR(_xlfn.XLOOKUP(B1050,'Health Goals'!$B$2:$B$1001,'Health Goals'!$C$2:$F$1001),"")</f>
        <v/>
      </c>
    </row>
    <row r="1051" spans="1:19" x14ac:dyDescent="0.35">
      <c r="A1051" s="2">
        <v>1050</v>
      </c>
      <c r="B1051" s="2">
        <v>677</v>
      </c>
      <c r="C1051" s="3">
        <v>44448</v>
      </c>
      <c r="D1051" s="2">
        <v>2499.9899999999998</v>
      </c>
      <c r="E1051" s="2" t="s">
        <v>18</v>
      </c>
      <c r="F1051" s="2" t="s">
        <v>17</v>
      </c>
      <c r="G1051" s="6">
        <f>_xlfn.XLOOKUP(B1051,Users!$A$2:$A$1001,Users!$K$2:$K$1001)</f>
        <v>1</v>
      </c>
      <c r="H1051" s="6" t="str">
        <f>_xlfn.XLOOKUP(B1051,Users!$A$2:$A$1001,Users!$B$2:$B$1001)</f>
        <v>User 677</v>
      </c>
      <c r="I1051" s="5" t="str" cm="1">
        <f t="array" ref="I1051:J1051">_xlfn.XLOOKUP(G1051,Plans!$A$2:$A$3,Plans!$B$2:$C$3)</f>
        <v>6-month plan</v>
      </c>
      <c r="J1051" s="5" t="str">
        <v>6-month</v>
      </c>
      <c r="K1051" s="5" cm="1">
        <f t="array" ref="K1051:O1051">_xlfn.XLOOKUP(B1051,Users!$A$2:$A$1001,Users!$F$2:$J$1001)</f>
        <v>37</v>
      </c>
      <c r="L1051" s="5" t="str">
        <v>Chennai</v>
      </c>
      <c r="M1051" s="5" t="str">
        <v>Female</v>
      </c>
      <c r="N1051" s="5" t="str">
        <v>Hypertension</v>
      </c>
      <c r="O1051" s="5" t="str">
        <v>Friend</v>
      </c>
      <c r="P1051" s="5" t="str" cm="1">
        <f t="array" ref="P1051:S1051">IFERROR(_xlfn.XLOOKUP(B1051,'Health Goals'!$B$2:$B$1001,'Health Goals'!$C$2:$F$1001),"")</f>
        <v>Stamina Improvement</v>
      </c>
      <c r="Q1051" s="5">
        <v>30</v>
      </c>
      <c r="R1051" s="5" t="str">
        <v>Completed</v>
      </c>
      <c r="S1051" s="11">
        <v>44466</v>
      </c>
    </row>
    <row r="1052" spans="1:19" x14ac:dyDescent="0.35">
      <c r="A1052" s="2">
        <v>1051</v>
      </c>
      <c r="B1052" s="2">
        <v>103</v>
      </c>
      <c r="C1052" s="3">
        <v>44408</v>
      </c>
      <c r="D1052" s="2">
        <v>2499.9899999999998</v>
      </c>
      <c r="E1052" s="2" t="s">
        <v>18</v>
      </c>
      <c r="F1052" s="2" t="s">
        <v>17</v>
      </c>
      <c r="G1052" s="6">
        <f>_xlfn.XLOOKUP(B1052,Users!$A$2:$A$1001,Users!$K$2:$K$1001)</f>
        <v>1</v>
      </c>
      <c r="H1052" s="6" t="str">
        <f>_xlfn.XLOOKUP(B1052,Users!$A$2:$A$1001,Users!$B$2:$B$1001)</f>
        <v>User 103</v>
      </c>
      <c r="I1052" s="5" t="str" cm="1">
        <f t="array" ref="I1052:J1052">_xlfn.XLOOKUP(G1052,Plans!$A$2:$A$3,Plans!$B$2:$C$3)</f>
        <v>6-month plan</v>
      </c>
      <c r="J1052" s="5" t="str">
        <v>6-month</v>
      </c>
      <c r="K1052" s="5" cm="1">
        <f t="array" ref="K1052:O1052">_xlfn.XLOOKUP(B1052,Users!$A$2:$A$1001,Users!$F$2:$J$1001)</f>
        <v>53</v>
      </c>
      <c r="L1052" s="5" t="str">
        <v>Delhi</v>
      </c>
      <c r="M1052" s="5" t="str">
        <v>Male</v>
      </c>
      <c r="N1052" s="5" t="str">
        <v>Healthy</v>
      </c>
      <c r="O1052" s="5" t="str">
        <v>Social Media</v>
      </c>
      <c r="P1052" s="5" t="str" cm="1">
        <f t="array" ref="P1052">IFERROR(_xlfn.XLOOKUP(B1052,'Health Goals'!$B$2:$B$1001,'Health Goals'!$C$2:$F$1001),"")</f>
        <v/>
      </c>
    </row>
    <row r="1053" spans="1:19" x14ac:dyDescent="0.35">
      <c r="A1053" s="2">
        <v>1052</v>
      </c>
      <c r="B1053" s="2">
        <v>998</v>
      </c>
      <c r="C1053" s="3">
        <v>44476</v>
      </c>
      <c r="D1053" s="2">
        <v>4499.99</v>
      </c>
      <c r="E1053" s="2" t="s">
        <v>18</v>
      </c>
      <c r="F1053" s="2" t="s">
        <v>19</v>
      </c>
      <c r="G1053" s="6">
        <f>_xlfn.XLOOKUP(B1053,Users!$A$2:$A$1001,Users!$K$2:$K$1001)</f>
        <v>2</v>
      </c>
      <c r="H1053" s="6" t="str">
        <f>_xlfn.XLOOKUP(B1053,Users!$A$2:$A$1001,Users!$B$2:$B$1001)</f>
        <v>User 998</v>
      </c>
      <c r="I1053" s="5" t="str" cm="1">
        <f t="array" ref="I1053:J1053">_xlfn.XLOOKUP(G1053,Plans!$A$2:$A$3,Plans!$B$2:$C$3)</f>
        <v>12-month plan</v>
      </c>
      <c r="J1053" s="5" t="str">
        <v>12-month</v>
      </c>
      <c r="K1053" s="5" cm="1">
        <f t="array" ref="K1053:O1053">_xlfn.XLOOKUP(B1053,Users!$A$2:$A$1001,Users!$F$2:$J$1001)</f>
        <v>59</v>
      </c>
      <c r="L1053" s="5" t="str">
        <v>Hyderabad</v>
      </c>
      <c r="M1053" s="5" t="str">
        <v>Male</v>
      </c>
      <c r="N1053" s="5" t="str">
        <v>Diabetes</v>
      </c>
      <c r="O1053" s="5" t="str">
        <v>Google Ads</v>
      </c>
      <c r="P1053" s="5" t="str" cm="1">
        <f t="array" ref="P1053">IFERROR(_xlfn.XLOOKUP(B1053,'Health Goals'!$B$2:$B$1001,'Health Goals'!$C$2:$F$1001),"")</f>
        <v/>
      </c>
    </row>
    <row r="1054" spans="1:19" x14ac:dyDescent="0.35">
      <c r="A1054" s="2">
        <v>1053</v>
      </c>
      <c r="B1054" s="2">
        <v>421</v>
      </c>
      <c r="C1054" s="3">
        <v>44439</v>
      </c>
      <c r="D1054" s="2">
        <v>4499.99</v>
      </c>
      <c r="E1054" s="2" t="s">
        <v>18</v>
      </c>
      <c r="F1054" s="2" t="s">
        <v>19</v>
      </c>
      <c r="G1054" s="6">
        <f>_xlfn.XLOOKUP(B1054,Users!$A$2:$A$1001,Users!$K$2:$K$1001)</f>
        <v>1</v>
      </c>
      <c r="H1054" s="6" t="str">
        <f>_xlfn.XLOOKUP(B1054,Users!$A$2:$A$1001,Users!$B$2:$B$1001)</f>
        <v>User 421</v>
      </c>
      <c r="I1054" s="5" t="str" cm="1">
        <f t="array" ref="I1054:J1054">_xlfn.XLOOKUP(G1054,Plans!$A$2:$A$3,Plans!$B$2:$C$3)</f>
        <v>6-month plan</v>
      </c>
      <c r="J1054" s="5" t="str">
        <v>6-month</v>
      </c>
      <c r="K1054" s="5" cm="1">
        <f t="array" ref="K1054:O1054">_xlfn.XLOOKUP(B1054,Users!$A$2:$A$1001,Users!$F$2:$J$1001)</f>
        <v>36</v>
      </c>
      <c r="L1054" s="5" t="str">
        <v>Chennai</v>
      </c>
      <c r="M1054" s="5" t="str">
        <v>Female</v>
      </c>
      <c r="N1054" s="5" t="str">
        <v>Diabetes</v>
      </c>
      <c r="O1054" s="5" t="str">
        <v>Word of Mouth</v>
      </c>
      <c r="P1054" s="5" t="str" cm="1">
        <f t="array" ref="P1054:S1054">IFERROR(_xlfn.XLOOKUP(B1054,'Health Goals'!$B$2:$B$1001,'Health Goals'!$C$2:$F$1001),"")</f>
        <v>Weight Loss</v>
      </c>
      <c r="Q1054" s="5">
        <v>25</v>
      </c>
      <c r="R1054" s="5" t="str">
        <v>Completed</v>
      </c>
      <c r="S1054" s="11">
        <v>44508</v>
      </c>
    </row>
    <row r="1055" spans="1:19" x14ac:dyDescent="0.35">
      <c r="A1055" s="2">
        <v>1054</v>
      </c>
      <c r="B1055" s="2">
        <v>979</v>
      </c>
      <c r="C1055" s="3">
        <v>44223</v>
      </c>
      <c r="D1055" s="2">
        <v>4499.99</v>
      </c>
      <c r="E1055" s="2" t="s">
        <v>16</v>
      </c>
      <c r="F1055" s="2" t="s">
        <v>19</v>
      </c>
      <c r="G1055" s="6">
        <f>_xlfn.XLOOKUP(B1055,Users!$A$2:$A$1001,Users!$K$2:$K$1001)</f>
        <v>1</v>
      </c>
      <c r="H1055" s="6" t="str">
        <f>_xlfn.XLOOKUP(B1055,Users!$A$2:$A$1001,Users!$B$2:$B$1001)</f>
        <v>User 979</v>
      </c>
      <c r="I1055" s="5" t="str" cm="1">
        <f t="array" ref="I1055:J1055">_xlfn.XLOOKUP(G1055,Plans!$A$2:$A$3,Plans!$B$2:$C$3)</f>
        <v>6-month plan</v>
      </c>
      <c r="J1055" s="5" t="str">
        <v>6-month</v>
      </c>
      <c r="K1055" s="5" cm="1">
        <f t="array" ref="K1055:O1055">_xlfn.XLOOKUP(B1055,Users!$A$2:$A$1001,Users!$F$2:$J$1001)</f>
        <v>29</v>
      </c>
      <c r="L1055" s="5" t="str">
        <v>Hyderabad</v>
      </c>
      <c r="M1055" s="5" t="str">
        <v>Female</v>
      </c>
      <c r="N1055" s="5" t="str">
        <v>Healthy</v>
      </c>
      <c r="O1055" s="5" t="str">
        <v>Google Ads</v>
      </c>
      <c r="P1055" s="5" t="str" cm="1">
        <f t="array" ref="P1055:S1055">IFERROR(_xlfn.XLOOKUP(B1055,'Health Goals'!$B$2:$B$1001,'Health Goals'!$C$2:$F$1001),"")</f>
        <v>Weight Loss</v>
      </c>
      <c r="Q1055" s="5">
        <v>11</v>
      </c>
      <c r="R1055" s="5" t="str">
        <v>Failed</v>
      </c>
      <c r="S1055" s="11">
        <v>44503</v>
      </c>
    </row>
    <row r="1056" spans="1:19" x14ac:dyDescent="0.35">
      <c r="A1056" s="2">
        <v>1055</v>
      </c>
      <c r="B1056" s="2">
        <v>113</v>
      </c>
      <c r="C1056" s="3">
        <v>44264</v>
      </c>
      <c r="D1056" s="2">
        <v>4499.99</v>
      </c>
      <c r="E1056" s="2" t="s">
        <v>16</v>
      </c>
      <c r="F1056" s="2" t="s">
        <v>20</v>
      </c>
      <c r="G1056" s="6">
        <f>_xlfn.XLOOKUP(B1056,Users!$A$2:$A$1001,Users!$K$2:$K$1001)</f>
        <v>2</v>
      </c>
      <c r="H1056" s="6" t="str">
        <f>_xlfn.XLOOKUP(B1056,Users!$A$2:$A$1001,Users!$B$2:$B$1001)</f>
        <v>User 113</v>
      </c>
      <c r="I1056" s="5" t="str" cm="1">
        <f t="array" ref="I1056:J1056">_xlfn.XLOOKUP(G1056,Plans!$A$2:$A$3,Plans!$B$2:$C$3)</f>
        <v>12-month plan</v>
      </c>
      <c r="J1056" s="5" t="str">
        <v>12-month</v>
      </c>
      <c r="K1056" s="5" cm="1">
        <f t="array" ref="K1056:O1056">_xlfn.XLOOKUP(B1056,Users!$A$2:$A$1001,Users!$F$2:$J$1001)</f>
        <v>57</v>
      </c>
      <c r="L1056" s="5" t="str">
        <v>Delhi</v>
      </c>
      <c r="M1056" s="5" t="str">
        <v>Male</v>
      </c>
      <c r="N1056" s="5" t="str">
        <v>Hypertension</v>
      </c>
      <c r="O1056" s="5" t="str">
        <v>Google Ads</v>
      </c>
      <c r="P1056" s="5" t="str" cm="1">
        <f t="array" ref="P1056">IFERROR(_xlfn.XLOOKUP(B1056,'Health Goals'!$B$2:$B$1001,'Health Goals'!$C$2:$F$1001),"")</f>
        <v/>
      </c>
    </row>
    <row r="1057" spans="1:19" x14ac:dyDescent="0.35">
      <c r="A1057" s="2">
        <v>1056</v>
      </c>
      <c r="B1057" s="2">
        <v>927</v>
      </c>
      <c r="C1057" s="3">
        <v>44224</v>
      </c>
      <c r="D1057" s="2">
        <v>2499.9899999999998</v>
      </c>
      <c r="E1057" s="2" t="s">
        <v>16</v>
      </c>
      <c r="F1057" s="2" t="s">
        <v>19</v>
      </c>
      <c r="G1057" s="6">
        <f>_xlfn.XLOOKUP(B1057,Users!$A$2:$A$1001,Users!$K$2:$K$1001)</f>
        <v>2</v>
      </c>
      <c r="H1057" s="6" t="str">
        <f>_xlfn.XLOOKUP(B1057,Users!$A$2:$A$1001,Users!$B$2:$B$1001)</f>
        <v>User 927</v>
      </c>
      <c r="I1057" s="5" t="str" cm="1">
        <f t="array" ref="I1057:J1057">_xlfn.XLOOKUP(G1057,Plans!$A$2:$A$3,Plans!$B$2:$C$3)</f>
        <v>12-month plan</v>
      </c>
      <c r="J1057" s="5" t="str">
        <v>12-month</v>
      </c>
      <c r="K1057" s="5" cm="1">
        <f t="array" ref="K1057:O1057">_xlfn.XLOOKUP(B1057,Users!$A$2:$A$1001,Users!$F$2:$J$1001)</f>
        <v>50</v>
      </c>
      <c r="L1057" s="5" t="str">
        <v>Delhi</v>
      </c>
      <c r="M1057" s="5" t="str">
        <v>Female</v>
      </c>
      <c r="N1057" s="5" t="str">
        <v>Healthy</v>
      </c>
      <c r="O1057" s="5" t="str">
        <v>Word of Mouth</v>
      </c>
      <c r="P1057" s="5" t="str" cm="1">
        <f t="array" ref="P1057">IFERROR(_xlfn.XLOOKUP(B1057,'Health Goals'!$B$2:$B$1001,'Health Goals'!$C$2:$F$1001),"")</f>
        <v/>
      </c>
    </row>
    <row r="1058" spans="1:19" x14ac:dyDescent="0.35">
      <c r="A1058" s="2">
        <v>1057</v>
      </c>
      <c r="B1058" s="2">
        <v>64</v>
      </c>
      <c r="C1058" s="3">
        <v>44498</v>
      </c>
      <c r="D1058" s="2">
        <v>4499.99</v>
      </c>
      <c r="E1058" s="2" t="s">
        <v>18</v>
      </c>
      <c r="F1058" s="2" t="s">
        <v>19</v>
      </c>
      <c r="G1058" s="6">
        <f>_xlfn.XLOOKUP(B1058,Users!$A$2:$A$1001,Users!$K$2:$K$1001)</f>
        <v>1</v>
      </c>
      <c r="H1058" s="6" t="str">
        <f>_xlfn.XLOOKUP(B1058,Users!$A$2:$A$1001,Users!$B$2:$B$1001)</f>
        <v>User 64</v>
      </c>
      <c r="I1058" s="5" t="str" cm="1">
        <f t="array" ref="I1058:J1058">_xlfn.XLOOKUP(G1058,Plans!$A$2:$A$3,Plans!$B$2:$C$3)</f>
        <v>6-month plan</v>
      </c>
      <c r="J1058" s="5" t="str">
        <v>6-month</v>
      </c>
      <c r="K1058" s="5" cm="1">
        <f t="array" ref="K1058:O1058">_xlfn.XLOOKUP(B1058,Users!$A$2:$A$1001,Users!$F$2:$J$1001)</f>
        <v>58</v>
      </c>
      <c r="L1058" s="5" t="str">
        <v>Chennai</v>
      </c>
      <c r="M1058" s="5" t="str">
        <v>Female</v>
      </c>
      <c r="N1058" s="5" t="str">
        <v>Diabetes</v>
      </c>
      <c r="O1058" s="5" t="str">
        <v>Social Media</v>
      </c>
      <c r="P1058" s="5" t="str" cm="1">
        <f t="array" ref="P1058:S1058">IFERROR(_xlfn.XLOOKUP(B1058,'Health Goals'!$B$2:$B$1001,'Health Goals'!$C$2:$F$1001),"")</f>
        <v>Stamina Improvement</v>
      </c>
      <c r="Q1058" s="5">
        <v>45</v>
      </c>
      <c r="R1058" s="5" t="str">
        <v>Completed</v>
      </c>
      <c r="S1058" s="11">
        <v>44362</v>
      </c>
    </row>
    <row r="1059" spans="1:19" x14ac:dyDescent="0.35">
      <c r="A1059" s="2">
        <v>1058</v>
      </c>
      <c r="B1059" s="2">
        <v>677</v>
      </c>
      <c r="C1059" s="3">
        <v>44454</v>
      </c>
      <c r="D1059" s="2">
        <v>2499.9899999999998</v>
      </c>
      <c r="E1059" s="2" t="s">
        <v>16</v>
      </c>
      <c r="F1059" s="2" t="s">
        <v>17</v>
      </c>
      <c r="G1059" s="6">
        <f>_xlfn.XLOOKUP(B1059,Users!$A$2:$A$1001,Users!$K$2:$K$1001)</f>
        <v>1</v>
      </c>
      <c r="H1059" s="6" t="str">
        <f>_xlfn.XLOOKUP(B1059,Users!$A$2:$A$1001,Users!$B$2:$B$1001)</f>
        <v>User 677</v>
      </c>
      <c r="I1059" s="5" t="str" cm="1">
        <f t="array" ref="I1059:J1059">_xlfn.XLOOKUP(G1059,Plans!$A$2:$A$3,Plans!$B$2:$C$3)</f>
        <v>6-month plan</v>
      </c>
      <c r="J1059" s="5" t="str">
        <v>6-month</v>
      </c>
      <c r="K1059" s="5" cm="1">
        <f t="array" ref="K1059:O1059">_xlfn.XLOOKUP(B1059,Users!$A$2:$A$1001,Users!$F$2:$J$1001)</f>
        <v>37</v>
      </c>
      <c r="L1059" s="5" t="str">
        <v>Chennai</v>
      </c>
      <c r="M1059" s="5" t="str">
        <v>Female</v>
      </c>
      <c r="N1059" s="5" t="str">
        <v>Hypertension</v>
      </c>
      <c r="O1059" s="5" t="str">
        <v>Friend</v>
      </c>
      <c r="P1059" s="5" t="str" cm="1">
        <f t="array" ref="P1059:S1059">IFERROR(_xlfn.XLOOKUP(B1059,'Health Goals'!$B$2:$B$1001,'Health Goals'!$C$2:$F$1001),"")</f>
        <v>Stamina Improvement</v>
      </c>
      <c r="Q1059" s="5">
        <v>30</v>
      </c>
      <c r="R1059" s="5" t="str">
        <v>Completed</v>
      </c>
      <c r="S1059" s="11">
        <v>44466</v>
      </c>
    </row>
    <row r="1060" spans="1:19" x14ac:dyDescent="0.35">
      <c r="A1060" s="2">
        <v>1059</v>
      </c>
      <c r="B1060" s="2">
        <v>954</v>
      </c>
      <c r="C1060" s="3">
        <v>44412</v>
      </c>
      <c r="D1060" s="2">
        <v>4499.99</v>
      </c>
      <c r="E1060" s="2" t="s">
        <v>18</v>
      </c>
      <c r="F1060" s="2" t="s">
        <v>20</v>
      </c>
      <c r="G1060" s="6">
        <f>_xlfn.XLOOKUP(B1060,Users!$A$2:$A$1001,Users!$K$2:$K$1001)</f>
        <v>2</v>
      </c>
      <c r="H1060" s="6" t="str">
        <f>_xlfn.XLOOKUP(B1060,Users!$A$2:$A$1001,Users!$B$2:$B$1001)</f>
        <v>User 954</v>
      </c>
      <c r="I1060" s="5" t="str" cm="1">
        <f t="array" ref="I1060:J1060">_xlfn.XLOOKUP(G1060,Plans!$A$2:$A$3,Plans!$B$2:$C$3)</f>
        <v>12-month plan</v>
      </c>
      <c r="J1060" s="5" t="str">
        <v>12-month</v>
      </c>
      <c r="K1060" s="5" cm="1">
        <f t="array" ref="K1060:O1060">_xlfn.XLOOKUP(B1060,Users!$A$2:$A$1001,Users!$F$2:$J$1001)</f>
        <v>53</v>
      </c>
      <c r="L1060" s="5" t="str">
        <v>Bangalore</v>
      </c>
      <c r="M1060" s="5" t="str">
        <v>Male</v>
      </c>
      <c r="N1060" s="5" t="str">
        <v>Healthy</v>
      </c>
      <c r="O1060" s="5" t="str">
        <v>Friend</v>
      </c>
      <c r="P1060" s="5" t="str" cm="1">
        <f t="array" ref="P1060:S1060">IFERROR(_xlfn.XLOOKUP(B1060,'Health Goals'!$B$2:$B$1001,'Health Goals'!$C$2:$F$1001),"")</f>
        <v>Stamina Improvement</v>
      </c>
      <c r="Q1060" s="5">
        <v>32</v>
      </c>
      <c r="R1060" s="5" t="str">
        <v>In Progress</v>
      </c>
      <c r="S1060" s="11">
        <v>44423</v>
      </c>
    </row>
    <row r="1061" spans="1:19" x14ac:dyDescent="0.35">
      <c r="A1061" s="2">
        <v>1060</v>
      </c>
      <c r="B1061" s="2">
        <v>216</v>
      </c>
      <c r="C1061" s="3">
        <v>44509</v>
      </c>
      <c r="D1061" s="2">
        <v>4499.99</v>
      </c>
      <c r="E1061" s="2" t="s">
        <v>18</v>
      </c>
      <c r="F1061" s="2" t="s">
        <v>20</v>
      </c>
      <c r="G1061" s="6">
        <f>_xlfn.XLOOKUP(B1061,Users!$A$2:$A$1001,Users!$K$2:$K$1001)</f>
        <v>1</v>
      </c>
      <c r="H1061" s="6" t="str">
        <f>_xlfn.XLOOKUP(B1061,Users!$A$2:$A$1001,Users!$B$2:$B$1001)</f>
        <v>User 216</v>
      </c>
      <c r="I1061" s="5" t="str" cm="1">
        <f t="array" ref="I1061:J1061">_xlfn.XLOOKUP(G1061,Plans!$A$2:$A$3,Plans!$B$2:$C$3)</f>
        <v>6-month plan</v>
      </c>
      <c r="J1061" s="5" t="str">
        <v>6-month</v>
      </c>
      <c r="K1061" s="5" cm="1">
        <f t="array" ref="K1061:O1061">_xlfn.XLOOKUP(B1061,Users!$A$2:$A$1001,Users!$F$2:$J$1001)</f>
        <v>49</v>
      </c>
      <c r="L1061" s="5" t="str">
        <v>Mumbai</v>
      </c>
      <c r="M1061" s="5" t="str">
        <v>Male</v>
      </c>
      <c r="N1061" s="5" t="str">
        <v>Obesity</v>
      </c>
      <c r="O1061" s="5" t="str">
        <v>Google Ads</v>
      </c>
      <c r="P1061" s="5" t="str" cm="1">
        <f t="array" ref="P1061">IFERROR(_xlfn.XLOOKUP(B1061,'Health Goals'!$B$2:$B$1001,'Health Goals'!$C$2:$F$1001),"")</f>
        <v/>
      </c>
    </row>
    <row r="1062" spans="1:19" x14ac:dyDescent="0.35">
      <c r="A1062" s="2">
        <v>1061</v>
      </c>
      <c r="B1062" s="2">
        <v>873</v>
      </c>
      <c r="C1062" s="3">
        <v>44270</v>
      </c>
      <c r="D1062" s="2">
        <v>4499.99</v>
      </c>
      <c r="E1062" s="2" t="s">
        <v>16</v>
      </c>
      <c r="F1062" s="2" t="s">
        <v>20</v>
      </c>
      <c r="G1062" s="6">
        <f>_xlfn.XLOOKUP(B1062,Users!$A$2:$A$1001,Users!$K$2:$K$1001)</f>
        <v>1</v>
      </c>
      <c r="H1062" s="6" t="str">
        <f>_xlfn.XLOOKUP(B1062,Users!$A$2:$A$1001,Users!$B$2:$B$1001)</f>
        <v>User 873</v>
      </c>
      <c r="I1062" s="5" t="str" cm="1">
        <f t="array" ref="I1062:J1062">_xlfn.XLOOKUP(G1062,Plans!$A$2:$A$3,Plans!$B$2:$C$3)</f>
        <v>6-month plan</v>
      </c>
      <c r="J1062" s="5" t="str">
        <v>6-month</v>
      </c>
      <c r="K1062" s="5" cm="1">
        <f t="array" ref="K1062:O1062">_xlfn.XLOOKUP(B1062,Users!$A$2:$A$1001,Users!$F$2:$J$1001)</f>
        <v>19</v>
      </c>
      <c r="L1062" s="5" t="str">
        <v>Bangalore</v>
      </c>
      <c r="M1062" s="5" t="str">
        <v>Male</v>
      </c>
      <c r="N1062" s="5" t="str">
        <v>Diabetes</v>
      </c>
      <c r="O1062" s="5" t="str">
        <v>Word of Mouth</v>
      </c>
      <c r="P1062" s="5" t="str" cm="1">
        <f t="array" ref="P1062:S1062">IFERROR(_xlfn.XLOOKUP(B1062,'Health Goals'!$B$2:$B$1001,'Health Goals'!$C$2:$F$1001),"")</f>
        <v>Stamina Improvement</v>
      </c>
      <c r="Q1062" s="5">
        <v>22</v>
      </c>
      <c r="R1062" s="5" t="str">
        <v>Failed</v>
      </c>
      <c r="S1062" s="11">
        <v>44511</v>
      </c>
    </row>
    <row r="1063" spans="1:19" x14ac:dyDescent="0.35">
      <c r="A1063" s="2">
        <v>1062</v>
      </c>
      <c r="B1063" s="2">
        <v>325</v>
      </c>
      <c r="C1063" s="3">
        <v>44531</v>
      </c>
      <c r="D1063" s="2">
        <v>2499.9899999999998</v>
      </c>
      <c r="E1063" s="2" t="s">
        <v>18</v>
      </c>
      <c r="F1063" s="2" t="s">
        <v>17</v>
      </c>
      <c r="G1063" s="6">
        <f>_xlfn.XLOOKUP(B1063,Users!$A$2:$A$1001,Users!$K$2:$K$1001)</f>
        <v>2</v>
      </c>
      <c r="H1063" s="6" t="str">
        <f>_xlfn.XLOOKUP(B1063,Users!$A$2:$A$1001,Users!$B$2:$B$1001)</f>
        <v>User 325</v>
      </c>
      <c r="I1063" s="5" t="str" cm="1">
        <f t="array" ref="I1063:J1063">_xlfn.XLOOKUP(G1063,Plans!$A$2:$A$3,Plans!$B$2:$C$3)</f>
        <v>12-month plan</v>
      </c>
      <c r="J1063" s="5" t="str">
        <v>12-month</v>
      </c>
      <c r="K1063" s="5" cm="1">
        <f t="array" ref="K1063:O1063">_xlfn.XLOOKUP(B1063,Users!$A$2:$A$1001,Users!$F$2:$J$1001)</f>
        <v>19</v>
      </c>
      <c r="L1063" s="5" t="str">
        <v>Delhi</v>
      </c>
      <c r="M1063" s="5" t="str">
        <v>Male</v>
      </c>
      <c r="N1063" s="5" t="str">
        <v>Healthy</v>
      </c>
      <c r="O1063" s="5" t="str">
        <v>Friend</v>
      </c>
      <c r="P1063" s="5" t="str" cm="1">
        <f t="array" ref="P1063:S1063">IFERROR(_xlfn.XLOOKUP(B1063,'Health Goals'!$B$2:$B$1001,'Health Goals'!$C$2:$F$1001),"")</f>
        <v>Stamina Improvement</v>
      </c>
      <c r="Q1063" s="5">
        <v>11</v>
      </c>
      <c r="R1063" s="5" t="str">
        <v>In Progress</v>
      </c>
      <c r="S1063" s="11">
        <v>44422</v>
      </c>
    </row>
    <row r="1064" spans="1:19" x14ac:dyDescent="0.35">
      <c r="A1064" s="2">
        <v>1063</v>
      </c>
      <c r="B1064" s="2">
        <v>828</v>
      </c>
      <c r="C1064" s="3">
        <v>44373</v>
      </c>
      <c r="D1064" s="2">
        <v>2499.9899999999998</v>
      </c>
      <c r="E1064" s="2" t="s">
        <v>16</v>
      </c>
      <c r="F1064" s="2" t="s">
        <v>20</v>
      </c>
      <c r="G1064" s="6">
        <f>_xlfn.XLOOKUP(B1064,Users!$A$2:$A$1001,Users!$K$2:$K$1001)</f>
        <v>2</v>
      </c>
      <c r="H1064" s="6" t="str">
        <f>_xlfn.XLOOKUP(B1064,Users!$A$2:$A$1001,Users!$B$2:$B$1001)</f>
        <v>User 828</v>
      </c>
      <c r="I1064" s="5" t="str" cm="1">
        <f t="array" ref="I1064:J1064">_xlfn.XLOOKUP(G1064,Plans!$A$2:$A$3,Plans!$B$2:$C$3)</f>
        <v>12-month plan</v>
      </c>
      <c r="J1064" s="5" t="str">
        <v>12-month</v>
      </c>
      <c r="K1064" s="5" cm="1">
        <f t="array" ref="K1064:O1064">_xlfn.XLOOKUP(B1064,Users!$A$2:$A$1001,Users!$F$2:$J$1001)</f>
        <v>52</v>
      </c>
      <c r="L1064" s="5" t="str">
        <v>Delhi</v>
      </c>
      <c r="M1064" s="5" t="str">
        <v>Male</v>
      </c>
      <c r="N1064" s="5" t="str">
        <v>Hypertension</v>
      </c>
      <c r="O1064" s="5" t="str">
        <v>Social Media</v>
      </c>
      <c r="P1064" s="5" t="str" cm="1">
        <f t="array" ref="P1064:S1064">IFERROR(_xlfn.XLOOKUP(B1064,'Health Goals'!$B$2:$B$1001,'Health Goals'!$C$2:$F$1001),"")</f>
        <v>Weight Loss</v>
      </c>
      <c r="Q1064" s="5">
        <v>36</v>
      </c>
      <c r="R1064" s="5" t="str">
        <v>In Progress</v>
      </c>
      <c r="S1064" s="11">
        <v>44553</v>
      </c>
    </row>
    <row r="1065" spans="1:19" x14ac:dyDescent="0.35">
      <c r="A1065" s="2">
        <v>1064</v>
      </c>
      <c r="B1065" s="2">
        <v>187</v>
      </c>
      <c r="C1065" s="3">
        <v>44295</v>
      </c>
      <c r="D1065" s="2">
        <v>4499.99</v>
      </c>
      <c r="E1065" s="2" t="s">
        <v>18</v>
      </c>
      <c r="F1065" s="2" t="s">
        <v>20</v>
      </c>
      <c r="G1065" s="6">
        <f>_xlfn.XLOOKUP(B1065,Users!$A$2:$A$1001,Users!$K$2:$K$1001)</f>
        <v>2</v>
      </c>
      <c r="H1065" s="6" t="str">
        <f>_xlfn.XLOOKUP(B1065,Users!$A$2:$A$1001,Users!$B$2:$B$1001)</f>
        <v>User 187</v>
      </c>
      <c r="I1065" s="5" t="str" cm="1">
        <f t="array" ref="I1065:J1065">_xlfn.XLOOKUP(G1065,Plans!$A$2:$A$3,Plans!$B$2:$C$3)</f>
        <v>12-month plan</v>
      </c>
      <c r="J1065" s="5" t="str">
        <v>12-month</v>
      </c>
      <c r="K1065" s="5" cm="1">
        <f t="array" ref="K1065:O1065">_xlfn.XLOOKUP(B1065,Users!$A$2:$A$1001,Users!$F$2:$J$1001)</f>
        <v>43</v>
      </c>
      <c r="L1065" s="5" t="str">
        <v>Bangalore</v>
      </c>
      <c r="M1065" s="5" t="str">
        <v>Female</v>
      </c>
      <c r="N1065" s="5" t="str">
        <v>Obesity</v>
      </c>
      <c r="O1065" s="5" t="str">
        <v>Google Ads</v>
      </c>
      <c r="P1065" s="5" t="str" cm="1">
        <f t="array" ref="P1065">IFERROR(_xlfn.XLOOKUP(B1065,'Health Goals'!$B$2:$B$1001,'Health Goals'!$C$2:$F$1001),"")</f>
        <v/>
      </c>
    </row>
    <row r="1066" spans="1:19" x14ac:dyDescent="0.35">
      <c r="A1066" s="2">
        <v>1065</v>
      </c>
      <c r="B1066" s="2">
        <v>188</v>
      </c>
      <c r="C1066" s="3">
        <v>44229</v>
      </c>
      <c r="D1066" s="2">
        <v>4499.99</v>
      </c>
      <c r="E1066" s="2" t="s">
        <v>16</v>
      </c>
      <c r="F1066" s="2" t="s">
        <v>17</v>
      </c>
      <c r="G1066" s="6">
        <f>_xlfn.XLOOKUP(B1066,Users!$A$2:$A$1001,Users!$K$2:$K$1001)</f>
        <v>2</v>
      </c>
      <c r="H1066" s="6" t="str">
        <f>_xlfn.XLOOKUP(B1066,Users!$A$2:$A$1001,Users!$B$2:$B$1001)</f>
        <v>User 188</v>
      </c>
      <c r="I1066" s="5" t="str" cm="1">
        <f t="array" ref="I1066:J1066">_xlfn.XLOOKUP(G1066,Plans!$A$2:$A$3,Plans!$B$2:$C$3)</f>
        <v>12-month plan</v>
      </c>
      <c r="J1066" s="5" t="str">
        <v>12-month</v>
      </c>
      <c r="K1066" s="5" cm="1">
        <f t="array" ref="K1066:O1066">_xlfn.XLOOKUP(B1066,Users!$A$2:$A$1001,Users!$F$2:$J$1001)</f>
        <v>18</v>
      </c>
      <c r="L1066" s="5" t="str">
        <v>Bangalore</v>
      </c>
      <c r="M1066" s="5" t="str">
        <v>Female</v>
      </c>
      <c r="N1066" s="5" t="str">
        <v>Diabetes</v>
      </c>
      <c r="O1066" s="5" t="str">
        <v>Google Ads</v>
      </c>
      <c r="P1066" s="5" t="str" cm="1">
        <f t="array" ref="P1066:S1066">IFERROR(_xlfn.XLOOKUP(B1066,'Health Goals'!$B$2:$B$1001,'Health Goals'!$C$2:$F$1001),"")</f>
        <v>Weight Loss</v>
      </c>
      <c r="Q1066" s="5">
        <v>37</v>
      </c>
      <c r="R1066" s="5" t="str">
        <v>Failed</v>
      </c>
      <c r="S1066" s="11">
        <v>44475</v>
      </c>
    </row>
    <row r="1067" spans="1:19" x14ac:dyDescent="0.35">
      <c r="A1067" s="2">
        <v>1066</v>
      </c>
      <c r="B1067" s="2">
        <v>106</v>
      </c>
      <c r="C1067" s="3">
        <v>44200</v>
      </c>
      <c r="D1067" s="2">
        <v>2499.9899999999998</v>
      </c>
      <c r="E1067" s="2" t="s">
        <v>18</v>
      </c>
      <c r="F1067" s="2" t="s">
        <v>20</v>
      </c>
      <c r="G1067" s="6">
        <f>_xlfn.XLOOKUP(B1067,Users!$A$2:$A$1001,Users!$K$2:$K$1001)</f>
        <v>2</v>
      </c>
      <c r="H1067" s="6" t="str">
        <f>_xlfn.XLOOKUP(B1067,Users!$A$2:$A$1001,Users!$B$2:$B$1001)</f>
        <v>User 106</v>
      </c>
      <c r="I1067" s="5" t="str" cm="1">
        <f t="array" ref="I1067:J1067">_xlfn.XLOOKUP(G1067,Plans!$A$2:$A$3,Plans!$B$2:$C$3)</f>
        <v>12-month plan</v>
      </c>
      <c r="J1067" s="5" t="str">
        <v>12-month</v>
      </c>
      <c r="K1067" s="5" cm="1">
        <f t="array" ref="K1067:O1067">_xlfn.XLOOKUP(B1067,Users!$A$2:$A$1001,Users!$F$2:$J$1001)</f>
        <v>18</v>
      </c>
      <c r="L1067" s="5" t="str">
        <v>Bangalore</v>
      </c>
      <c r="M1067" s="5" t="str">
        <v>Male</v>
      </c>
      <c r="N1067" s="5" t="str">
        <v>Diabetes</v>
      </c>
      <c r="O1067" s="5" t="str">
        <v>Google Ads</v>
      </c>
      <c r="P1067" s="5" t="str" cm="1">
        <f t="array" ref="P1067:S1067">IFERROR(_xlfn.XLOOKUP(B1067,'Health Goals'!$B$2:$B$1001,'Health Goals'!$C$2:$F$1001),"")</f>
        <v>Stamina Improvement</v>
      </c>
      <c r="Q1067" s="5">
        <v>29</v>
      </c>
      <c r="R1067" s="5" t="str">
        <v>In Progress</v>
      </c>
      <c r="S1067" s="11">
        <v>44363</v>
      </c>
    </row>
    <row r="1068" spans="1:19" x14ac:dyDescent="0.35">
      <c r="A1068" s="2">
        <v>1067</v>
      </c>
      <c r="B1068" s="2">
        <v>551</v>
      </c>
      <c r="C1068" s="3">
        <v>44251</v>
      </c>
      <c r="D1068" s="2">
        <v>4499.99</v>
      </c>
      <c r="E1068" s="2" t="s">
        <v>16</v>
      </c>
      <c r="F1068" s="2" t="s">
        <v>20</v>
      </c>
      <c r="G1068" s="6">
        <f>_xlfn.XLOOKUP(B1068,Users!$A$2:$A$1001,Users!$K$2:$K$1001)</f>
        <v>2</v>
      </c>
      <c r="H1068" s="6" t="str">
        <f>_xlfn.XLOOKUP(B1068,Users!$A$2:$A$1001,Users!$B$2:$B$1001)</f>
        <v>User 551</v>
      </c>
      <c r="I1068" s="5" t="str" cm="1">
        <f t="array" ref="I1068:J1068">_xlfn.XLOOKUP(G1068,Plans!$A$2:$A$3,Plans!$B$2:$C$3)</f>
        <v>12-month plan</v>
      </c>
      <c r="J1068" s="5" t="str">
        <v>12-month</v>
      </c>
      <c r="K1068" s="5" cm="1">
        <f t="array" ref="K1068:O1068">_xlfn.XLOOKUP(B1068,Users!$A$2:$A$1001,Users!$F$2:$J$1001)</f>
        <v>61</v>
      </c>
      <c r="L1068" s="5" t="str">
        <v>Bangalore</v>
      </c>
      <c r="M1068" s="5" t="str">
        <v>Female</v>
      </c>
      <c r="N1068" s="5" t="str">
        <v>Healthy</v>
      </c>
      <c r="O1068" s="5" t="str">
        <v>Google Ads</v>
      </c>
      <c r="P1068" s="5" t="str" cm="1">
        <f t="array" ref="P1068:S1068">IFERROR(_xlfn.XLOOKUP(B1068,'Health Goals'!$B$2:$B$1001,'Health Goals'!$C$2:$F$1001),"")</f>
        <v>Weight Loss</v>
      </c>
      <c r="Q1068" s="5">
        <v>32</v>
      </c>
      <c r="R1068" s="5" t="str">
        <v>In Progress</v>
      </c>
      <c r="S1068" s="11">
        <v>44511</v>
      </c>
    </row>
    <row r="1069" spans="1:19" x14ac:dyDescent="0.35">
      <c r="A1069" s="2">
        <v>1068</v>
      </c>
      <c r="B1069" s="2">
        <v>575</v>
      </c>
      <c r="C1069" s="3">
        <v>44542</v>
      </c>
      <c r="D1069" s="2">
        <v>4499.99</v>
      </c>
      <c r="E1069" s="2" t="s">
        <v>16</v>
      </c>
      <c r="F1069" s="2" t="s">
        <v>19</v>
      </c>
      <c r="G1069" s="6">
        <f>_xlfn.XLOOKUP(B1069,Users!$A$2:$A$1001,Users!$K$2:$K$1001)</f>
        <v>1</v>
      </c>
      <c r="H1069" s="6" t="str">
        <f>_xlfn.XLOOKUP(B1069,Users!$A$2:$A$1001,Users!$B$2:$B$1001)</f>
        <v>User 575</v>
      </c>
      <c r="I1069" s="5" t="str" cm="1">
        <f t="array" ref="I1069:J1069">_xlfn.XLOOKUP(G1069,Plans!$A$2:$A$3,Plans!$B$2:$C$3)</f>
        <v>6-month plan</v>
      </c>
      <c r="J1069" s="5" t="str">
        <v>6-month</v>
      </c>
      <c r="K1069" s="5" cm="1">
        <f t="array" ref="K1069:O1069">_xlfn.XLOOKUP(B1069,Users!$A$2:$A$1001,Users!$F$2:$J$1001)</f>
        <v>24</v>
      </c>
      <c r="L1069" s="5" t="str">
        <v>Delhi</v>
      </c>
      <c r="M1069" s="5" t="str">
        <v>Male</v>
      </c>
      <c r="N1069" s="5" t="str">
        <v>Hypertension</v>
      </c>
      <c r="O1069" s="5" t="str">
        <v>Google Ads</v>
      </c>
      <c r="P1069" s="5" t="str" cm="1">
        <f t="array" ref="P1069">IFERROR(_xlfn.XLOOKUP(B1069,'Health Goals'!$B$2:$B$1001,'Health Goals'!$C$2:$F$1001),"")</f>
        <v/>
      </c>
    </row>
    <row r="1070" spans="1:19" x14ac:dyDescent="0.35">
      <c r="A1070" s="2">
        <v>1069</v>
      </c>
      <c r="B1070" s="2">
        <v>180</v>
      </c>
      <c r="C1070" s="3">
        <v>44518</v>
      </c>
      <c r="D1070" s="2">
        <v>2499.9899999999998</v>
      </c>
      <c r="E1070" s="2" t="s">
        <v>18</v>
      </c>
      <c r="F1070" s="2" t="s">
        <v>19</v>
      </c>
      <c r="G1070" s="6">
        <f>_xlfn.XLOOKUP(B1070,Users!$A$2:$A$1001,Users!$K$2:$K$1001)</f>
        <v>1</v>
      </c>
      <c r="H1070" s="6" t="str">
        <f>_xlfn.XLOOKUP(B1070,Users!$A$2:$A$1001,Users!$B$2:$B$1001)</f>
        <v>User 180</v>
      </c>
      <c r="I1070" s="5" t="str" cm="1">
        <f t="array" ref="I1070:J1070">_xlfn.XLOOKUP(G1070,Plans!$A$2:$A$3,Plans!$B$2:$C$3)</f>
        <v>6-month plan</v>
      </c>
      <c r="J1070" s="5" t="str">
        <v>6-month</v>
      </c>
      <c r="K1070" s="5" cm="1">
        <f t="array" ref="K1070:O1070">_xlfn.XLOOKUP(B1070,Users!$A$2:$A$1001,Users!$F$2:$J$1001)</f>
        <v>21</v>
      </c>
      <c r="L1070" s="5" t="str">
        <v>Delhi</v>
      </c>
      <c r="M1070" s="5" t="str">
        <v>Female</v>
      </c>
      <c r="N1070" s="5" t="str">
        <v>Healthy</v>
      </c>
      <c r="O1070" s="5" t="str">
        <v>Word of Mouth</v>
      </c>
      <c r="P1070" s="5" t="str" cm="1">
        <f t="array" ref="P1070:S1070">IFERROR(_xlfn.XLOOKUP(B1070,'Health Goals'!$B$2:$B$1001,'Health Goals'!$C$2:$F$1001),"")</f>
        <v>Stamina Improvement</v>
      </c>
      <c r="Q1070" s="5">
        <v>29</v>
      </c>
      <c r="R1070" s="5" t="str">
        <v>Failed</v>
      </c>
      <c r="S1070" s="11">
        <v>44358</v>
      </c>
    </row>
    <row r="1071" spans="1:19" x14ac:dyDescent="0.35">
      <c r="A1071" s="2">
        <v>1070</v>
      </c>
      <c r="B1071" s="2">
        <v>949</v>
      </c>
      <c r="C1071" s="3">
        <v>44482</v>
      </c>
      <c r="D1071" s="2">
        <v>4499.99</v>
      </c>
      <c r="E1071" s="2" t="s">
        <v>18</v>
      </c>
      <c r="F1071" s="2" t="s">
        <v>20</v>
      </c>
      <c r="G1071" s="6">
        <f>_xlfn.XLOOKUP(B1071,Users!$A$2:$A$1001,Users!$K$2:$K$1001)</f>
        <v>1</v>
      </c>
      <c r="H1071" s="6" t="str">
        <f>_xlfn.XLOOKUP(B1071,Users!$A$2:$A$1001,Users!$B$2:$B$1001)</f>
        <v>User 949</v>
      </c>
      <c r="I1071" s="5" t="str" cm="1">
        <f t="array" ref="I1071:J1071">_xlfn.XLOOKUP(G1071,Plans!$A$2:$A$3,Plans!$B$2:$C$3)</f>
        <v>6-month plan</v>
      </c>
      <c r="J1071" s="5" t="str">
        <v>6-month</v>
      </c>
      <c r="K1071" s="5" cm="1">
        <f t="array" ref="K1071:O1071">_xlfn.XLOOKUP(B1071,Users!$A$2:$A$1001,Users!$F$2:$J$1001)</f>
        <v>56</v>
      </c>
      <c r="L1071" s="5" t="str">
        <v>Delhi</v>
      </c>
      <c r="M1071" s="5" t="str">
        <v>Female</v>
      </c>
      <c r="N1071" s="5" t="str">
        <v>Diabetes</v>
      </c>
      <c r="O1071" s="5" t="str">
        <v>Google Ads</v>
      </c>
      <c r="P1071" s="5" t="str" cm="1">
        <f t="array" ref="P1071:S1071">IFERROR(_xlfn.XLOOKUP(B1071,'Health Goals'!$B$2:$B$1001,'Health Goals'!$C$2:$F$1001),"")</f>
        <v>Stamina Improvement</v>
      </c>
      <c r="Q1071" s="5">
        <v>46</v>
      </c>
      <c r="R1071" s="5" t="str">
        <v>In Progress</v>
      </c>
      <c r="S1071" s="11">
        <v>44412</v>
      </c>
    </row>
    <row r="1072" spans="1:19" x14ac:dyDescent="0.35">
      <c r="A1072" s="2">
        <v>1071</v>
      </c>
      <c r="B1072" s="2">
        <v>990</v>
      </c>
      <c r="C1072" s="3">
        <v>44264</v>
      </c>
      <c r="D1072" s="2">
        <v>4499.99</v>
      </c>
      <c r="E1072" s="2" t="s">
        <v>16</v>
      </c>
      <c r="F1072" s="2" t="s">
        <v>19</v>
      </c>
      <c r="G1072" s="6">
        <f>_xlfn.XLOOKUP(B1072,Users!$A$2:$A$1001,Users!$K$2:$K$1001)</f>
        <v>2</v>
      </c>
      <c r="H1072" s="6" t="str">
        <f>_xlfn.XLOOKUP(B1072,Users!$A$2:$A$1001,Users!$B$2:$B$1001)</f>
        <v>User 990</v>
      </c>
      <c r="I1072" s="5" t="str" cm="1">
        <f t="array" ref="I1072:J1072">_xlfn.XLOOKUP(G1072,Plans!$A$2:$A$3,Plans!$B$2:$C$3)</f>
        <v>12-month plan</v>
      </c>
      <c r="J1072" s="5" t="str">
        <v>12-month</v>
      </c>
      <c r="K1072" s="5" cm="1">
        <f t="array" ref="K1072:O1072">_xlfn.XLOOKUP(B1072,Users!$A$2:$A$1001,Users!$F$2:$J$1001)</f>
        <v>26</v>
      </c>
      <c r="L1072" s="5" t="str">
        <v>Bangalore</v>
      </c>
      <c r="M1072" s="5" t="str">
        <v>Female</v>
      </c>
      <c r="N1072" s="5" t="str">
        <v>Obesity</v>
      </c>
      <c r="O1072" s="5" t="str">
        <v>Social Media</v>
      </c>
      <c r="P1072" s="5" t="str" cm="1">
        <f t="array" ref="P1072">IFERROR(_xlfn.XLOOKUP(B1072,'Health Goals'!$B$2:$B$1001,'Health Goals'!$C$2:$F$1001),"")</f>
        <v/>
      </c>
    </row>
    <row r="1073" spans="1:19" x14ac:dyDescent="0.35">
      <c r="A1073" s="2">
        <v>1072</v>
      </c>
      <c r="B1073" s="2">
        <v>599</v>
      </c>
      <c r="C1073" s="3">
        <v>44538</v>
      </c>
      <c r="D1073" s="2">
        <v>2499.9899999999998</v>
      </c>
      <c r="E1073" s="2" t="s">
        <v>16</v>
      </c>
      <c r="F1073" s="2" t="s">
        <v>20</v>
      </c>
      <c r="G1073" s="6">
        <f>_xlfn.XLOOKUP(B1073,Users!$A$2:$A$1001,Users!$K$2:$K$1001)</f>
        <v>2</v>
      </c>
      <c r="H1073" s="6" t="str">
        <f>_xlfn.XLOOKUP(B1073,Users!$A$2:$A$1001,Users!$B$2:$B$1001)</f>
        <v>User 599</v>
      </c>
      <c r="I1073" s="5" t="str" cm="1">
        <f t="array" ref="I1073:J1073">_xlfn.XLOOKUP(G1073,Plans!$A$2:$A$3,Plans!$B$2:$C$3)</f>
        <v>12-month plan</v>
      </c>
      <c r="J1073" s="5" t="str">
        <v>12-month</v>
      </c>
      <c r="K1073" s="5" cm="1">
        <f t="array" ref="K1073:O1073">_xlfn.XLOOKUP(B1073,Users!$A$2:$A$1001,Users!$F$2:$J$1001)</f>
        <v>24</v>
      </c>
      <c r="L1073" s="5" t="str">
        <v>Hyderabad</v>
      </c>
      <c r="M1073" s="5" t="str">
        <v>Male</v>
      </c>
      <c r="N1073" s="5" t="str">
        <v>Obesity</v>
      </c>
      <c r="O1073" s="5" t="str">
        <v>Social Media</v>
      </c>
      <c r="P1073" s="5" t="str" cm="1">
        <f t="array" ref="P1073:S1073">IFERROR(_xlfn.XLOOKUP(B1073,'Health Goals'!$B$2:$B$1001,'Health Goals'!$C$2:$F$1001),"")</f>
        <v>Muscle Gain</v>
      </c>
      <c r="Q1073" s="5">
        <v>28</v>
      </c>
      <c r="R1073" s="5" t="str">
        <v>In Progress</v>
      </c>
      <c r="S1073" s="11">
        <v>44548</v>
      </c>
    </row>
    <row r="1074" spans="1:19" x14ac:dyDescent="0.35">
      <c r="A1074" s="2">
        <v>1073</v>
      </c>
      <c r="B1074" s="2">
        <v>750</v>
      </c>
      <c r="C1074" s="3">
        <v>44505</v>
      </c>
      <c r="D1074" s="2">
        <v>4499.99</v>
      </c>
      <c r="E1074" s="2" t="s">
        <v>16</v>
      </c>
      <c r="F1074" s="2" t="s">
        <v>19</v>
      </c>
      <c r="G1074" s="6">
        <f>_xlfn.XLOOKUP(B1074,Users!$A$2:$A$1001,Users!$K$2:$K$1001)</f>
        <v>2</v>
      </c>
      <c r="H1074" s="6" t="str">
        <f>_xlfn.XLOOKUP(B1074,Users!$A$2:$A$1001,Users!$B$2:$B$1001)</f>
        <v>User 750</v>
      </c>
      <c r="I1074" s="5" t="str" cm="1">
        <f t="array" ref="I1074:J1074">_xlfn.XLOOKUP(G1074,Plans!$A$2:$A$3,Plans!$B$2:$C$3)</f>
        <v>12-month plan</v>
      </c>
      <c r="J1074" s="5" t="str">
        <v>12-month</v>
      </c>
      <c r="K1074" s="5" cm="1">
        <f t="array" ref="K1074:O1074">_xlfn.XLOOKUP(B1074,Users!$A$2:$A$1001,Users!$F$2:$J$1001)</f>
        <v>20</v>
      </c>
      <c r="L1074" s="5" t="str">
        <v>Delhi</v>
      </c>
      <c r="M1074" s="5" t="str">
        <v>Female</v>
      </c>
      <c r="N1074" s="5" t="str">
        <v>Diabetes</v>
      </c>
      <c r="O1074" s="5" t="str">
        <v>Google Ads</v>
      </c>
      <c r="P1074" s="5" t="str" cm="1">
        <f t="array" ref="P1074:S1074">IFERROR(_xlfn.XLOOKUP(B1074,'Health Goals'!$B$2:$B$1001,'Health Goals'!$C$2:$F$1001),"")</f>
        <v>Muscle Gain</v>
      </c>
      <c r="Q1074" s="5">
        <v>21</v>
      </c>
      <c r="R1074" s="5" t="str">
        <v>In Progress</v>
      </c>
      <c r="S1074" s="11">
        <v>44450</v>
      </c>
    </row>
    <row r="1075" spans="1:19" x14ac:dyDescent="0.35">
      <c r="A1075" s="2">
        <v>1074</v>
      </c>
      <c r="B1075" s="2">
        <v>960</v>
      </c>
      <c r="C1075" s="3">
        <v>44453</v>
      </c>
      <c r="D1075" s="2">
        <v>2499.9899999999998</v>
      </c>
      <c r="E1075" s="2" t="s">
        <v>18</v>
      </c>
      <c r="F1075" s="2" t="s">
        <v>19</v>
      </c>
      <c r="G1075" s="6">
        <f>_xlfn.XLOOKUP(B1075,Users!$A$2:$A$1001,Users!$K$2:$K$1001)</f>
        <v>1</v>
      </c>
      <c r="H1075" s="6" t="str">
        <f>_xlfn.XLOOKUP(B1075,Users!$A$2:$A$1001,Users!$B$2:$B$1001)</f>
        <v>User 960</v>
      </c>
      <c r="I1075" s="5" t="str" cm="1">
        <f t="array" ref="I1075:J1075">_xlfn.XLOOKUP(G1075,Plans!$A$2:$A$3,Plans!$B$2:$C$3)</f>
        <v>6-month plan</v>
      </c>
      <c r="J1075" s="5" t="str">
        <v>6-month</v>
      </c>
      <c r="K1075" s="5" cm="1">
        <f t="array" ref="K1075:O1075">_xlfn.XLOOKUP(B1075,Users!$A$2:$A$1001,Users!$F$2:$J$1001)</f>
        <v>41</v>
      </c>
      <c r="L1075" s="5" t="str">
        <v>Bangalore</v>
      </c>
      <c r="M1075" s="5" t="str">
        <v>Male</v>
      </c>
      <c r="N1075" s="5" t="str">
        <v>Healthy</v>
      </c>
      <c r="O1075" s="5" t="str">
        <v>Social Media</v>
      </c>
      <c r="P1075" s="5" t="str" cm="1">
        <f t="array" ref="P1075">IFERROR(_xlfn.XLOOKUP(B1075,'Health Goals'!$B$2:$B$1001,'Health Goals'!$C$2:$F$1001),"")</f>
        <v/>
      </c>
    </row>
    <row r="1076" spans="1:19" x14ac:dyDescent="0.35">
      <c r="A1076" s="2">
        <v>1075</v>
      </c>
      <c r="B1076" s="2">
        <v>330</v>
      </c>
      <c r="C1076" s="3">
        <v>44439</v>
      </c>
      <c r="D1076" s="2">
        <v>2499.9899999999998</v>
      </c>
      <c r="E1076" s="2" t="s">
        <v>16</v>
      </c>
      <c r="F1076" s="2" t="s">
        <v>20</v>
      </c>
      <c r="G1076" s="6">
        <f>_xlfn.XLOOKUP(B1076,Users!$A$2:$A$1001,Users!$K$2:$K$1001)</f>
        <v>2</v>
      </c>
      <c r="H1076" s="6" t="str">
        <f>_xlfn.XLOOKUP(B1076,Users!$A$2:$A$1001,Users!$B$2:$B$1001)</f>
        <v>User 330</v>
      </c>
      <c r="I1076" s="5" t="str" cm="1">
        <f t="array" ref="I1076:J1076">_xlfn.XLOOKUP(G1076,Plans!$A$2:$A$3,Plans!$B$2:$C$3)</f>
        <v>12-month plan</v>
      </c>
      <c r="J1076" s="5" t="str">
        <v>12-month</v>
      </c>
      <c r="K1076" s="5" cm="1">
        <f t="array" ref="K1076:O1076">_xlfn.XLOOKUP(B1076,Users!$A$2:$A$1001,Users!$F$2:$J$1001)</f>
        <v>25</v>
      </c>
      <c r="L1076" s="5" t="str">
        <v>Delhi</v>
      </c>
      <c r="M1076" s="5" t="str">
        <v>Female</v>
      </c>
      <c r="N1076" s="5" t="str">
        <v>Diabetes</v>
      </c>
      <c r="O1076" s="5" t="str">
        <v>Google Ads</v>
      </c>
      <c r="P1076" s="5" t="str" cm="1">
        <f t="array" ref="P1076">IFERROR(_xlfn.XLOOKUP(B1076,'Health Goals'!$B$2:$B$1001,'Health Goals'!$C$2:$F$1001),"")</f>
        <v/>
      </c>
    </row>
    <row r="1077" spans="1:19" x14ac:dyDescent="0.35">
      <c r="A1077" s="2">
        <v>1076</v>
      </c>
      <c r="B1077" s="2">
        <v>126</v>
      </c>
      <c r="C1077" s="3">
        <v>44379</v>
      </c>
      <c r="D1077" s="2">
        <v>2499.9899999999998</v>
      </c>
      <c r="E1077" s="2" t="s">
        <v>16</v>
      </c>
      <c r="F1077" s="2" t="s">
        <v>17</v>
      </c>
      <c r="G1077" s="6">
        <f>_xlfn.XLOOKUP(B1077,Users!$A$2:$A$1001,Users!$K$2:$K$1001)</f>
        <v>1</v>
      </c>
      <c r="H1077" s="6" t="str">
        <f>_xlfn.XLOOKUP(B1077,Users!$A$2:$A$1001,Users!$B$2:$B$1001)</f>
        <v>User 126</v>
      </c>
      <c r="I1077" s="5" t="str" cm="1">
        <f t="array" ref="I1077:J1077">_xlfn.XLOOKUP(G1077,Plans!$A$2:$A$3,Plans!$B$2:$C$3)</f>
        <v>6-month plan</v>
      </c>
      <c r="J1077" s="5" t="str">
        <v>6-month</v>
      </c>
      <c r="K1077" s="5" cm="1">
        <f t="array" ref="K1077:O1077">_xlfn.XLOOKUP(B1077,Users!$A$2:$A$1001,Users!$F$2:$J$1001)</f>
        <v>37</v>
      </c>
      <c r="L1077" s="5" t="str">
        <v>Bangalore</v>
      </c>
      <c r="M1077" s="5" t="str">
        <v>Female</v>
      </c>
      <c r="N1077" s="5" t="str">
        <v>Healthy</v>
      </c>
      <c r="O1077" s="5" t="str">
        <v>Friend</v>
      </c>
      <c r="P1077" s="5" t="str" cm="1">
        <f t="array" ref="P1077:S1077">IFERROR(_xlfn.XLOOKUP(B1077,'Health Goals'!$B$2:$B$1001,'Health Goals'!$C$2:$F$1001),"")</f>
        <v>Weight Loss</v>
      </c>
      <c r="Q1077" s="5">
        <v>49</v>
      </c>
      <c r="R1077" s="5" t="str">
        <v>Failed</v>
      </c>
      <c r="S1077" s="11">
        <v>44363</v>
      </c>
    </row>
    <row r="1078" spans="1:19" x14ac:dyDescent="0.35">
      <c r="A1078" s="2">
        <v>1077</v>
      </c>
      <c r="B1078" s="2">
        <v>383</v>
      </c>
      <c r="C1078" s="3">
        <v>44372</v>
      </c>
      <c r="D1078" s="2">
        <v>4499.99</v>
      </c>
      <c r="E1078" s="2" t="s">
        <v>18</v>
      </c>
      <c r="F1078" s="2" t="s">
        <v>19</v>
      </c>
      <c r="G1078" s="6">
        <f>_xlfn.XLOOKUP(B1078,Users!$A$2:$A$1001,Users!$K$2:$K$1001)</f>
        <v>2</v>
      </c>
      <c r="H1078" s="6" t="str">
        <f>_xlfn.XLOOKUP(B1078,Users!$A$2:$A$1001,Users!$B$2:$B$1001)</f>
        <v>User 383</v>
      </c>
      <c r="I1078" s="5" t="str" cm="1">
        <f t="array" ref="I1078:J1078">_xlfn.XLOOKUP(G1078,Plans!$A$2:$A$3,Plans!$B$2:$C$3)</f>
        <v>12-month plan</v>
      </c>
      <c r="J1078" s="5" t="str">
        <v>12-month</v>
      </c>
      <c r="K1078" s="5" cm="1">
        <f t="array" ref="K1078:O1078">_xlfn.XLOOKUP(B1078,Users!$A$2:$A$1001,Users!$F$2:$J$1001)</f>
        <v>23</v>
      </c>
      <c r="L1078" s="5" t="str">
        <v>Hyderabad</v>
      </c>
      <c r="M1078" s="5" t="str">
        <v>Female</v>
      </c>
      <c r="N1078" s="5" t="str">
        <v>Healthy</v>
      </c>
      <c r="O1078" s="5" t="str">
        <v>Google Ads</v>
      </c>
      <c r="P1078" s="5" t="str" cm="1">
        <f t="array" ref="P1078">IFERROR(_xlfn.XLOOKUP(B1078,'Health Goals'!$B$2:$B$1001,'Health Goals'!$C$2:$F$1001),"")</f>
        <v/>
      </c>
    </row>
    <row r="1079" spans="1:19" x14ac:dyDescent="0.35">
      <c r="A1079" s="2">
        <v>1078</v>
      </c>
      <c r="B1079" s="2">
        <v>554</v>
      </c>
      <c r="C1079" s="3">
        <v>44350</v>
      </c>
      <c r="D1079" s="2">
        <v>4499.99</v>
      </c>
      <c r="E1079" s="2" t="s">
        <v>16</v>
      </c>
      <c r="F1079" s="2" t="s">
        <v>17</v>
      </c>
      <c r="G1079" s="6">
        <f>_xlfn.XLOOKUP(B1079,Users!$A$2:$A$1001,Users!$K$2:$K$1001)</f>
        <v>1</v>
      </c>
      <c r="H1079" s="6" t="str">
        <f>_xlfn.XLOOKUP(B1079,Users!$A$2:$A$1001,Users!$B$2:$B$1001)</f>
        <v>User 554</v>
      </c>
      <c r="I1079" s="5" t="str" cm="1">
        <f t="array" ref="I1079:J1079">_xlfn.XLOOKUP(G1079,Plans!$A$2:$A$3,Plans!$B$2:$C$3)</f>
        <v>6-month plan</v>
      </c>
      <c r="J1079" s="5" t="str">
        <v>6-month</v>
      </c>
      <c r="K1079" s="5" cm="1">
        <f t="array" ref="K1079:O1079">_xlfn.XLOOKUP(B1079,Users!$A$2:$A$1001,Users!$F$2:$J$1001)</f>
        <v>33</v>
      </c>
      <c r="L1079" s="5" t="str">
        <v>Bangalore</v>
      </c>
      <c r="M1079" s="5" t="str">
        <v>Female</v>
      </c>
      <c r="N1079" s="5" t="str">
        <v>Hypertension</v>
      </c>
      <c r="O1079" s="5" t="str">
        <v>Social Media</v>
      </c>
      <c r="P1079" s="5" t="str" cm="1">
        <f t="array" ref="P1079">IFERROR(_xlfn.XLOOKUP(B1079,'Health Goals'!$B$2:$B$1001,'Health Goals'!$C$2:$F$1001),"")</f>
        <v/>
      </c>
    </row>
    <row r="1080" spans="1:19" x14ac:dyDescent="0.35">
      <c r="A1080" s="2">
        <v>1079</v>
      </c>
      <c r="B1080" s="2">
        <v>760</v>
      </c>
      <c r="C1080" s="3">
        <v>44311</v>
      </c>
      <c r="D1080" s="2">
        <v>2499.9899999999998</v>
      </c>
      <c r="E1080" s="2" t="s">
        <v>18</v>
      </c>
      <c r="F1080" s="2" t="s">
        <v>20</v>
      </c>
      <c r="G1080" s="6">
        <f>_xlfn.XLOOKUP(B1080,Users!$A$2:$A$1001,Users!$K$2:$K$1001)</f>
        <v>1</v>
      </c>
      <c r="H1080" s="6" t="str">
        <f>_xlfn.XLOOKUP(B1080,Users!$A$2:$A$1001,Users!$B$2:$B$1001)</f>
        <v>User 760</v>
      </c>
      <c r="I1080" s="5" t="str" cm="1">
        <f t="array" ref="I1080:J1080">_xlfn.XLOOKUP(G1080,Plans!$A$2:$A$3,Plans!$B$2:$C$3)</f>
        <v>6-month plan</v>
      </c>
      <c r="J1080" s="5" t="str">
        <v>6-month</v>
      </c>
      <c r="K1080" s="5" cm="1">
        <f t="array" ref="K1080:O1080">_xlfn.XLOOKUP(B1080,Users!$A$2:$A$1001,Users!$F$2:$J$1001)</f>
        <v>37</v>
      </c>
      <c r="L1080" s="5" t="str">
        <v>Chennai</v>
      </c>
      <c r="M1080" s="5" t="str">
        <v>Female</v>
      </c>
      <c r="N1080" s="5" t="str">
        <v>Hypertension</v>
      </c>
      <c r="O1080" s="5" t="str">
        <v>Social Media</v>
      </c>
      <c r="P1080" s="5" t="str" cm="1">
        <f t="array" ref="P1080">IFERROR(_xlfn.XLOOKUP(B1080,'Health Goals'!$B$2:$B$1001,'Health Goals'!$C$2:$F$1001),"")</f>
        <v/>
      </c>
    </row>
    <row r="1081" spans="1:19" x14ac:dyDescent="0.35">
      <c r="A1081" s="2">
        <v>1080</v>
      </c>
      <c r="B1081" s="2">
        <v>590</v>
      </c>
      <c r="C1081" s="3">
        <v>44238</v>
      </c>
      <c r="D1081" s="2">
        <v>4499.99</v>
      </c>
      <c r="E1081" s="2" t="s">
        <v>16</v>
      </c>
      <c r="F1081" s="2" t="s">
        <v>19</v>
      </c>
      <c r="G1081" s="6">
        <f>_xlfn.XLOOKUP(B1081,Users!$A$2:$A$1001,Users!$K$2:$K$1001)</f>
        <v>2</v>
      </c>
      <c r="H1081" s="6" t="str">
        <f>_xlfn.XLOOKUP(B1081,Users!$A$2:$A$1001,Users!$B$2:$B$1001)</f>
        <v>User 590</v>
      </c>
      <c r="I1081" s="5" t="str" cm="1">
        <f t="array" ref="I1081:J1081">_xlfn.XLOOKUP(G1081,Plans!$A$2:$A$3,Plans!$B$2:$C$3)</f>
        <v>12-month plan</v>
      </c>
      <c r="J1081" s="5" t="str">
        <v>12-month</v>
      </c>
      <c r="K1081" s="5" cm="1">
        <f t="array" ref="K1081:O1081">_xlfn.XLOOKUP(B1081,Users!$A$2:$A$1001,Users!$F$2:$J$1001)</f>
        <v>38</v>
      </c>
      <c r="L1081" s="5" t="str">
        <v>Hyderabad</v>
      </c>
      <c r="M1081" s="5" t="str">
        <v>Male</v>
      </c>
      <c r="N1081" s="5" t="str">
        <v>Diabetes</v>
      </c>
      <c r="O1081" s="5" t="str">
        <v>Friend</v>
      </c>
      <c r="P1081" s="5" t="str" cm="1">
        <f t="array" ref="P1081:S1081">IFERROR(_xlfn.XLOOKUP(B1081,'Health Goals'!$B$2:$B$1001,'Health Goals'!$C$2:$F$1001),"")</f>
        <v>Stamina Improvement</v>
      </c>
      <c r="Q1081" s="5">
        <v>40</v>
      </c>
      <c r="R1081" s="5" t="str">
        <v>Completed</v>
      </c>
      <c r="S1081" s="11">
        <v>44472</v>
      </c>
    </row>
    <row r="1082" spans="1:19" x14ac:dyDescent="0.35">
      <c r="A1082" s="2">
        <v>1081</v>
      </c>
      <c r="B1082" s="2">
        <v>863</v>
      </c>
      <c r="C1082" s="3">
        <v>44320</v>
      </c>
      <c r="D1082" s="2">
        <v>2499.9899999999998</v>
      </c>
      <c r="E1082" s="2" t="s">
        <v>18</v>
      </c>
      <c r="F1082" s="2" t="s">
        <v>17</v>
      </c>
      <c r="G1082" s="6">
        <f>_xlfn.XLOOKUP(B1082,Users!$A$2:$A$1001,Users!$K$2:$K$1001)</f>
        <v>1</v>
      </c>
      <c r="H1082" s="6" t="str">
        <f>_xlfn.XLOOKUP(B1082,Users!$A$2:$A$1001,Users!$B$2:$B$1001)</f>
        <v>User 863</v>
      </c>
      <c r="I1082" s="5" t="str" cm="1">
        <f t="array" ref="I1082:J1082">_xlfn.XLOOKUP(G1082,Plans!$A$2:$A$3,Plans!$B$2:$C$3)</f>
        <v>6-month plan</v>
      </c>
      <c r="J1082" s="5" t="str">
        <v>6-month</v>
      </c>
      <c r="K1082" s="5" cm="1">
        <f t="array" ref="K1082:O1082">_xlfn.XLOOKUP(B1082,Users!$A$2:$A$1001,Users!$F$2:$J$1001)</f>
        <v>21</v>
      </c>
      <c r="L1082" s="5" t="str">
        <v>Chennai</v>
      </c>
      <c r="M1082" s="5" t="str">
        <v>Female</v>
      </c>
      <c r="N1082" s="5" t="str">
        <v>Hypertension</v>
      </c>
      <c r="O1082" s="5" t="str">
        <v>Social Media</v>
      </c>
      <c r="P1082" s="5" t="str" cm="1">
        <f t="array" ref="P1082:S1082">IFERROR(_xlfn.XLOOKUP(B1082,'Health Goals'!$B$2:$B$1001,'Health Goals'!$C$2:$F$1001),"")</f>
        <v>Stamina Improvement</v>
      </c>
      <c r="Q1082" s="5">
        <v>45</v>
      </c>
      <c r="R1082" s="5" t="str">
        <v>Failed</v>
      </c>
      <c r="S1082" s="11">
        <v>44445</v>
      </c>
    </row>
    <row r="1083" spans="1:19" x14ac:dyDescent="0.35">
      <c r="A1083" s="2">
        <v>1082</v>
      </c>
      <c r="B1083" s="2">
        <v>264</v>
      </c>
      <c r="C1083" s="3">
        <v>44482</v>
      </c>
      <c r="D1083" s="2">
        <v>2499.9899999999998</v>
      </c>
      <c r="E1083" s="2" t="s">
        <v>16</v>
      </c>
      <c r="F1083" s="2" t="s">
        <v>19</v>
      </c>
      <c r="G1083" s="6">
        <f>_xlfn.XLOOKUP(B1083,Users!$A$2:$A$1001,Users!$K$2:$K$1001)</f>
        <v>1</v>
      </c>
      <c r="H1083" s="6" t="str">
        <f>_xlfn.XLOOKUP(B1083,Users!$A$2:$A$1001,Users!$B$2:$B$1001)</f>
        <v>User 264</v>
      </c>
      <c r="I1083" s="5" t="str" cm="1">
        <f t="array" ref="I1083:J1083">_xlfn.XLOOKUP(G1083,Plans!$A$2:$A$3,Plans!$B$2:$C$3)</f>
        <v>6-month plan</v>
      </c>
      <c r="J1083" s="5" t="str">
        <v>6-month</v>
      </c>
      <c r="K1083" s="5" cm="1">
        <f t="array" ref="K1083:O1083">_xlfn.XLOOKUP(B1083,Users!$A$2:$A$1001,Users!$F$2:$J$1001)</f>
        <v>43</v>
      </c>
      <c r="L1083" s="5" t="str">
        <v>Delhi</v>
      </c>
      <c r="M1083" s="5" t="str">
        <v>Female</v>
      </c>
      <c r="N1083" s="5" t="str">
        <v>Hypertension</v>
      </c>
      <c r="O1083" s="5" t="str">
        <v>Friend</v>
      </c>
      <c r="P1083" s="5" t="str" cm="1">
        <f t="array" ref="P1083">IFERROR(_xlfn.XLOOKUP(B1083,'Health Goals'!$B$2:$B$1001,'Health Goals'!$C$2:$F$1001),"")</f>
        <v/>
      </c>
    </row>
    <row r="1084" spans="1:19" x14ac:dyDescent="0.35">
      <c r="A1084" s="2">
        <v>1083</v>
      </c>
      <c r="B1084" s="2">
        <v>411</v>
      </c>
      <c r="C1084" s="3">
        <v>44271</v>
      </c>
      <c r="D1084" s="2">
        <v>4499.99</v>
      </c>
      <c r="E1084" s="2" t="s">
        <v>16</v>
      </c>
      <c r="F1084" s="2" t="s">
        <v>20</v>
      </c>
      <c r="G1084" s="6">
        <f>_xlfn.XLOOKUP(B1084,Users!$A$2:$A$1001,Users!$K$2:$K$1001)</f>
        <v>2</v>
      </c>
      <c r="H1084" s="6" t="str">
        <f>_xlfn.XLOOKUP(B1084,Users!$A$2:$A$1001,Users!$B$2:$B$1001)</f>
        <v>User 411</v>
      </c>
      <c r="I1084" s="5" t="str" cm="1">
        <f t="array" ref="I1084:J1084">_xlfn.XLOOKUP(G1084,Plans!$A$2:$A$3,Plans!$B$2:$C$3)</f>
        <v>12-month plan</v>
      </c>
      <c r="J1084" s="5" t="str">
        <v>12-month</v>
      </c>
      <c r="K1084" s="5" cm="1">
        <f t="array" ref="K1084:O1084">_xlfn.XLOOKUP(B1084,Users!$A$2:$A$1001,Users!$F$2:$J$1001)</f>
        <v>20</v>
      </c>
      <c r="L1084" s="5" t="str">
        <v>Bangalore</v>
      </c>
      <c r="M1084" s="5" t="str">
        <v>Male</v>
      </c>
      <c r="N1084" s="5" t="str">
        <v>Healthy</v>
      </c>
      <c r="O1084" s="5" t="str">
        <v>Word of Mouth</v>
      </c>
      <c r="P1084" s="5" t="str" cm="1">
        <f t="array" ref="P1084:S1084">IFERROR(_xlfn.XLOOKUP(B1084,'Health Goals'!$B$2:$B$1001,'Health Goals'!$C$2:$F$1001),"")</f>
        <v>Weight Loss</v>
      </c>
      <c r="Q1084" s="5">
        <v>16</v>
      </c>
      <c r="R1084" s="5" t="str">
        <v>Completed</v>
      </c>
      <c r="S1084" s="11">
        <v>44431</v>
      </c>
    </row>
    <row r="1085" spans="1:19" x14ac:dyDescent="0.35">
      <c r="A1085" s="2">
        <v>1084</v>
      </c>
      <c r="B1085" s="2">
        <v>690</v>
      </c>
      <c r="C1085" s="3">
        <v>44439</v>
      </c>
      <c r="D1085" s="2">
        <v>2499.9899999999998</v>
      </c>
      <c r="E1085" s="2" t="s">
        <v>18</v>
      </c>
      <c r="F1085" s="2" t="s">
        <v>17</v>
      </c>
      <c r="G1085" s="6">
        <f>_xlfn.XLOOKUP(B1085,Users!$A$2:$A$1001,Users!$K$2:$K$1001)</f>
        <v>1</v>
      </c>
      <c r="H1085" s="6" t="str">
        <f>_xlfn.XLOOKUP(B1085,Users!$A$2:$A$1001,Users!$B$2:$B$1001)</f>
        <v>User 690</v>
      </c>
      <c r="I1085" s="5" t="str" cm="1">
        <f t="array" ref="I1085:J1085">_xlfn.XLOOKUP(G1085,Plans!$A$2:$A$3,Plans!$B$2:$C$3)</f>
        <v>6-month plan</v>
      </c>
      <c r="J1085" s="5" t="str">
        <v>6-month</v>
      </c>
      <c r="K1085" s="5" cm="1">
        <f t="array" ref="K1085:O1085">_xlfn.XLOOKUP(B1085,Users!$A$2:$A$1001,Users!$F$2:$J$1001)</f>
        <v>19</v>
      </c>
      <c r="L1085" s="5" t="str">
        <v>Mumbai</v>
      </c>
      <c r="M1085" s="5" t="str">
        <v>Female</v>
      </c>
      <c r="N1085" s="5" t="str">
        <v>Obesity</v>
      </c>
      <c r="O1085" s="5" t="str">
        <v>Google Ads</v>
      </c>
      <c r="P1085" s="5" t="str" cm="1">
        <f t="array" ref="P1085">IFERROR(_xlfn.XLOOKUP(B1085,'Health Goals'!$B$2:$B$1001,'Health Goals'!$C$2:$F$1001),"")</f>
        <v/>
      </c>
    </row>
    <row r="1086" spans="1:19" x14ac:dyDescent="0.35">
      <c r="A1086" s="2">
        <v>1085</v>
      </c>
      <c r="B1086" s="2">
        <v>533</v>
      </c>
      <c r="C1086" s="3">
        <v>44306</v>
      </c>
      <c r="D1086" s="2">
        <v>4499.99</v>
      </c>
      <c r="E1086" s="2" t="s">
        <v>16</v>
      </c>
      <c r="F1086" s="2" t="s">
        <v>19</v>
      </c>
      <c r="G1086" s="6">
        <f>_xlfn.XLOOKUP(B1086,Users!$A$2:$A$1001,Users!$K$2:$K$1001)</f>
        <v>2</v>
      </c>
      <c r="H1086" s="6" t="str">
        <f>_xlfn.XLOOKUP(B1086,Users!$A$2:$A$1001,Users!$B$2:$B$1001)</f>
        <v>User 533</v>
      </c>
      <c r="I1086" s="5" t="str" cm="1">
        <f t="array" ref="I1086:J1086">_xlfn.XLOOKUP(G1086,Plans!$A$2:$A$3,Plans!$B$2:$C$3)</f>
        <v>12-month plan</v>
      </c>
      <c r="J1086" s="5" t="str">
        <v>12-month</v>
      </c>
      <c r="K1086" s="5" cm="1">
        <f t="array" ref="K1086:O1086">_xlfn.XLOOKUP(B1086,Users!$A$2:$A$1001,Users!$F$2:$J$1001)</f>
        <v>26</v>
      </c>
      <c r="L1086" s="5" t="str">
        <v>Hyderabad</v>
      </c>
      <c r="M1086" s="5" t="str">
        <v>Male</v>
      </c>
      <c r="N1086" s="5" t="str">
        <v>Healthy</v>
      </c>
      <c r="O1086" s="5" t="str">
        <v>Social Media</v>
      </c>
      <c r="P1086" s="5" t="str" cm="1">
        <f t="array" ref="P1086:S1086">IFERROR(_xlfn.XLOOKUP(B1086,'Health Goals'!$B$2:$B$1001,'Health Goals'!$C$2:$F$1001),"")</f>
        <v>Muscle Gain</v>
      </c>
      <c r="Q1086" s="5">
        <v>22</v>
      </c>
      <c r="R1086" s="5" t="str">
        <v>In Progress</v>
      </c>
      <c r="S1086" s="11">
        <v>44373</v>
      </c>
    </row>
    <row r="1087" spans="1:19" x14ac:dyDescent="0.35">
      <c r="A1087" s="2">
        <v>1086</v>
      </c>
      <c r="B1087" s="2">
        <v>490</v>
      </c>
      <c r="C1087" s="3">
        <v>44514</v>
      </c>
      <c r="D1087" s="2">
        <v>4499.99</v>
      </c>
      <c r="E1087" s="2" t="s">
        <v>16</v>
      </c>
      <c r="F1087" s="2" t="s">
        <v>19</v>
      </c>
      <c r="G1087" s="6">
        <f>_xlfn.XLOOKUP(B1087,Users!$A$2:$A$1001,Users!$K$2:$K$1001)</f>
        <v>1</v>
      </c>
      <c r="H1087" s="6" t="str">
        <f>_xlfn.XLOOKUP(B1087,Users!$A$2:$A$1001,Users!$B$2:$B$1001)</f>
        <v>User 490</v>
      </c>
      <c r="I1087" s="5" t="str" cm="1">
        <f t="array" ref="I1087:J1087">_xlfn.XLOOKUP(G1087,Plans!$A$2:$A$3,Plans!$B$2:$C$3)</f>
        <v>6-month plan</v>
      </c>
      <c r="J1087" s="5" t="str">
        <v>6-month</v>
      </c>
      <c r="K1087" s="5" cm="1">
        <f t="array" ref="K1087:O1087">_xlfn.XLOOKUP(B1087,Users!$A$2:$A$1001,Users!$F$2:$J$1001)</f>
        <v>47</v>
      </c>
      <c r="L1087" s="5" t="str">
        <v>Mumbai</v>
      </c>
      <c r="M1087" s="5" t="str">
        <v>Female</v>
      </c>
      <c r="N1087" s="5" t="str">
        <v>Diabetes</v>
      </c>
      <c r="O1087" s="5" t="str">
        <v>Friend</v>
      </c>
      <c r="P1087" s="5" t="str" cm="1">
        <f t="array" ref="P1087:S1087">IFERROR(_xlfn.XLOOKUP(B1087,'Health Goals'!$B$2:$B$1001,'Health Goals'!$C$2:$F$1001),"")</f>
        <v>Weight Loss</v>
      </c>
      <c r="Q1087" s="5">
        <v>35</v>
      </c>
      <c r="R1087" s="5" t="str">
        <v>Completed</v>
      </c>
      <c r="S1087" s="11">
        <v>44424</v>
      </c>
    </row>
    <row r="1088" spans="1:19" x14ac:dyDescent="0.35">
      <c r="A1088" s="2">
        <v>1087</v>
      </c>
      <c r="B1088" s="2">
        <v>992</v>
      </c>
      <c r="C1088" s="3">
        <v>44500</v>
      </c>
      <c r="D1088" s="2">
        <v>4499.99</v>
      </c>
      <c r="E1088" s="2" t="s">
        <v>16</v>
      </c>
      <c r="F1088" s="2" t="s">
        <v>17</v>
      </c>
      <c r="G1088" s="6">
        <f>_xlfn.XLOOKUP(B1088,Users!$A$2:$A$1001,Users!$K$2:$K$1001)</f>
        <v>1</v>
      </c>
      <c r="H1088" s="6" t="str">
        <f>_xlfn.XLOOKUP(B1088,Users!$A$2:$A$1001,Users!$B$2:$B$1001)</f>
        <v>User 992</v>
      </c>
      <c r="I1088" s="5" t="str" cm="1">
        <f t="array" ref="I1088:J1088">_xlfn.XLOOKUP(G1088,Plans!$A$2:$A$3,Plans!$B$2:$C$3)</f>
        <v>6-month plan</v>
      </c>
      <c r="J1088" s="5" t="str">
        <v>6-month</v>
      </c>
      <c r="K1088" s="5" cm="1">
        <f t="array" ref="K1088:O1088">_xlfn.XLOOKUP(B1088,Users!$A$2:$A$1001,Users!$F$2:$J$1001)</f>
        <v>44</v>
      </c>
      <c r="L1088" s="5" t="str">
        <v>Chennai</v>
      </c>
      <c r="M1088" s="5" t="str">
        <v>Female</v>
      </c>
      <c r="N1088" s="5" t="str">
        <v>Healthy</v>
      </c>
      <c r="O1088" s="5" t="str">
        <v>Friend</v>
      </c>
      <c r="P1088" s="5" t="str" cm="1">
        <f t="array" ref="P1088:S1088">IFERROR(_xlfn.XLOOKUP(B1088,'Health Goals'!$B$2:$B$1001,'Health Goals'!$C$2:$F$1001),"")</f>
        <v>Stamina Improvement</v>
      </c>
      <c r="Q1088" s="5">
        <v>26</v>
      </c>
      <c r="R1088" s="5" t="str">
        <v>Failed</v>
      </c>
      <c r="S1088" s="11">
        <v>44475</v>
      </c>
    </row>
    <row r="1089" spans="1:19" x14ac:dyDescent="0.35">
      <c r="A1089" s="2">
        <v>1088</v>
      </c>
      <c r="B1089" s="2">
        <v>132</v>
      </c>
      <c r="C1089" s="3">
        <v>44331</v>
      </c>
      <c r="D1089" s="2">
        <v>4499.99</v>
      </c>
      <c r="E1089" s="2" t="s">
        <v>18</v>
      </c>
      <c r="F1089" s="2" t="s">
        <v>19</v>
      </c>
      <c r="G1089" s="6">
        <f>_xlfn.XLOOKUP(B1089,Users!$A$2:$A$1001,Users!$K$2:$K$1001)</f>
        <v>1</v>
      </c>
      <c r="H1089" s="6" t="str">
        <f>_xlfn.XLOOKUP(B1089,Users!$A$2:$A$1001,Users!$B$2:$B$1001)</f>
        <v>User 132</v>
      </c>
      <c r="I1089" s="5" t="str" cm="1">
        <f t="array" ref="I1089:J1089">_xlfn.XLOOKUP(G1089,Plans!$A$2:$A$3,Plans!$B$2:$C$3)</f>
        <v>6-month plan</v>
      </c>
      <c r="J1089" s="5" t="str">
        <v>6-month</v>
      </c>
      <c r="K1089" s="5" cm="1">
        <f t="array" ref="K1089:O1089">_xlfn.XLOOKUP(B1089,Users!$A$2:$A$1001,Users!$F$2:$J$1001)</f>
        <v>45</v>
      </c>
      <c r="L1089" s="5" t="str">
        <v>Delhi</v>
      </c>
      <c r="M1089" s="5" t="str">
        <v>Female</v>
      </c>
      <c r="N1089" s="5" t="str">
        <v>Obesity</v>
      </c>
      <c r="O1089" s="5" t="str">
        <v>Google Ads</v>
      </c>
      <c r="P1089" s="5" t="str" cm="1">
        <f t="array" ref="P1089">IFERROR(_xlfn.XLOOKUP(B1089,'Health Goals'!$B$2:$B$1001,'Health Goals'!$C$2:$F$1001),"")</f>
        <v/>
      </c>
    </row>
    <row r="1090" spans="1:19" x14ac:dyDescent="0.35">
      <c r="A1090" s="2">
        <v>1089</v>
      </c>
      <c r="B1090" s="2">
        <v>614</v>
      </c>
      <c r="C1090" s="3">
        <v>44240</v>
      </c>
      <c r="D1090" s="2">
        <v>2499.9899999999998</v>
      </c>
      <c r="E1090" s="2" t="s">
        <v>18</v>
      </c>
      <c r="F1090" s="2" t="s">
        <v>17</v>
      </c>
      <c r="G1090" s="6">
        <f>_xlfn.XLOOKUP(B1090,Users!$A$2:$A$1001,Users!$K$2:$K$1001)</f>
        <v>1</v>
      </c>
      <c r="H1090" s="6" t="str">
        <f>_xlfn.XLOOKUP(B1090,Users!$A$2:$A$1001,Users!$B$2:$B$1001)</f>
        <v>User 614</v>
      </c>
      <c r="I1090" s="5" t="str" cm="1">
        <f t="array" ref="I1090:J1090">_xlfn.XLOOKUP(G1090,Plans!$A$2:$A$3,Plans!$B$2:$C$3)</f>
        <v>6-month plan</v>
      </c>
      <c r="J1090" s="5" t="str">
        <v>6-month</v>
      </c>
      <c r="K1090" s="5" cm="1">
        <f t="array" ref="K1090:O1090">_xlfn.XLOOKUP(B1090,Users!$A$2:$A$1001,Users!$F$2:$J$1001)</f>
        <v>47</v>
      </c>
      <c r="L1090" s="5" t="str">
        <v>Bangalore</v>
      </c>
      <c r="M1090" s="5" t="str">
        <v>Female</v>
      </c>
      <c r="N1090" s="5" t="str">
        <v>Healthy</v>
      </c>
      <c r="O1090" s="5" t="str">
        <v>Google Ads</v>
      </c>
      <c r="P1090" s="5" t="str" cm="1">
        <f t="array" ref="P1090:S1090">IFERROR(_xlfn.XLOOKUP(B1090,'Health Goals'!$B$2:$B$1001,'Health Goals'!$C$2:$F$1001),"")</f>
        <v>Weight Loss</v>
      </c>
      <c r="Q1090" s="5">
        <v>46</v>
      </c>
      <c r="R1090" s="5" t="str">
        <v>Completed</v>
      </c>
      <c r="S1090" s="11">
        <v>44438</v>
      </c>
    </row>
    <row r="1091" spans="1:19" x14ac:dyDescent="0.35">
      <c r="A1091" s="2">
        <v>1090</v>
      </c>
      <c r="B1091" s="2">
        <v>939</v>
      </c>
      <c r="C1091" s="3">
        <v>44379</v>
      </c>
      <c r="D1091" s="2">
        <v>4499.99</v>
      </c>
      <c r="E1091" s="2" t="s">
        <v>16</v>
      </c>
      <c r="F1091" s="2" t="s">
        <v>17</v>
      </c>
      <c r="G1091" s="6">
        <f>_xlfn.XLOOKUP(B1091,Users!$A$2:$A$1001,Users!$K$2:$K$1001)</f>
        <v>1</v>
      </c>
      <c r="H1091" s="6" t="str">
        <f>_xlfn.XLOOKUP(B1091,Users!$A$2:$A$1001,Users!$B$2:$B$1001)</f>
        <v>User 939</v>
      </c>
      <c r="I1091" s="5" t="str" cm="1">
        <f t="array" ref="I1091:J1091">_xlfn.XLOOKUP(G1091,Plans!$A$2:$A$3,Plans!$B$2:$C$3)</f>
        <v>6-month plan</v>
      </c>
      <c r="J1091" s="5" t="str">
        <v>6-month</v>
      </c>
      <c r="K1091" s="5" cm="1">
        <f t="array" ref="K1091:O1091">_xlfn.XLOOKUP(B1091,Users!$A$2:$A$1001,Users!$F$2:$J$1001)</f>
        <v>20</v>
      </c>
      <c r="L1091" s="5" t="str">
        <v>Bangalore</v>
      </c>
      <c r="M1091" s="5" t="str">
        <v>Male</v>
      </c>
      <c r="N1091" s="5" t="str">
        <v>Diabetes</v>
      </c>
      <c r="O1091" s="5" t="str">
        <v>Google Ads</v>
      </c>
      <c r="P1091" s="5" t="str" cm="1">
        <f t="array" ref="P1091">IFERROR(_xlfn.XLOOKUP(B1091,'Health Goals'!$B$2:$B$1001,'Health Goals'!$C$2:$F$1001),"")</f>
        <v/>
      </c>
    </row>
    <row r="1092" spans="1:19" x14ac:dyDescent="0.35">
      <c r="A1092" s="2">
        <v>1091</v>
      </c>
      <c r="B1092" s="2">
        <v>450</v>
      </c>
      <c r="C1092" s="3">
        <v>44501</v>
      </c>
      <c r="D1092" s="2">
        <v>4499.99</v>
      </c>
      <c r="E1092" s="2" t="s">
        <v>16</v>
      </c>
      <c r="F1092" s="2" t="s">
        <v>20</v>
      </c>
      <c r="G1092" s="6">
        <f>_xlfn.XLOOKUP(B1092,Users!$A$2:$A$1001,Users!$K$2:$K$1001)</f>
        <v>2</v>
      </c>
      <c r="H1092" s="6" t="str">
        <f>_xlfn.XLOOKUP(B1092,Users!$A$2:$A$1001,Users!$B$2:$B$1001)</f>
        <v>User 450</v>
      </c>
      <c r="I1092" s="5" t="str" cm="1">
        <f t="array" ref="I1092:J1092">_xlfn.XLOOKUP(G1092,Plans!$A$2:$A$3,Plans!$B$2:$C$3)</f>
        <v>12-month plan</v>
      </c>
      <c r="J1092" s="5" t="str">
        <v>12-month</v>
      </c>
      <c r="K1092" s="5" cm="1">
        <f t="array" ref="K1092:O1092">_xlfn.XLOOKUP(B1092,Users!$A$2:$A$1001,Users!$F$2:$J$1001)</f>
        <v>32</v>
      </c>
      <c r="L1092" s="5" t="str">
        <v>Mumbai</v>
      </c>
      <c r="M1092" s="5" t="str">
        <v>Male</v>
      </c>
      <c r="N1092" s="5" t="str">
        <v>Diabetes</v>
      </c>
      <c r="O1092" s="5" t="str">
        <v>Social Media</v>
      </c>
      <c r="P1092" s="5" t="str" cm="1">
        <f t="array" ref="P1092:S1092">IFERROR(_xlfn.XLOOKUP(B1092,'Health Goals'!$B$2:$B$1001,'Health Goals'!$C$2:$F$1001),"")</f>
        <v>Weight Loss</v>
      </c>
      <c r="Q1092" s="5">
        <v>36</v>
      </c>
      <c r="R1092" s="5" t="str">
        <v>Completed</v>
      </c>
      <c r="S1092" s="11">
        <v>44353</v>
      </c>
    </row>
    <row r="1093" spans="1:19" x14ac:dyDescent="0.35">
      <c r="A1093" s="2">
        <v>1092</v>
      </c>
      <c r="B1093" s="2">
        <v>473</v>
      </c>
      <c r="C1093" s="3">
        <v>44440</v>
      </c>
      <c r="D1093" s="2">
        <v>2499.9899999999998</v>
      </c>
      <c r="E1093" s="2" t="s">
        <v>16</v>
      </c>
      <c r="F1093" s="2" t="s">
        <v>17</v>
      </c>
      <c r="G1093" s="6">
        <f>_xlfn.XLOOKUP(B1093,Users!$A$2:$A$1001,Users!$K$2:$K$1001)</f>
        <v>2</v>
      </c>
      <c r="H1093" s="6" t="str">
        <f>_xlfn.XLOOKUP(B1093,Users!$A$2:$A$1001,Users!$B$2:$B$1001)</f>
        <v>User 473</v>
      </c>
      <c r="I1093" s="5" t="str" cm="1">
        <f t="array" ref="I1093:J1093">_xlfn.XLOOKUP(G1093,Plans!$A$2:$A$3,Plans!$B$2:$C$3)</f>
        <v>12-month plan</v>
      </c>
      <c r="J1093" s="5" t="str">
        <v>12-month</v>
      </c>
      <c r="K1093" s="5" cm="1">
        <f t="array" ref="K1093:O1093">_xlfn.XLOOKUP(B1093,Users!$A$2:$A$1001,Users!$F$2:$J$1001)</f>
        <v>64</v>
      </c>
      <c r="L1093" s="5" t="str">
        <v>Bangalore</v>
      </c>
      <c r="M1093" s="5" t="str">
        <v>Female</v>
      </c>
      <c r="N1093" s="5" t="str">
        <v>Diabetes</v>
      </c>
      <c r="O1093" s="5" t="str">
        <v>Google Ads</v>
      </c>
      <c r="P1093" s="5" t="str" cm="1">
        <f t="array" ref="P1093:S1093">IFERROR(_xlfn.XLOOKUP(B1093,'Health Goals'!$B$2:$B$1001,'Health Goals'!$C$2:$F$1001),"")</f>
        <v>Stamina Improvement</v>
      </c>
      <c r="Q1093" s="5">
        <v>10</v>
      </c>
      <c r="R1093" s="5" t="str">
        <v>Completed</v>
      </c>
      <c r="S1093" s="11">
        <v>44413</v>
      </c>
    </row>
    <row r="1094" spans="1:19" x14ac:dyDescent="0.35">
      <c r="A1094" s="2">
        <v>1093</v>
      </c>
      <c r="B1094" s="2">
        <v>754</v>
      </c>
      <c r="C1094" s="3">
        <v>44479</v>
      </c>
      <c r="D1094" s="2">
        <v>2499.9899999999998</v>
      </c>
      <c r="E1094" s="2" t="s">
        <v>16</v>
      </c>
      <c r="F1094" s="2" t="s">
        <v>19</v>
      </c>
      <c r="G1094" s="6">
        <f>_xlfn.XLOOKUP(B1094,Users!$A$2:$A$1001,Users!$K$2:$K$1001)</f>
        <v>2</v>
      </c>
      <c r="H1094" s="6" t="str">
        <f>_xlfn.XLOOKUP(B1094,Users!$A$2:$A$1001,Users!$B$2:$B$1001)</f>
        <v>User 754</v>
      </c>
      <c r="I1094" s="5" t="str" cm="1">
        <f t="array" ref="I1094:J1094">_xlfn.XLOOKUP(G1094,Plans!$A$2:$A$3,Plans!$B$2:$C$3)</f>
        <v>12-month plan</v>
      </c>
      <c r="J1094" s="5" t="str">
        <v>12-month</v>
      </c>
      <c r="K1094" s="5" cm="1">
        <f t="array" ref="K1094:O1094">_xlfn.XLOOKUP(B1094,Users!$A$2:$A$1001,Users!$F$2:$J$1001)</f>
        <v>35</v>
      </c>
      <c r="L1094" s="5" t="str">
        <v>Hyderabad</v>
      </c>
      <c r="M1094" s="5" t="str">
        <v>Male</v>
      </c>
      <c r="N1094" s="5" t="str">
        <v>Healthy</v>
      </c>
      <c r="O1094" s="5" t="str">
        <v>Word of Mouth</v>
      </c>
      <c r="P1094" s="5" t="str" cm="1">
        <f t="array" ref="P1094">IFERROR(_xlfn.XLOOKUP(B1094,'Health Goals'!$B$2:$B$1001,'Health Goals'!$C$2:$F$1001),"")</f>
        <v/>
      </c>
    </row>
    <row r="1095" spans="1:19" x14ac:dyDescent="0.35">
      <c r="A1095" s="2">
        <v>1094</v>
      </c>
      <c r="B1095" s="2">
        <v>981</v>
      </c>
      <c r="C1095" s="3">
        <v>44510</v>
      </c>
      <c r="D1095" s="2">
        <v>2499.9899999999998</v>
      </c>
      <c r="E1095" s="2" t="s">
        <v>16</v>
      </c>
      <c r="F1095" s="2" t="s">
        <v>17</v>
      </c>
      <c r="G1095" s="6">
        <f>_xlfn.XLOOKUP(B1095,Users!$A$2:$A$1001,Users!$K$2:$K$1001)</f>
        <v>2</v>
      </c>
      <c r="H1095" s="6" t="str">
        <f>_xlfn.XLOOKUP(B1095,Users!$A$2:$A$1001,Users!$B$2:$B$1001)</f>
        <v>User 981</v>
      </c>
      <c r="I1095" s="5" t="str" cm="1">
        <f t="array" ref="I1095:J1095">_xlfn.XLOOKUP(G1095,Plans!$A$2:$A$3,Plans!$B$2:$C$3)</f>
        <v>12-month plan</v>
      </c>
      <c r="J1095" s="5" t="str">
        <v>12-month</v>
      </c>
      <c r="K1095" s="5" cm="1">
        <f t="array" ref="K1095:O1095">_xlfn.XLOOKUP(B1095,Users!$A$2:$A$1001,Users!$F$2:$J$1001)</f>
        <v>46</v>
      </c>
      <c r="L1095" s="5" t="str">
        <v>Delhi</v>
      </c>
      <c r="M1095" s="5" t="str">
        <v>Male</v>
      </c>
      <c r="N1095" s="5" t="str">
        <v>Obesity</v>
      </c>
      <c r="O1095" s="5" t="str">
        <v>Friend</v>
      </c>
      <c r="P1095" s="5" t="str" cm="1">
        <f t="array" ref="P1095:S1095">IFERROR(_xlfn.XLOOKUP(B1095,'Health Goals'!$B$2:$B$1001,'Health Goals'!$C$2:$F$1001),"")</f>
        <v>Muscle Gain</v>
      </c>
      <c r="Q1095" s="5">
        <v>26</v>
      </c>
      <c r="R1095" s="5" t="str">
        <v>In Progress</v>
      </c>
      <c r="S1095" s="11">
        <v>44384</v>
      </c>
    </row>
    <row r="1096" spans="1:19" x14ac:dyDescent="0.35">
      <c r="A1096" s="2">
        <v>1095</v>
      </c>
      <c r="B1096" s="2">
        <v>612</v>
      </c>
      <c r="C1096" s="3">
        <v>44540</v>
      </c>
      <c r="D1096" s="2">
        <v>4499.99</v>
      </c>
      <c r="E1096" s="2" t="s">
        <v>18</v>
      </c>
      <c r="F1096" s="2" t="s">
        <v>20</v>
      </c>
      <c r="G1096" s="6">
        <f>_xlfn.XLOOKUP(B1096,Users!$A$2:$A$1001,Users!$K$2:$K$1001)</f>
        <v>1</v>
      </c>
      <c r="H1096" s="6" t="str">
        <f>_xlfn.XLOOKUP(B1096,Users!$A$2:$A$1001,Users!$B$2:$B$1001)</f>
        <v>User 612</v>
      </c>
      <c r="I1096" s="5" t="str" cm="1">
        <f t="array" ref="I1096:J1096">_xlfn.XLOOKUP(G1096,Plans!$A$2:$A$3,Plans!$B$2:$C$3)</f>
        <v>6-month plan</v>
      </c>
      <c r="J1096" s="5" t="str">
        <v>6-month</v>
      </c>
      <c r="K1096" s="5" cm="1">
        <f t="array" ref="K1096:O1096">_xlfn.XLOOKUP(B1096,Users!$A$2:$A$1001,Users!$F$2:$J$1001)</f>
        <v>42</v>
      </c>
      <c r="L1096" s="5" t="str">
        <v>Hyderabad</v>
      </c>
      <c r="M1096" s="5" t="str">
        <v>Male</v>
      </c>
      <c r="N1096" s="5" t="str">
        <v>Healthy</v>
      </c>
      <c r="O1096" s="5" t="str">
        <v>Word of Mouth</v>
      </c>
      <c r="P1096" s="5" t="str" cm="1">
        <f t="array" ref="P1096:S1096">IFERROR(_xlfn.XLOOKUP(B1096,'Health Goals'!$B$2:$B$1001,'Health Goals'!$C$2:$F$1001),"")</f>
        <v>Muscle Gain</v>
      </c>
      <c r="Q1096" s="5">
        <v>32</v>
      </c>
      <c r="R1096" s="5" t="str">
        <v>Completed</v>
      </c>
      <c r="S1096" s="11">
        <v>44447</v>
      </c>
    </row>
    <row r="1097" spans="1:19" x14ac:dyDescent="0.35">
      <c r="A1097" s="2">
        <v>1096</v>
      </c>
      <c r="B1097" s="2">
        <v>191</v>
      </c>
      <c r="C1097" s="3">
        <v>44307</v>
      </c>
      <c r="D1097" s="2">
        <v>4499.99</v>
      </c>
      <c r="E1097" s="2" t="s">
        <v>18</v>
      </c>
      <c r="F1097" s="2" t="s">
        <v>19</v>
      </c>
      <c r="G1097" s="6">
        <f>_xlfn.XLOOKUP(B1097,Users!$A$2:$A$1001,Users!$K$2:$K$1001)</f>
        <v>2</v>
      </c>
      <c r="H1097" s="6" t="str">
        <f>_xlfn.XLOOKUP(B1097,Users!$A$2:$A$1001,Users!$B$2:$B$1001)</f>
        <v>User 191</v>
      </c>
      <c r="I1097" s="5" t="str" cm="1">
        <f t="array" ref="I1097:J1097">_xlfn.XLOOKUP(G1097,Plans!$A$2:$A$3,Plans!$B$2:$C$3)</f>
        <v>12-month plan</v>
      </c>
      <c r="J1097" s="5" t="str">
        <v>12-month</v>
      </c>
      <c r="K1097" s="5" cm="1">
        <f t="array" ref="K1097:O1097">_xlfn.XLOOKUP(B1097,Users!$A$2:$A$1001,Users!$F$2:$J$1001)</f>
        <v>38</v>
      </c>
      <c r="L1097" s="5" t="str">
        <v>Mumbai</v>
      </c>
      <c r="M1097" s="5" t="str">
        <v>Female</v>
      </c>
      <c r="N1097" s="5" t="str">
        <v>Diabetes</v>
      </c>
      <c r="O1097" s="5" t="str">
        <v>Social Media</v>
      </c>
      <c r="P1097" s="5" t="str" cm="1">
        <f t="array" ref="P1097:S1097">IFERROR(_xlfn.XLOOKUP(B1097,'Health Goals'!$B$2:$B$1001,'Health Goals'!$C$2:$F$1001),"")</f>
        <v>Stamina Improvement</v>
      </c>
      <c r="Q1097" s="5">
        <v>22</v>
      </c>
      <c r="R1097" s="5" t="str">
        <v>In Progress</v>
      </c>
      <c r="S1097" s="11">
        <v>44532</v>
      </c>
    </row>
    <row r="1098" spans="1:19" x14ac:dyDescent="0.35">
      <c r="A1098" s="2">
        <v>1097</v>
      </c>
      <c r="B1098" s="2">
        <v>588</v>
      </c>
      <c r="C1098" s="3">
        <v>44357</v>
      </c>
      <c r="D1098" s="2">
        <v>2499.9899999999998</v>
      </c>
      <c r="E1098" s="2" t="s">
        <v>16</v>
      </c>
      <c r="F1098" s="2" t="s">
        <v>19</v>
      </c>
      <c r="G1098" s="6">
        <f>_xlfn.XLOOKUP(B1098,Users!$A$2:$A$1001,Users!$K$2:$K$1001)</f>
        <v>1</v>
      </c>
      <c r="H1098" s="6" t="str">
        <f>_xlfn.XLOOKUP(B1098,Users!$A$2:$A$1001,Users!$B$2:$B$1001)</f>
        <v>User 588</v>
      </c>
      <c r="I1098" s="5" t="str" cm="1">
        <f t="array" ref="I1098:J1098">_xlfn.XLOOKUP(G1098,Plans!$A$2:$A$3,Plans!$B$2:$C$3)</f>
        <v>6-month plan</v>
      </c>
      <c r="J1098" s="5" t="str">
        <v>6-month</v>
      </c>
      <c r="K1098" s="5" cm="1">
        <f t="array" ref="K1098:O1098">_xlfn.XLOOKUP(B1098,Users!$A$2:$A$1001,Users!$F$2:$J$1001)</f>
        <v>20</v>
      </c>
      <c r="L1098" s="5" t="str">
        <v>Mumbai</v>
      </c>
      <c r="M1098" s="5" t="str">
        <v>Female</v>
      </c>
      <c r="N1098" s="5" t="str">
        <v>Healthy</v>
      </c>
      <c r="O1098" s="5" t="str">
        <v>Friend</v>
      </c>
      <c r="P1098" s="5" t="str" cm="1">
        <f t="array" ref="P1098:S1098">IFERROR(_xlfn.XLOOKUP(B1098,'Health Goals'!$B$2:$B$1001,'Health Goals'!$C$2:$F$1001),"")</f>
        <v>Muscle Gain</v>
      </c>
      <c r="Q1098" s="5">
        <v>45</v>
      </c>
      <c r="R1098" s="5" t="str">
        <v>In Progress</v>
      </c>
      <c r="S1098" s="11">
        <v>44553</v>
      </c>
    </row>
    <row r="1099" spans="1:19" x14ac:dyDescent="0.35">
      <c r="A1099" s="2">
        <v>1098</v>
      </c>
      <c r="B1099" s="2">
        <v>949</v>
      </c>
      <c r="C1099" s="3">
        <v>44374</v>
      </c>
      <c r="D1099" s="2">
        <v>2499.9899999999998</v>
      </c>
      <c r="E1099" s="2" t="s">
        <v>18</v>
      </c>
      <c r="F1099" s="2" t="s">
        <v>17</v>
      </c>
      <c r="G1099" s="6">
        <f>_xlfn.XLOOKUP(B1099,Users!$A$2:$A$1001,Users!$K$2:$K$1001)</f>
        <v>1</v>
      </c>
      <c r="H1099" s="6" t="str">
        <f>_xlfn.XLOOKUP(B1099,Users!$A$2:$A$1001,Users!$B$2:$B$1001)</f>
        <v>User 949</v>
      </c>
      <c r="I1099" s="5" t="str" cm="1">
        <f t="array" ref="I1099:J1099">_xlfn.XLOOKUP(G1099,Plans!$A$2:$A$3,Plans!$B$2:$C$3)</f>
        <v>6-month plan</v>
      </c>
      <c r="J1099" s="5" t="str">
        <v>6-month</v>
      </c>
      <c r="K1099" s="5" cm="1">
        <f t="array" ref="K1099:O1099">_xlfn.XLOOKUP(B1099,Users!$A$2:$A$1001,Users!$F$2:$J$1001)</f>
        <v>56</v>
      </c>
      <c r="L1099" s="5" t="str">
        <v>Delhi</v>
      </c>
      <c r="M1099" s="5" t="str">
        <v>Female</v>
      </c>
      <c r="N1099" s="5" t="str">
        <v>Diabetes</v>
      </c>
      <c r="O1099" s="5" t="str">
        <v>Google Ads</v>
      </c>
      <c r="P1099" s="5" t="str" cm="1">
        <f t="array" ref="P1099:S1099">IFERROR(_xlfn.XLOOKUP(B1099,'Health Goals'!$B$2:$B$1001,'Health Goals'!$C$2:$F$1001),"")</f>
        <v>Stamina Improvement</v>
      </c>
      <c r="Q1099" s="5">
        <v>46</v>
      </c>
      <c r="R1099" s="5" t="str">
        <v>In Progress</v>
      </c>
      <c r="S1099" s="11">
        <v>44412</v>
      </c>
    </row>
    <row r="1100" spans="1:19" x14ac:dyDescent="0.35">
      <c r="A1100" s="2">
        <v>1099</v>
      </c>
      <c r="B1100" s="2">
        <v>557</v>
      </c>
      <c r="C1100" s="3">
        <v>44355</v>
      </c>
      <c r="D1100" s="2">
        <v>2499.9899999999998</v>
      </c>
      <c r="E1100" s="2" t="s">
        <v>16</v>
      </c>
      <c r="F1100" s="2" t="s">
        <v>20</v>
      </c>
      <c r="G1100" s="6">
        <f>_xlfn.XLOOKUP(B1100,Users!$A$2:$A$1001,Users!$K$2:$K$1001)</f>
        <v>2</v>
      </c>
      <c r="H1100" s="6" t="str">
        <f>_xlfn.XLOOKUP(B1100,Users!$A$2:$A$1001,Users!$B$2:$B$1001)</f>
        <v>User 557</v>
      </c>
      <c r="I1100" s="5" t="str" cm="1">
        <f t="array" ref="I1100:J1100">_xlfn.XLOOKUP(G1100,Plans!$A$2:$A$3,Plans!$B$2:$C$3)</f>
        <v>12-month plan</v>
      </c>
      <c r="J1100" s="5" t="str">
        <v>12-month</v>
      </c>
      <c r="K1100" s="5" cm="1">
        <f t="array" ref="K1100:O1100">_xlfn.XLOOKUP(B1100,Users!$A$2:$A$1001,Users!$F$2:$J$1001)</f>
        <v>60</v>
      </c>
      <c r="L1100" s="5" t="str">
        <v>Mumbai</v>
      </c>
      <c r="M1100" s="5" t="str">
        <v>Female</v>
      </c>
      <c r="N1100" s="5" t="str">
        <v>Diabetes</v>
      </c>
      <c r="O1100" s="5" t="str">
        <v>Friend</v>
      </c>
      <c r="P1100" s="5" t="str" cm="1">
        <f t="array" ref="P1100:S1100">IFERROR(_xlfn.XLOOKUP(B1100,'Health Goals'!$B$2:$B$1001,'Health Goals'!$C$2:$F$1001),"")</f>
        <v>Weight Loss</v>
      </c>
      <c r="Q1100" s="5">
        <v>12</v>
      </c>
      <c r="R1100" s="5" t="str">
        <v>Failed</v>
      </c>
      <c r="S1100" s="11">
        <v>44499</v>
      </c>
    </row>
    <row r="1101" spans="1:19" x14ac:dyDescent="0.35">
      <c r="A1101" s="2">
        <v>1100</v>
      </c>
      <c r="B1101" s="2">
        <v>896</v>
      </c>
      <c r="C1101" s="3">
        <v>44409</v>
      </c>
      <c r="D1101" s="2">
        <v>2499.9899999999998</v>
      </c>
      <c r="E1101" s="2" t="s">
        <v>16</v>
      </c>
      <c r="F1101" s="2" t="s">
        <v>17</v>
      </c>
      <c r="G1101" s="6">
        <f>_xlfn.XLOOKUP(B1101,Users!$A$2:$A$1001,Users!$K$2:$K$1001)</f>
        <v>1</v>
      </c>
      <c r="H1101" s="6" t="str">
        <f>_xlfn.XLOOKUP(B1101,Users!$A$2:$A$1001,Users!$B$2:$B$1001)</f>
        <v>User 896</v>
      </c>
      <c r="I1101" s="5" t="str" cm="1">
        <f t="array" ref="I1101:J1101">_xlfn.XLOOKUP(G1101,Plans!$A$2:$A$3,Plans!$B$2:$C$3)</f>
        <v>6-month plan</v>
      </c>
      <c r="J1101" s="5" t="str">
        <v>6-month</v>
      </c>
      <c r="K1101" s="5" cm="1">
        <f t="array" ref="K1101:O1101">_xlfn.XLOOKUP(B1101,Users!$A$2:$A$1001,Users!$F$2:$J$1001)</f>
        <v>41</v>
      </c>
      <c r="L1101" s="5" t="str">
        <v>Bangalore</v>
      </c>
      <c r="M1101" s="5" t="str">
        <v>Male</v>
      </c>
      <c r="N1101" s="5" t="str">
        <v>Diabetes</v>
      </c>
      <c r="O1101" s="5" t="str">
        <v>Friend</v>
      </c>
      <c r="P1101" s="5" t="str" cm="1">
        <f t="array" ref="P1101:S1101">IFERROR(_xlfn.XLOOKUP(B1101,'Health Goals'!$B$2:$B$1001,'Health Goals'!$C$2:$F$1001),"")</f>
        <v>Muscle Gain</v>
      </c>
      <c r="Q1101" s="5">
        <v>13</v>
      </c>
      <c r="R1101" s="5" t="str">
        <v>In Progress</v>
      </c>
      <c r="S1101" s="11">
        <v>44392</v>
      </c>
    </row>
    <row r="1102" spans="1:19" x14ac:dyDescent="0.35">
      <c r="A1102" s="2">
        <v>1101</v>
      </c>
      <c r="B1102" s="2">
        <v>753</v>
      </c>
      <c r="C1102" s="3">
        <v>44232</v>
      </c>
      <c r="D1102" s="2">
        <v>2499.9899999999998</v>
      </c>
      <c r="E1102" s="2" t="s">
        <v>16</v>
      </c>
      <c r="F1102" s="2" t="s">
        <v>20</v>
      </c>
      <c r="G1102" s="6">
        <f>_xlfn.XLOOKUP(B1102,Users!$A$2:$A$1001,Users!$K$2:$K$1001)</f>
        <v>1</v>
      </c>
      <c r="H1102" s="6" t="str">
        <f>_xlfn.XLOOKUP(B1102,Users!$A$2:$A$1001,Users!$B$2:$B$1001)</f>
        <v>User 753</v>
      </c>
      <c r="I1102" s="5" t="str" cm="1">
        <f t="array" ref="I1102:J1102">_xlfn.XLOOKUP(G1102,Plans!$A$2:$A$3,Plans!$B$2:$C$3)</f>
        <v>6-month plan</v>
      </c>
      <c r="J1102" s="5" t="str">
        <v>6-month</v>
      </c>
      <c r="K1102" s="5" cm="1">
        <f t="array" ref="K1102:O1102">_xlfn.XLOOKUP(B1102,Users!$A$2:$A$1001,Users!$F$2:$J$1001)</f>
        <v>47</v>
      </c>
      <c r="L1102" s="5" t="str">
        <v>Mumbai</v>
      </c>
      <c r="M1102" s="5" t="str">
        <v>Male</v>
      </c>
      <c r="N1102" s="5" t="str">
        <v>Obesity</v>
      </c>
      <c r="O1102" s="5" t="str">
        <v>Friend</v>
      </c>
      <c r="P1102" s="5" t="str" cm="1">
        <f t="array" ref="P1102:S1102">IFERROR(_xlfn.XLOOKUP(B1102,'Health Goals'!$B$2:$B$1001,'Health Goals'!$C$2:$F$1001),"")</f>
        <v>Muscle Gain</v>
      </c>
      <c r="Q1102" s="5">
        <v>14</v>
      </c>
      <c r="R1102" s="5" t="str">
        <v>Failed</v>
      </c>
      <c r="S1102" s="11">
        <v>44409</v>
      </c>
    </row>
    <row r="1103" spans="1:19" x14ac:dyDescent="0.35">
      <c r="A1103" s="2">
        <v>1102</v>
      </c>
      <c r="B1103" s="2">
        <v>611</v>
      </c>
      <c r="C1103" s="3">
        <v>44352</v>
      </c>
      <c r="D1103" s="2">
        <v>2499.9899999999998</v>
      </c>
      <c r="E1103" s="2" t="s">
        <v>16</v>
      </c>
      <c r="F1103" s="2" t="s">
        <v>20</v>
      </c>
      <c r="G1103" s="6">
        <f>_xlfn.XLOOKUP(B1103,Users!$A$2:$A$1001,Users!$K$2:$K$1001)</f>
        <v>1</v>
      </c>
      <c r="H1103" s="6" t="str">
        <f>_xlfn.XLOOKUP(B1103,Users!$A$2:$A$1001,Users!$B$2:$B$1001)</f>
        <v>User 611</v>
      </c>
      <c r="I1103" s="5" t="str" cm="1">
        <f t="array" ref="I1103:J1103">_xlfn.XLOOKUP(G1103,Plans!$A$2:$A$3,Plans!$B$2:$C$3)</f>
        <v>6-month plan</v>
      </c>
      <c r="J1103" s="5" t="str">
        <v>6-month</v>
      </c>
      <c r="K1103" s="5" cm="1">
        <f t="array" ref="K1103:O1103">_xlfn.XLOOKUP(B1103,Users!$A$2:$A$1001,Users!$F$2:$J$1001)</f>
        <v>33</v>
      </c>
      <c r="L1103" s="5" t="str">
        <v>Delhi</v>
      </c>
      <c r="M1103" s="5" t="str">
        <v>Male</v>
      </c>
      <c r="N1103" s="5" t="str">
        <v>Diabetes</v>
      </c>
      <c r="O1103" s="5" t="str">
        <v>Google Ads</v>
      </c>
      <c r="P1103" s="5" t="str" cm="1">
        <f t="array" ref="P1103">IFERROR(_xlfn.XLOOKUP(B1103,'Health Goals'!$B$2:$B$1001,'Health Goals'!$C$2:$F$1001),"")</f>
        <v/>
      </c>
    </row>
    <row r="1104" spans="1:19" x14ac:dyDescent="0.35">
      <c r="A1104" s="2">
        <v>1103</v>
      </c>
      <c r="B1104" s="2">
        <v>174</v>
      </c>
      <c r="C1104" s="3">
        <v>44387</v>
      </c>
      <c r="D1104" s="2">
        <v>2499.9899999999998</v>
      </c>
      <c r="E1104" s="2" t="s">
        <v>16</v>
      </c>
      <c r="F1104" s="2" t="s">
        <v>20</v>
      </c>
      <c r="G1104" s="6">
        <f>_xlfn.XLOOKUP(B1104,Users!$A$2:$A$1001,Users!$K$2:$K$1001)</f>
        <v>1</v>
      </c>
      <c r="H1104" s="6" t="str">
        <f>_xlfn.XLOOKUP(B1104,Users!$A$2:$A$1001,Users!$B$2:$B$1001)</f>
        <v>User 174</v>
      </c>
      <c r="I1104" s="5" t="str" cm="1">
        <f t="array" ref="I1104:J1104">_xlfn.XLOOKUP(G1104,Plans!$A$2:$A$3,Plans!$B$2:$C$3)</f>
        <v>6-month plan</v>
      </c>
      <c r="J1104" s="5" t="str">
        <v>6-month</v>
      </c>
      <c r="K1104" s="5" cm="1">
        <f t="array" ref="K1104:O1104">_xlfn.XLOOKUP(B1104,Users!$A$2:$A$1001,Users!$F$2:$J$1001)</f>
        <v>24</v>
      </c>
      <c r="L1104" s="5" t="str">
        <v>Delhi</v>
      </c>
      <c r="M1104" s="5" t="str">
        <v>Male</v>
      </c>
      <c r="N1104" s="5" t="str">
        <v>Healthy</v>
      </c>
      <c r="O1104" s="5" t="str">
        <v>Friend</v>
      </c>
      <c r="P1104" s="5" t="str" cm="1">
        <f t="array" ref="P1104">IFERROR(_xlfn.XLOOKUP(B1104,'Health Goals'!$B$2:$B$1001,'Health Goals'!$C$2:$F$1001),"")</f>
        <v/>
      </c>
    </row>
    <row r="1105" spans="1:19" x14ac:dyDescent="0.35">
      <c r="A1105" s="2">
        <v>1104</v>
      </c>
      <c r="B1105" s="2">
        <v>244</v>
      </c>
      <c r="C1105" s="3">
        <v>44348</v>
      </c>
      <c r="D1105" s="2">
        <v>4499.99</v>
      </c>
      <c r="E1105" s="2" t="s">
        <v>18</v>
      </c>
      <c r="F1105" s="2" t="s">
        <v>19</v>
      </c>
      <c r="G1105" s="6">
        <f>_xlfn.XLOOKUP(B1105,Users!$A$2:$A$1001,Users!$K$2:$K$1001)</f>
        <v>2</v>
      </c>
      <c r="H1105" s="6" t="str">
        <f>_xlfn.XLOOKUP(B1105,Users!$A$2:$A$1001,Users!$B$2:$B$1001)</f>
        <v>User 244</v>
      </c>
      <c r="I1105" s="5" t="str" cm="1">
        <f t="array" ref="I1105:J1105">_xlfn.XLOOKUP(G1105,Plans!$A$2:$A$3,Plans!$B$2:$C$3)</f>
        <v>12-month plan</v>
      </c>
      <c r="J1105" s="5" t="str">
        <v>12-month</v>
      </c>
      <c r="K1105" s="5" cm="1">
        <f t="array" ref="K1105:O1105">_xlfn.XLOOKUP(B1105,Users!$A$2:$A$1001,Users!$F$2:$J$1001)</f>
        <v>46</v>
      </c>
      <c r="L1105" s="5" t="str">
        <v>Hyderabad</v>
      </c>
      <c r="M1105" s="5" t="str">
        <v>Male</v>
      </c>
      <c r="N1105" s="5" t="str">
        <v>Diabetes</v>
      </c>
      <c r="O1105" s="5" t="str">
        <v>Friend</v>
      </c>
      <c r="P1105" s="5" t="str" cm="1">
        <f t="array" ref="P1105:S1105">IFERROR(_xlfn.XLOOKUP(B1105,'Health Goals'!$B$2:$B$1001,'Health Goals'!$C$2:$F$1001),"")</f>
        <v>Weight Loss</v>
      </c>
      <c r="Q1105" s="5">
        <v>26</v>
      </c>
      <c r="R1105" s="5" t="str">
        <v>In Progress</v>
      </c>
      <c r="S1105" s="11">
        <v>44409</v>
      </c>
    </row>
    <row r="1106" spans="1:19" x14ac:dyDescent="0.35">
      <c r="A1106" s="2">
        <v>1105</v>
      </c>
      <c r="B1106" s="2">
        <v>719</v>
      </c>
      <c r="C1106" s="3">
        <v>44479</v>
      </c>
      <c r="D1106" s="2">
        <v>2499.9899999999998</v>
      </c>
      <c r="E1106" s="2" t="s">
        <v>18</v>
      </c>
      <c r="F1106" s="2" t="s">
        <v>19</v>
      </c>
      <c r="G1106" s="6">
        <f>_xlfn.XLOOKUP(B1106,Users!$A$2:$A$1001,Users!$K$2:$K$1001)</f>
        <v>2</v>
      </c>
      <c r="H1106" s="6" t="str">
        <f>_xlfn.XLOOKUP(B1106,Users!$A$2:$A$1001,Users!$B$2:$B$1001)</f>
        <v>User 719</v>
      </c>
      <c r="I1106" s="5" t="str" cm="1">
        <f t="array" ref="I1106:J1106">_xlfn.XLOOKUP(G1106,Plans!$A$2:$A$3,Plans!$B$2:$C$3)</f>
        <v>12-month plan</v>
      </c>
      <c r="J1106" s="5" t="str">
        <v>12-month</v>
      </c>
      <c r="K1106" s="5" cm="1">
        <f t="array" ref="K1106:O1106">_xlfn.XLOOKUP(B1106,Users!$A$2:$A$1001,Users!$F$2:$J$1001)</f>
        <v>39</v>
      </c>
      <c r="L1106" s="5" t="str">
        <v>Hyderabad</v>
      </c>
      <c r="M1106" s="5" t="str">
        <v>Female</v>
      </c>
      <c r="N1106" s="5" t="str">
        <v>Obesity</v>
      </c>
      <c r="O1106" s="5" t="str">
        <v>Social Media</v>
      </c>
      <c r="P1106" s="5" t="str" cm="1">
        <f t="array" ref="P1106:S1106">IFERROR(_xlfn.XLOOKUP(B1106,'Health Goals'!$B$2:$B$1001,'Health Goals'!$C$2:$F$1001),"")</f>
        <v>Muscle Gain</v>
      </c>
      <c r="Q1106" s="5">
        <v>26</v>
      </c>
      <c r="R1106" s="5" t="str">
        <v>Completed</v>
      </c>
      <c r="S1106" s="11">
        <v>44442</v>
      </c>
    </row>
    <row r="1107" spans="1:19" x14ac:dyDescent="0.35">
      <c r="A1107" s="2">
        <v>1106</v>
      </c>
      <c r="B1107" s="2">
        <v>249</v>
      </c>
      <c r="C1107" s="3">
        <v>44232</v>
      </c>
      <c r="D1107" s="2">
        <v>2499.9899999999998</v>
      </c>
      <c r="E1107" s="2" t="s">
        <v>18</v>
      </c>
      <c r="F1107" s="2" t="s">
        <v>20</v>
      </c>
      <c r="G1107" s="6">
        <f>_xlfn.XLOOKUP(B1107,Users!$A$2:$A$1001,Users!$K$2:$K$1001)</f>
        <v>1</v>
      </c>
      <c r="H1107" s="6" t="str">
        <f>_xlfn.XLOOKUP(B1107,Users!$A$2:$A$1001,Users!$B$2:$B$1001)</f>
        <v>User 249</v>
      </c>
      <c r="I1107" s="5" t="str" cm="1">
        <f t="array" ref="I1107:J1107">_xlfn.XLOOKUP(G1107,Plans!$A$2:$A$3,Plans!$B$2:$C$3)</f>
        <v>6-month plan</v>
      </c>
      <c r="J1107" s="5" t="str">
        <v>6-month</v>
      </c>
      <c r="K1107" s="5" cm="1">
        <f t="array" ref="K1107:O1107">_xlfn.XLOOKUP(B1107,Users!$A$2:$A$1001,Users!$F$2:$J$1001)</f>
        <v>46</v>
      </c>
      <c r="L1107" s="5" t="str">
        <v>Delhi</v>
      </c>
      <c r="M1107" s="5" t="str">
        <v>Female</v>
      </c>
      <c r="N1107" s="5" t="str">
        <v>Healthy</v>
      </c>
      <c r="O1107" s="5" t="str">
        <v>Friend</v>
      </c>
      <c r="P1107" s="5" t="str" cm="1">
        <f t="array" ref="P1107">IFERROR(_xlfn.XLOOKUP(B1107,'Health Goals'!$B$2:$B$1001,'Health Goals'!$C$2:$F$1001),"")</f>
        <v/>
      </c>
    </row>
    <row r="1108" spans="1:19" x14ac:dyDescent="0.35">
      <c r="A1108" s="2">
        <v>1107</v>
      </c>
      <c r="B1108" s="2">
        <v>598</v>
      </c>
      <c r="C1108" s="3">
        <v>44510</v>
      </c>
      <c r="D1108" s="2">
        <v>2499.9899999999998</v>
      </c>
      <c r="E1108" s="2" t="s">
        <v>16</v>
      </c>
      <c r="F1108" s="2" t="s">
        <v>19</v>
      </c>
      <c r="G1108" s="6">
        <f>_xlfn.XLOOKUP(B1108,Users!$A$2:$A$1001,Users!$K$2:$K$1001)</f>
        <v>2</v>
      </c>
      <c r="H1108" s="6" t="str">
        <f>_xlfn.XLOOKUP(B1108,Users!$A$2:$A$1001,Users!$B$2:$B$1001)</f>
        <v>User 598</v>
      </c>
      <c r="I1108" s="5" t="str" cm="1">
        <f t="array" ref="I1108:J1108">_xlfn.XLOOKUP(G1108,Plans!$A$2:$A$3,Plans!$B$2:$C$3)</f>
        <v>12-month plan</v>
      </c>
      <c r="J1108" s="5" t="str">
        <v>12-month</v>
      </c>
      <c r="K1108" s="5" cm="1">
        <f t="array" ref="K1108:O1108">_xlfn.XLOOKUP(B1108,Users!$A$2:$A$1001,Users!$F$2:$J$1001)</f>
        <v>48</v>
      </c>
      <c r="L1108" s="5" t="str">
        <v>Chennai</v>
      </c>
      <c r="M1108" s="5" t="str">
        <v>Female</v>
      </c>
      <c r="N1108" s="5" t="str">
        <v>Hypertension</v>
      </c>
      <c r="O1108" s="5" t="str">
        <v>Google Ads</v>
      </c>
      <c r="P1108" s="5" t="str" cm="1">
        <f t="array" ref="P1108:S1108">IFERROR(_xlfn.XLOOKUP(B1108,'Health Goals'!$B$2:$B$1001,'Health Goals'!$C$2:$F$1001),"")</f>
        <v>Weight Loss</v>
      </c>
      <c r="Q1108" s="5">
        <v>24</v>
      </c>
      <c r="R1108" s="5" t="str">
        <v>Failed</v>
      </c>
      <c r="S1108" s="11">
        <v>44454</v>
      </c>
    </row>
    <row r="1109" spans="1:19" x14ac:dyDescent="0.35">
      <c r="A1109" s="2">
        <v>1108</v>
      </c>
      <c r="B1109" s="2">
        <v>971</v>
      </c>
      <c r="C1109" s="3">
        <v>44279</v>
      </c>
      <c r="D1109" s="2">
        <v>4499.99</v>
      </c>
      <c r="E1109" s="2" t="s">
        <v>18</v>
      </c>
      <c r="F1109" s="2" t="s">
        <v>17</v>
      </c>
      <c r="G1109" s="6">
        <f>_xlfn.XLOOKUP(B1109,Users!$A$2:$A$1001,Users!$K$2:$K$1001)</f>
        <v>2</v>
      </c>
      <c r="H1109" s="6" t="str">
        <f>_xlfn.XLOOKUP(B1109,Users!$A$2:$A$1001,Users!$B$2:$B$1001)</f>
        <v>User 971</v>
      </c>
      <c r="I1109" s="5" t="str" cm="1">
        <f t="array" ref="I1109:J1109">_xlfn.XLOOKUP(G1109,Plans!$A$2:$A$3,Plans!$B$2:$C$3)</f>
        <v>12-month plan</v>
      </c>
      <c r="J1109" s="5" t="str">
        <v>12-month</v>
      </c>
      <c r="K1109" s="5" cm="1">
        <f t="array" ref="K1109:O1109">_xlfn.XLOOKUP(B1109,Users!$A$2:$A$1001,Users!$F$2:$J$1001)</f>
        <v>19</v>
      </c>
      <c r="L1109" s="5" t="str">
        <v>Hyderabad</v>
      </c>
      <c r="M1109" s="5" t="str">
        <v>Male</v>
      </c>
      <c r="N1109" s="5" t="str">
        <v>Obesity</v>
      </c>
      <c r="O1109" s="5" t="str">
        <v>Friend</v>
      </c>
      <c r="P1109" s="5" t="str" cm="1">
        <f t="array" ref="P1109:S1109">IFERROR(_xlfn.XLOOKUP(B1109,'Health Goals'!$B$2:$B$1001,'Health Goals'!$C$2:$F$1001),"")</f>
        <v>Muscle Gain</v>
      </c>
      <c r="Q1109" s="5">
        <v>46</v>
      </c>
      <c r="R1109" s="5" t="str">
        <v>Completed</v>
      </c>
      <c r="S1109" s="11">
        <v>44375</v>
      </c>
    </row>
    <row r="1110" spans="1:19" x14ac:dyDescent="0.35">
      <c r="A1110" s="2">
        <v>1109</v>
      </c>
      <c r="B1110" s="2">
        <v>682</v>
      </c>
      <c r="C1110" s="3">
        <v>44545</v>
      </c>
      <c r="D1110" s="2">
        <v>2499.9899999999998</v>
      </c>
      <c r="E1110" s="2" t="s">
        <v>16</v>
      </c>
      <c r="F1110" s="2" t="s">
        <v>19</v>
      </c>
      <c r="G1110" s="6">
        <f>_xlfn.XLOOKUP(B1110,Users!$A$2:$A$1001,Users!$K$2:$K$1001)</f>
        <v>2</v>
      </c>
      <c r="H1110" s="6" t="str">
        <f>_xlfn.XLOOKUP(B1110,Users!$A$2:$A$1001,Users!$B$2:$B$1001)</f>
        <v>User 682</v>
      </c>
      <c r="I1110" s="5" t="str" cm="1">
        <f t="array" ref="I1110:J1110">_xlfn.XLOOKUP(G1110,Plans!$A$2:$A$3,Plans!$B$2:$C$3)</f>
        <v>12-month plan</v>
      </c>
      <c r="J1110" s="5" t="str">
        <v>12-month</v>
      </c>
      <c r="K1110" s="5" cm="1">
        <f t="array" ref="K1110:O1110">_xlfn.XLOOKUP(B1110,Users!$A$2:$A$1001,Users!$F$2:$J$1001)</f>
        <v>57</v>
      </c>
      <c r="L1110" s="5" t="str">
        <v>Delhi</v>
      </c>
      <c r="M1110" s="5" t="str">
        <v>Female</v>
      </c>
      <c r="N1110" s="5" t="str">
        <v>Obesity</v>
      </c>
      <c r="O1110" s="5" t="str">
        <v>Word of Mouth</v>
      </c>
      <c r="P1110" s="5" t="str" cm="1">
        <f t="array" ref="P1110:S1110">IFERROR(_xlfn.XLOOKUP(B1110,'Health Goals'!$B$2:$B$1001,'Health Goals'!$C$2:$F$1001),"")</f>
        <v>Muscle Gain</v>
      </c>
      <c r="Q1110" s="5">
        <v>27</v>
      </c>
      <c r="R1110" s="5" t="str">
        <v>In Progress</v>
      </c>
      <c r="S1110" s="11">
        <v>44394</v>
      </c>
    </row>
    <row r="1111" spans="1:19" x14ac:dyDescent="0.35">
      <c r="A1111" s="2">
        <v>1110</v>
      </c>
      <c r="B1111" s="2">
        <v>834</v>
      </c>
      <c r="C1111" s="3">
        <v>44262</v>
      </c>
      <c r="D1111" s="2">
        <v>4499.99</v>
      </c>
      <c r="E1111" s="2" t="s">
        <v>16</v>
      </c>
      <c r="F1111" s="2" t="s">
        <v>20</v>
      </c>
      <c r="G1111" s="6">
        <f>_xlfn.XLOOKUP(B1111,Users!$A$2:$A$1001,Users!$K$2:$K$1001)</f>
        <v>1</v>
      </c>
      <c r="H1111" s="6" t="str">
        <f>_xlfn.XLOOKUP(B1111,Users!$A$2:$A$1001,Users!$B$2:$B$1001)</f>
        <v>User 834</v>
      </c>
      <c r="I1111" s="5" t="str" cm="1">
        <f t="array" ref="I1111:J1111">_xlfn.XLOOKUP(G1111,Plans!$A$2:$A$3,Plans!$B$2:$C$3)</f>
        <v>6-month plan</v>
      </c>
      <c r="J1111" s="5" t="str">
        <v>6-month</v>
      </c>
      <c r="K1111" s="5" cm="1">
        <f t="array" ref="K1111:O1111">_xlfn.XLOOKUP(B1111,Users!$A$2:$A$1001,Users!$F$2:$J$1001)</f>
        <v>55</v>
      </c>
      <c r="L1111" s="5" t="str">
        <v>Bangalore</v>
      </c>
      <c r="M1111" s="5" t="str">
        <v>Female</v>
      </c>
      <c r="N1111" s="5" t="str">
        <v>Diabetes</v>
      </c>
      <c r="O1111" s="5" t="str">
        <v>Word of Mouth</v>
      </c>
      <c r="P1111" s="5" t="str" cm="1">
        <f t="array" ref="P1111">IFERROR(_xlfn.XLOOKUP(B1111,'Health Goals'!$B$2:$B$1001,'Health Goals'!$C$2:$F$1001),"")</f>
        <v/>
      </c>
    </row>
    <row r="1112" spans="1:19" x14ac:dyDescent="0.35">
      <c r="A1112" s="2">
        <v>1111</v>
      </c>
      <c r="B1112" s="2">
        <v>59</v>
      </c>
      <c r="C1112" s="3">
        <v>44328</v>
      </c>
      <c r="D1112" s="2">
        <v>2499.9899999999998</v>
      </c>
      <c r="E1112" s="2" t="s">
        <v>18</v>
      </c>
      <c r="F1112" s="2" t="s">
        <v>19</v>
      </c>
      <c r="G1112" s="6">
        <f>_xlfn.XLOOKUP(B1112,Users!$A$2:$A$1001,Users!$K$2:$K$1001)</f>
        <v>2</v>
      </c>
      <c r="H1112" s="6" t="str">
        <f>_xlfn.XLOOKUP(B1112,Users!$A$2:$A$1001,Users!$B$2:$B$1001)</f>
        <v>User 59</v>
      </c>
      <c r="I1112" s="5" t="str" cm="1">
        <f t="array" ref="I1112:J1112">_xlfn.XLOOKUP(G1112,Plans!$A$2:$A$3,Plans!$B$2:$C$3)</f>
        <v>12-month plan</v>
      </c>
      <c r="J1112" s="5" t="str">
        <v>12-month</v>
      </c>
      <c r="K1112" s="5" cm="1">
        <f t="array" ref="K1112:O1112">_xlfn.XLOOKUP(B1112,Users!$A$2:$A$1001,Users!$F$2:$J$1001)</f>
        <v>18</v>
      </c>
      <c r="L1112" s="5" t="str">
        <v>Chennai</v>
      </c>
      <c r="M1112" s="5" t="str">
        <v>Female</v>
      </c>
      <c r="N1112" s="5" t="str">
        <v>Healthy</v>
      </c>
      <c r="O1112" s="5" t="str">
        <v>Social Media</v>
      </c>
      <c r="P1112" s="5" t="str" cm="1">
        <f t="array" ref="P1112:S1112">IFERROR(_xlfn.XLOOKUP(B1112,'Health Goals'!$B$2:$B$1001,'Health Goals'!$C$2:$F$1001),"")</f>
        <v>Weight Loss</v>
      </c>
      <c r="Q1112" s="5">
        <v>18</v>
      </c>
      <c r="R1112" s="5" t="str">
        <v>Failed</v>
      </c>
      <c r="S1112" s="11">
        <v>44361</v>
      </c>
    </row>
    <row r="1113" spans="1:19" x14ac:dyDescent="0.35">
      <c r="A1113" s="2">
        <v>1112</v>
      </c>
      <c r="B1113" s="2">
        <v>14</v>
      </c>
      <c r="C1113" s="3">
        <v>44404</v>
      </c>
      <c r="D1113" s="2">
        <v>4499.99</v>
      </c>
      <c r="E1113" s="2" t="s">
        <v>16</v>
      </c>
      <c r="F1113" s="2" t="s">
        <v>20</v>
      </c>
      <c r="G1113" s="6">
        <f>_xlfn.XLOOKUP(B1113,Users!$A$2:$A$1001,Users!$K$2:$K$1001)</f>
        <v>2</v>
      </c>
      <c r="H1113" s="6" t="str">
        <f>_xlfn.XLOOKUP(B1113,Users!$A$2:$A$1001,Users!$B$2:$B$1001)</f>
        <v>User 14</v>
      </c>
      <c r="I1113" s="5" t="str" cm="1">
        <f t="array" ref="I1113:J1113">_xlfn.XLOOKUP(G1113,Plans!$A$2:$A$3,Plans!$B$2:$C$3)</f>
        <v>12-month plan</v>
      </c>
      <c r="J1113" s="5" t="str">
        <v>12-month</v>
      </c>
      <c r="K1113" s="5" cm="1">
        <f t="array" ref="K1113:O1113">_xlfn.XLOOKUP(B1113,Users!$A$2:$A$1001,Users!$F$2:$J$1001)</f>
        <v>64</v>
      </c>
      <c r="L1113" s="5" t="str">
        <v>Delhi</v>
      </c>
      <c r="M1113" s="5" t="str">
        <v>Male</v>
      </c>
      <c r="N1113" s="5" t="str">
        <v>Healthy</v>
      </c>
      <c r="O1113" s="5" t="str">
        <v>Social Media</v>
      </c>
      <c r="P1113" s="5" t="str" cm="1">
        <f t="array" ref="P1113">IFERROR(_xlfn.XLOOKUP(B1113,'Health Goals'!$B$2:$B$1001,'Health Goals'!$C$2:$F$1001),"")</f>
        <v/>
      </c>
    </row>
    <row r="1114" spans="1:19" x14ac:dyDescent="0.35">
      <c r="A1114" s="2">
        <v>1113</v>
      </c>
      <c r="B1114" s="2">
        <v>991</v>
      </c>
      <c r="C1114" s="3">
        <v>44372</v>
      </c>
      <c r="D1114" s="2">
        <v>4499.99</v>
      </c>
      <c r="E1114" s="2" t="s">
        <v>18</v>
      </c>
      <c r="F1114" s="2" t="s">
        <v>17</v>
      </c>
      <c r="G1114" s="6">
        <f>_xlfn.XLOOKUP(B1114,Users!$A$2:$A$1001,Users!$K$2:$K$1001)</f>
        <v>1</v>
      </c>
      <c r="H1114" s="6" t="str">
        <f>_xlfn.XLOOKUP(B1114,Users!$A$2:$A$1001,Users!$B$2:$B$1001)</f>
        <v>User 991</v>
      </c>
      <c r="I1114" s="5" t="str" cm="1">
        <f t="array" ref="I1114:J1114">_xlfn.XLOOKUP(G1114,Plans!$A$2:$A$3,Plans!$B$2:$C$3)</f>
        <v>6-month plan</v>
      </c>
      <c r="J1114" s="5" t="str">
        <v>6-month</v>
      </c>
      <c r="K1114" s="5" cm="1">
        <f t="array" ref="K1114:O1114">_xlfn.XLOOKUP(B1114,Users!$A$2:$A$1001,Users!$F$2:$J$1001)</f>
        <v>35</v>
      </c>
      <c r="L1114" s="5" t="str">
        <v>Mumbai</v>
      </c>
      <c r="M1114" s="5" t="str">
        <v>Male</v>
      </c>
      <c r="N1114" s="5" t="str">
        <v>Diabetes</v>
      </c>
      <c r="O1114" s="5" t="str">
        <v>Google Ads</v>
      </c>
      <c r="P1114" s="5" t="str" cm="1">
        <f t="array" ref="P1114">IFERROR(_xlfn.XLOOKUP(B1114,'Health Goals'!$B$2:$B$1001,'Health Goals'!$C$2:$F$1001),"")</f>
        <v/>
      </c>
    </row>
    <row r="1115" spans="1:19" x14ac:dyDescent="0.35">
      <c r="A1115" s="2">
        <v>1114</v>
      </c>
      <c r="B1115" s="2">
        <v>294</v>
      </c>
      <c r="C1115" s="3">
        <v>44304</v>
      </c>
      <c r="D1115" s="2">
        <v>2499.9899999999998</v>
      </c>
      <c r="E1115" s="2" t="s">
        <v>18</v>
      </c>
      <c r="F1115" s="2" t="s">
        <v>17</v>
      </c>
      <c r="G1115" s="6">
        <f>_xlfn.XLOOKUP(B1115,Users!$A$2:$A$1001,Users!$K$2:$K$1001)</f>
        <v>2</v>
      </c>
      <c r="H1115" s="6" t="str">
        <f>_xlfn.XLOOKUP(B1115,Users!$A$2:$A$1001,Users!$B$2:$B$1001)</f>
        <v>User 294</v>
      </c>
      <c r="I1115" s="5" t="str" cm="1">
        <f t="array" ref="I1115:J1115">_xlfn.XLOOKUP(G1115,Plans!$A$2:$A$3,Plans!$B$2:$C$3)</f>
        <v>12-month plan</v>
      </c>
      <c r="J1115" s="5" t="str">
        <v>12-month</v>
      </c>
      <c r="K1115" s="5" cm="1">
        <f t="array" ref="K1115:O1115">_xlfn.XLOOKUP(B1115,Users!$A$2:$A$1001,Users!$F$2:$J$1001)</f>
        <v>37</v>
      </c>
      <c r="L1115" s="5" t="str">
        <v>Chennai</v>
      </c>
      <c r="M1115" s="5" t="str">
        <v>Male</v>
      </c>
      <c r="N1115" s="5" t="str">
        <v>Obesity</v>
      </c>
      <c r="O1115" s="5" t="str">
        <v>Word of Mouth</v>
      </c>
      <c r="P1115" s="5" t="str" cm="1">
        <f t="array" ref="P1115">IFERROR(_xlfn.XLOOKUP(B1115,'Health Goals'!$B$2:$B$1001,'Health Goals'!$C$2:$F$1001),"")</f>
        <v/>
      </c>
    </row>
    <row r="1116" spans="1:19" x14ac:dyDescent="0.35">
      <c r="A1116" s="2">
        <v>1115</v>
      </c>
      <c r="B1116" s="2">
        <v>82</v>
      </c>
      <c r="C1116" s="3">
        <v>44364</v>
      </c>
      <c r="D1116" s="2">
        <v>2499.9899999999998</v>
      </c>
      <c r="E1116" s="2" t="s">
        <v>16</v>
      </c>
      <c r="F1116" s="2" t="s">
        <v>17</v>
      </c>
      <c r="G1116" s="6">
        <f>_xlfn.XLOOKUP(B1116,Users!$A$2:$A$1001,Users!$K$2:$K$1001)</f>
        <v>2</v>
      </c>
      <c r="H1116" s="6" t="str">
        <f>_xlfn.XLOOKUP(B1116,Users!$A$2:$A$1001,Users!$B$2:$B$1001)</f>
        <v>User 82</v>
      </c>
      <c r="I1116" s="5" t="str" cm="1">
        <f t="array" ref="I1116:J1116">_xlfn.XLOOKUP(G1116,Plans!$A$2:$A$3,Plans!$B$2:$C$3)</f>
        <v>12-month plan</v>
      </c>
      <c r="J1116" s="5" t="str">
        <v>12-month</v>
      </c>
      <c r="K1116" s="5" cm="1">
        <f t="array" ref="K1116:O1116">_xlfn.XLOOKUP(B1116,Users!$A$2:$A$1001,Users!$F$2:$J$1001)</f>
        <v>20</v>
      </c>
      <c r="L1116" s="5" t="str">
        <v>Mumbai</v>
      </c>
      <c r="M1116" s="5" t="str">
        <v>Male</v>
      </c>
      <c r="N1116" s="5" t="str">
        <v>Diabetes</v>
      </c>
      <c r="O1116" s="5" t="str">
        <v>Social Media</v>
      </c>
      <c r="P1116" s="5" t="str" cm="1">
        <f t="array" ref="P1116">IFERROR(_xlfn.XLOOKUP(B1116,'Health Goals'!$B$2:$B$1001,'Health Goals'!$C$2:$F$1001),"")</f>
        <v/>
      </c>
    </row>
    <row r="1117" spans="1:19" x14ac:dyDescent="0.35">
      <c r="A1117" s="2">
        <v>1116</v>
      </c>
      <c r="B1117" s="2">
        <v>451</v>
      </c>
      <c r="C1117" s="3">
        <v>44332</v>
      </c>
      <c r="D1117" s="2">
        <v>2499.9899999999998</v>
      </c>
      <c r="E1117" s="2" t="s">
        <v>18</v>
      </c>
      <c r="F1117" s="2" t="s">
        <v>17</v>
      </c>
      <c r="G1117" s="6">
        <f>_xlfn.XLOOKUP(B1117,Users!$A$2:$A$1001,Users!$K$2:$K$1001)</f>
        <v>2</v>
      </c>
      <c r="H1117" s="6" t="str">
        <f>_xlfn.XLOOKUP(B1117,Users!$A$2:$A$1001,Users!$B$2:$B$1001)</f>
        <v>User 451</v>
      </c>
      <c r="I1117" s="5" t="str" cm="1">
        <f t="array" ref="I1117:J1117">_xlfn.XLOOKUP(G1117,Plans!$A$2:$A$3,Plans!$B$2:$C$3)</f>
        <v>12-month plan</v>
      </c>
      <c r="J1117" s="5" t="str">
        <v>12-month</v>
      </c>
      <c r="K1117" s="5" cm="1">
        <f t="array" ref="K1117:O1117">_xlfn.XLOOKUP(B1117,Users!$A$2:$A$1001,Users!$F$2:$J$1001)</f>
        <v>55</v>
      </c>
      <c r="L1117" s="5" t="str">
        <v>Hyderabad</v>
      </c>
      <c r="M1117" s="5" t="str">
        <v>Female</v>
      </c>
      <c r="N1117" s="5" t="str">
        <v>Obesity</v>
      </c>
      <c r="O1117" s="5" t="str">
        <v>Word of Mouth</v>
      </c>
      <c r="P1117" s="5" t="str" cm="1">
        <f t="array" ref="P1117:S1117">IFERROR(_xlfn.XLOOKUP(B1117,'Health Goals'!$B$2:$B$1001,'Health Goals'!$C$2:$F$1001),"")</f>
        <v>Stamina Improvement</v>
      </c>
      <c r="Q1117" s="5">
        <v>41</v>
      </c>
      <c r="R1117" s="5" t="str">
        <v>In Progress</v>
      </c>
      <c r="S1117" s="11">
        <v>44414</v>
      </c>
    </row>
    <row r="1118" spans="1:19" x14ac:dyDescent="0.35">
      <c r="A1118" s="2">
        <v>1117</v>
      </c>
      <c r="B1118" s="2">
        <v>662</v>
      </c>
      <c r="C1118" s="3">
        <v>44458</v>
      </c>
      <c r="D1118" s="2">
        <v>4499.99</v>
      </c>
      <c r="E1118" s="2" t="s">
        <v>18</v>
      </c>
      <c r="F1118" s="2" t="s">
        <v>17</v>
      </c>
      <c r="G1118" s="6">
        <f>_xlfn.XLOOKUP(B1118,Users!$A$2:$A$1001,Users!$K$2:$K$1001)</f>
        <v>2</v>
      </c>
      <c r="H1118" s="6" t="str">
        <f>_xlfn.XLOOKUP(B1118,Users!$A$2:$A$1001,Users!$B$2:$B$1001)</f>
        <v>User 662</v>
      </c>
      <c r="I1118" s="5" t="str" cm="1">
        <f t="array" ref="I1118:J1118">_xlfn.XLOOKUP(G1118,Plans!$A$2:$A$3,Plans!$B$2:$C$3)</f>
        <v>12-month plan</v>
      </c>
      <c r="J1118" s="5" t="str">
        <v>12-month</v>
      </c>
      <c r="K1118" s="5" cm="1">
        <f t="array" ref="K1118:O1118">_xlfn.XLOOKUP(B1118,Users!$A$2:$A$1001,Users!$F$2:$J$1001)</f>
        <v>52</v>
      </c>
      <c r="L1118" s="5" t="str">
        <v>Mumbai</v>
      </c>
      <c r="M1118" s="5" t="str">
        <v>Female</v>
      </c>
      <c r="N1118" s="5" t="str">
        <v>Diabetes</v>
      </c>
      <c r="O1118" s="5" t="str">
        <v>Friend</v>
      </c>
      <c r="P1118" s="5" t="str" cm="1">
        <f t="array" ref="P1118">IFERROR(_xlfn.XLOOKUP(B1118,'Health Goals'!$B$2:$B$1001,'Health Goals'!$C$2:$F$1001),"")</f>
        <v/>
      </c>
    </row>
    <row r="1119" spans="1:19" x14ac:dyDescent="0.35">
      <c r="A1119" s="2">
        <v>1118</v>
      </c>
      <c r="B1119" s="2">
        <v>766</v>
      </c>
      <c r="C1119" s="3">
        <v>44464</v>
      </c>
      <c r="D1119" s="2">
        <v>2499.9899999999998</v>
      </c>
      <c r="E1119" s="2" t="s">
        <v>16</v>
      </c>
      <c r="F1119" s="2" t="s">
        <v>17</v>
      </c>
      <c r="G1119" s="6">
        <f>_xlfn.XLOOKUP(B1119,Users!$A$2:$A$1001,Users!$K$2:$K$1001)</f>
        <v>1</v>
      </c>
      <c r="H1119" s="6" t="str">
        <f>_xlfn.XLOOKUP(B1119,Users!$A$2:$A$1001,Users!$B$2:$B$1001)</f>
        <v>User 766</v>
      </c>
      <c r="I1119" s="5" t="str" cm="1">
        <f t="array" ref="I1119:J1119">_xlfn.XLOOKUP(G1119,Plans!$A$2:$A$3,Plans!$B$2:$C$3)</f>
        <v>6-month plan</v>
      </c>
      <c r="J1119" s="5" t="str">
        <v>6-month</v>
      </c>
      <c r="K1119" s="5" cm="1">
        <f t="array" ref="K1119:O1119">_xlfn.XLOOKUP(B1119,Users!$A$2:$A$1001,Users!$F$2:$J$1001)</f>
        <v>24</v>
      </c>
      <c r="L1119" s="5" t="str">
        <v>Mumbai</v>
      </c>
      <c r="M1119" s="5" t="str">
        <v>Female</v>
      </c>
      <c r="N1119" s="5" t="str">
        <v>Obesity</v>
      </c>
      <c r="O1119" s="5" t="str">
        <v>Social Media</v>
      </c>
      <c r="P1119" s="5" t="str" cm="1">
        <f t="array" ref="P1119:S1119">IFERROR(_xlfn.XLOOKUP(B1119,'Health Goals'!$B$2:$B$1001,'Health Goals'!$C$2:$F$1001),"")</f>
        <v>Muscle Gain</v>
      </c>
      <c r="Q1119" s="5">
        <v>20</v>
      </c>
      <c r="R1119" s="5" t="str">
        <v>In Progress</v>
      </c>
      <c r="S1119" s="11">
        <v>44503</v>
      </c>
    </row>
    <row r="1120" spans="1:19" x14ac:dyDescent="0.35">
      <c r="A1120" s="2">
        <v>1119</v>
      </c>
      <c r="B1120" s="2">
        <v>628</v>
      </c>
      <c r="C1120" s="3">
        <v>44213</v>
      </c>
      <c r="D1120" s="2">
        <v>4499.99</v>
      </c>
      <c r="E1120" s="2" t="s">
        <v>18</v>
      </c>
      <c r="F1120" s="2" t="s">
        <v>20</v>
      </c>
      <c r="G1120" s="6">
        <f>_xlfn.XLOOKUP(B1120,Users!$A$2:$A$1001,Users!$K$2:$K$1001)</f>
        <v>2</v>
      </c>
      <c r="H1120" s="6" t="str">
        <f>_xlfn.XLOOKUP(B1120,Users!$A$2:$A$1001,Users!$B$2:$B$1001)</f>
        <v>User 628</v>
      </c>
      <c r="I1120" s="5" t="str" cm="1">
        <f t="array" ref="I1120:J1120">_xlfn.XLOOKUP(G1120,Plans!$A$2:$A$3,Plans!$B$2:$C$3)</f>
        <v>12-month plan</v>
      </c>
      <c r="J1120" s="5" t="str">
        <v>12-month</v>
      </c>
      <c r="K1120" s="5" cm="1">
        <f t="array" ref="K1120:O1120">_xlfn.XLOOKUP(B1120,Users!$A$2:$A$1001,Users!$F$2:$J$1001)</f>
        <v>34</v>
      </c>
      <c r="L1120" s="5" t="str">
        <v>Delhi</v>
      </c>
      <c r="M1120" s="5" t="str">
        <v>Male</v>
      </c>
      <c r="N1120" s="5" t="str">
        <v>Healthy</v>
      </c>
      <c r="O1120" s="5" t="str">
        <v>Word of Mouth</v>
      </c>
      <c r="P1120" s="5" t="str" cm="1">
        <f t="array" ref="P1120:S1120">IFERROR(_xlfn.XLOOKUP(B1120,'Health Goals'!$B$2:$B$1001,'Health Goals'!$C$2:$F$1001),"")</f>
        <v>Weight Loss</v>
      </c>
      <c r="Q1120" s="5">
        <v>18</v>
      </c>
      <c r="R1120" s="5" t="str">
        <v>In Progress</v>
      </c>
      <c r="S1120" s="11">
        <v>44432</v>
      </c>
    </row>
    <row r="1121" spans="1:19" x14ac:dyDescent="0.35">
      <c r="A1121" s="2">
        <v>1120</v>
      </c>
      <c r="B1121" s="2">
        <v>624</v>
      </c>
      <c r="C1121" s="3">
        <v>44380</v>
      </c>
      <c r="D1121" s="2">
        <v>2499.9899999999998</v>
      </c>
      <c r="E1121" s="2" t="s">
        <v>18</v>
      </c>
      <c r="F1121" s="2" t="s">
        <v>17</v>
      </c>
      <c r="G1121" s="6">
        <f>_xlfn.XLOOKUP(B1121,Users!$A$2:$A$1001,Users!$K$2:$K$1001)</f>
        <v>2</v>
      </c>
      <c r="H1121" s="6" t="str">
        <f>_xlfn.XLOOKUP(B1121,Users!$A$2:$A$1001,Users!$B$2:$B$1001)</f>
        <v>User 624</v>
      </c>
      <c r="I1121" s="5" t="str" cm="1">
        <f t="array" ref="I1121:J1121">_xlfn.XLOOKUP(G1121,Plans!$A$2:$A$3,Plans!$B$2:$C$3)</f>
        <v>12-month plan</v>
      </c>
      <c r="J1121" s="5" t="str">
        <v>12-month</v>
      </c>
      <c r="K1121" s="5" cm="1">
        <f t="array" ref="K1121:O1121">_xlfn.XLOOKUP(B1121,Users!$A$2:$A$1001,Users!$F$2:$J$1001)</f>
        <v>35</v>
      </c>
      <c r="L1121" s="5" t="str">
        <v>Chennai</v>
      </c>
      <c r="M1121" s="5" t="str">
        <v>Male</v>
      </c>
      <c r="N1121" s="5" t="str">
        <v>Obesity</v>
      </c>
      <c r="O1121" s="5" t="str">
        <v>Friend</v>
      </c>
      <c r="P1121" s="5" t="str" cm="1">
        <f t="array" ref="P1121:S1121">IFERROR(_xlfn.XLOOKUP(B1121,'Health Goals'!$B$2:$B$1001,'Health Goals'!$C$2:$F$1001),"")</f>
        <v>Weight Loss</v>
      </c>
      <c r="Q1121" s="5">
        <v>37</v>
      </c>
      <c r="R1121" s="5" t="str">
        <v>Failed</v>
      </c>
      <c r="S1121" s="11">
        <v>44447</v>
      </c>
    </row>
    <row r="1122" spans="1:19" x14ac:dyDescent="0.35">
      <c r="A1122" s="2">
        <v>1121</v>
      </c>
      <c r="B1122" s="2">
        <v>10</v>
      </c>
      <c r="C1122" s="3">
        <v>44284</v>
      </c>
      <c r="D1122" s="2">
        <v>4499.99</v>
      </c>
      <c r="E1122" s="2" t="s">
        <v>18</v>
      </c>
      <c r="F1122" s="2" t="s">
        <v>17</v>
      </c>
      <c r="G1122" s="6">
        <f>_xlfn.XLOOKUP(B1122,Users!$A$2:$A$1001,Users!$K$2:$K$1001)</f>
        <v>2</v>
      </c>
      <c r="H1122" s="6" t="str">
        <f>_xlfn.XLOOKUP(B1122,Users!$A$2:$A$1001,Users!$B$2:$B$1001)</f>
        <v>User 10</v>
      </c>
      <c r="I1122" s="5" t="str" cm="1">
        <f t="array" ref="I1122:J1122">_xlfn.XLOOKUP(G1122,Plans!$A$2:$A$3,Plans!$B$2:$C$3)</f>
        <v>12-month plan</v>
      </c>
      <c r="J1122" s="5" t="str">
        <v>12-month</v>
      </c>
      <c r="K1122" s="5" cm="1">
        <f t="array" ref="K1122:O1122">_xlfn.XLOOKUP(B1122,Users!$A$2:$A$1001,Users!$F$2:$J$1001)</f>
        <v>62</v>
      </c>
      <c r="L1122" s="5" t="str">
        <v>Mumbai</v>
      </c>
      <c r="M1122" s="5" t="str">
        <v>Female</v>
      </c>
      <c r="N1122" s="5" t="str">
        <v>Hypertension</v>
      </c>
      <c r="O1122" s="5" t="str">
        <v>Word of Mouth</v>
      </c>
      <c r="P1122" s="5" t="str" cm="1">
        <f t="array" ref="P1122:S1122">IFERROR(_xlfn.XLOOKUP(B1122,'Health Goals'!$B$2:$B$1001,'Health Goals'!$C$2:$F$1001),"")</f>
        <v>Weight Loss</v>
      </c>
      <c r="Q1122" s="5">
        <v>16</v>
      </c>
      <c r="R1122" s="5" t="str">
        <v>In Progress</v>
      </c>
      <c r="S1122" s="11">
        <v>44429</v>
      </c>
    </row>
    <row r="1123" spans="1:19" x14ac:dyDescent="0.35">
      <c r="A1123" s="2">
        <v>1122</v>
      </c>
      <c r="B1123" s="2">
        <v>767</v>
      </c>
      <c r="C1123" s="3">
        <v>44223</v>
      </c>
      <c r="D1123" s="2">
        <v>2499.9899999999998</v>
      </c>
      <c r="E1123" s="2" t="s">
        <v>16</v>
      </c>
      <c r="F1123" s="2" t="s">
        <v>20</v>
      </c>
      <c r="G1123" s="6">
        <f>_xlfn.XLOOKUP(B1123,Users!$A$2:$A$1001,Users!$K$2:$K$1001)</f>
        <v>1</v>
      </c>
      <c r="H1123" s="6" t="str">
        <f>_xlfn.XLOOKUP(B1123,Users!$A$2:$A$1001,Users!$B$2:$B$1001)</f>
        <v>User 767</v>
      </c>
      <c r="I1123" s="5" t="str" cm="1">
        <f t="array" ref="I1123:J1123">_xlfn.XLOOKUP(G1123,Plans!$A$2:$A$3,Plans!$B$2:$C$3)</f>
        <v>6-month plan</v>
      </c>
      <c r="J1123" s="5" t="str">
        <v>6-month</v>
      </c>
      <c r="K1123" s="5" cm="1">
        <f t="array" ref="K1123:O1123">_xlfn.XLOOKUP(B1123,Users!$A$2:$A$1001,Users!$F$2:$J$1001)</f>
        <v>28</v>
      </c>
      <c r="L1123" s="5" t="str">
        <v>Hyderabad</v>
      </c>
      <c r="M1123" s="5" t="str">
        <v>Male</v>
      </c>
      <c r="N1123" s="5" t="str">
        <v>Hypertension</v>
      </c>
      <c r="O1123" s="5" t="str">
        <v>Social Media</v>
      </c>
      <c r="P1123" s="5" t="str" cm="1">
        <f t="array" ref="P1123:S1123">IFERROR(_xlfn.XLOOKUP(B1123,'Health Goals'!$B$2:$B$1001,'Health Goals'!$C$2:$F$1001),"")</f>
        <v>Weight Loss</v>
      </c>
      <c r="Q1123" s="5">
        <v>17</v>
      </c>
      <c r="R1123" s="5" t="str">
        <v>Completed</v>
      </c>
      <c r="S1123" s="11">
        <v>44420</v>
      </c>
    </row>
    <row r="1124" spans="1:19" x14ac:dyDescent="0.35">
      <c r="A1124" s="2">
        <v>1123</v>
      </c>
      <c r="B1124" s="2">
        <v>648</v>
      </c>
      <c r="C1124" s="3">
        <v>44316</v>
      </c>
      <c r="D1124" s="2">
        <v>4499.99</v>
      </c>
      <c r="E1124" s="2" t="s">
        <v>18</v>
      </c>
      <c r="F1124" s="2" t="s">
        <v>20</v>
      </c>
      <c r="G1124" s="6">
        <f>_xlfn.XLOOKUP(B1124,Users!$A$2:$A$1001,Users!$K$2:$K$1001)</f>
        <v>2</v>
      </c>
      <c r="H1124" s="6" t="str">
        <f>_xlfn.XLOOKUP(B1124,Users!$A$2:$A$1001,Users!$B$2:$B$1001)</f>
        <v>User 648</v>
      </c>
      <c r="I1124" s="5" t="str" cm="1">
        <f t="array" ref="I1124:J1124">_xlfn.XLOOKUP(G1124,Plans!$A$2:$A$3,Plans!$B$2:$C$3)</f>
        <v>12-month plan</v>
      </c>
      <c r="J1124" s="5" t="str">
        <v>12-month</v>
      </c>
      <c r="K1124" s="5" cm="1">
        <f t="array" ref="K1124:O1124">_xlfn.XLOOKUP(B1124,Users!$A$2:$A$1001,Users!$F$2:$J$1001)</f>
        <v>47</v>
      </c>
      <c r="L1124" s="5" t="str">
        <v>Delhi</v>
      </c>
      <c r="M1124" s="5" t="str">
        <v>Male</v>
      </c>
      <c r="N1124" s="5" t="str">
        <v>Obesity</v>
      </c>
      <c r="O1124" s="5" t="str">
        <v>Social Media</v>
      </c>
      <c r="P1124" s="5" t="str" cm="1">
        <f t="array" ref="P1124:S1124">IFERROR(_xlfn.XLOOKUP(B1124,'Health Goals'!$B$2:$B$1001,'Health Goals'!$C$2:$F$1001),"")</f>
        <v>Muscle Gain</v>
      </c>
      <c r="Q1124" s="5">
        <v>29</v>
      </c>
      <c r="R1124" s="5" t="str">
        <v>Failed</v>
      </c>
      <c r="S1124" s="11">
        <v>44414</v>
      </c>
    </row>
    <row r="1125" spans="1:19" x14ac:dyDescent="0.35">
      <c r="A1125" s="2">
        <v>1124</v>
      </c>
      <c r="B1125" s="2">
        <v>475</v>
      </c>
      <c r="C1125" s="3">
        <v>44308</v>
      </c>
      <c r="D1125" s="2">
        <v>2499.9899999999998</v>
      </c>
      <c r="E1125" s="2" t="s">
        <v>16</v>
      </c>
      <c r="F1125" s="2" t="s">
        <v>20</v>
      </c>
      <c r="G1125" s="6">
        <f>_xlfn.XLOOKUP(B1125,Users!$A$2:$A$1001,Users!$K$2:$K$1001)</f>
        <v>1</v>
      </c>
      <c r="H1125" s="6" t="str">
        <f>_xlfn.XLOOKUP(B1125,Users!$A$2:$A$1001,Users!$B$2:$B$1001)</f>
        <v>User 475</v>
      </c>
      <c r="I1125" s="5" t="str" cm="1">
        <f t="array" ref="I1125:J1125">_xlfn.XLOOKUP(G1125,Plans!$A$2:$A$3,Plans!$B$2:$C$3)</f>
        <v>6-month plan</v>
      </c>
      <c r="J1125" s="5" t="str">
        <v>6-month</v>
      </c>
      <c r="K1125" s="5" cm="1">
        <f t="array" ref="K1125:O1125">_xlfn.XLOOKUP(B1125,Users!$A$2:$A$1001,Users!$F$2:$J$1001)</f>
        <v>24</v>
      </c>
      <c r="L1125" s="5" t="str">
        <v>Chennai</v>
      </c>
      <c r="M1125" s="5" t="str">
        <v>Female</v>
      </c>
      <c r="N1125" s="5" t="str">
        <v>Healthy</v>
      </c>
      <c r="O1125" s="5" t="str">
        <v>Social Media</v>
      </c>
      <c r="P1125" s="5" t="str" cm="1">
        <f t="array" ref="P1125:S1125">IFERROR(_xlfn.XLOOKUP(B1125,'Health Goals'!$B$2:$B$1001,'Health Goals'!$C$2:$F$1001),"")</f>
        <v>Stamina Improvement</v>
      </c>
      <c r="Q1125" s="5">
        <v>22</v>
      </c>
      <c r="R1125" s="5" t="str">
        <v>In Progress</v>
      </c>
      <c r="S1125" s="11">
        <v>44482</v>
      </c>
    </row>
    <row r="1126" spans="1:19" x14ac:dyDescent="0.35">
      <c r="A1126" s="2">
        <v>1125</v>
      </c>
      <c r="B1126" s="2">
        <v>261</v>
      </c>
      <c r="C1126" s="3">
        <v>44442</v>
      </c>
      <c r="D1126" s="2">
        <v>4499.99</v>
      </c>
      <c r="E1126" s="2" t="s">
        <v>16</v>
      </c>
      <c r="F1126" s="2" t="s">
        <v>17</v>
      </c>
      <c r="G1126" s="6">
        <f>_xlfn.XLOOKUP(B1126,Users!$A$2:$A$1001,Users!$K$2:$K$1001)</f>
        <v>1</v>
      </c>
      <c r="H1126" s="6" t="str">
        <f>_xlfn.XLOOKUP(B1126,Users!$A$2:$A$1001,Users!$B$2:$B$1001)</f>
        <v>User 261</v>
      </c>
      <c r="I1126" s="5" t="str" cm="1">
        <f t="array" ref="I1126:J1126">_xlfn.XLOOKUP(G1126,Plans!$A$2:$A$3,Plans!$B$2:$C$3)</f>
        <v>6-month plan</v>
      </c>
      <c r="J1126" s="5" t="str">
        <v>6-month</v>
      </c>
      <c r="K1126" s="5" cm="1">
        <f t="array" ref="K1126:O1126">_xlfn.XLOOKUP(B1126,Users!$A$2:$A$1001,Users!$F$2:$J$1001)</f>
        <v>64</v>
      </c>
      <c r="L1126" s="5" t="str">
        <v>Mumbai</v>
      </c>
      <c r="M1126" s="5" t="str">
        <v>Male</v>
      </c>
      <c r="N1126" s="5" t="str">
        <v>Healthy</v>
      </c>
      <c r="O1126" s="5" t="str">
        <v>Friend</v>
      </c>
      <c r="P1126" s="5" t="str" cm="1">
        <f t="array" ref="P1126:S1126">IFERROR(_xlfn.XLOOKUP(B1126,'Health Goals'!$B$2:$B$1001,'Health Goals'!$C$2:$F$1001),"")</f>
        <v>Muscle Gain</v>
      </c>
      <c r="Q1126" s="5">
        <v>49</v>
      </c>
      <c r="R1126" s="5" t="str">
        <v>Completed</v>
      </c>
      <c r="S1126" s="11">
        <v>44367</v>
      </c>
    </row>
    <row r="1127" spans="1:19" x14ac:dyDescent="0.35">
      <c r="A1127" s="2">
        <v>1126</v>
      </c>
      <c r="B1127" s="2">
        <v>543</v>
      </c>
      <c r="C1127" s="3">
        <v>44281</v>
      </c>
      <c r="D1127" s="2">
        <v>4499.99</v>
      </c>
      <c r="E1127" s="2" t="s">
        <v>18</v>
      </c>
      <c r="F1127" s="2" t="s">
        <v>17</v>
      </c>
      <c r="G1127" s="6">
        <f>_xlfn.XLOOKUP(B1127,Users!$A$2:$A$1001,Users!$K$2:$K$1001)</f>
        <v>2</v>
      </c>
      <c r="H1127" s="6" t="str">
        <f>_xlfn.XLOOKUP(B1127,Users!$A$2:$A$1001,Users!$B$2:$B$1001)</f>
        <v>User 543</v>
      </c>
      <c r="I1127" s="5" t="str" cm="1">
        <f t="array" ref="I1127:J1127">_xlfn.XLOOKUP(G1127,Plans!$A$2:$A$3,Plans!$B$2:$C$3)</f>
        <v>12-month plan</v>
      </c>
      <c r="J1127" s="5" t="str">
        <v>12-month</v>
      </c>
      <c r="K1127" s="5" cm="1">
        <f t="array" ref="K1127:O1127">_xlfn.XLOOKUP(B1127,Users!$A$2:$A$1001,Users!$F$2:$J$1001)</f>
        <v>51</v>
      </c>
      <c r="L1127" s="5" t="str">
        <v>Hyderabad</v>
      </c>
      <c r="M1127" s="5" t="str">
        <v>Male</v>
      </c>
      <c r="N1127" s="5" t="str">
        <v>Hypertension</v>
      </c>
      <c r="O1127" s="5" t="str">
        <v>Social Media</v>
      </c>
      <c r="P1127" s="5" t="str" cm="1">
        <f t="array" ref="P1127">IFERROR(_xlfn.XLOOKUP(B1127,'Health Goals'!$B$2:$B$1001,'Health Goals'!$C$2:$F$1001),"")</f>
        <v/>
      </c>
    </row>
    <row r="1128" spans="1:19" x14ac:dyDescent="0.35">
      <c r="A1128" s="2">
        <v>1127</v>
      </c>
      <c r="B1128" s="2">
        <v>442</v>
      </c>
      <c r="C1128" s="3">
        <v>44253</v>
      </c>
      <c r="D1128" s="2">
        <v>4499.99</v>
      </c>
      <c r="E1128" s="2" t="s">
        <v>18</v>
      </c>
      <c r="F1128" s="2" t="s">
        <v>20</v>
      </c>
      <c r="G1128" s="6">
        <f>_xlfn.XLOOKUP(B1128,Users!$A$2:$A$1001,Users!$K$2:$K$1001)</f>
        <v>1</v>
      </c>
      <c r="H1128" s="6" t="str">
        <f>_xlfn.XLOOKUP(B1128,Users!$A$2:$A$1001,Users!$B$2:$B$1001)</f>
        <v>User 442</v>
      </c>
      <c r="I1128" s="5" t="str" cm="1">
        <f t="array" ref="I1128:J1128">_xlfn.XLOOKUP(G1128,Plans!$A$2:$A$3,Plans!$B$2:$C$3)</f>
        <v>6-month plan</v>
      </c>
      <c r="J1128" s="5" t="str">
        <v>6-month</v>
      </c>
      <c r="K1128" s="5" cm="1">
        <f t="array" ref="K1128:O1128">_xlfn.XLOOKUP(B1128,Users!$A$2:$A$1001,Users!$F$2:$J$1001)</f>
        <v>26</v>
      </c>
      <c r="L1128" s="5" t="str">
        <v>Chennai</v>
      </c>
      <c r="M1128" s="5" t="str">
        <v>Male</v>
      </c>
      <c r="N1128" s="5" t="str">
        <v>Obesity</v>
      </c>
      <c r="O1128" s="5" t="str">
        <v>Google Ads</v>
      </c>
      <c r="P1128" s="5" t="str" cm="1">
        <f t="array" ref="P1128">IFERROR(_xlfn.XLOOKUP(B1128,'Health Goals'!$B$2:$B$1001,'Health Goals'!$C$2:$F$1001),"")</f>
        <v/>
      </c>
    </row>
    <row r="1129" spans="1:19" x14ac:dyDescent="0.35">
      <c r="A1129" s="2">
        <v>1128</v>
      </c>
      <c r="B1129" s="2">
        <v>686</v>
      </c>
      <c r="C1129" s="3">
        <v>44535</v>
      </c>
      <c r="D1129" s="2">
        <v>2499.9899999999998</v>
      </c>
      <c r="E1129" s="2" t="s">
        <v>18</v>
      </c>
      <c r="F1129" s="2" t="s">
        <v>19</v>
      </c>
      <c r="G1129" s="6">
        <f>_xlfn.XLOOKUP(B1129,Users!$A$2:$A$1001,Users!$K$2:$K$1001)</f>
        <v>2</v>
      </c>
      <c r="H1129" s="6" t="str">
        <f>_xlfn.XLOOKUP(B1129,Users!$A$2:$A$1001,Users!$B$2:$B$1001)</f>
        <v>User 686</v>
      </c>
      <c r="I1129" s="5" t="str" cm="1">
        <f t="array" ref="I1129:J1129">_xlfn.XLOOKUP(G1129,Plans!$A$2:$A$3,Plans!$B$2:$C$3)</f>
        <v>12-month plan</v>
      </c>
      <c r="J1129" s="5" t="str">
        <v>12-month</v>
      </c>
      <c r="K1129" s="5" cm="1">
        <f t="array" ref="K1129:O1129">_xlfn.XLOOKUP(B1129,Users!$A$2:$A$1001,Users!$F$2:$J$1001)</f>
        <v>23</v>
      </c>
      <c r="L1129" s="5" t="str">
        <v>Chennai</v>
      </c>
      <c r="M1129" s="5" t="str">
        <v>Female</v>
      </c>
      <c r="N1129" s="5" t="str">
        <v>Obesity</v>
      </c>
      <c r="O1129" s="5" t="str">
        <v>Social Media</v>
      </c>
      <c r="P1129" s="5" t="str" cm="1">
        <f t="array" ref="P1129:S1129">IFERROR(_xlfn.XLOOKUP(B1129,'Health Goals'!$B$2:$B$1001,'Health Goals'!$C$2:$F$1001),"")</f>
        <v>Weight Loss</v>
      </c>
      <c r="Q1129" s="5">
        <v>46</v>
      </c>
      <c r="R1129" s="5" t="str">
        <v>Completed</v>
      </c>
      <c r="S1129" s="11">
        <v>44459</v>
      </c>
    </row>
    <row r="1130" spans="1:19" x14ac:dyDescent="0.35">
      <c r="A1130" s="2">
        <v>1129</v>
      </c>
      <c r="B1130" s="2">
        <v>224</v>
      </c>
      <c r="C1130" s="3">
        <v>44441</v>
      </c>
      <c r="D1130" s="2">
        <v>4499.99</v>
      </c>
      <c r="E1130" s="2" t="s">
        <v>18</v>
      </c>
      <c r="F1130" s="2" t="s">
        <v>17</v>
      </c>
      <c r="G1130" s="6">
        <f>_xlfn.XLOOKUP(B1130,Users!$A$2:$A$1001,Users!$K$2:$K$1001)</f>
        <v>1</v>
      </c>
      <c r="H1130" s="6" t="str">
        <f>_xlfn.XLOOKUP(B1130,Users!$A$2:$A$1001,Users!$B$2:$B$1001)</f>
        <v>User 224</v>
      </c>
      <c r="I1130" s="5" t="str" cm="1">
        <f t="array" ref="I1130:J1130">_xlfn.XLOOKUP(G1130,Plans!$A$2:$A$3,Plans!$B$2:$C$3)</f>
        <v>6-month plan</v>
      </c>
      <c r="J1130" s="5" t="str">
        <v>6-month</v>
      </c>
      <c r="K1130" s="5" cm="1">
        <f t="array" ref="K1130:O1130">_xlfn.XLOOKUP(B1130,Users!$A$2:$A$1001,Users!$F$2:$J$1001)</f>
        <v>36</v>
      </c>
      <c r="L1130" s="5" t="str">
        <v>Hyderabad</v>
      </c>
      <c r="M1130" s="5" t="str">
        <v>Male</v>
      </c>
      <c r="N1130" s="5" t="str">
        <v>Obesity</v>
      </c>
      <c r="O1130" s="5" t="str">
        <v>Google Ads</v>
      </c>
      <c r="P1130" s="5" t="str" cm="1">
        <f t="array" ref="P1130:S1130">IFERROR(_xlfn.XLOOKUP(B1130,'Health Goals'!$B$2:$B$1001,'Health Goals'!$C$2:$F$1001),"")</f>
        <v>Stamina Improvement</v>
      </c>
      <c r="Q1130" s="5">
        <v>37</v>
      </c>
      <c r="R1130" s="5" t="str">
        <v>In Progress</v>
      </c>
      <c r="S1130" s="11">
        <v>44551</v>
      </c>
    </row>
    <row r="1131" spans="1:19" x14ac:dyDescent="0.35">
      <c r="A1131" s="2">
        <v>1130</v>
      </c>
      <c r="B1131" s="2">
        <v>631</v>
      </c>
      <c r="C1131" s="3">
        <v>44297</v>
      </c>
      <c r="D1131" s="2">
        <v>4499.99</v>
      </c>
      <c r="E1131" s="2" t="s">
        <v>18</v>
      </c>
      <c r="F1131" s="2" t="s">
        <v>20</v>
      </c>
      <c r="G1131" s="6">
        <f>_xlfn.XLOOKUP(B1131,Users!$A$2:$A$1001,Users!$K$2:$K$1001)</f>
        <v>1</v>
      </c>
      <c r="H1131" s="6" t="str">
        <f>_xlfn.XLOOKUP(B1131,Users!$A$2:$A$1001,Users!$B$2:$B$1001)</f>
        <v>User 631</v>
      </c>
      <c r="I1131" s="5" t="str" cm="1">
        <f t="array" ref="I1131:J1131">_xlfn.XLOOKUP(G1131,Plans!$A$2:$A$3,Plans!$B$2:$C$3)</f>
        <v>6-month plan</v>
      </c>
      <c r="J1131" s="5" t="str">
        <v>6-month</v>
      </c>
      <c r="K1131" s="5" cm="1">
        <f t="array" ref="K1131:O1131">_xlfn.XLOOKUP(B1131,Users!$A$2:$A$1001,Users!$F$2:$J$1001)</f>
        <v>32</v>
      </c>
      <c r="L1131" s="5" t="str">
        <v>Bangalore</v>
      </c>
      <c r="M1131" s="5" t="str">
        <v>Male</v>
      </c>
      <c r="N1131" s="5" t="str">
        <v>Obesity</v>
      </c>
      <c r="O1131" s="5" t="str">
        <v>Friend</v>
      </c>
      <c r="P1131" s="5" t="str" cm="1">
        <f t="array" ref="P1131:S1131">IFERROR(_xlfn.XLOOKUP(B1131,'Health Goals'!$B$2:$B$1001,'Health Goals'!$C$2:$F$1001),"")</f>
        <v>Weight Loss</v>
      </c>
      <c r="Q1131" s="5">
        <v>46</v>
      </c>
      <c r="R1131" s="5" t="str">
        <v>In Progress</v>
      </c>
      <c r="S1131" s="11">
        <v>44381</v>
      </c>
    </row>
    <row r="1132" spans="1:19" x14ac:dyDescent="0.35">
      <c r="A1132" s="2">
        <v>1131</v>
      </c>
      <c r="B1132" s="2">
        <v>965</v>
      </c>
      <c r="C1132" s="3">
        <v>44264</v>
      </c>
      <c r="D1132" s="2">
        <v>4499.99</v>
      </c>
      <c r="E1132" s="2" t="s">
        <v>16</v>
      </c>
      <c r="F1132" s="2" t="s">
        <v>20</v>
      </c>
      <c r="G1132" s="6">
        <f>_xlfn.XLOOKUP(B1132,Users!$A$2:$A$1001,Users!$K$2:$K$1001)</f>
        <v>1</v>
      </c>
      <c r="H1132" s="6" t="str">
        <f>_xlfn.XLOOKUP(B1132,Users!$A$2:$A$1001,Users!$B$2:$B$1001)</f>
        <v>User 965</v>
      </c>
      <c r="I1132" s="5" t="str" cm="1">
        <f t="array" ref="I1132:J1132">_xlfn.XLOOKUP(G1132,Plans!$A$2:$A$3,Plans!$B$2:$C$3)</f>
        <v>6-month plan</v>
      </c>
      <c r="J1132" s="5" t="str">
        <v>6-month</v>
      </c>
      <c r="K1132" s="5" cm="1">
        <f t="array" ref="K1132:O1132">_xlfn.XLOOKUP(B1132,Users!$A$2:$A$1001,Users!$F$2:$J$1001)</f>
        <v>49</v>
      </c>
      <c r="L1132" s="5" t="str">
        <v>Hyderabad</v>
      </c>
      <c r="M1132" s="5" t="str">
        <v>Male</v>
      </c>
      <c r="N1132" s="5" t="str">
        <v>Diabetes</v>
      </c>
      <c r="O1132" s="5" t="str">
        <v>Google Ads</v>
      </c>
      <c r="P1132" s="5" t="str" cm="1">
        <f t="array" ref="P1132">IFERROR(_xlfn.XLOOKUP(B1132,'Health Goals'!$B$2:$B$1001,'Health Goals'!$C$2:$F$1001),"")</f>
        <v/>
      </c>
    </row>
    <row r="1133" spans="1:19" x14ac:dyDescent="0.35">
      <c r="A1133" s="2">
        <v>1132</v>
      </c>
      <c r="B1133" s="2">
        <v>741</v>
      </c>
      <c r="C1133" s="3">
        <v>44315</v>
      </c>
      <c r="D1133" s="2">
        <v>4499.99</v>
      </c>
      <c r="E1133" s="2" t="s">
        <v>18</v>
      </c>
      <c r="F1133" s="2" t="s">
        <v>17</v>
      </c>
      <c r="G1133" s="6">
        <f>_xlfn.XLOOKUP(B1133,Users!$A$2:$A$1001,Users!$K$2:$K$1001)</f>
        <v>1</v>
      </c>
      <c r="H1133" s="6" t="str">
        <f>_xlfn.XLOOKUP(B1133,Users!$A$2:$A$1001,Users!$B$2:$B$1001)</f>
        <v>User 741</v>
      </c>
      <c r="I1133" s="5" t="str" cm="1">
        <f t="array" ref="I1133:J1133">_xlfn.XLOOKUP(G1133,Plans!$A$2:$A$3,Plans!$B$2:$C$3)</f>
        <v>6-month plan</v>
      </c>
      <c r="J1133" s="5" t="str">
        <v>6-month</v>
      </c>
      <c r="K1133" s="5" cm="1">
        <f t="array" ref="K1133:O1133">_xlfn.XLOOKUP(B1133,Users!$A$2:$A$1001,Users!$F$2:$J$1001)</f>
        <v>41</v>
      </c>
      <c r="L1133" s="5" t="str">
        <v>Bangalore</v>
      </c>
      <c r="M1133" s="5" t="str">
        <v>Male</v>
      </c>
      <c r="N1133" s="5" t="str">
        <v>Healthy</v>
      </c>
      <c r="O1133" s="5" t="str">
        <v>Word of Mouth</v>
      </c>
      <c r="P1133" s="5" t="str" cm="1">
        <f t="array" ref="P1133">IFERROR(_xlfn.XLOOKUP(B1133,'Health Goals'!$B$2:$B$1001,'Health Goals'!$C$2:$F$1001),"")</f>
        <v/>
      </c>
    </row>
    <row r="1134" spans="1:19" x14ac:dyDescent="0.35">
      <c r="A1134" s="2">
        <v>1133</v>
      </c>
      <c r="B1134" s="2">
        <v>483</v>
      </c>
      <c r="C1134" s="3">
        <v>44313</v>
      </c>
      <c r="D1134" s="2">
        <v>4499.99</v>
      </c>
      <c r="E1134" s="2" t="s">
        <v>16</v>
      </c>
      <c r="F1134" s="2" t="s">
        <v>20</v>
      </c>
      <c r="G1134" s="6">
        <f>_xlfn.XLOOKUP(B1134,Users!$A$2:$A$1001,Users!$K$2:$K$1001)</f>
        <v>2</v>
      </c>
      <c r="H1134" s="6" t="str">
        <f>_xlfn.XLOOKUP(B1134,Users!$A$2:$A$1001,Users!$B$2:$B$1001)</f>
        <v>User 483</v>
      </c>
      <c r="I1134" s="5" t="str" cm="1">
        <f t="array" ref="I1134:J1134">_xlfn.XLOOKUP(G1134,Plans!$A$2:$A$3,Plans!$B$2:$C$3)</f>
        <v>12-month plan</v>
      </c>
      <c r="J1134" s="5" t="str">
        <v>12-month</v>
      </c>
      <c r="K1134" s="5" cm="1">
        <f t="array" ref="K1134:O1134">_xlfn.XLOOKUP(B1134,Users!$A$2:$A$1001,Users!$F$2:$J$1001)</f>
        <v>56</v>
      </c>
      <c r="L1134" s="5" t="str">
        <v>Chennai</v>
      </c>
      <c r="M1134" s="5" t="str">
        <v>Female</v>
      </c>
      <c r="N1134" s="5" t="str">
        <v>Diabetes</v>
      </c>
      <c r="O1134" s="5" t="str">
        <v>Social Media</v>
      </c>
      <c r="P1134" s="5" t="str" cm="1">
        <f t="array" ref="P1134:S1134">IFERROR(_xlfn.XLOOKUP(B1134,'Health Goals'!$B$2:$B$1001,'Health Goals'!$C$2:$F$1001),"")</f>
        <v>Stamina Improvement</v>
      </c>
      <c r="Q1134" s="5">
        <v>47</v>
      </c>
      <c r="R1134" s="5" t="str">
        <v>Failed</v>
      </c>
      <c r="S1134" s="11">
        <v>44552</v>
      </c>
    </row>
    <row r="1135" spans="1:19" x14ac:dyDescent="0.35">
      <c r="A1135" s="2">
        <v>1134</v>
      </c>
      <c r="B1135" s="2">
        <v>971</v>
      </c>
      <c r="C1135" s="3">
        <v>44212</v>
      </c>
      <c r="D1135" s="2">
        <v>2499.9899999999998</v>
      </c>
      <c r="E1135" s="2" t="s">
        <v>16</v>
      </c>
      <c r="F1135" s="2" t="s">
        <v>20</v>
      </c>
      <c r="G1135" s="6">
        <f>_xlfn.XLOOKUP(B1135,Users!$A$2:$A$1001,Users!$K$2:$K$1001)</f>
        <v>2</v>
      </c>
      <c r="H1135" s="6" t="str">
        <f>_xlfn.XLOOKUP(B1135,Users!$A$2:$A$1001,Users!$B$2:$B$1001)</f>
        <v>User 971</v>
      </c>
      <c r="I1135" s="5" t="str" cm="1">
        <f t="array" ref="I1135:J1135">_xlfn.XLOOKUP(G1135,Plans!$A$2:$A$3,Plans!$B$2:$C$3)</f>
        <v>12-month plan</v>
      </c>
      <c r="J1135" s="5" t="str">
        <v>12-month</v>
      </c>
      <c r="K1135" s="5" cm="1">
        <f t="array" ref="K1135:O1135">_xlfn.XLOOKUP(B1135,Users!$A$2:$A$1001,Users!$F$2:$J$1001)</f>
        <v>19</v>
      </c>
      <c r="L1135" s="5" t="str">
        <v>Hyderabad</v>
      </c>
      <c r="M1135" s="5" t="str">
        <v>Male</v>
      </c>
      <c r="N1135" s="5" t="str">
        <v>Obesity</v>
      </c>
      <c r="O1135" s="5" t="str">
        <v>Friend</v>
      </c>
      <c r="P1135" s="5" t="str" cm="1">
        <f t="array" ref="P1135:S1135">IFERROR(_xlfn.XLOOKUP(B1135,'Health Goals'!$B$2:$B$1001,'Health Goals'!$C$2:$F$1001),"")</f>
        <v>Muscle Gain</v>
      </c>
      <c r="Q1135" s="5">
        <v>46</v>
      </c>
      <c r="R1135" s="5" t="str">
        <v>Completed</v>
      </c>
      <c r="S1135" s="11">
        <v>44375</v>
      </c>
    </row>
    <row r="1136" spans="1:19" x14ac:dyDescent="0.35">
      <c r="A1136" s="2">
        <v>1135</v>
      </c>
      <c r="B1136" s="2">
        <v>11</v>
      </c>
      <c r="C1136" s="3">
        <v>44201</v>
      </c>
      <c r="D1136" s="2">
        <v>4499.99</v>
      </c>
      <c r="E1136" s="2" t="s">
        <v>16</v>
      </c>
      <c r="F1136" s="2" t="s">
        <v>19</v>
      </c>
      <c r="G1136" s="6">
        <f>_xlfn.XLOOKUP(B1136,Users!$A$2:$A$1001,Users!$K$2:$K$1001)</f>
        <v>2</v>
      </c>
      <c r="H1136" s="6" t="str">
        <f>_xlfn.XLOOKUP(B1136,Users!$A$2:$A$1001,Users!$B$2:$B$1001)</f>
        <v>User 11</v>
      </c>
      <c r="I1136" s="5" t="str" cm="1">
        <f t="array" ref="I1136:J1136">_xlfn.XLOOKUP(G1136,Plans!$A$2:$A$3,Plans!$B$2:$C$3)</f>
        <v>12-month plan</v>
      </c>
      <c r="J1136" s="5" t="str">
        <v>12-month</v>
      </c>
      <c r="K1136" s="5" cm="1">
        <f t="array" ref="K1136:O1136">_xlfn.XLOOKUP(B1136,Users!$A$2:$A$1001,Users!$F$2:$J$1001)</f>
        <v>22</v>
      </c>
      <c r="L1136" s="5" t="str">
        <v>Hyderabad</v>
      </c>
      <c r="M1136" s="5" t="str">
        <v>Female</v>
      </c>
      <c r="N1136" s="5" t="str">
        <v>Hypertension</v>
      </c>
      <c r="O1136" s="5" t="str">
        <v>Google Ads</v>
      </c>
      <c r="P1136" s="5" t="str" cm="1">
        <f t="array" ref="P1136:S1136">IFERROR(_xlfn.XLOOKUP(B1136,'Health Goals'!$B$2:$B$1001,'Health Goals'!$C$2:$F$1001),"")</f>
        <v>Muscle Gain</v>
      </c>
      <c r="Q1136" s="5">
        <v>10</v>
      </c>
      <c r="R1136" s="5" t="str">
        <v>Completed</v>
      </c>
      <c r="S1136" s="11">
        <v>44457</v>
      </c>
    </row>
    <row r="1137" spans="1:19" x14ac:dyDescent="0.35">
      <c r="A1137" s="2">
        <v>1136</v>
      </c>
      <c r="B1137" s="2">
        <v>661</v>
      </c>
      <c r="C1137" s="3">
        <v>44546</v>
      </c>
      <c r="D1137" s="2">
        <v>4499.99</v>
      </c>
      <c r="E1137" s="2" t="s">
        <v>16</v>
      </c>
      <c r="F1137" s="2" t="s">
        <v>19</v>
      </c>
      <c r="G1137" s="6">
        <f>_xlfn.XLOOKUP(B1137,Users!$A$2:$A$1001,Users!$K$2:$K$1001)</f>
        <v>1</v>
      </c>
      <c r="H1137" s="6" t="str">
        <f>_xlfn.XLOOKUP(B1137,Users!$A$2:$A$1001,Users!$B$2:$B$1001)</f>
        <v>User 661</v>
      </c>
      <c r="I1137" s="5" t="str" cm="1">
        <f t="array" ref="I1137:J1137">_xlfn.XLOOKUP(G1137,Plans!$A$2:$A$3,Plans!$B$2:$C$3)</f>
        <v>6-month plan</v>
      </c>
      <c r="J1137" s="5" t="str">
        <v>6-month</v>
      </c>
      <c r="K1137" s="5" cm="1">
        <f t="array" ref="K1137:O1137">_xlfn.XLOOKUP(B1137,Users!$A$2:$A$1001,Users!$F$2:$J$1001)</f>
        <v>52</v>
      </c>
      <c r="L1137" s="5" t="str">
        <v>Delhi</v>
      </c>
      <c r="M1137" s="5" t="str">
        <v>Male</v>
      </c>
      <c r="N1137" s="5" t="str">
        <v>Hypertension</v>
      </c>
      <c r="O1137" s="5" t="str">
        <v>Social Media</v>
      </c>
      <c r="P1137" s="5" t="str" cm="1">
        <f t="array" ref="P1137">IFERROR(_xlfn.XLOOKUP(B1137,'Health Goals'!$B$2:$B$1001,'Health Goals'!$C$2:$F$1001),"")</f>
        <v/>
      </c>
    </row>
    <row r="1138" spans="1:19" x14ac:dyDescent="0.35">
      <c r="A1138" s="2">
        <v>1137</v>
      </c>
      <c r="B1138" s="2">
        <v>313</v>
      </c>
      <c r="C1138" s="3">
        <v>44506</v>
      </c>
      <c r="D1138" s="2">
        <v>2499.9899999999998</v>
      </c>
      <c r="E1138" s="2" t="s">
        <v>18</v>
      </c>
      <c r="F1138" s="2" t="s">
        <v>17</v>
      </c>
      <c r="G1138" s="6">
        <f>_xlfn.XLOOKUP(B1138,Users!$A$2:$A$1001,Users!$K$2:$K$1001)</f>
        <v>1</v>
      </c>
      <c r="H1138" s="6" t="str">
        <f>_xlfn.XLOOKUP(B1138,Users!$A$2:$A$1001,Users!$B$2:$B$1001)</f>
        <v>User 313</v>
      </c>
      <c r="I1138" s="5" t="str" cm="1">
        <f t="array" ref="I1138:J1138">_xlfn.XLOOKUP(G1138,Plans!$A$2:$A$3,Plans!$B$2:$C$3)</f>
        <v>6-month plan</v>
      </c>
      <c r="J1138" s="5" t="str">
        <v>6-month</v>
      </c>
      <c r="K1138" s="5" cm="1">
        <f t="array" ref="K1138:O1138">_xlfn.XLOOKUP(B1138,Users!$A$2:$A$1001,Users!$F$2:$J$1001)</f>
        <v>43</v>
      </c>
      <c r="L1138" s="5" t="str">
        <v>Bangalore</v>
      </c>
      <c r="M1138" s="5" t="str">
        <v>Male</v>
      </c>
      <c r="N1138" s="5" t="str">
        <v>Hypertension</v>
      </c>
      <c r="O1138" s="5" t="str">
        <v>Social Media</v>
      </c>
      <c r="P1138" s="5" t="str" cm="1">
        <f t="array" ref="P1138:S1138">IFERROR(_xlfn.XLOOKUP(B1138,'Health Goals'!$B$2:$B$1001,'Health Goals'!$C$2:$F$1001),"")</f>
        <v>Muscle Gain</v>
      </c>
      <c r="Q1138" s="5">
        <v>10</v>
      </c>
      <c r="R1138" s="5" t="str">
        <v>Failed</v>
      </c>
      <c r="S1138" s="11">
        <v>44483</v>
      </c>
    </row>
    <row r="1139" spans="1:19" x14ac:dyDescent="0.35">
      <c r="A1139" s="2">
        <v>1138</v>
      </c>
      <c r="B1139" s="2">
        <v>503</v>
      </c>
      <c r="C1139" s="3">
        <v>44253</v>
      </c>
      <c r="D1139" s="2">
        <v>4499.99</v>
      </c>
      <c r="E1139" s="2" t="s">
        <v>18</v>
      </c>
      <c r="F1139" s="2" t="s">
        <v>20</v>
      </c>
      <c r="G1139" s="6">
        <f>_xlfn.XLOOKUP(B1139,Users!$A$2:$A$1001,Users!$K$2:$K$1001)</f>
        <v>2</v>
      </c>
      <c r="H1139" s="6" t="str">
        <f>_xlfn.XLOOKUP(B1139,Users!$A$2:$A$1001,Users!$B$2:$B$1001)</f>
        <v>User 503</v>
      </c>
      <c r="I1139" s="5" t="str" cm="1">
        <f t="array" ref="I1139:J1139">_xlfn.XLOOKUP(G1139,Plans!$A$2:$A$3,Plans!$B$2:$C$3)</f>
        <v>12-month plan</v>
      </c>
      <c r="J1139" s="5" t="str">
        <v>12-month</v>
      </c>
      <c r="K1139" s="5" cm="1">
        <f t="array" ref="K1139:O1139">_xlfn.XLOOKUP(B1139,Users!$A$2:$A$1001,Users!$F$2:$J$1001)</f>
        <v>48</v>
      </c>
      <c r="L1139" s="5" t="str">
        <v>Delhi</v>
      </c>
      <c r="M1139" s="5" t="str">
        <v>Male</v>
      </c>
      <c r="N1139" s="5" t="str">
        <v>Healthy</v>
      </c>
      <c r="O1139" s="5" t="str">
        <v>Friend</v>
      </c>
      <c r="P1139" s="5" t="str" cm="1">
        <f t="array" ref="P1139:S1139">IFERROR(_xlfn.XLOOKUP(B1139,'Health Goals'!$B$2:$B$1001,'Health Goals'!$C$2:$F$1001),"")</f>
        <v>Stamina Improvement</v>
      </c>
      <c r="Q1139" s="5">
        <v>27</v>
      </c>
      <c r="R1139" s="5" t="str">
        <v>Completed</v>
      </c>
      <c r="S1139" s="11">
        <v>44435</v>
      </c>
    </row>
    <row r="1140" spans="1:19" x14ac:dyDescent="0.35">
      <c r="A1140" s="2">
        <v>1139</v>
      </c>
      <c r="B1140" s="2">
        <v>318</v>
      </c>
      <c r="C1140" s="3">
        <v>44474</v>
      </c>
      <c r="D1140" s="2">
        <v>2499.9899999999998</v>
      </c>
      <c r="E1140" s="2" t="s">
        <v>16</v>
      </c>
      <c r="F1140" s="2" t="s">
        <v>17</v>
      </c>
      <c r="G1140" s="6">
        <f>_xlfn.XLOOKUP(B1140,Users!$A$2:$A$1001,Users!$K$2:$K$1001)</f>
        <v>2</v>
      </c>
      <c r="H1140" s="6" t="str">
        <f>_xlfn.XLOOKUP(B1140,Users!$A$2:$A$1001,Users!$B$2:$B$1001)</f>
        <v>User 318</v>
      </c>
      <c r="I1140" s="5" t="str" cm="1">
        <f t="array" ref="I1140:J1140">_xlfn.XLOOKUP(G1140,Plans!$A$2:$A$3,Plans!$B$2:$C$3)</f>
        <v>12-month plan</v>
      </c>
      <c r="J1140" s="5" t="str">
        <v>12-month</v>
      </c>
      <c r="K1140" s="5" cm="1">
        <f t="array" ref="K1140:O1140">_xlfn.XLOOKUP(B1140,Users!$A$2:$A$1001,Users!$F$2:$J$1001)</f>
        <v>51</v>
      </c>
      <c r="L1140" s="5" t="str">
        <v>Chennai</v>
      </c>
      <c r="M1140" s="5" t="str">
        <v>Male</v>
      </c>
      <c r="N1140" s="5" t="str">
        <v>Hypertension</v>
      </c>
      <c r="O1140" s="5" t="str">
        <v>Google Ads</v>
      </c>
      <c r="P1140" s="5" t="str" cm="1">
        <f t="array" ref="P1140">IFERROR(_xlfn.XLOOKUP(B1140,'Health Goals'!$B$2:$B$1001,'Health Goals'!$C$2:$F$1001),"")</f>
        <v/>
      </c>
    </row>
    <row r="1141" spans="1:19" x14ac:dyDescent="0.35">
      <c r="A1141" s="2">
        <v>1140</v>
      </c>
      <c r="B1141" s="2">
        <v>566</v>
      </c>
      <c r="C1141" s="3">
        <v>44298</v>
      </c>
      <c r="D1141" s="2">
        <v>2499.9899999999998</v>
      </c>
      <c r="E1141" s="2" t="s">
        <v>16</v>
      </c>
      <c r="F1141" s="2" t="s">
        <v>17</v>
      </c>
      <c r="G1141" s="6">
        <f>_xlfn.XLOOKUP(B1141,Users!$A$2:$A$1001,Users!$K$2:$K$1001)</f>
        <v>2</v>
      </c>
      <c r="H1141" s="6" t="str">
        <f>_xlfn.XLOOKUP(B1141,Users!$A$2:$A$1001,Users!$B$2:$B$1001)</f>
        <v>User 566</v>
      </c>
      <c r="I1141" s="5" t="str" cm="1">
        <f t="array" ref="I1141:J1141">_xlfn.XLOOKUP(G1141,Plans!$A$2:$A$3,Plans!$B$2:$C$3)</f>
        <v>12-month plan</v>
      </c>
      <c r="J1141" s="5" t="str">
        <v>12-month</v>
      </c>
      <c r="K1141" s="5" cm="1">
        <f t="array" ref="K1141:O1141">_xlfn.XLOOKUP(B1141,Users!$A$2:$A$1001,Users!$F$2:$J$1001)</f>
        <v>26</v>
      </c>
      <c r="L1141" s="5" t="str">
        <v>Delhi</v>
      </c>
      <c r="M1141" s="5" t="str">
        <v>Male</v>
      </c>
      <c r="N1141" s="5" t="str">
        <v>Healthy</v>
      </c>
      <c r="O1141" s="5" t="str">
        <v>Word of Mouth</v>
      </c>
      <c r="P1141" s="5" t="str" cm="1">
        <f t="array" ref="P1141">IFERROR(_xlfn.XLOOKUP(B1141,'Health Goals'!$B$2:$B$1001,'Health Goals'!$C$2:$F$1001),"")</f>
        <v/>
      </c>
    </row>
    <row r="1142" spans="1:19" x14ac:dyDescent="0.35">
      <c r="A1142" s="2">
        <v>1141</v>
      </c>
      <c r="B1142" s="2">
        <v>612</v>
      </c>
      <c r="C1142" s="3">
        <v>44490</v>
      </c>
      <c r="D1142" s="2">
        <v>2499.9899999999998</v>
      </c>
      <c r="E1142" s="2" t="s">
        <v>16</v>
      </c>
      <c r="F1142" s="2" t="s">
        <v>19</v>
      </c>
      <c r="G1142" s="6">
        <f>_xlfn.XLOOKUP(B1142,Users!$A$2:$A$1001,Users!$K$2:$K$1001)</f>
        <v>1</v>
      </c>
      <c r="H1142" s="6" t="str">
        <f>_xlfn.XLOOKUP(B1142,Users!$A$2:$A$1001,Users!$B$2:$B$1001)</f>
        <v>User 612</v>
      </c>
      <c r="I1142" s="5" t="str" cm="1">
        <f t="array" ref="I1142:J1142">_xlfn.XLOOKUP(G1142,Plans!$A$2:$A$3,Plans!$B$2:$C$3)</f>
        <v>6-month plan</v>
      </c>
      <c r="J1142" s="5" t="str">
        <v>6-month</v>
      </c>
      <c r="K1142" s="5" cm="1">
        <f t="array" ref="K1142:O1142">_xlfn.XLOOKUP(B1142,Users!$A$2:$A$1001,Users!$F$2:$J$1001)</f>
        <v>42</v>
      </c>
      <c r="L1142" s="5" t="str">
        <v>Hyderabad</v>
      </c>
      <c r="M1142" s="5" t="str">
        <v>Male</v>
      </c>
      <c r="N1142" s="5" t="str">
        <v>Healthy</v>
      </c>
      <c r="O1142" s="5" t="str">
        <v>Word of Mouth</v>
      </c>
      <c r="P1142" s="5" t="str" cm="1">
        <f t="array" ref="P1142:S1142">IFERROR(_xlfn.XLOOKUP(B1142,'Health Goals'!$B$2:$B$1001,'Health Goals'!$C$2:$F$1001),"")</f>
        <v>Muscle Gain</v>
      </c>
      <c r="Q1142" s="5">
        <v>32</v>
      </c>
      <c r="R1142" s="5" t="str">
        <v>Completed</v>
      </c>
      <c r="S1142" s="11">
        <v>44447</v>
      </c>
    </row>
    <row r="1143" spans="1:19" x14ac:dyDescent="0.35">
      <c r="A1143" s="2">
        <v>1142</v>
      </c>
      <c r="B1143" s="2">
        <v>392</v>
      </c>
      <c r="C1143" s="3">
        <v>44454</v>
      </c>
      <c r="D1143" s="2">
        <v>2499.9899999999998</v>
      </c>
      <c r="E1143" s="2" t="s">
        <v>16</v>
      </c>
      <c r="F1143" s="2" t="s">
        <v>17</v>
      </c>
      <c r="G1143" s="6">
        <f>_xlfn.XLOOKUP(B1143,Users!$A$2:$A$1001,Users!$K$2:$K$1001)</f>
        <v>2</v>
      </c>
      <c r="H1143" s="6" t="str">
        <f>_xlfn.XLOOKUP(B1143,Users!$A$2:$A$1001,Users!$B$2:$B$1001)</f>
        <v>User 392</v>
      </c>
      <c r="I1143" s="5" t="str" cm="1">
        <f t="array" ref="I1143:J1143">_xlfn.XLOOKUP(G1143,Plans!$A$2:$A$3,Plans!$B$2:$C$3)</f>
        <v>12-month plan</v>
      </c>
      <c r="J1143" s="5" t="str">
        <v>12-month</v>
      </c>
      <c r="K1143" s="5" cm="1">
        <f t="array" ref="K1143:O1143">_xlfn.XLOOKUP(B1143,Users!$A$2:$A$1001,Users!$F$2:$J$1001)</f>
        <v>49</v>
      </c>
      <c r="L1143" s="5" t="str">
        <v>Delhi</v>
      </c>
      <c r="M1143" s="5" t="str">
        <v>Female</v>
      </c>
      <c r="N1143" s="5" t="str">
        <v>Diabetes</v>
      </c>
      <c r="O1143" s="5" t="str">
        <v>Friend</v>
      </c>
      <c r="P1143" s="5" t="str" cm="1">
        <f t="array" ref="P1143:S1143">IFERROR(_xlfn.XLOOKUP(B1143,'Health Goals'!$B$2:$B$1001,'Health Goals'!$C$2:$F$1001),"")</f>
        <v>Stamina Improvement</v>
      </c>
      <c r="Q1143" s="5">
        <v>45</v>
      </c>
      <c r="R1143" s="5" t="str">
        <v>Failed</v>
      </c>
      <c r="S1143" s="11">
        <v>44557</v>
      </c>
    </row>
    <row r="1144" spans="1:19" x14ac:dyDescent="0.35">
      <c r="A1144" s="2">
        <v>1143</v>
      </c>
      <c r="B1144" s="2">
        <v>472</v>
      </c>
      <c r="C1144" s="3">
        <v>44434</v>
      </c>
      <c r="D1144" s="2">
        <v>4499.99</v>
      </c>
      <c r="E1144" s="2" t="s">
        <v>16</v>
      </c>
      <c r="F1144" s="2" t="s">
        <v>20</v>
      </c>
      <c r="G1144" s="6">
        <f>_xlfn.XLOOKUP(B1144,Users!$A$2:$A$1001,Users!$K$2:$K$1001)</f>
        <v>1</v>
      </c>
      <c r="H1144" s="6" t="str">
        <f>_xlfn.XLOOKUP(B1144,Users!$A$2:$A$1001,Users!$B$2:$B$1001)</f>
        <v>User 472</v>
      </c>
      <c r="I1144" s="5" t="str" cm="1">
        <f t="array" ref="I1144:J1144">_xlfn.XLOOKUP(G1144,Plans!$A$2:$A$3,Plans!$B$2:$C$3)</f>
        <v>6-month plan</v>
      </c>
      <c r="J1144" s="5" t="str">
        <v>6-month</v>
      </c>
      <c r="K1144" s="5" cm="1">
        <f t="array" ref="K1144:O1144">_xlfn.XLOOKUP(B1144,Users!$A$2:$A$1001,Users!$F$2:$J$1001)</f>
        <v>22</v>
      </c>
      <c r="L1144" s="5" t="str">
        <v>Chennai</v>
      </c>
      <c r="M1144" s="5" t="str">
        <v>Female</v>
      </c>
      <c r="N1144" s="5" t="str">
        <v>Obesity</v>
      </c>
      <c r="O1144" s="5" t="str">
        <v>Friend</v>
      </c>
      <c r="P1144" s="5" t="str" cm="1">
        <f t="array" ref="P1144:S1144">IFERROR(_xlfn.XLOOKUP(B1144,'Health Goals'!$B$2:$B$1001,'Health Goals'!$C$2:$F$1001),"")</f>
        <v>Weight Loss</v>
      </c>
      <c r="Q1144" s="5">
        <v>10</v>
      </c>
      <c r="R1144" s="5" t="str">
        <v>Completed</v>
      </c>
      <c r="S1144" s="11">
        <v>44514</v>
      </c>
    </row>
    <row r="1145" spans="1:19" x14ac:dyDescent="0.35">
      <c r="A1145" s="2">
        <v>1144</v>
      </c>
      <c r="B1145" s="2">
        <v>45</v>
      </c>
      <c r="C1145" s="3">
        <v>44542</v>
      </c>
      <c r="D1145" s="2">
        <v>4499.99</v>
      </c>
      <c r="E1145" s="2" t="s">
        <v>18</v>
      </c>
      <c r="F1145" s="2" t="s">
        <v>20</v>
      </c>
      <c r="G1145" s="6">
        <f>_xlfn.XLOOKUP(B1145,Users!$A$2:$A$1001,Users!$K$2:$K$1001)</f>
        <v>2</v>
      </c>
      <c r="H1145" s="6" t="str">
        <f>_xlfn.XLOOKUP(B1145,Users!$A$2:$A$1001,Users!$B$2:$B$1001)</f>
        <v>User 45</v>
      </c>
      <c r="I1145" s="5" t="str" cm="1">
        <f t="array" ref="I1145:J1145">_xlfn.XLOOKUP(G1145,Plans!$A$2:$A$3,Plans!$B$2:$C$3)</f>
        <v>12-month plan</v>
      </c>
      <c r="J1145" s="5" t="str">
        <v>12-month</v>
      </c>
      <c r="K1145" s="5" cm="1">
        <f t="array" ref="K1145:O1145">_xlfn.XLOOKUP(B1145,Users!$A$2:$A$1001,Users!$F$2:$J$1001)</f>
        <v>60</v>
      </c>
      <c r="L1145" s="5" t="str">
        <v>Chennai</v>
      </c>
      <c r="M1145" s="5" t="str">
        <v>Female</v>
      </c>
      <c r="N1145" s="5" t="str">
        <v>Obesity</v>
      </c>
      <c r="O1145" s="5" t="str">
        <v>Google Ads</v>
      </c>
      <c r="P1145" s="5" t="str" cm="1">
        <f t="array" ref="P1145:S1145">IFERROR(_xlfn.XLOOKUP(B1145,'Health Goals'!$B$2:$B$1001,'Health Goals'!$C$2:$F$1001),"")</f>
        <v>Stamina Improvement</v>
      </c>
      <c r="Q1145" s="5">
        <v>45</v>
      </c>
      <c r="R1145" s="5" t="str">
        <v>Failed</v>
      </c>
      <c r="S1145" s="11">
        <v>44352</v>
      </c>
    </row>
    <row r="1146" spans="1:19" x14ac:dyDescent="0.35">
      <c r="A1146" s="2">
        <v>1145</v>
      </c>
      <c r="B1146" s="2">
        <v>622</v>
      </c>
      <c r="C1146" s="3">
        <v>44222</v>
      </c>
      <c r="D1146" s="2">
        <v>2499.9899999999998</v>
      </c>
      <c r="E1146" s="2" t="s">
        <v>16</v>
      </c>
      <c r="F1146" s="2" t="s">
        <v>19</v>
      </c>
      <c r="G1146" s="6">
        <f>_xlfn.XLOOKUP(B1146,Users!$A$2:$A$1001,Users!$K$2:$K$1001)</f>
        <v>1</v>
      </c>
      <c r="H1146" s="6" t="str">
        <f>_xlfn.XLOOKUP(B1146,Users!$A$2:$A$1001,Users!$B$2:$B$1001)</f>
        <v>User 622</v>
      </c>
      <c r="I1146" s="5" t="str" cm="1">
        <f t="array" ref="I1146:J1146">_xlfn.XLOOKUP(G1146,Plans!$A$2:$A$3,Plans!$B$2:$C$3)</f>
        <v>6-month plan</v>
      </c>
      <c r="J1146" s="5" t="str">
        <v>6-month</v>
      </c>
      <c r="K1146" s="5" cm="1">
        <f t="array" ref="K1146:O1146">_xlfn.XLOOKUP(B1146,Users!$A$2:$A$1001,Users!$F$2:$J$1001)</f>
        <v>48</v>
      </c>
      <c r="L1146" s="5" t="str">
        <v>Delhi</v>
      </c>
      <c r="M1146" s="5" t="str">
        <v>Female</v>
      </c>
      <c r="N1146" s="5" t="str">
        <v>Diabetes</v>
      </c>
      <c r="O1146" s="5" t="str">
        <v>Google Ads</v>
      </c>
      <c r="P1146" s="5" t="str" cm="1">
        <f t="array" ref="P1146:S1146">IFERROR(_xlfn.XLOOKUP(B1146,'Health Goals'!$B$2:$B$1001,'Health Goals'!$C$2:$F$1001),"")</f>
        <v>Weight Loss</v>
      </c>
      <c r="Q1146" s="5">
        <v>20</v>
      </c>
      <c r="R1146" s="5" t="str">
        <v>Completed</v>
      </c>
      <c r="S1146" s="11">
        <v>44380</v>
      </c>
    </row>
    <row r="1147" spans="1:19" x14ac:dyDescent="0.35">
      <c r="A1147" s="2">
        <v>1146</v>
      </c>
      <c r="B1147" s="2">
        <v>368</v>
      </c>
      <c r="C1147" s="3">
        <v>44403</v>
      </c>
      <c r="D1147" s="2">
        <v>4499.99</v>
      </c>
      <c r="E1147" s="2" t="s">
        <v>18</v>
      </c>
      <c r="F1147" s="2" t="s">
        <v>20</v>
      </c>
      <c r="G1147" s="6">
        <f>_xlfn.XLOOKUP(B1147,Users!$A$2:$A$1001,Users!$K$2:$K$1001)</f>
        <v>2</v>
      </c>
      <c r="H1147" s="6" t="str">
        <f>_xlfn.XLOOKUP(B1147,Users!$A$2:$A$1001,Users!$B$2:$B$1001)</f>
        <v>User 368</v>
      </c>
      <c r="I1147" s="5" t="str" cm="1">
        <f t="array" ref="I1147:J1147">_xlfn.XLOOKUP(G1147,Plans!$A$2:$A$3,Plans!$B$2:$C$3)</f>
        <v>12-month plan</v>
      </c>
      <c r="J1147" s="5" t="str">
        <v>12-month</v>
      </c>
      <c r="K1147" s="5" cm="1">
        <f t="array" ref="K1147:O1147">_xlfn.XLOOKUP(B1147,Users!$A$2:$A$1001,Users!$F$2:$J$1001)</f>
        <v>40</v>
      </c>
      <c r="L1147" s="5" t="str">
        <v>Mumbai</v>
      </c>
      <c r="M1147" s="5" t="str">
        <v>Female</v>
      </c>
      <c r="N1147" s="5" t="str">
        <v>Diabetes</v>
      </c>
      <c r="O1147" s="5" t="str">
        <v>Word of Mouth</v>
      </c>
      <c r="P1147" s="5" t="str" cm="1">
        <f t="array" ref="P1147">IFERROR(_xlfn.XLOOKUP(B1147,'Health Goals'!$B$2:$B$1001,'Health Goals'!$C$2:$F$1001),"")</f>
        <v/>
      </c>
    </row>
    <row r="1148" spans="1:19" x14ac:dyDescent="0.35">
      <c r="A1148" s="2">
        <v>1147</v>
      </c>
      <c r="B1148" s="2">
        <v>224</v>
      </c>
      <c r="C1148" s="3">
        <v>44468</v>
      </c>
      <c r="D1148" s="2">
        <v>2499.9899999999998</v>
      </c>
      <c r="E1148" s="2" t="s">
        <v>18</v>
      </c>
      <c r="F1148" s="2" t="s">
        <v>19</v>
      </c>
      <c r="G1148" s="6">
        <f>_xlfn.XLOOKUP(B1148,Users!$A$2:$A$1001,Users!$K$2:$K$1001)</f>
        <v>1</v>
      </c>
      <c r="H1148" s="6" t="str">
        <f>_xlfn.XLOOKUP(B1148,Users!$A$2:$A$1001,Users!$B$2:$B$1001)</f>
        <v>User 224</v>
      </c>
      <c r="I1148" s="5" t="str" cm="1">
        <f t="array" ref="I1148:J1148">_xlfn.XLOOKUP(G1148,Plans!$A$2:$A$3,Plans!$B$2:$C$3)</f>
        <v>6-month plan</v>
      </c>
      <c r="J1148" s="5" t="str">
        <v>6-month</v>
      </c>
      <c r="K1148" s="5" cm="1">
        <f t="array" ref="K1148:O1148">_xlfn.XLOOKUP(B1148,Users!$A$2:$A$1001,Users!$F$2:$J$1001)</f>
        <v>36</v>
      </c>
      <c r="L1148" s="5" t="str">
        <v>Hyderabad</v>
      </c>
      <c r="M1148" s="5" t="str">
        <v>Male</v>
      </c>
      <c r="N1148" s="5" t="str">
        <v>Obesity</v>
      </c>
      <c r="O1148" s="5" t="str">
        <v>Google Ads</v>
      </c>
      <c r="P1148" s="5" t="str" cm="1">
        <f t="array" ref="P1148:S1148">IFERROR(_xlfn.XLOOKUP(B1148,'Health Goals'!$B$2:$B$1001,'Health Goals'!$C$2:$F$1001),"")</f>
        <v>Stamina Improvement</v>
      </c>
      <c r="Q1148" s="5">
        <v>37</v>
      </c>
      <c r="R1148" s="5" t="str">
        <v>In Progress</v>
      </c>
      <c r="S1148" s="11">
        <v>44551</v>
      </c>
    </row>
    <row r="1149" spans="1:19" x14ac:dyDescent="0.35">
      <c r="A1149" s="2">
        <v>1148</v>
      </c>
      <c r="B1149" s="2">
        <v>442</v>
      </c>
      <c r="C1149" s="3">
        <v>44456</v>
      </c>
      <c r="D1149" s="2">
        <v>4499.99</v>
      </c>
      <c r="E1149" s="2" t="s">
        <v>16</v>
      </c>
      <c r="F1149" s="2" t="s">
        <v>17</v>
      </c>
      <c r="G1149" s="6">
        <f>_xlfn.XLOOKUP(B1149,Users!$A$2:$A$1001,Users!$K$2:$K$1001)</f>
        <v>1</v>
      </c>
      <c r="H1149" s="6" t="str">
        <f>_xlfn.XLOOKUP(B1149,Users!$A$2:$A$1001,Users!$B$2:$B$1001)</f>
        <v>User 442</v>
      </c>
      <c r="I1149" s="5" t="str" cm="1">
        <f t="array" ref="I1149:J1149">_xlfn.XLOOKUP(G1149,Plans!$A$2:$A$3,Plans!$B$2:$C$3)</f>
        <v>6-month plan</v>
      </c>
      <c r="J1149" s="5" t="str">
        <v>6-month</v>
      </c>
      <c r="K1149" s="5" cm="1">
        <f t="array" ref="K1149:O1149">_xlfn.XLOOKUP(B1149,Users!$A$2:$A$1001,Users!$F$2:$J$1001)</f>
        <v>26</v>
      </c>
      <c r="L1149" s="5" t="str">
        <v>Chennai</v>
      </c>
      <c r="M1149" s="5" t="str">
        <v>Male</v>
      </c>
      <c r="N1149" s="5" t="str">
        <v>Obesity</v>
      </c>
      <c r="O1149" s="5" t="str">
        <v>Google Ads</v>
      </c>
      <c r="P1149" s="5" t="str" cm="1">
        <f t="array" ref="P1149">IFERROR(_xlfn.XLOOKUP(B1149,'Health Goals'!$B$2:$B$1001,'Health Goals'!$C$2:$F$1001),"")</f>
        <v/>
      </c>
    </row>
    <row r="1150" spans="1:19" x14ac:dyDescent="0.35">
      <c r="A1150" s="2">
        <v>1149</v>
      </c>
      <c r="B1150" s="2">
        <v>739</v>
      </c>
      <c r="C1150" s="3">
        <v>44403</v>
      </c>
      <c r="D1150" s="2">
        <v>4499.99</v>
      </c>
      <c r="E1150" s="2" t="s">
        <v>16</v>
      </c>
      <c r="F1150" s="2" t="s">
        <v>17</v>
      </c>
      <c r="G1150" s="6">
        <f>_xlfn.XLOOKUP(B1150,Users!$A$2:$A$1001,Users!$K$2:$K$1001)</f>
        <v>2</v>
      </c>
      <c r="H1150" s="6" t="str">
        <f>_xlfn.XLOOKUP(B1150,Users!$A$2:$A$1001,Users!$B$2:$B$1001)</f>
        <v>User 739</v>
      </c>
      <c r="I1150" s="5" t="str" cm="1">
        <f t="array" ref="I1150:J1150">_xlfn.XLOOKUP(G1150,Plans!$A$2:$A$3,Plans!$B$2:$C$3)</f>
        <v>12-month plan</v>
      </c>
      <c r="J1150" s="5" t="str">
        <v>12-month</v>
      </c>
      <c r="K1150" s="5" cm="1">
        <f t="array" ref="K1150:O1150">_xlfn.XLOOKUP(B1150,Users!$A$2:$A$1001,Users!$F$2:$J$1001)</f>
        <v>21</v>
      </c>
      <c r="L1150" s="5" t="str">
        <v>Delhi</v>
      </c>
      <c r="M1150" s="5" t="str">
        <v>Male</v>
      </c>
      <c r="N1150" s="5" t="str">
        <v>Hypertension</v>
      </c>
      <c r="O1150" s="5" t="str">
        <v>Google Ads</v>
      </c>
      <c r="P1150" s="5" t="str" cm="1">
        <f t="array" ref="P1150:S1150">IFERROR(_xlfn.XLOOKUP(B1150,'Health Goals'!$B$2:$B$1001,'Health Goals'!$C$2:$F$1001),"")</f>
        <v>Stamina Improvement</v>
      </c>
      <c r="Q1150" s="5">
        <v>16</v>
      </c>
      <c r="R1150" s="5" t="str">
        <v>In Progress</v>
      </c>
      <c r="S1150" s="11">
        <v>44463</v>
      </c>
    </row>
    <row r="1151" spans="1:19" x14ac:dyDescent="0.35">
      <c r="A1151" s="2">
        <v>1150</v>
      </c>
      <c r="B1151" s="2">
        <v>421</v>
      </c>
      <c r="C1151" s="3">
        <v>44233</v>
      </c>
      <c r="D1151" s="2">
        <v>2499.9899999999998</v>
      </c>
      <c r="E1151" s="2" t="s">
        <v>18</v>
      </c>
      <c r="F1151" s="2" t="s">
        <v>19</v>
      </c>
      <c r="G1151" s="6">
        <f>_xlfn.XLOOKUP(B1151,Users!$A$2:$A$1001,Users!$K$2:$K$1001)</f>
        <v>1</v>
      </c>
      <c r="H1151" s="6" t="str">
        <f>_xlfn.XLOOKUP(B1151,Users!$A$2:$A$1001,Users!$B$2:$B$1001)</f>
        <v>User 421</v>
      </c>
      <c r="I1151" s="5" t="str" cm="1">
        <f t="array" ref="I1151:J1151">_xlfn.XLOOKUP(G1151,Plans!$A$2:$A$3,Plans!$B$2:$C$3)</f>
        <v>6-month plan</v>
      </c>
      <c r="J1151" s="5" t="str">
        <v>6-month</v>
      </c>
      <c r="K1151" s="5" cm="1">
        <f t="array" ref="K1151:O1151">_xlfn.XLOOKUP(B1151,Users!$A$2:$A$1001,Users!$F$2:$J$1001)</f>
        <v>36</v>
      </c>
      <c r="L1151" s="5" t="str">
        <v>Chennai</v>
      </c>
      <c r="M1151" s="5" t="str">
        <v>Female</v>
      </c>
      <c r="N1151" s="5" t="str">
        <v>Diabetes</v>
      </c>
      <c r="O1151" s="5" t="str">
        <v>Word of Mouth</v>
      </c>
      <c r="P1151" s="5" t="str" cm="1">
        <f t="array" ref="P1151:S1151">IFERROR(_xlfn.XLOOKUP(B1151,'Health Goals'!$B$2:$B$1001,'Health Goals'!$C$2:$F$1001),"")</f>
        <v>Weight Loss</v>
      </c>
      <c r="Q1151" s="5">
        <v>25</v>
      </c>
      <c r="R1151" s="5" t="str">
        <v>Completed</v>
      </c>
      <c r="S1151" s="11">
        <v>44508</v>
      </c>
    </row>
    <row r="1152" spans="1:19" x14ac:dyDescent="0.35">
      <c r="A1152" s="2">
        <v>1151</v>
      </c>
      <c r="B1152" s="2">
        <v>327</v>
      </c>
      <c r="C1152" s="3">
        <v>44352</v>
      </c>
      <c r="D1152" s="2">
        <v>4499.99</v>
      </c>
      <c r="E1152" s="2" t="s">
        <v>18</v>
      </c>
      <c r="F1152" s="2" t="s">
        <v>19</v>
      </c>
      <c r="G1152" s="6">
        <f>_xlfn.XLOOKUP(B1152,Users!$A$2:$A$1001,Users!$K$2:$K$1001)</f>
        <v>2</v>
      </c>
      <c r="H1152" s="6" t="str">
        <f>_xlfn.XLOOKUP(B1152,Users!$A$2:$A$1001,Users!$B$2:$B$1001)</f>
        <v>User 327</v>
      </c>
      <c r="I1152" s="5" t="str" cm="1">
        <f t="array" ref="I1152:J1152">_xlfn.XLOOKUP(G1152,Plans!$A$2:$A$3,Plans!$B$2:$C$3)</f>
        <v>12-month plan</v>
      </c>
      <c r="J1152" s="5" t="str">
        <v>12-month</v>
      </c>
      <c r="K1152" s="5" cm="1">
        <f t="array" ref="K1152:O1152">_xlfn.XLOOKUP(B1152,Users!$A$2:$A$1001,Users!$F$2:$J$1001)</f>
        <v>57</v>
      </c>
      <c r="L1152" s="5" t="str">
        <v>Bangalore</v>
      </c>
      <c r="M1152" s="5" t="str">
        <v>Male</v>
      </c>
      <c r="N1152" s="5" t="str">
        <v>Hypertension</v>
      </c>
      <c r="O1152" s="5" t="str">
        <v>Google Ads</v>
      </c>
      <c r="P1152" s="5" t="str" cm="1">
        <f t="array" ref="P1152:S1152">IFERROR(_xlfn.XLOOKUP(B1152,'Health Goals'!$B$2:$B$1001,'Health Goals'!$C$2:$F$1001),"")</f>
        <v>Muscle Gain</v>
      </c>
      <c r="Q1152" s="5">
        <v>30</v>
      </c>
      <c r="R1152" s="5" t="str">
        <v>Failed</v>
      </c>
      <c r="S1152" s="11">
        <v>44465</v>
      </c>
    </row>
    <row r="1153" spans="1:19" x14ac:dyDescent="0.35">
      <c r="A1153" s="2">
        <v>1152</v>
      </c>
      <c r="B1153" s="2">
        <v>468</v>
      </c>
      <c r="C1153" s="3">
        <v>44485</v>
      </c>
      <c r="D1153" s="2">
        <v>4499.99</v>
      </c>
      <c r="E1153" s="2" t="s">
        <v>16</v>
      </c>
      <c r="F1153" s="2" t="s">
        <v>20</v>
      </c>
      <c r="G1153" s="6">
        <f>_xlfn.XLOOKUP(B1153,Users!$A$2:$A$1001,Users!$K$2:$K$1001)</f>
        <v>2</v>
      </c>
      <c r="H1153" s="6" t="str">
        <f>_xlfn.XLOOKUP(B1153,Users!$A$2:$A$1001,Users!$B$2:$B$1001)</f>
        <v>User 468</v>
      </c>
      <c r="I1153" s="5" t="str" cm="1">
        <f t="array" ref="I1153:J1153">_xlfn.XLOOKUP(G1153,Plans!$A$2:$A$3,Plans!$B$2:$C$3)</f>
        <v>12-month plan</v>
      </c>
      <c r="J1153" s="5" t="str">
        <v>12-month</v>
      </c>
      <c r="K1153" s="5" cm="1">
        <f t="array" ref="K1153:O1153">_xlfn.XLOOKUP(B1153,Users!$A$2:$A$1001,Users!$F$2:$J$1001)</f>
        <v>47</v>
      </c>
      <c r="L1153" s="5" t="str">
        <v>Bangalore</v>
      </c>
      <c r="M1153" s="5" t="str">
        <v>Male</v>
      </c>
      <c r="N1153" s="5" t="str">
        <v>Healthy</v>
      </c>
      <c r="O1153" s="5" t="str">
        <v>Friend</v>
      </c>
      <c r="P1153" s="5" t="str" cm="1">
        <f t="array" ref="P1153:S1153">IFERROR(_xlfn.XLOOKUP(B1153,'Health Goals'!$B$2:$B$1001,'Health Goals'!$C$2:$F$1001),"")</f>
        <v>Stamina Improvement</v>
      </c>
      <c r="Q1153" s="5">
        <v>16</v>
      </c>
      <c r="R1153" s="5" t="str">
        <v>Failed</v>
      </c>
      <c r="S1153" s="11">
        <v>44408</v>
      </c>
    </row>
    <row r="1154" spans="1:19" x14ac:dyDescent="0.35">
      <c r="A1154" s="2">
        <v>1153</v>
      </c>
      <c r="B1154" s="2">
        <v>686</v>
      </c>
      <c r="C1154" s="3">
        <v>44248</v>
      </c>
      <c r="D1154" s="2">
        <v>4499.99</v>
      </c>
      <c r="E1154" s="2" t="s">
        <v>18</v>
      </c>
      <c r="F1154" s="2" t="s">
        <v>20</v>
      </c>
      <c r="G1154" s="6">
        <f>_xlfn.XLOOKUP(B1154,Users!$A$2:$A$1001,Users!$K$2:$K$1001)</f>
        <v>2</v>
      </c>
      <c r="H1154" s="6" t="str">
        <f>_xlfn.XLOOKUP(B1154,Users!$A$2:$A$1001,Users!$B$2:$B$1001)</f>
        <v>User 686</v>
      </c>
      <c r="I1154" s="5" t="str" cm="1">
        <f t="array" ref="I1154:J1154">_xlfn.XLOOKUP(G1154,Plans!$A$2:$A$3,Plans!$B$2:$C$3)</f>
        <v>12-month plan</v>
      </c>
      <c r="J1154" s="5" t="str">
        <v>12-month</v>
      </c>
      <c r="K1154" s="5" cm="1">
        <f t="array" ref="K1154:O1154">_xlfn.XLOOKUP(B1154,Users!$A$2:$A$1001,Users!$F$2:$J$1001)</f>
        <v>23</v>
      </c>
      <c r="L1154" s="5" t="str">
        <v>Chennai</v>
      </c>
      <c r="M1154" s="5" t="str">
        <v>Female</v>
      </c>
      <c r="N1154" s="5" t="str">
        <v>Obesity</v>
      </c>
      <c r="O1154" s="5" t="str">
        <v>Social Media</v>
      </c>
      <c r="P1154" s="5" t="str" cm="1">
        <f t="array" ref="P1154:S1154">IFERROR(_xlfn.XLOOKUP(B1154,'Health Goals'!$B$2:$B$1001,'Health Goals'!$C$2:$F$1001),"")</f>
        <v>Weight Loss</v>
      </c>
      <c r="Q1154" s="5">
        <v>46</v>
      </c>
      <c r="R1154" s="5" t="str">
        <v>Completed</v>
      </c>
      <c r="S1154" s="11">
        <v>44459</v>
      </c>
    </row>
    <row r="1155" spans="1:19" x14ac:dyDescent="0.35">
      <c r="A1155" s="2">
        <v>1154</v>
      </c>
      <c r="B1155" s="2">
        <v>45</v>
      </c>
      <c r="C1155" s="3">
        <v>44216</v>
      </c>
      <c r="D1155" s="2">
        <v>2499.9899999999998</v>
      </c>
      <c r="E1155" s="2" t="s">
        <v>16</v>
      </c>
      <c r="F1155" s="2" t="s">
        <v>20</v>
      </c>
      <c r="G1155" s="6">
        <f>_xlfn.XLOOKUP(B1155,Users!$A$2:$A$1001,Users!$K$2:$K$1001)</f>
        <v>2</v>
      </c>
      <c r="H1155" s="6" t="str">
        <f>_xlfn.XLOOKUP(B1155,Users!$A$2:$A$1001,Users!$B$2:$B$1001)</f>
        <v>User 45</v>
      </c>
      <c r="I1155" s="5" t="str" cm="1">
        <f t="array" ref="I1155:J1155">_xlfn.XLOOKUP(G1155,Plans!$A$2:$A$3,Plans!$B$2:$C$3)</f>
        <v>12-month plan</v>
      </c>
      <c r="J1155" s="5" t="str">
        <v>12-month</v>
      </c>
      <c r="K1155" s="5" cm="1">
        <f t="array" ref="K1155:O1155">_xlfn.XLOOKUP(B1155,Users!$A$2:$A$1001,Users!$F$2:$J$1001)</f>
        <v>60</v>
      </c>
      <c r="L1155" s="5" t="str">
        <v>Chennai</v>
      </c>
      <c r="M1155" s="5" t="str">
        <v>Female</v>
      </c>
      <c r="N1155" s="5" t="str">
        <v>Obesity</v>
      </c>
      <c r="O1155" s="5" t="str">
        <v>Google Ads</v>
      </c>
      <c r="P1155" s="5" t="str" cm="1">
        <f t="array" ref="P1155:S1155">IFERROR(_xlfn.XLOOKUP(B1155,'Health Goals'!$B$2:$B$1001,'Health Goals'!$C$2:$F$1001),"")</f>
        <v>Stamina Improvement</v>
      </c>
      <c r="Q1155" s="5">
        <v>45</v>
      </c>
      <c r="R1155" s="5" t="str">
        <v>Failed</v>
      </c>
      <c r="S1155" s="11">
        <v>44352</v>
      </c>
    </row>
    <row r="1156" spans="1:19" x14ac:dyDescent="0.35">
      <c r="A1156" s="2">
        <v>1155</v>
      </c>
      <c r="B1156" s="2">
        <v>367</v>
      </c>
      <c r="C1156" s="3">
        <v>44277</v>
      </c>
      <c r="D1156" s="2">
        <v>4499.99</v>
      </c>
      <c r="E1156" s="2" t="s">
        <v>16</v>
      </c>
      <c r="F1156" s="2" t="s">
        <v>17</v>
      </c>
      <c r="G1156" s="6">
        <f>_xlfn.XLOOKUP(B1156,Users!$A$2:$A$1001,Users!$K$2:$K$1001)</f>
        <v>2</v>
      </c>
      <c r="H1156" s="6" t="str">
        <f>_xlfn.XLOOKUP(B1156,Users!$A$2:$A$1001,Users!$B$2:$B$1001)</f>
        <v>User 367</v>
      </c>
      <c r="I1156" s="5" t="str" cm="1">
        <f t="array" ref="I1156:J1156">_xlfn.XLOOKUP(G1156,Plans!$A$2:$A$3,Plans!$B$2:$C$3)</f>
        <v>12-month plan</v>
      </c>
      <c r="J1156" s="5" t="str">
        <v>12-month</v>
      </c>
      <c r="K1156" s="5" cm="1">
        <f t="array" ref="K1156:O1156">_xlfn.XLOOKUP(B1156,Users!$A$2:$A$1001,Users!$F$2:$J$1001)</f>
        <v>25</v>
      </c>
      <c r="L1156" s="5" t="str">
        <v>Mumbai</v>
      </c>
      <c r="M1156" s="5" t="str">
        <v>Male</v>
      </c>
      <c r="N1156" s="5" t="str">
        <v>Healthy</v>
      </c>
      <c r="O1156" s="5" t="str">
        <v>Social Media</v>
      </c>
      <c r="P1156" s="5" t="str" cm="1">
        <f t="array" ref="P1156">IFERROR(_xlfn.XLOOKUP(B1156,'Health Goals'!$B$2:$B$1001,'Health Goals'!$C$2:$F$1001),"")</f>
        <v/>
      </c>
    </row>
    <row r="1157" spans="1:19" x14ac:dyDescent="0.35">
      <c r="A1157" s="2">
        <v>1156</v>
      </c>
      <c r="B1157" s="2">
        <v>67</v>
      </c>
      <c r="C1157" s="3">
        <v>44202</v>
      </c>
      <c r="D1157" s="2">
        <v>2499.9899999999998</v>
      </c>
      <c r="E1157" s="2" t="s">
        <v>16</v>
      </c>
      <c r="F1157" s="2" t="s">
        <v>19</v>
      </c>
      <c r="G1157" s="6">
        <f>_xlfn.XLOOKUP(B1157,Users!$A$2:$A$1001,Users!$K$2:$K$1001)</f>
        <v>2</v>
      </c>
      <c r="H1157" s="6" t="str">
        <f>_xlfn.XLOOKUP(B1157,Users!$A$2:$A$1001,Users!$B$2:$B$1001)</f>
        <v>User 67</v>
      </c>
      <c r="I1157" s="5" t="str" cm="1">
        <f t="array" ref="I1157:J1157">_xlfn.XLOOKUP(G1157,Plans!$A$2:$A$3,Plans!$B$2:$C$3)</f>
        <v>12-month plan</v>
      </c>
      <c r="J1157" s="5" t="str">
        <v>12-month</v>
      </c>
      <c r="K1157" s="5" cm="1">
        <f t="array" ref="K1157:O1157">_xlfn.XLOOKUP(B1157,Users!$A$2:$A$1001,Users!$F$2:$J$1001)</f>
        <v>42</v>
      </c>
      <c r="L1157" s="5" t="str">
        <v>Bangalore</v>
      </c>
      <c r="M1157" s="5" t="str">
        <v>Female</v>
      </c>
      <c r="N1157" s="5" t="str">
        <v>Diabetes</v>
      </c>
      <c r="O1157" s="5" t="str">
        <v>Social Media</v>
      </c>
      <c r="P1157" s="5" t="str" cm="1">
        <f t="array" ref="P1157:S1157">IFERROR(_xlfn.XLOOKUP(B1157,'Health Goals'!$B$2:$B$1001,'Health Goals'!$C$2:$F$1001),"")</f>
        <v>Stamina Improvement</v>
      </c>
      <c r="Q1157" s="5">
        <v>23</v>
      </c>
      <c r="R1157" s="5" t="str">
        <v>Completed</v>
      </c>
      <c r="S1157" s="11">
        <v>44395</v>
      </c>
    </row>
    <row r="1158" spans="1:19" x14ac:dyDescent="0.35">
      <c r="A1158" s="2">
        <v>1157</v>
      </c>
      <c r="B1158" s="2">
        <v>695</v>
      </c>
      <c r="C1158" s="3">
        <v>44289</v>
      </c>
      <c r="D1158" s="2">
        <v>2499.9899999999998</v>
      </c>
      <c r="E1158" s="2" t="s">
        <v>16</v>
      </c>
      <c r="F1158" s="2" t="s">
        <v>20</v>
      </c>
      <c r="G1158" s="6">
        <f>_xlfn.XLOOKUP(B1158,Users!$A$2:$A$1001,Users!$K$2:$K$1001)</f>
        <v>1</v>
      </c>
      <c r="H1158" s="6" t="str">
        <f>_xlfn.XLOOKUP(B1158,Users!$A$2:$A$1001,Users!$B$2:$B$1001)</f>
        <v>User 695</v>
      </c>
      <c r="I1158" s="5" t="str" cm="1">
        <f t="array" ref="I1158:J1158">_xlfn.XLOOKUP(G1158,Plans!$A$2:$A$3,Plans!$B$2:$C$3)</f>
        <v>6-month plan</v>
      </c>
      <c r="J1158" s="5" t="str">
        <v>6-month</v>
      </c>
      <c r="K1158" s="5" cm="1">
        <f t="array" ref="K1158:O1158">_xlfn.XLOOKUP(B1158,Users!$A$2:$A$1001,Users!$F$2:$J$1001)</f>
        <v>21</v>
      </c>
      <c r="L1158" s="5" t="str">
        <v>Hyderabad</v>
      </c>
      <c r="M1158" s="5" t="str">
        <v>Male</v>
      </c>
      <c r="N1158" s="5" t="str">
        <v>Obesity</v>
      </c>
      <c r="O1158" s="5" t="str">
        <v>Friend</v>
      </c>
      <c r="P1158" s="5" t="str" cm="1">
        <f t="array" ref="P1158">IFERROR(_xlfn.XLOOKUP(B1158,'Health Goals'!$B$2:$B$1001,'Health Goals'!$C$2:$F$1001),"")</f>
        <v/>
      </c>
    </row>
    <row r="1159" spans="1:19" x14ac:dyDescent="0.35">
      <c r="A1159" s="2">
        <v>1158</v>
      </c>
      <c r="B1159" s="2">
        <v>476</v>
      </c>
      <c r="C1159" s="3">
        <v>44230</v>
      </c>
      <c r="D1159" s="2">
        <v>4499.99</v>
      </c>
      <c r="E1159" s="2" t="s">
        <v>16</v>
      </c>
      <c r="F1159" s="2" t="s">
        <v>19</v>
      </c>
      <c r="G1159" s="6">
        <f>_xlfn.XLOOKUP(B1159,Users!$A$2:$A$1001,Users!$K$2:$K$1001)</f>
        <v>1</v>
      </c>
      <c r="H1159" s="6" t="str">
        <f>_xlfn.XLOOKUP(B1159,Users!$A$2:$A$1001,Users!$B$2:$B$1001)</f>
        <v>User 476</v>
      </c>
      <c r="I1159" s="5" t="str" cm="1">
        <f t="array" ref="I1159:J1159">_xlfn.XLOOKUP(G1159,Plans!$A$2:$A$3,Plans!$B$2:$C$3)</f>
        <v>6-month plan</v>
      </c>
      <c r="J1159" s="5" t="str">
        <v>6-month</v>
      </c>
      <c r="K1159" s="5" cm="1">
        <f t="array" ref="K1159:O1159">_xlfn.XLOOKUP(B1159,Users!$A$2:$A$1001,Users!$F$2:$J$1001)</f>
        <v>19</v>
      </c>
      <c r="L1159" s="5" t="str">
        <v>Mumbai</v>
      </c>
      <c r="M1159" s="5" t="str">
        <v>Female</v>
      </c>
      <c r="N1159" s="5" t="str">
        <v>Obesity</v>
      </c>
      <c r="O1159" s="5" t="str">
        <v>Friend</v>
      </c>
      <c r="P1159" s="5" t="str" cm="1">
        <f t="array" ref="P1159:S1159">IFERROR(_xlfn.XLOOKUP(B1159,'Health Goals'!$B$2:$B$1001,'Health Goals'!$C$2:$F$1001),"")</f>
        <v>Stamina Improvement</v>
      </c>
      <c r="Q1159" s="5">
        <v>40</v>
      </c>
      <c r="R1159" s="5" t="str">
        <v>Failed</v>
      </c>
      <c r="S1159" s="11">
        <v>44416</v>
      </c>
    </row>
    <row r="1160" spans="1:19" x14ac:dyDescent="0.35">
      <c r="A1160" s="2">
        <v>1159</v>
      </c>
      <c r="B1160" s="2">
        <v>586</v>
      </c>
      <c r="C1160" s="3">
        <v>44468</v>
      </c>
      <c r="D1160" s="2">
        <v>4499.99</v>
      </c>
      <c r="E1160" s="2" t="s">
        <v>16</v>
      </c>
      <c r="F1160" s="2" t="s">
        <v>20</v>
      </c>
      <c r="G1160" s="6">
        <f>_xlfn.XLOOKUP(B1160,Users!$A$2:$A$1001,Users!$K$2:$K$1001)</f>
        <v>1</v>
      </c>
      <c r="H1160" s="6" t="str">
        <f>_xlfn.XLOOKUP(B1160,Users!$A$2:$A$1001,Users!$B$2:$B$1001)</f>
        <v>User 586</v>
      </c>
      <c r="I1160" s="5" t="str" cm="1">
        <f t="array" ref="I1160:J1160">_xlfn.XLOOKUP(G1160,Plans!$A$2:$A$3,Plans!$B$2:$C$3)</f>
        <v>6-month plan</v>
      </c>
      <c r="J1160" s="5" t="str">
        <v>6-month</v>
      </c>
      <c r="K1160" s="5" cm="1">
        <f t="array" ref="K1160:O1160">_xlfn.XLOOKUP(B1160,Users!$A$2:$A$1001,Users!$F$2:$J$1001)</f>
        <v>43</v>
      </c>
      <c r="L1160" s="5" t="str">
        <v>Mumbai</v>
      </c>
      <c r="M1160" s="5" t="str">
        <v>Male</v>
      </c>
      <c r="N1160" s="5" t="str">
        <v>Hypertension</v>
      </c>
      <c r="O1160" s="5" t="str">
        <v>Friend</v>
      </c>
      <c r="P1160" s="5" t="str" cm="1">
        <f t="array" ref="P1160">IFERROR(_xlfn.XLOOKUP(B1160,'Health Goals'!$B$2:$B$1001,'Health Goals'!$C$2:$F$1001),"")</f>
        <v/>
      </c>
    </row>
    <row r="1161" spans="1:19" x14ac:dyDescent="0.35">
      <c r="A1161" s="2">
        <v>1160</v>
      </c>
      <c r="B1161" s="2">
        <v>765</v>
      </c>
      <c r="C1161" s="3">
        <v>44258</v>
      </c>
      <c r="D1161" s="2">
        <v>4499.99</v>
      </c>
      <c r="E1161" s="2" t="s">
        <v>16</v>
      </c>
      <c r="F1161" s="2" t="s">
        <v>20</v>
      </c>
      <c r="G1161" s="6">
        <f>_xlfn.XLOOKUP(B1161,Users!$A$2:$A$1001,Users!$K$2:$K$1001)</f>
        <v>1</v>
      </c>
      <c r="H1161" s="6" t="str">
        <f>_xlfn.XLOOKUP(B1161,Users!$A$2:$A$1001,Users!$B$2:$B$1001)</f>
        <v>User 765</v>
      </c>
      <c r="I1161" s="5" t="str" cm="1">
        <f t="array" ref="I1161:J1161">_xlfn.XLOOKUP(G1161,Plans!$A$2:$A$3,Plans!$B$2:$C$3)</f>
        <v>6-month plan</v>
      </c>
      <c r="J1161" s="5" t="str">
        <v>6-month</v>
      </c>
      <c r="K1161" s="5" cm="1">
        <f t="array" ref="K1161:O1161">_xlfn.XLOOKUP(B1161,Users!$A$2:$A$1001,Users!$F$2:$J$1001)</f>
        <v>27</v>
      </c>
      <c r="L1161" s="5" t="str">
        <v>Chennai</v>
      </c>
      <c r="M1161" s="5" t="str">
        <v>Male</v>
      </c>
      <c r="N1161" s="5" t="str">
        <v>Diabetes</v>
      </c>
      <c r="O1161" s="5" t="str">
        <v>Friend</v>
      </c>
      <c r="P1161" s="5" t="str" cm="1">
        <f t="array" ref="P1161:S1161">IFERROR(_xlfn.XLOOKUP(B1161,'Health Goals'!$B$2:$B$1001,'Health Goals'!$C$2:$F$1001),"")</f>
        <v>Weight Loss</v>
      </c>
      <c r="Q1161" s="5">
        <v>24</v>
      </c>
      <c r="R1161" s="5" t="str">
        <v>Failed</v>
      </c>
      <c r="S1161" s="11">
        <v>44464</v>
      </c>
    </row>
    <row r="1162" spans="1:19" x14ac:dyDescent="0.35">
      <c r="A1162" s="2">
        <v>1161</v>
      </c>
      <c r="B1162" s="2">
        <v>405</v>
      </c>
      <c r="C1162" s="3">
        <v>44475</v>
      </c>
      <c r="D1162" s="2">
        <v>2499.9899999999998</v>
      </c>
      <c r="E1162" s="2" t="s">
        <v>18</v>
      </c>
      <c r="F1162" s="2" t="s">
        <v>19</v>
      </c>
      <c r="G1162" s="6">
        <f>_xlfn.XLOOKUP(B1162,Users!$A$2:$A$1001,Users!$K$2:$K$1001)</f>
        <v>2</v>
      </c>
      <c r="H1162" s="6" t="str">
        <f>_xlfn.XLOOKUP(B1162,Users!$A$2:$A$1001,Users!$B$2:$B$1001)</f>
        <v>User 405</v>
      </c>
      <c r="I1162" s="5" t="str" cm="1">
        <f t="array" ref="I1162:J1162">_xlfn.XLOOKUP(G1162,Plans!$A$2:$A$3,Plans!$B$2:$C$3)</f>
        <v>12-month plan</v>
      </c>
      <c r="J1162" s="5" t="str">
        <v>12-month</v>
      </c>
      <c r="K1162" s="5" cm="1">
        <f t="array" ref="K1162:O1162">_xlfn.XLOOKUP(B1162,Users!$A$2:$A$1001,Users!$F$2:$J$1001)</f>
        <v>56</v>
      </c>
      <c r="L1162" s="5" t="str">
        <v>Chennai</v>
      </c>
      <c r="M1162" s="5" t="str">
        <v>Male</v>
      </c>
      <c r="N1162" s="5" t="str">
        <v>Obesity</v>
      </c>
      <c r="O1162" s="5" t="str">
        <v>Word of Mouth</v>
      </c>
      <c r="P1162" s="5" t="str" cm="1">
        <f t="array" ref="P1162:S1162">IFERROR(_xlfn.XLOOKUP(B1162,'Health Goals'!$B$2:$B$1001,'Health Goals'!$C$2:$F$1001),"")</f>
        <v>Muscle Gain</v>
      </c>
      <c r="Q1162" s="5">
        <v>10</v>
      </c>
      <c r="R1162" s="5" t="str">
        <v>In Progress</v>
      </c>
      <c r="S1162" s="11">
        <v>44419</v>
      </c>
    </row>
    <row r="1163" spans="1:19" x14ac:dyDescent="0.35">
      <c r="A1163" s="2">
        <v>1162</v>
      </c>
      <c r="B1163" s="2">
        <v>999</v>
      </c>
      <c r="C1163" s="3">
        <v>44469</v>
      </c>
      <c r="D1163" s="2">
        <v>2499.9899999999998</v>
      </c>
      <c r="E1163" s="2" t="s">
        <v>18</v>
      </c>
      <c r="F1163" s="2" t="s">
        <v>17</v>
      </c>
      <c r="G1163" s="6">
        <f>_xlfn.XLOOKUP(B1163,Users!$A$2:$A$1001,Users!$K$2:$K$1001)</f>
        <v>2</v>
      </c>
      <c r="H1163" s="6" t="str">
        <f>_xlfn.XLOOKUP(B1163,Users!$A$2:$A$1001,Users!$B$2:$B$1001)</f>
        <v>User 999</v>
      </c>
      <c r="I1163" s="5" t="str" cm="1">
        <f t="array" ref="I1163:J1163">_xlfn.XLOOKUP(G1163,Plans!$A$2:$A$3,Plans!$B$2:$C$3)</f>
        <v>12-month plan</v>
      </c>
      <c r="J1163" s="5" t="str">
        <v>12-month</v>
      </c>
      <c r="K1163" s="5" cm="1">
        <f t="array" ref="K1163:O1163">_xlfn.XLOOKUP(B1163,Users!$A$2:$A$1001,Users!$F$2:$J$1001)</f>
        <v>36</v>
      </c>
      <c r="L1163" s="5" t="str">
        <v>Chennai</v>
      </c>
      <c r="M1163" s="5" t="str">
        <v>Male</v>
      </c>
      <c r="N1163" s="5" t="str">
        <v>Hypertension</v>
      </c>
      <c r="O1163" s="5" t="str">
        <v>Friend</v>
      </c>
      <c r="P1163" s="5" t="str" cm="1">
        <f t="array" ref="P1163:S1163">IFERROR(_xlfn.XLOOKUP(B1163,'Health Goals'!$B$2:$B$1001,'Health Goals'!$C$2:$F$1001),"")</f>
        <v>Muscle Gain</v>
      </c>
      <c r="Q1163" s="5">
        <v>15</v>
      </c>
      <c r="R1163" s="5" t="str">
        <v>Completed</v>
      </c>
      <c r="S1163" s="11">
        <v>44523</v>
      </c>
    </row>
    <row r="1164" spans="1:19" x14ac:dyDescent="0.35">
      <c r="A1164" s="2">
        <v>1163</v>
      </c>
      <c r="B1164" s="2">
        <v>57</v>
      </c>
      <c r="C1164" s="3">
        <v>44311</v>
      </c>
      <c r="D1164" s="2">
        <v>4499.99</v>
      </c>
      <c r="E1164" s="2" t="s">
        <v>16</v>
      </c>
      <c r="F1164" s="2" t="s">
        <v>17</v>
      </c>
      <c r="G1164" s="6">
        <f>_xlfn.XLOOKUP(B1164,Users!$A$2:$A$1001,Users!$K$2:$K$1001)</f>
        <v>2</v>
      </c>
      <c r="H1164" s="6" t="str">
        <f>_xlfn.XLOOKUP(B1164,Users!$A$2:$A$1001,Users!$B$2:$B$1001)</f>
        <v>User 57</v>
      </c>
      <c r="I1164" s="5" t="str" cm="1">
        <f t="array" ref="I1164:J1164">_xlfn.XLOOKUP(G1164,Plans!$A$2:$A$3,Plans!$B$2:$C$3)</f>
        <v>12-month plan</v>
      </c>
      <c r="J1164" s="5" t="str">
        <v>12-month</v>
      </c>
      <c r="K1164" s="5" cm="1">
        <f t="array" ref="K1164:O1164">_xlfn.XLOOKUP(B1164,Users!$A$2:$A$1001,Users!$F$2:$J$1001)</f>
        <v>52</v>
      </c>
      <c r="L1164" s="5" t="str">
        <v>Chennai</v>
      </c>
      <c r="M1164" s="5" t="str">
        <v>Female</v>
      </c>
      <c r="N1164" s="5" t="str">
        <v>Healthy</v>
      </c>
      <c r="O1164" s="5" t="str">
        <v>Social Media</v>
      </c>
      <c r="P1164" s="5" t="str" cm="1">
        <f t="array" ref="P1164">IFERROR(_xlfn.XLOOKUP(B1164,'Health Goals'!$B$2:$B$1001,'Health Goals'!$C$2:$F$1001),"")</f>
        <v/>
      </c>
    </row>
    <row r="1165" spans="1:19" x14ac:dyDescent="0.35">
      <c r="A1165" s="2">
        <v>1164</v>
      </c>
      <c r="B1165" s="2">
        <v>780</v>
      </c>
      <c r="C1165" s="3">
        <v>44315</v>
      </c>
      <c r="D1165" s="2">
        <v>4499.99</v>
      </c>
      <c r="E1165" s="2" t="s">
        <v>18</v>
      </c>
      <c r="F1165" s="2" t="s">
        <v>19</v>
      </c>
      <c r="G1165" s="6">
        <f>_xlfn.XLOOKUP(B1165,Users!$A$2:$A$1001,Users!$K$2:$K$1001)</f>
        <v>2</v>
      </c>
      <c r="H1165" s="6" t="str">
        <f>_xlfn.XLOOKUP(B1165,Users!$A$2:$A$1001,Users!$B$2:$B$1001)</f>
        <v>User 780</v>
      </c>
      <c r="I1165" s="5" t="str" cm="1">
        <f t="array" ref="I1165:J1165">_xlfn.XLOOKUP(G1165,Plans!$A$2:$A$3,Plans!$B$2:$C$3)</f>
        <v>12-month plan</v>
      </c>
      <c r="J1165" s="5" t="str">
        <v>12-month</v>
      </c>
      <c r="K1165" s="5" cm="1">
        <f t="array" ref="K1165:O1165">_xlfn.XLOOKUP(B1165,Users!$A$2:$A$1001,Users!$F$2:$J$1001)</f>
        <v>21</v>
      </c>
      <c r="L1165" s="5" t="str">
        <v>Bangalore</v>
      </c>
      <c r="M1165" s="5" t="str">
        <v>Female</v>
      </c>
      <c r="N1165" s="5" t="str">
        <v>Healthy</v>
      </c>
      <c r="O1165" s="5" t="str">
        <v>Social Media</v>
      </c>
      <c r="P1165" s="5" t="str" cm="1">
        <f t="array" ref="P1165:S1165">IFERROR(_xlfn.XLOOKUP(B1165,'Health Goals'!$B$2:$B$1001,'Health Goals'!$C$2:$F$1001),"")</f>
        <v>Stamina Improvement</v>
      </c>
      <c r="Q1165" s="5">
        <v>44</v>
      </c>
      <c r="R1165" s="5" t="str">
        <v>Failed</v>
      </c>
      <c r="S1165" s="11">
        <v>44514</v>
      </c>
    </row>
    <row r="1166" spans="1:19" x14ac:dyDescent="0.35">
      <c r="A1166" s="2">
        <v>1165</v>
      </c>
      <c r="B1166" s="2">
        <v>572</v>
      </c>
      <c r="C1166" s="3">
        <v>44424</v>
      </c>
      <c r="D1166" s="2">
        <v>4499.99</v>
      </c>
      <c r="E1166" s="2" t="s">
        <v>18</v>
      </c>
      <c r="F1166" s="2" t="s">
        <v>19</v>
      </c>
      <c r="G1166" s="6">
        <f>_xlfn.XLOOKUP(B1166,Users!$A$2:$A$1001,Users!$K$2:$K$1001)</f>
        <v>1</v>
      </c>
      <c r="H1166" s="6" t="str">
        <f>_xlfn.XLOOKUP(B1166,Users!$A$2:$A$1001,Users!$B$2:$B$1001)</f>
        <v>User 572</v>
      </c>
      <c r="I1166" s="5" t="str" cm="1">
        <f t="array" ref="I1166:J1166">_xlfn.XLOOKUP(G1166,Plans!$A$2:$A$3,Plans!$B$2:$C$3)</f>
        <v>6-month plan</v>
      </c>
      <c r="J1166" s="5" t="str">
        <v>6-month</v>
      </c>
      <c r="K1166" s="5" cm="1">
        <f t="array" ref="K1166:O1166">_xlfn.XLOOKUP(B1166,Users!$A$2:$A$1001,Users!$F$2:$J$1001)</f>
        <v>35</v>
      </c>
      <c r="L1166" s="5" t="str">
        <v>Hyderabad</v>
      </c>
      <c r="M1166" s="5" t="str">
        <v>Female</v>
      </c>
      <c r="N1166" s="5" t="str">
        <v>Hypertension</v>
      </c>
      <c r="O1166" s="5" t="str">
        <v>Word of Mouth</v>
      </c>
      <c r="P1166" s="5" t="str" cm="1">
        <f t="array" ref="P1166:S1166">IFERROR(_xlfn.XLOOKUP(B1166,'Health Goals'!$B$2:$B$1001,'Health Goals'!$C$2:$F$1001),"")</f>
        <v>Stamina Improvement</v>
      </c>
      <c r="Q1166" s="5">
        <v>15</v>
      </c>
      <c r="R1166" s="5" t="str">
        <v>In Progress</v>
      </c>
      <c r="S1166" s="11">
        <v>44376</v>
      </c>
    </row>
    <row r="1167" spans="1:19" x14ac:dyDescent="0.35">
      <c r="A1167" s="2">
        <v>1166</v>
      </c>
      <c r="B1167" s="2">
        <v>123</v>
      </c>
      <c r="C1167" s="3">
        <v>44481</v>
      </c>
      <c r="D1167" s="2">
        <v>2499.9899999999998</v>
      </c>
      <c r="E1167" s="2" t="s">
        <v>16</v>
      </c>
      <c r="F1167" s="2" t="s">
        <v>19</v>
      </c>
      <c r="G1167" s="6">
        <f>_xlfn.XLOOKUP(B1167,Users!$A$2:$A$1001,Users!$K$2:$K$1001)</f>
        <v>1</v>
      </c>
      <c r="H1167" s="6" t="str">
        <f>_xlfn.XLOOKUP(B1167,Users!$A$2:$A$1001,Users!$B$2:$B$1001)</f>
        <v>User 123</v>
      </c>
      <c r="I1167" s="5" t="str" cm="1">
        <f t="array" ref="I1167:J1167">_xlfn.XLOOKUP(G1167,Plans!$A$2:$A$3,Plans!$B$2:$C$3)</f>
        <v>6-month plan</v>
      </c>
      <c r="J1167" s="5" t="str">
        <v>6-month</v>
      </c>
      <c r="K1167" s="5" cm="1">
        <f t="array" ref="K1167:O1167">_xlfn.XLOOKUP(B1167,Users!$A$2:$A$1001,Users!$F$2:$J$1001)</f>
        <v>56</v>
      </c>
      <c r="L1167" s="5" t="str">
        <v>Chennai</v>
      </c>
      <c r="M1167" s="5" t="str">
        <v>Female</v>
      </c>
      <c r="N1167" s="5" t="str">
        <v>Diabetes</v>
      </c>
      <c r="O1167" s="5" t="str">
        <v>Social Media</v>
      </c>
      <c r="P1167" s="5" t="str" cm="1">
        <f t="array" ref="P1167:S1167">IFERROR(_xlfn.XLOOKUP(B1167,'Health Goals'!$B$2:$B$1001,'Health Goals'!$C$2:$F$1001),"")</f>
        <v>Stamina Improvement</v>
      </c>
      <c r="Q1167" s="5">
        <v>48</v>
      </c>
      <c r="R1167" s="5" t="str">
        <v>In Progress</v>
      </c>
      <c r="S1167" s="11">
        <v>44540</v>
      </c>
    </row>
    <row r="1168" spans="1:19" x14ac:dyDescent="0.35">
      <c r="A1168" s="2">
        <v>1167</v>
      </c>
      <c r="B1168" s="2">
        <v>123</v>
      </c>
      <c r="C1168" s="3">
        <v>44277</v>
      </c>
      <c r="D1168" s="2">
        <v>4499.99</v>
      </c>
      <c r="E1168" s="2" t="s">
        <v>18</v>
      </c>
      <c r="F1168" s="2" t="s">
        <v>20</v>
      </c>
      <c r="G1168" s="6">
        <f>_xlfn.XLOOKUP(B1168,Users!$A$2:$A$1001,Users!$K$2:$K$1001)</f>
        <v>1</v>
      </c>
      <c r="H1168" s="6" t="str">
        <f>_xlfn.XLOOKUP(B1168,Users!$A$2:$A$1001,Users!$B$2:$B$1001)</f>
        <v>User 123</v>
      </c>
      <c r="I1168" s="5" t="str" cm="1">
        <f t="array" ref="I1168:J1168">_xlfn.XLOOKUP(G1168,Plans!$A$2:$A$3,Plans!$B$2:$C$3)</f>
        <v>6-month plan</v>
      </c>
      <c r="J1168" s="5" t="str">
        <v>6-month</v>
      </c>
      <c r="K1168" s="5" cm="1">
        <f t="array" ref="K1168:O1168">_xlfn.XLOOKUP(B1168,Users!$A$2:$A$1001,Users!$F$2:$J$1001)</f>
        <v>56</v>
      </c>
      <c r="L1168" s="5" t="str">
        <v>Chennai</v>
      </c>
      <c r="M1168" s="5" t="str">
        <v>Female</v>
      </c>
      <c r="N1168" s="5" t="str">
        <v>Diabetes</v>
      </c>
      <c r="O1168" s="5" t="str">
        <v>Social Media</v>
      </c>
      <c r="P1168" s="5" t="str" cm="1">
        <f t="array" ref="P1168:S1168">IFERROR(_xlfn.XLOOKUP(B1168,'Health Goals'!$B$2:$B$1001,'Health Goals'!$C$2:$F$1001),"")</f>
        <v>Stamina Improvement</v>
      </c>
      <c r="Q1168" s="5">
        <v>48</v>
      </c>
      <c r="R1168" s="5" t="str">
        <v>In Progress</v>
      </c>
      <c r="S1168" s="11">
        <v>44540</v>
      </c>
    </row>
    <row r="1169" spans="1:19" x14ac:dyDescent="0.35">
      <c r="A1169" s="2">
        <v>1168</v>
      </c>
      <c r="B1169" s="2">
        <v>246</v>
      </c>
      <c r="C1169" s="3">
        <v>44416</v>
      </c>
      <c r="D1169" s="2">
        <v>2499.9899999999998</v>
      </c>
      <c r="E1169" s="2" t="s">
        <v>18</v>
      </c>
      <c r="F1169" s="2" t="s">
        <v>20</v>
      </c>
      <c r="G1169" s="6">
        <f>_xlfn.XLOOKUP(B1169,Users!$A$2:$A$1001,Users!$K$2:$K$1001)</f>
        <v>2</v>
      </c>
      <c r="H1169" s="6" t="str">
        <f>_xlfn.XLOOKUP(B1169,Users!$A$2:$A$1001,Users!$B$2:$B$1001)</f>
        <v>User 246</v>
      </c>
      <c r="I1169" s="5" t="str" cm="1">
        <f t="array" ref="I1169:J1169">_xlfn.XLOOKUP(G1169,Plans!$A$2:$A$3,Plans!$B$2:$C$3)</f>
        <v>12-month plan</v>
      </c>
      <c r="J1169" s="5" t="str">
        <v>12-month</v>
      </c>
      <c r="K1169" s="5" cm="1">
        <f t="array" ref="K1169:O1169">_xlfn.XLOOKUP(B1169,Users!$A$2:$A$1001,Users!$F$2:$J$1001)</f>
        <v>43</v>
      </c>
      <c r="L1169" s="5" t="str">
        <v>Bangalore</v>
      </c>
      <c r="M1169" s="5" t="str">
        <v>Female</v>
      </c>
      <c r="N1169" s="5" t="str">
        <v>Healthy</v>
      </c>
      <c r="O1169" s="5" t="str">
        <v>Social Media</v>
      </c>
      <c r="P1169" s="5" t="str" cm="1">
        <f t="array" ref="P1169:S1169">IFERROR(_xlfn.XLOOKUP(B1169,'Health Goals'!$B$2:$B$1001,'Health Goals'!$C$2:$F$1001),"")</f>
        <v>Weight Loss</v>
      </c>
      <c r="Q1169" s="5">
        <v>42</v>
      </c>
      <c r="R1169" s="5" t="str">
        <v>In Progress</v>
      </c>
      <c r="S1169" s="11">
        <v>44551</v>
      </c>
    </row>
    <row r="1170" spans="1:19" x14ac:dyDescent="0.35">
      <c r="A1170" s="2">
        <v>1169</v>
      </c>
      <c r="B1170" s="2">
        <v>27</v>
      </c>
      <c r="C1170" s="3">
        <v>44551</v>
      </c>
      <c r="D1170" s="2">
        <v>4499.99</v>
      </c>
      <c r="E1170" s="2" t="s">
        <v>16</v>
      </c>
      <c r="F1170" s="2" t="s">
        <v>20</v>
      </c>
      <c r="G1170" s="6">
        <f>_xlfn.XLOOKUP(B1170,Users!$A$2:$A$1001,Users!$K$2:$K$1001)</f>
        <v>2</v>
      </c>
      <c r="H1170" s="6" t="str">
        <f>_xlfn.XLOOKUP(B1170,Users!$A$2:$A$1001,Users!$B$2:$B$1001)</f>
        <v>User 27</v>
      </c>
      <c r="I1170" s="5" t="str" cm="1">
        <f t="array" ref="I1170:J1170">_xlfn.XLOOKUP(G1170,Plans!$A$2:$A$3,Plans!$B$2:$C$3)</f>
        <v>12-month plan</v>
      </c>
      <c r="J1170" s="5" t="str">
        <v>12-month</v>
      </c>
      <c r="K1170" s="5" cm="1">
        <f t="array" ref="K1170:O1170">_xlfn.XLOOKUP(B1170,Users!$A$2:$A$1001,Users!$F$2:$J$1001)</f>
        <v>29</v>
      </c>
      <c r="L1170" s="5" t="str">
        <v>Bangalore</v>
      </c>
      <c r="M1170" s="5" t="str">
        <v>Male</v>
      </c>
      <c r="N1170" s="5" t="str">
        <v>Obesity</v>
      </c>
      <c r="O1170" s="5" t="str">
        <v>Social Media</v>
      </c>
      <c r="P1170" s="5" t="str" cm="1">
        <f t="array" ref="P1170:S1170">IFERROR(_xlfn.XLOOKUP(B1170,'Health Goals'!$B$2:$B$1001,'Health Goals'!$C$2:$F$1001),"")</f>
        <v>Weight Loss</v>
      </c>
      <c r="Q1170" s="5">
        <v>38</v>
      </c>
      <c r="R1170" s="5" t="str">
        <v>In Progress</v>
      </c>
      <c r="S1170" s="11">
        <v>44486</v>
      </c>
    </row>
    <row r="1171" spans="1:19" x14ac:dyDescent="0.35">
      <c r="A1171" s="2">
        <v>1170</v>
      </c>
      <c r="B1171" s="2">
        <v>320</v>
      </c>
      <c r="C1171" s="3">
        <v>44281</v>
      </c>
      <c r="D1171" s="2">
        <v>4499.99</v>
      </c>
      <c r="E1171" s="2" t="s">
        <v>16</v>
      </c>
      <c r="F1171" s="2" t="s">
        <v>17</v>
      </c>
      <c r="G1171" s="6">
        <f>_xlfn.XLOOKUP(B1171,Users!$A$2:$A$1001,Users!$K$2:$K$1001)</f>
        <v>2</v>
      </c>
      <c r="H1171" s="6" t="str">
        <f>_xlfn.XLOOKUP(B1171,Users!$A$2:$A$1001,Users!$B$2:$B$1001)</f>
        <v>User 320</v>
      </c>
      <c r="I1171" s="5" t="str" cm="1">
        <f t="array" ref="I1171:J1171">_xlfn.XLOOKUP(G1171,Plans!$A$2:$A$3,Plans!$B$2:$C$3)</f>
        <v>12-month plan</v>
      </c>
      <c r="J1171" s="5" t="str">
        <v>12-month</v>
      </c>
      <c r="K1171" s="5" cm="1">
        <f t="array" ref="K1171:O1171">_xlfn.XLOOKUP(B1171,Users!$A$2:$A$1001,Users!$F$2:$J$1001)</f>
        <v>49</v>
      </c>
      <c r="L1171" s="5" t="str">
        <v>Chennai</v>
      </c>
      <c r="M1171" s="5" t="str">
        <v>Male</v>
      </c>
      <c r="N1171" s="5" t="str">
        <v>Diabetes</v>
      </c>
      <c r="O1171" s="5" t="str">
        <v>Word of Mouth</v>
      </c>
      <c r="P1171" s="5" t="str" cm="1">
        <f t="array" ref="P1171:S1171">IFERROR(_xlfn.XLOOKUP(B1171,'Health Goals'!$B$2:$B$1001,'Health Goals'!$C$2:$F$1001),"")</f>
        <v>Weight Loss</v>
      </c>
      <c r="Q1171" s="5">
        <v>23</v>
      </c>
      <c r="R1171" s="5" t="str">
        <v>Completed</v>
      </c>
      <c r="S1171" s="11">
        <v>44379</v>
      </c>
    </row>
    <row r="1172" spans="1:19" x14ac:dyDescent="0.35">
      <c r="A1172" s="2">
        <v>1171</v>
      </c>
      <c r="B1172" s="2">
        <v>611</v>
      </c>
      <c r="C1172" s="3">
        <v>44248</v>
      </c>
      <c r="D1172" s="2">
        <v>2499.9899999999998</v>
      </c>
      <c r="E1172" s="2" t="s">
        <v>18</v>
      </c>
      <c r="F1172" s="2" t="s">
        <v>17</v>
      </c>
      <c r="G1172" s="6">
        <f>_xlfn.XLOOKUP(B1172,Users!$A$2:$A$1001,Users!$K$2:$K$1001)</f>
        <v>1</v>
      </c>
      <c r="H1172" s="6" t="str">
        <f>_xlfn.XLOOKUP(B1172,Users!$A$2:$A$1001,Users!$B$2:$B$1001)</f>
        <v>User 611</v>
      </c>
      <c r="I1172" s="5" t="str" cm="1">
        <f t="array" ref="I1172:J1172">_xlfn.XLOOKUP(G1172,Plans!$A$2:$A$3,Plans!$B$2:$C$3)</f>
        <v>6-month plan</v>
      </c>
      <c r="J1172" s="5" t="str">
        <v>6-month</v>
      </c>
      <c r="K1172" s="5" cm="1">
        <f t="array" ref="K1172:O1172">_xlfn.XLOOKUP(B1172,Users!$A$2:$A$1001,Users!$F$2:$J$1001)</f>
        <v>33</v>
      </c>
      <c r="L1172" s="5" t="str">
        <v>Delhi</v>
      </c>
      <c r="M1172" s="5" t="str">
        <v>Male</v>
      </c>
      <c r="N1172" s="5" t="str">
        <v>Diabetes</v>
      </c>
      <c r="O1172" s="5" t="str">
        <v>Google Ads</v>
      </c>
      <c r="P1172" s="5" t="str" cm="1">
        <f t="array" ref="P1172">IFERROR(_xlfn.XLOOKUP(B1172,'Health Goals'!$B$2:$B$1001,'Health Goals'!$C$2:$F$1001),"")</f>
        <v/>
      </c>
    </row>
    <row r="1173" spans="1:19" x14ac:dyDescent="0.35">
      <c r="A1173" s="2">
        <v>1172</v>
      </c>
      <c r="B1173" s="2">
        <v>300</v>
      </c>
      <c r="C1173" s="3">
        <v>44222</v>
      </c>
      <c r="D1173" s="2">
        <v>2499.9899999999998</v>
      </c>
      <c r="E1173" s="2" t="s">
        <v>18</v>
      </c>
      <c r="F1173" s="2" t="s">
        <v>20</v>
      </c>
      <c r="G1173" s="6">
        <f>_xlfn.XLOOKUP(B1173,Users!$A$2:$A$1001,Users!$K$2:$K$1001)</f>
        <v>2</v>
      </c>
      <c r="H1173" s="6" t="str">
        <f>_xlfn.XLOOKUP(B1173,Users!$A$2:$A$1001,Users!$B$2:$B$1001)</f>
        <v>User 300</v>
      </c>
      <c r="I1173" s="5" t="str" cm="1">
        <f t="array" ref="I1173:J1173">_xlfn.XLOOKUP(G1173,Plans!$A$2:$A$3,Plans!$B$2:$C$3)</f>
        <v>12-month plan</v>
      </c>
      <c r="J1173" s="5" t="str">
        <v>12-month</v>
      </c>
      <c r="K1173" s="5" cm="1">
        <f t="array" ref="K1173:O1173">_xlfn.XLOOKUP(B1173,Users!$A$2:$A$1001,Users!$F$2:$J$1001)</f>
        <v>23</v>
      </c>
      <c r="L1173" s="5" t="str">
        <v>Delhi</v>
      </c>
      <c r="M1173" s="5" t="str">
        <v>Male</v>
      </c>
      <c r="N1173" s="5" t="str">
        <v>Diabetes</v>
      </c>
      <c r="O1173" s="5" t="str">
        <v>Word of Mouth</v>
      </c>
      <c r="P1173" s="5" t="str" cm="1">
        <f t="array" ref="P1173:S1173">IFERROR(_xlfn.XLOOKUP(B1173,'Health Goals'!$B$2:$B$1001,'Health Goals'!$C$2:$F$1001),"")</f>
        <v>Weight Loss</v>
      </c>
      <c r="Q1173" s="5">
        <v>34</v>
      </c>
      <c r="R1173" s="5" t="str">
        <v>Completed</v>
      </c>
      <c r="S1173" s="11">
        <v>44354</v>
      </c>
    </row>
    <row r="1174" spans="1:19" x14ac:dyDescent="0.35">
      <c r="A1174" s="2">
        <v>1173</v>
      </c>
      <c r="B1174" s="2">
        <v>688</v>
      </c>
      <c r="C1174" s="3">
        <v>44433</v>
      </c>
      <c r="D1174" s="2">
        <v>2499.9899999999998</v>
      </c>
      <c r="E1174" s="2" t="s">
        <v>18</v>
      </c>
      <c r="F1174" s="2" t="s">
        <v>19</v>
      </c>
      <c r="G1174" s="6">
        <f>_xlfn.XLOOKUP(B1174,Users!$A$2:$A$1001,Users!$K$2:$K$1001)</f>
        <v>2</v>
      </c>
      <c r="H1174" s="6" t="str">
        <f>_xlfn.XLOOKUP(B1174,Users!$A$2:$A$1001,Users!$B$2:$B$1001)</f>
        <v>User 688</v>
      </c>
      <c r="I1174" s="5" t="str" cm="1">
        <f t="array" ref="I1174:J1174">_xlfn.XLOOKUP(G1174,Plans!$A$2:$A$3,Plans!$B$2:$C$3)</f>
        <v>12-month plan</v>
      </c>
      <c r="J1174" s="5" t="str">
        <v>12-month</v>
      </c>
      <c r="K1174" s="5" cm="1">
        <f t="array" ref="K1174:O1174">_xlfn.XLOOKUP(B1174,Users!$A$2:$A$1001,Users!$F$2:$J$1001)</f>
        <v>42</v>
      </c>
      <c r="L1174" s="5" t="str">
        <v>Bangalore</v>
      </c>
      <c r="M1174" s="5" t="str">
        <v>Female</v>
      </c>
      <c r="N1174" s="5" t="str">
        <v>Obesity</v>
      </c>
      <c r="O1174" s="5" t="str">
        <v>Friend</v>
      </c>
      <c r="P1174" s="5" t="str" cm="1">
        <f t="array" ref="P1174:S1174">IFERROR(_xlfn.XLOOKUP(B1174,'Health Goals'!$B$2:$B$1001,'Health Goals'!$C$2:$F$1001),"")</f>
        <v>Muscle Gain</v>
      </c>
      <c r="Q1174" s="5">
        <v>44</v>
      </c>
      <c r="R1174" s="5" t="str">
        <v>Failed</v>
      </c>
      <c r="S1174" s="11">
        <v>44493</v>
      </c>
    </row>
    <row r="1175" spans="1:19" x14ac:dyDescent="0.35">
      <c r="A1175" s="2">
        <v>1174</v>
      </c>
      <c r="B1175" s="2">
        <v>470</v>
      </c>
      <c r="C1175" s="3">
        <v>44418</v>
      </c>
      <c r="D1175" s="2">
        <v>2499.9899999999998</v>
      </c>
      <c r="E1175" s="2" t="s">
        <v>16</v>
      </c>
      <c r="F1175" s="2" t="s">
        <v>19</v>
      </c>
      <c r="G1175" s="6">
        <f>_xlfn.XLOOKUP(B1175,Users!$A$2:$A$1001,Users!$K$2:$K$1001)</f>
        <v>1</v>
      </c>
      <c r="H1175" s="6" t="str">
        <f>_xlfn.XLOOKUP(B1175,Users!$A$2:$A$1001,Users!$B$2:$B$1001)</f>
        <v>User 470</v>
      </c>
      <c r="I1175" s="5" t="str" cm="1">
        <f t="array" ref="I1175:J1175">_xlfn.XLOOKUP(G1175,Plans!$A$2:$A$3,Plans!$B$2:$C$3)</f>
        <v>6-month plan</v>
      </c>
      <c r="J1175" s="5" t="str">
        <v>6-month</v>
      </c>
      <c r="K1175" s="5" cm="1">
        <f t="array" ref="K1175:O1175">_xlfn.XLOOKUP(B1175,Users!$A$2:$A$1001,Users!$F$2:$J$1001)</f>
        <v>44</v>
      </c>
      <c r="L1175" s="5" t="str">
        <v>Chennai</v>
      </c>
      <c r="M1175" s="5" t="str">
        <v>Female</v>
      </c>
      <c r="N1175" s="5" t="str">
        <v>Diabetes</v>
      </c>
      <c r="O1175" s="5" t="str">
        <v>Friend</v>
      </c>
      <c r="P1175" s="5" t="str" cm="1">
        <f t="array" ref="P1175">IFERROR(_xlfn.XLOOKUP(B1175,'Health Goals'!$B$2:$B$1001,'Health Goals'!$C$2:$F$1001),"")</f>
        <v/>
      </c>
    </row>
    <row r="1176" spans="1:19" x14ac:dyDescent="0.35">
      <c r="A1176" s="2">
        <v>1175</v>
      </c>
      <c r="B1176" s="2">
        <v>394</v>
      </c>
      <c r="C1176" s="3">
        <v>44223</v>
      </c>
      <c r="D1176" s="2">
        <v>4499.99</v>
      </c>
      <c r="E1176" s="2" t="s">
        <v>16</v>
      </c>
      <c r="F1176" s="2" t="s">
        <v>19</v>
      </c>
      <c r="G1176" s="6">
        <f>_xlfn.XLOOKUP(B1176,Users!$A$2:$A$1001,Users!$K$2:$K$1001)</f>
        <v>2</v>
      </c>
      <c r="H1176" s="6" t="str">
        <f>_xlfn.XLOOKUP(B1176,Users!$A$2:$A$1001,Users!$B$2:$B$1001)</f>
        <v>User 394</v>
      </c>
      <c r="I1176" s="5" t="str" cm="1">
        <f t="array" ref="I1176:J1176">_xlfn.XLOOKUP(G1176,Plans!$A$2:$A$3,Plans!$B$2:$C$3)</f>
        <v>12-month plan</v>
      </c>
      <c r="J1176" s="5" t="str">
        <v>12-month</v>
      </c>
      <c r="K1176" s="5" cm="1">
        <f t="array" ref="K1176:O1176">_xlfn.XLOOKUP(B1176,Users!$A$2:$A$1001,Users!$F$2:$J$1001)</f>
        <v>44</v>
      </c>
      <c r="L1176" s="5" t="str">
        <v>Delhi</v>
      </c>
      <c r="M1176" s="5" t="str">
        <v>Female</v>
      </c>
      <c r="N1176" s="5" t="str">
        <v>Obesity</v>
      </c>
      <c r="O1176" s="5" t="str">
        <v>Word of Mouth</v>
      </c>
      <c r="P1176" s="5" t="str" cm="1">
        <f t="array" ref="P1176:S1176">IFERROR(_xlfn.XLOOKUP(B1176,'Health Goals'!$B$2:$B$1001,'Health Goals'!$C$2:$F$1001),"")</f>
        <v>Weight Loss</v>
      </c>
      <c r="Q1176" s="5">
        <v>18</v>
      </c>
      <c r="R1176" s="5" t="str">
        <v>In Progress</v>
      </c>
      <c r="S1176" s="11">
        <v>44440</v>
      </c>
    </row>
    <row r="1177" spans="1:19" x14ac:dyDescent="0.35">
      <c r="A1177" s="2">
        <v>1176</v>
      </c>
      <c r="B1177" s="2">
        <v>130</v>
      </c>
      <c r="C1177" s="3">
        <v>44497</v>
      </c>
      <c r="D1177" s="2">
        <v>4499.99</v>
      </c>
      <c r="E1177" s="2" t="s">
        <v>16</v>
      </c>
      <c r="F1177" s="2" t="s">
        <v>19</v>
      </c>
      <c r="G1177" s="6">
        <f>_xlfn.XLOOKUP(B1177,Users!$A$2:$A$1001,Users!$K$2:$K$1001)</f>
        <v>2</v>
      </c>
      <c r="H1177" s="6" t="str">
        <f>_xlfn.XLOOKUP(B1177,Users!$A$2:$A$1001,Users!$B$2:$B$1001)</f>
        <v>User 130</v>
      </c>
      <c r="I1177" s="5" t="str" cm="1">
        <f t="array" ref="I1177:J1177">_xlfn.XLOOKUP(G1177,Plans!$A$2:$A$3,Plans!$B$2:$C$3)</f>
        <v>12-month plan</v>
      </c>
      <c r="J1177" s="5" t="str">
        <v>12-month</v>
      </c>
      <c r="K1177" s="5" cm="1">
        <f t="array" ref="K1177:O1177">_xlfn.XLOOKUP(B1177,Users!$A$2:$A$1001,Users!$F$2:$J$1001)</f>
        <v>35</v>
      </c>
      <c r="L1177" s="5" t="str">
        <v>Delhi</v>
      </c>
      <c r="M1177" s="5" t="str">
        <v>Male</v>
      </c>
      <c r="N1177" s="5" t="str">
        <v>Diabetes</v>
      </c>
      <c r="O1177" s="5" t="str">
        <v>Google Ads</v>
      </c>
      <c r="P1177" s="5" t="str" cm="1">
        <f t="array" ref="P1177">IFERROR(_xlfn.XLOOKUP(B1177,'Health Goals'!$B$2:$B$1001,'Health Goals'!$C$2:$F$1001),"")</f>
        <v/>
      </c>
    </row>
    <row r="1178" spans="1:19" x14ac:dyDescent="0.35">
      <c r="A1178" s="2">
        <v>1177</v>
      </c>
      <c r="B1178" s="2">
        <v>776</v>
      </c>
      <c r="C1178" s="3">
        <v>44534</v>
      </c>
      <c r="D1178" s="2">
        <v>4499.99</v>
      </c>
      <c r="E1178" s="2" t="s">
        <v>18</v>
      </c>
      <c r="F1178" s="2" t="s">
        <v>20</v>
      </c>
      <c r="G1178" s="6">
        <f>_xlfn.XLOOKUP(B1178,Users!$A$2:$A$1001,Users!$K$2:$K$1001)</f>
        <v>1</v>
      </c>
      <c r="H1178" s="6" t="str">
        <f>_xlfn.XLOOKUP(B1178,Users!$A$2:$A$1001,Users!$B$2:$B$1001)</f>
        <v>User 776</v>
      </c>
      <c r="I1178" s="5" t="str" cm="1">
        <f t="array" ref="I1178:J1178">_xlfn.XLOOKUP(G1178,Plans!$A$2:$A$3,Plans!$B$2:$C$3)</f>
        <v>6-month plan</v>
      </c>
      <c r="J1178" s="5" t="str">
        <v>6-month</v>
      </c>
      <c r="K1178" s="5" cm="1">
        <f t="array" ref="K1178:O1178">_xlfn.XLOOKUP(B1178,Users!$A$2:$A$1001,Users!$F$2:$J$1001)</f>
        <v>34</v>
      </c>
      <c r="L1178" s="5" t="str">
        <v>Chennai</v>
      </c>
      <c r="M1178" s="5" t="str">
        <v>Female</v>
      </c>
      <c r="N1178" s="5" t="str">
        <v>Healthy</v>
      </c>
      <c r="O1178" s="5" t="str">
        <v>Word of Mouth</v>
      </c>
      <c r="P1178" s="5" t="str" cm="1">
        <f t="array" ref="P1178:S1178">IFERROR(_xlfn.XLOOKUP(B1178,'Health Goals'!$B$2:$B$1001,'Health Goals'!$C$2:$F$1001),"")</f>
        <v>Weight Loss</v>
      </c>
      <c r="Q1178" s="5">
        <v>41</v>
      </c>
      <c r="R1178" s="5" t="str">
        <v>In Progress</v>
      </c>
      <c r="S1178" s="11">
        <v>44547</v>
      </c>
    </row>
    <row r="1179" spans="1:19" x14ac:dyDescent="0.35">
      <c r="A1179" s="2">
        <v>1178</v>
      </c>
      <c r="B1179" s="2">
        <v>345</v>
      </c>
      <c r="C1179" s="3">
        <v>44238</v>
      </c>
      <c r="D1179" s="2">
        <v>2499.9899999999998</v>
      </c>
      <c r="E1179" s="2" t="s">
        <v>18</v>
      </c>
      <c r="F1179" s="2" t="s">
        <v>17</v>
      </c>
      <c r="G1179" s="6">
        <f>_xlfn.XLOOKUP(B1179,Users!$A$2:$A$1001,Users!$K$2:$K$1001)</f>
        <v>2</v>
      </c>
      <c r="H1179" s="6" t="str">
        <f>_xlfn.XLOOKUP(B1179,Users!$A$2:$A$1001,Users!$B$2:$B$1001)</f>
        <v>User 345</v>
      </c>
      <c r="I1179" s="5" t="str" cm="1">
        <f t="array" ref="I1179:J1179">_xlfn.XLOOKUP(G1179,Plans!$A$2:$A$3,Plans!$B$2:$C$3)</f>
        <v>12-month plan</v>
      </c>
      <c r="J1179" s="5" t="str">
        <v>12-month</v>
      </c>
      <c r="K1179" s="5" cm="1">
        <f t="array" ref="K1179:O1179">_xlfn.XLOOKUP(B1179,Users!$A$2:$A$1001,Users!$F$2:$J$1001)</f>
        <v>55</v>
      </c>
      <c r="L1179" s="5" t="str">
        <v>Mumbai</v>
      </c>
      <c r="M1179" s="5" t="str">
        <v>Female</v>
      </c>
      <c r="N1179" s="5" t="str">
        <v>Obesity</v>
      </c>
      <c r="O1179" s="5" t="str">
        <v>Social Media</v>
      </c>
      <c r="P1179" s="5" t="str" cm="1">
        <f t="array" ref="P1179:S1179">IFERROR(_xlfn.XLOOKUP(B1179,'Health Goals'!$B$2:$B$1001,'Health Goals'!$C$2:$F$1001),"")</f>
        <v>Weight Loss</v>
      </c>
      <c r="Q1179" s="5">
        <v>17</v>
      </c>
      <c r="R1179" s="5" t="str">
        <v>In Progress</v>
      </c>
      <c r="S1179" s="11">
        <v>44499</v>
      </c>
    </row>
    <row r="1180" spans="1:19" x14ac:dyDescent="0.35">
      <c r="A1180" s="2">
        <v>1179</v>
      </c>
      <c r="B1180" s="2">
        <v>865</v>
      </c>
      <c r="C1180" s="3">
        <v>44486</v>
      </c>
      <c r="D1180" s="2">
        <v>2499.9899999999998</v>
      </c>
      <c r="E1180" s="2" t="s">
        <v>16</v>
      </c>
      <c r="F1180" s="2" t="s">
        <v>20</v>
      </c>
      <c r="G1180" s="6">
        <f>_xlfn.XLOOKUP(B1180,Users!$A$2:$A$1001,Users!$K$2:$K$1001)</f>
        <v>1</v>
      </c>
      <c r="H1180" s="6" t="str">
        <f>_xlfn.XLOOKUP(B1180,Users!$A$2:$A$1001,Users!$B$2:$B$1001)</f>
        <v>User 865</v>
      </c>
      <c r="I1180" s="5" t="str" cm="1">
        <f t="array" ref="I1180:J1180">_xlfn.XLOOKUP(G1180,Plans!$A$2:$A$3,Plans!$B$2:$C$3)</f>
        <v>6-month plan</v>
      </c>
      <c r="J1180" s="5" t="str">
        <v>6-month</v>
      </c>
      <c r="K1180" s="5" cm="1">
        <f t="array" ref="K1180:O1180">_xlfn.XLOOKUP(B1180,Users!$A$2:$A$1001,Users!$F$2:$J$1001)</f>
        <v>60</v>
      </c>
      <c r="L1180" s="5" t="str">
        <v>Hyderabad</v>
      </c>
      <c r="M1180" s="5" t="str">
        <v>Female</v>
      </c>
      <c r="N1180" s="5" t="str">
        <v>Obesity</v>
      </c>
      <c r="O1180" s="5" t="str">
        <v>Social Media</v>
      </c>
      <c r="P1180" s="5" t="str" cm="1">
        <f t="array" ref="P1180">IFERROR(_xlfn.XLOOKUP(B1180,'Health Goals'!$B$2:$B$1001,'Health Goals'!$C$2:$F$1001),"")</f>
        <v/>
      </c>
    </row>
    <row r="1181" spans="1:19" x14ac:dyDescent="0.35">
      <c r="A1181" s="2">
        <v>1180</v>
      </c>
      <c r="B1181" s="2">
        <v>966</v>
      </c>
      <c r="C1181" s="3">
        <v>44383</v>
      </c>
      <c r="D1181" s="2">
        <v>4499.99</v>
      </c>
      <c r="E1181" s="2" t="s">
        <v>16</v>
      </c>
      <c r="F1181" s="2" t="s">
        <v>20</v>
      </c>
      <c r="G1181" s="6">
        <f>_xlfn.XLOOKUP(B1181,Users!$A$2:$A$1001,Users!$K$2:$K$1001)</f>
        <v>1</v>
      </c>
      <c r="H1181" s="6" t="str">
        <f>_xlfn.XLOOKUP(B1181,Users!$A$2:$A$1001,Users!$B$2:$B$1001)</f>
        <v>User 966</v>
      </c>
      <c r="I1181" s="5" t="str" cm="1">
        <f t="array" ref="I1181:J1181">_xlfn.XLOOKUP(G1181,Plans!$A$2:$A$3,Plans!$B$2:$C$3)</f>
        <v>6-month plan</v>
      </c>
      <c r="J1181" s="5" t="str">
        <v>6-month</v>
      </c>
      <c r="K1181" s="5" cm="1">
        <f t="array" ref="K1181:O1181">_xlfn.XLOOKUP(B1181,Users!$A$2:$A$1001,Users!$F$2:$J$1001)</f>
        <v>42</v>
      </c>
      <c r="L1181" s="5" t="str">
        <v>Bangalore</v>
      </c>
      <c r="M1181" s="5" t="str">
        <v>Female</v>
      </c>
      <c r="N1181" s="5" t="str">
        <v>Healthy</v>
      </c>
      <c r="O1181" s="5" t="str">
        <v>Social Media</v>
      </c>
      <c r="P1181" s="5" t="str" cm="1">
        <f t="array" ref="P1181:S1181">IFERROR(_xlfn.XLOOKUP(B1181,'Health Goals'!$B$2:$B$1001,'Health Goals'!$C$2:$F$1001),"")</f>
        <v>Stamina Improvement</v>
      </c>
      <c r="Q1181" s="5">
        <v>34</v>
      </c>
      <c r="R1181" s="5" t="str">
        <v>Failed</v>
      </c>
      <c r="S1181" s="11">
        <v>44390</v>
      </c>
    </row>
    <row r="1182" spans="1:19" x14ac:dyDescent="0.35">
      <c r="A1182" s="2">
        <v>1181</v>
      </c>
      <c r="B1182" s="2">
        <v>123</v>
      </c>
      <c r="C1182" s="3">
        <v>44367</v>
      </c>
      <c r="D1182" s="2">
        <v>2499.9899999999998</v>
      </c>
      <c r="E1182" s="2" t="s">
        <v>18</v>
      </c>
      <c r="F1182" s="2" t="s">
        <v>19</v>
      </c>
      <c r="G1182" s="6">
        <f>_xlfn.XLOOKUP(B1182,Users!$A$2:$A$1001,Users!$K$2:$K$1001)</f>
        <v>1</v>
      </c>
      <c r="H1182" s="6" t="str">
        <f>_xlfn.XLOOKUP(B1182,Users!$A$2:$A$1001,Users!$B$2:$B$1001)</f>
        <v>User 123</v>
      </c>
      <c r="I1182" s="5" t="str" cm="1">
        <f t="array" ref="I1182:J1182">_xlfn.XLOOKUP(G1182,Plans!$A$2:$A$3,Plans!$B$2:$C$3)</f>
        <v>6-month plan</v>
      </c>
      <c r="J1182" s="5" t="str">
        <v>6-month</v>
      </c>
      <c r="K1182" s="5" cm="1">
        <f t="array" ref="K1182:O1182">_xlfn.XLOOKUP(B1182,Users!$A$2:$A$1001,Users!$F$2:$J$1001)</f>
        <v>56</v>
      </c>
      <c r="L1182" s="5" t="str">
        <v>Chennai</v>
      </c>
      <c r="M1182" s="5" t="str">
        <v>Female</v>
      </c>
      <c r="N1182" s="5" t="str">
        <v>Diabetes</v>
      </c>
      <c r="O1182" s="5" t="str">
        <v>Social Media</v>
      </c>
      <c r="P1182" s="5" t="str" cm="1">
        <f t="array" ref="P1182:S1182">IFERROR(_xlfn.XLOOKUP(B1182,'Health Goals'!$B$2:$B$1001,'Health Goals'!$C$2:$F$1001),"")</f>
        <v>Stamina Improvement</v>
      </c>
      <c r="Q1182" s="5">
        <v>48</v>
      </c>
      <c r="R1182" s="5" t="str">
        <v>In Progress</v>
      </c>
      <c r="S1182" s="11">
        <v>44540</v>
      </c>
    </row>
    <row r="1183" spans="1:19" x14ac:dyDescent="0.35">
      <c r="A1183" s="2">
        <v>1182</v>
      </c>
      <c r="B1183" s="2">
        <v>338</v>
      </c>
      <c r="C1183" s="3">
        <v>44498</v>
      </c>
      <c r="D1183" s="2">
        <v>2499.9899999999998</v>
      </c>
      <c r="E1183" s="2" t="s">
        <v>16</v>
      </c>
      <c r="F1183" s="2" t="s">
        <v>17</v>
      </c>
      <c r="G1183" s="6">
        <f>_xlfn.XLOOKUP(B1183,Users!$A$2:$A$1001,Users!$K$2:$K$1001)</f>
        <v>2</v>
      </c>
      <c r="H1183" s="6" t="str">
        <f>_xlfn.XLOOKUP(B1183,Users!$A$2:$A$1001,Users!$B$2:$B$1001)</f>
        <v>User 338</v>
      </c>
      <c r="I1183" s="5" t="str" cm="1">
        <f t="array" ref="I1183:J1183">_xlfn.XLOOKUP(G1183,Plans!$A$2:$A$3,Plans!$B$2:$C$3)</f>
        <v>12-month plan</v>
      </c>
      <c r="J1183" s="5" t="str">
        <v>12-month</v>
      </c>
      <c r="K1183" s="5" cm="1">
        <f t="array" ref="K1183:O1183">_xlfn.XLOOKUP(B1183,Users!$A$2:$A$1001,Users!$F$2:$J$1001)</f>
        <v>59</v>
      </c>
      <c r="L1183" s="5" t="str">
        <v>Hyderabad</v>
      </c>
      <c r="M1183" s="5" t="str">
        <v>Female</v>
      </c>
      <c r="N1183" s="5" t="str">
        <v>Hypertension</v>
      </c>
      <c r="O1183" s="5" t="str">
        <v>Word of Mouth</v>
      </c>
      <c r="P1183" s="5" t="str" cm="1">
        <f t="array" ref="P1183">IFERROR(_xlfn.XLOOKUP(B1183,'Health Goals'!$B$2:$B$1001,'Health Goals'!$C$2:$F$1001),"")</f>
        <v/>
      </c>
    </row>
    <row r="1184" spans="1:19" x14ac:dyDescent="0.35">
      <c r="A1184" s="2">
        <v>1183</v>
      </c>
      <c r="B1184" s="2">
        <v>890</v>
      </c>
      <c r="C1184" s="3">
        <v>44488</v>
      </c>
      <c r="D1184" s="2">
        <v>2499.9899999999998</v>
      </c>
      <c r="E1184" s="2" t="s">
        <v>16</v>
      </c>
      <c r="F1184" s="2" t="s">
        <v>17</v>
      </c>
      <c r="G1184" s="6">
        <f>_xlfn.XLOOKUP(B1184,Users!$A$2:$A$1001,Users!$K$2:$K$1001)</f>
        <v>2</v>
      </c>
      <c r="H1184" s="6" t="str">
        <f>_xlfn.XLOOKUP(B1184,Users!$A$2:$A$1001,Users!$B$2:$B$1001)</f>
        <v>User 890</v>
      </c>
      <c r="I1184" s="5" t="str" cm="1">
        <f t="array" ref="I1184:J1184">_xlfn.XLOOKUP(G1184,Plans!$A$2:$A$3,Plans!$B$2:$C$3)</f>
        <v>12-month plan</v>
      </c>
      <c r="J1184" s="5" t="str">
        <v>12-month</v>
      </c>
      <c r="K1184" s="5" cm="1">
        <f t="array" ref="K1184:O1184">_xlfn.XLOOKUP(B1184,Users!$A$2:$A$1001,Users!$F$2:$J$1001)</f>
        <v>58</v>
      </c>
      <c r="L1184" s="5" t="str">
        <v>Mumbai</v>
      </c>
      <c r="M1184" s="5" t="str">
        <v>Male</v>
      </c>
      <c r="N1184" s="5" t="str">
        <v>Diabetes</v>
      </c>
      <c r="O1184" s="5" t="str">
        <v>Friend</v>
      </c>
      <c r="P1184" s="5" t="str" cm="1">
        <f t="array" ref="P1184">IFERROR(_xlfn.XLOOKUP(B1184,'Health Goals'!$B$2:$B$1001,'Health Goals'!$C$2:$F$1001),"")</f>
        <v/>
      </c>
    </row>
    <row r="1185" spans="1:19" x14ac:dyDescent="0.35">
      <c r="A1185" s="2">
        <v>1184</v>
      </c>
      <c r="B1185" s="2">
        <v>30</v>
      </c>
      <c r="C1185" s="3">
        <v>44478</v>
      </c>
      <c r="D1185" s="2">
        <v>4499.99</v>
      </c>
      <c r="E1185" s="2" t="s">
        <v>16</v>
      </c>
      <c r="F1185" s="2" t="s">
        <v>19</v>
      </c>
      <c r="G1185" s="6">
        <f>_xlfn.XLOOKUP(B1185,Users!$A$2:$A$1001,Users!$K$2:$K$1001)</f>
        <v>1</v>
      </c>
      <c r="H1185" s="6" t="str">
        <f>_xlfn.XLOOKUP(B1185,Users!$A$2:$A$1001,Users!$B$2:$B$1001)</f>
        <v>User 30</v>
      </c>
      <c r="I1185" s="5" t="str" cm="1">
        <f t="array" ref="I1185:J1185">_xlfn.XLOOKUP(G1185,Plans!$A$2:$A$3,Plans!$B$2:$C$3)</f>
        <v>6-month plan</v>
      </c>
      <c r="J1185" s="5" t="str">
        <v>6-month</v>
      </c>
      <c r="K1185" s="5" cm="1">
        <f t="array" ref="K1185:O1185">_xlfn.XLOOKUP(B1185,Users!$A$2:$A$1001,Users!$F$2:$J$1001)</f>
        <v>35</v>
      </c>
      <c r="L1185" s="5" t="str">
        <v>Chennai</v>
      </c>
      <c r="M1185" s="5" t="str">
        <v>Female</v>
      </c>
      <c r="N1185" s="5" t="str">
        <v>Diabetes</v>
      </c>
      <c r="O1185" s="5" t="str">
        <v>Friend</v>
      </c>
      <c r="P1185" s="5" t="str" cm="1">
        <f t="array" ref="P1185:S1185">IFERROR(_xlfn.XLOOKUP(B1185,'Health Goals'!$B$2:$B$1001,'Health Goals'!$C$2:$F$1001),"")</f>
        <v>Stamina Improvement</v>
      </c>
      <c r="Q1185" s="5">
        <v>47</v>
      </c>
      <c r="R1185" s="5" t="str">
        <v>Failed</v>
      </c>
      <c r="S1185" s="11">
        <v>44484</v>
      </c>
    </row>
    <row r="1186" spans="1:19" x14ac:dyDescent="0.35">
      <c r="A1186" s="2">
        <v>1185</v>
      </c>
      <c r="B1186" s="2">
        <v>131</v>
      </c>
      <c r="C1186" s="3">
        <v>44317</v>
      </c>
      <c r="D1186" s="2">
        <v>4499.99</v>
      </c>
      <c r="E1186" s="2" t="s">
        <v>16</v>
      </c>
      <c r="F1186" s="2" t="s">
        <v>20</v>
      </c>
      <c r="G1186" s="6">
        <f>_xlfn.XLOOKUP(B1186,Users!$A$2:$A$1001,Users!$K$2:$K$1001)</f>
        <v>2</v>
      </c>
      <c r="H1186" s="6" t="str">
        <f>_xlfn.XLOOKUP(B1186,Users!$A$2:$A$1001,Users!$B$2:$B$1001)</f>
        <v>User 131</v>
      </c>
      <c r="I1186" s="5" t="str" cm="1">
        <f t="array" ref="I1186:J1186">_xlfn.XLOOKUP(G1186,Plans!$A$2:$A$3,Plans!$B$2:$C$3)</f>
        <v>12-month plan</v>
      </c>
      <c r="J1186" s="5" t="str">
        <v>12-month</v>
      </c>
      <c r="K1186" s="5" cm="1">
        <f t="array" ref="K1186:O1186">_xlfn.XLOOKUP(B1186,Users!$A$2:$A$1001,Users!$F$2:$J$1001)</f>
        <v>50</v>
      </c>
      <c r="L1186" s="5" t="str">
        <v>Mumbai</v>
      </c>
      <c r="M1186" s="5" t="str">
        <v>Female</v>
      </c>
      <c r="N1186" s="5" t="str">
        <v>Hypertension</v>
      </c>
      <c r="O1186" s="5" t="str">
        <v>Word of Mouth</v>
      </c>
      <c r="P1186" s="5" t="str" cm="1">
        <f t="array" ref="P1186:S1186">IFERROR(_xlfn.XLOOKUP(B1186,'Health Goals'!$B$2:$B$1001,'Health Goals'!$C$2:$F$1001),"")</f>
        <v>Muscle Gain</v>
      </c>
      <c r="Q1186" s="5">
        <v>18</v>
      </c>
      <c r="R1186" s="5" t="str">
        <v>Failed</v>
      </c>
      <c r="S1186" s="11">
        <v>44349</v>
      </c>
    </row>
    <row r="1187" spans="1:19" x14ac:dyDescent="0.35">
      <c r="A1187" s="2">
        <v>1186</v>
      </c>
      <c r="B1187" s="2">
        <v>329</v>
      </c>
      <c r="C1187" s="3">
        <v>44502</v>
      </c>
      <c r="D1187" s="2">
        <v>2499.9899999999998</v>
      </c>
      <c r="E1187" s="2" t="s">
        <v>16</v>
      </c>
      <c r="F1187" s="2" t="s">
        <v>20</v>
      </c>
      <c r="G1187" s="6">
        <f>_xlfn.XLOOKUP(B1187,Users!$A$2:$A$1001,Users!$K$2:$K$1001)</f>
        <v>2</v>
      </c>
      <c r="H1187" s="6" t="str">
        <f>_xlfn.XLOOKUP(B1187,Users!$A$2:$A$1001,Users!$B$2:$B$1001)</f>
        <v>User 329</v>
      </c>
      <c r="I1187" s="5" t="str" cm="1">
        <f t="array" ref="I1187:J1187">_xlfn.XLOOKUP(G1187,Plans!$A$2:$A$3,Plans!$B$2:$C$3)</f>
        <v>12-month plan</v>
      </c>
      <c r="J1187" s="5" t="str">
        <v>12-month</v>
      </c>
      <c r="K1187" s="5" cm="1">
        <f t="array" ref="K1187:O1187">_xlfn.XLOOKUP(B1187,Users!$A$2:$A$1001,Users!$F$2:$J$1001)</f>
        <v>44</v>
      </c>
      <c r="L1187" s="5" t="str">
        <v>Bangalore</v>
      </c>
      <c r="M1187" s="5" t="str">
        <v>Male</v>
      </c>
      <c r="N1187" s="5" t="str">
        <v>Obesity</v>
      </c>
      <c r="O1187" s="5" t="str">
        <v>Google Ads</v>
      </c>
      <c r="P1187" s="5" t="str" cm="1">
        <f t="array" ref="P1187">IFERROR(_xlfn.XLOOKUP(B1187,'Health Goals'!$B$2:$B$1001,'Health Goals'!$C$2:$F$1001),"")</f>
        <v/>
      </c>
    </row>
    <row r="1188" spans="1:19" x14ac:dyDescent="0.35">
      <c r="A1188" s="2">
        <v>1187</v>
      </c>
      <c r="B1188" s="2">
        <v>729</v>
      </c>
      <c r="C1188" s="3">
        <v>44517</v>
      </c>
      <c r="D1188" s="2">
        <v>4499.99</v>
      </c>
      <c r="E1188" s="2" t="s">
        <v>18</v>
      </c>
      <c r="F1188" s="2" t="s">
        <v>20</v>
      </c>
      <c r="G1188" s="6">
        <f>_xlfn.XLOOKUP(B1188,Users!$A$2:$A$1001,Users!$K$2:$K$1001)</f>
        <v>2</v>
      </c>
      <c r="H1188" s="6" t="str">
        <f>_xlfn.XLOOKUP(B1188,Users!$A$2:$A$1001,Users!$B$2:$B$1001)</f>
        <v>User 729</v>
      </c>
      <c r="I1188" s="5" t="str" cm="1">
        <f t="array" ref="I1188:J1188">_xlfn.XLOOKUP(G1188,Plans!$A$2:$A$3,Plans!$B$2:$C$3)</f>
        <v>12-month plan</v>
      </c>
      <c r="J1188" s="5" t="str">
        <v>12-month</v>
      </c>
      <c r="K1188" s="5" cm="1">
        <f t="array" ref="K1188:O1188">_xlfn.XLOOKUP(B1188,Users!$A$2:$A$1001,Users!$F$2:$J$1001)</f>
        <v>32</v>
      </c>
      <c r="L1188" s="5" t="str">
        <v>Chennai</v>
      </c>
      <c r="M1188" s="5" t="str">
        <v>Male</v>
      </c>
      <c r="N1188" s="5" t="str">
        <v>Diabetes</v>
      </c>
      <c r="O1188" s="5" t="str">
        <v>Friend</v>
      </c>
      <c r="P1188" s="5" t="str" cm="1">
        <f t="array" ref="P1188">IFERROR(_xlfn.XLOOKUP(B1188,'Health Goals'!$B$2:$B$1001,'Health Goals'!$C$2:$F$1001),"")</f>
        <v/>
      </c>
    </row>
    <row r="1189" spans="1:19" x14ac:dyDescent="0.35">
      <c r="A1189" s="2">
        <v>1188</v>
      </c>
      <c r="B1189" s="2">
        <v>709</v>
      </c>
      <c r="C1189" s="3">
        <v>44265</v>
      </c>
      <c r="D1189" s="2">
        <v>2499.9899999999998</v>
      </c>
      <c r="E1189" s="2" t="s">
        <v>16</v>
      </c>
      <c r="F1189" s="2" t="s">
        <v>19</v>
      </c>
      <c r="G1189" s="6">
        <f>_xlfn.XLOOKUP(B1189,Users!$A$2:$A$1001,Users!$K$2:$K$1001)</f>
        <v>2</v>
      </c>
      <c r="H1189" s="6" t="str">
        <f>_xlfn.XLOOKUP(B1189,Users!$A$2:$A$1001,Users!$B$2:$B$1001)</f>
        <v>User 709</v>
      </c>
      <c r="I1189" s="5" t="str" cm="1">
        <f t="array" ref="I1189:J1189">_xlfn.XLOOKUP(G1189,Plans!$A$2:$A$3,Plans!$B$2:$C$3)</f>
        <v>12-month plan</v>
      </c>
      <c r="J1189" s="5" t="str">
        <v>12-month</v>
      </c>
      <c r="K1189" s="5" cm="1">
        <f t="array" ref="K1189:O1189">_xlfn.XLOOKUP(B1189,Users!$A$2:$A$1001,Users!$F$2:$J$1001)</f>
        <v>50</v>
      </c>
      <c r="L1189" s="5" t="str">
        <v>Chennai</v>
      </c>
      <c r="M1189" s="5" t="str">
        <v>Female</v>
      </c>
      <c r="N1189" s="5" t="str">
        <v>Obesity</v>
      </c>
      <c r="O1189" s="5" t="str">
        <v>Google Ads</v>
      </c>
      <c r="P1189" s="5" t="str" cm="1">
        <f t="array" ref="P1189">IFERROR(_xlfn.XLOOKUP(B1189,'Health Goals'!$B$2:$B$1001,'Health Goals'!$C$2:$F$1001),"")</f>
        <v/>
      </c>
    </row>
    <row r="1190" spans="1:19" x14ac:dyDescent="0.35">
      <c r="A1190" s="2">
        <v>1189</v>
      </c>
      <c r="B1190" s="2">
        <v>851</v>
      </c>
      <c r="C1190" s="3">
        <v>44329</v>
      </c>
      <c r="D1190" s="2">
        <v>2499.9899999999998</v>
      </c>
      <c r="E1190" s="2" t="s">
        <v>18</v>
      </c>
      <c r="F1190" s="2" t="s">
        <v>20</v>
      </c>
      <c r="G1190" s="6">
        <f>_xlfn.XLOOKUP(B1190,Users!$A$2:$A$1001,Users!$K$2:$K$1001)</f>
        <v>2</v>
      </c>
      <c r="H1190" s="6" t="str">
        <f>_xlfn.XLOOKUP(B1190,Users!$A$2:$A$1001,Users!$B$2:$B$1001)</f>
        <v>User 851</v>
      </c>
      <c r="I1190" s="5" t="str" cm="1">
        <f t="array" ref="I1190:J1190">_xlfn.XLOOKUP(G1190,Plans!$A$2:$A$3,Plans!$B$2:$C$3)</f>
        <v>12-month plan</v>
      </c>
      <c r="J1190" s="5" t="str">
        <v>12-month</v>
      </c>
      <c r="K1190" s="5" cm="1">
        <f t="array" ref="K1190:O1190">_xlfn.XLOOKUP(B1190,Users!$A$2:$A$1001,Users!$F$2:$J$1001)</f>
        <v>63</v>
      </c>
      <c r="L1190" s="5" t="str">
        <v>Delhi</v>
      </c>
      <c r="M1190" s="5" t="str">
        <v>Male</v>
      </c>
      <c r="N1190" s="5" t="str">
        <v>Obesity</v>
      </c>
      <c r="O1190" s="5" t="str">
        <v>Word of Mouth</v>
      </c>
      <c r="P1190" s="5" t="str" cm="1">
        <f t="array" ref="P1190:S1190">IFERROR(_xlfn.XLOOKUP(B1190,'Health Goals'!$B$2:$B$1001,'Health Goals'!$C$2:$F$1001),"")</f>
        <v>Stamina Improvement</v>
      </c>
      <c r="Q1190" s="5">
        <v>14</v>
      </c>
      <c r="R1190" s="5" t="str">
        <v>Failed</v>
      </c>
      <c r="S1190" s="11">
        <v>44514</v>
      </c>
    </row>
    <row r="1191" spans="1:19" x14ac:dyDescent="0.35">
      <c r="A1191" s="2">
        <v>1190</v>
      </c>
      <c r="B1191" s="2">
        <v>450</v>
      </c>
      <c r="C1191" s="3">
        <v>44422</v>
      </c>
      <c r="D1191" s="2">
        <v>2499.9899999999998</v>
      </c>
      <c r="E1191" s="2" t="s">
        <v>18</v>
      </c>
      <c r="F1191" s="2" t="s">
        <v>20</v>
      </c>
      <c r="G1191" s="6">
        <f>_xlfn.XLOOKUP(B1191,Users!$A$2:$A$1001,Users!$K$2:$K$1001)</f>
        <v>2</v>
      </c>
      <c r="H1191" s="6" t="str">
        <f>_xlfn.XLOOKUP(B1191,Users!$A$2:$A$1001,Users!$B$2:$B$1001)</f>
        <v>User 450</v>
      </c>
      <c r="I1191" s="5" t="str" cm="1">
        <f t="array" ref="I1191:J1191">_xlfn.XLOOKUP(G1191,Plans!$A$2:$A$3,Plans!$B$2:$C$3)</f>
        <v>12-month plan</v>
      </c>
      <c r="J1191" s="5" t="str">
        <v>12-month</v>
      </c>
      <c r="K1191" s="5" cm="1">
        <f t="array" ref="K1191:O1191">_xlfn.XLOOKUP(B1191,Users!$A$2:$A$1001,Users!$F$2:$J$1001)</f>
        <v>32</v>
      </c>
      <c r="L1191" s="5" t="str">
        <v>Mumbai</v>
      </c>
      <c r="M1191" s="5" t="str">
        <v>Male</v>
      </c>
      <c r="N1191" s="5" t="str">
        <v>Diabetes</v>
      </c>
      <c r="O1191" s="5" t="str">
        <v>Social Media</v>
      </c>
      <c r="P1191" s="5" t="str" cm="1">
        <f t="array" ref="P1191:S1191">IFERROR(_xlfn.XLOOKUP(B1191,'Health Goals'!$B$2:$B$1001,'Health Goals'!$C$2:$F$1001),"")</f>
        <v>Weight Loss</v>
      </c>
      <c r="Q1191" s="5">
        <v>36</v>
      </c>
      <c r="R1191" s="5" t="str">
        <v>Completed</v>
      </c>
      <c r="S1191" s="11">
        <v>44353</v>
      </c>
    </row>
    <row r="1192" spans="1:19" x14ac:dyDescent="0.35">
      <c r="A1192" s="2">
        <v>1191</v>
      </c>
      <c r="B1192" s="2">
        <v>220</v>
      </c>
      <c r="C1192" s="3">
        <v>44308</v>
      </c>
      <c r="D1192" s="2">
        <v>2499.9899999999998</v>
      </c>
      <c r="E1192" s="2" t="s">
        <v>18</v>
      </c>
      <c r="F1192" s="2" t="s">
        <v>20</v>
      </c>
      <c r="G1192" s="6">
        <f>_xlfn.XLOOKUP(B1192,Users!$A$2:$A$1001,Users!$K$2:$K$1001)</f>
        <v>1</v>
      </c>
      <c r="H1192" s="6" t="str">
        <f>_xlfn.XLOOKUP(B1192,Users!$A$2:$A$1001,Users!$B$2:$B$1001)</f>
        <v>User 220</v>
      </c>
      <c r="I1192" s="5" t="str" cm="1">
        <f t="array" ref="I1192:J1192">_xlfn.XLOOKUP(G1192,Plans!$A$2:$A$3,Plans!$B$2:$C$3)</f>
        <v>6-month plan</v>
      </c>
      <c r="J1192" s="5" t="str">
        <v>6-month</v>
      </c>
      <c r="K1192" s="5" cm="1">
        <f t="array" ref="K1192:O1192">_xlfn.XLOOKUP(B1192,Users!$A$2:$A$1001,Users!$F$2:$J$1001)</f>
        <v>22</v>
      </c>
      <c r="L1192" s="5" t="str">
        <v>Bangalore</v>
      </c>
      <c r="M1192" s="5" t="str">
        <v>Female</v>
      </c>
      <c r="N1192" s="5" t="str">
        <v>Healthy</v>
      </c>
      <c r="O1192" s="5" t="str">
        <v>Google Ads</v>
      </c>
      <c r="P1192" s="5" t="str" cm="1">
        <f t="array" ref="P1192:S1192">IFERROR(_xlfn.XLOOKUP(B1192,'Health Goals'!$B$2:$B$1001,'Health Goals'!$C$2:$F$1001),"")</f>
        <v>Stamina Improvement</v>
      </c>
      <c r="Q1192" s="5">
        <v>17</v>
      </c>
      <c r="R1192" s="5" t="str">
        <v>Failed</v>
      </c>
      <c r="S1192" s="11">
        <v>44397</v>
      </c>
    </row>
    <row r="1193" spans="1:19" x14ac:dyDescent="0.35">
      <c r="A1193" s="2">
        <v>1192</v>
      </c>
      <c r="B1193" s="2">
        <v>669</v>
      </c>
      <c r="C1193" s="3">
        <v>44454</v>
      </c>
      <c r="D1193" s="2">
        <v>2499.9899999999998</v>
      </c>
      <c r="E1193" s="2" t="s">
        <v>16</v>
      </c>
      <c r="F1193" s="2" t="s">
        <v>19</v>
      </c>
      <c r="G1193" s="6">
        <f>_xlfn.XLOOKUP(B1193,Users!$A$2:$A$1001,Users!$K$2:$K$1001)</f>
        <v>1</v>
      </c>
      <c r="H1193" s="6" t="str">
        <f>_xlfn.XLOOKUP(B1193,Users!$A$2:$A$1001,Users!$B$2:$B$1001)</f>
        <v>User 669</v>
      </c>
      <c r="I1193" s="5" t="str" cm="1">
        <f t="array" ref="I1193:J1193">_xlfn.XLOOKUP(G1193,Plans!$A$2:$A$3,Plans!$B$2:$C$3)</f>
        <v>6-month plan</v>
      </c>
      <c r="J1193" s="5" t="str">
        <v>6-month</v>
      </c>
      <c r="K1193" s="5" cm="1">
        <f t="array" ref="K1193:O1193">_xlfn.XLOOKUP(B1193,Users!$A$2:$A$1001,Users!$F$2:$J$1001)</f>
        <v>37</v>
      </c>
      <c r="L1193" s="5" t="str">
        <v>Bangalore</v>
      </c>
      <c r="M1193" s="5" t="str">
        <v>Female</v>
      </c>
      <c r="N1193" s="5" t="str">
        <v>Healthy</v>
      </c>
      <c r="O1193" s="5" t="str">
        <v>Google Ads</v>
      </c>
      <c r="P1193" s="5" t="str" cm="1">
        <f t="array" ref="P1193:S1193">IFERROR(_xlfn.XLOOKUP(B1193,'Health Goals'!$B$2:$B$1001,'Health Goals'!$C$2:$F$1001),"")</f>
        <v>Weight Loss</v>
      </c>
      <c r="Q1193" s="5">
        <v>23</v>
      </c>
      <c r="R1193" s="5" t="str">
        <v>Completed</v>
      </c>
      <c r="S1193" s="11">
        <v>44419</v>
      </c>
    </row>
    <row r="1194" spans="1:19" x14ac:dyDescent="0.35">
      <c r="A1194" s="2">
        <v>1193</v>
      </c>
      <c r="B1194" s="2">
        <v>947</v>
      </c>
      <c r="C1194" s="3">
        <v>44521</v>
      </c>
      <c r="D1194" s="2">
        <v>2499.9899999999998</v>
      </c>
      <c r="E1194" s="2" t="s">
        <v>18</v>
      </c>
      <c r="F1194" s="2" t="s">
        <v>17</v>
      </c>
      <c r="G1194" s="6">
        <f>_xlfn.XLOOKUP(B1194,Users!$A$2:$A$1001,Users!$K$2:$K$1001)</f>
        <v>2</v>
      </c>
      <c r="H1194" s="6" t="str">
        <f>_xlfn.XLOOKUP(B1194,Users!$A$2:$A$1001,Users!$B$2:$B$1001)</f>
        <v>User 947</v>
      </c>
      <c r="I1194" s="5" t="str" cm="1">
        <f t="array" ref="I1194:J1194">_xlfn.XLOOKUP(G1194,Plans!$A$2:$A$3,Plans!$B$2:$C$3)</f>
        <v>12-month plan</v>
      </c>
      <c r="J1194" s="5" t="str">
        <v>12-month</v>
      </c>
      <c r="K1194" s="5" cm="1">
        <f t="array" ref="K1194:O1194">_xlfn.XLOOKUP(B1194,Users!$A$2:$A$1001,Users!$F$2:$J$1001)</f>
        <v>50</v>
      </c>
      <c r="L1194" s="5" t="str">
        <v>Chennai</v>
      </c>
      <c r="M1194" s="5" t="str">
        <v>Male</v>
      </c>
      <c r="N1194" s="5" t="str">
        <v>Hypertension</v>
      </c>
      <c r="O1194" s="5" t="str">
        <v>Social Media</v>
      </c>
      <c r="P1194" s="5" t="str" cm="1">
        <f t="array" ref="P1194:S1194">IFERROR(_xlfn.XLOOKUP(B1194,'Health Goals'!$B$2:$B$1001,'Health Goals'!$C$2:$F$1001),"")</f>
        <v>Weight Loss</v>
      </c>
      <c r="Q1194" s="5">
        <v>13</v>
      </c>
      <c r="R1194" s="5" t="str">
        <v>In Progress</v>
      </c>
      <c r="S1194" s="11">
        <v>44475</v>
      </c>
    </row>
    <row r="1195" spans="1:19" x14ac:dyDescent="0.35">
      <c r="A1195" s="2">
        <v>1194</v>
      </c>
      <c r="B1195" s="2">
        <v>755</v>
      </c>
      <c r="C1195" s="3">
        <v>44433</v>
      </c>
      <c r="D1195" s="2">
        <v>2499.9899999999998</v>
      </c>
      <c r="E1195" s="2" t="s">
        <v>16</v>
      </c>
      <c r="F1195" s="2" t="s">
        <v>20</v>
      </c>
      <c r="G1195" s="6">
        <f>_xlfn.XLOOKUP(B1195,Users!$A$2:$A$1001,Users!$K$2:$K$1001)</f>
        <v>1</v>
      </c>
      <c r="H1195" s="6" t="str">
        <f>_xlfn.XLOOKUP(B1195,Users!$A$2:$A$1001,Users!$B$2:$B$1001)</f>
        <v>User 755</v>
      </c>
      <c r="I1195" s="5" t="str" cm="1">
        <f t="array" ref="I1195:J1195">_xlfn.XLOOKUP(G1195,Plans!$A$2:$A$3,Plans!$B$2:$C$3)</f>
        <v>6-month plan</v>
      </c>
      <c r="J1195" s="5" t="str">
        <v>6-month</v>
      </c>
      <c r="K1195" s="5" cm="1">
        <f t="array" ref="K1195:O1195">_xlfn.XLOOKUP(B1195,Users!$A$2:$A$1001,Users!$F$2:$J$1001)</f>
        <v>37</v>
      </c>
      <c r="L1195" s="5" t="str">
        <v>Chennai</v>
      </c>
      <c r="M1195" s="5" t="str">
        <v>Female</v>
      </c>
      <c r="N1195" s="5" t="str">
        <v>Healthy</v>
      </c>
      <c r="O1195" s="5" t="str">
        <v>Social Media</v>
      </c>
      <c r="P1195" s="5" t="str" cm="1">
        <f t="array" ref="P1195">IFERROR(_xlfn.XLOOKUP(B1195,'Health Goals'!$B$2:$B$1001,'Health Goals'!$C$2:$F$1001),"")</f>
        <v/>
      </c>
    </row>
    <row r="1196" spans="1:19" x14ac:dyDescent="0.35">
      <c r="A1196" s="2">
        <v>1195</v>
      </c>
      <c r="B1196" s="2">
        <v>933</v>
      </c>
      <c r="C1196" s="3">
        <v>44313</v>
      </c>
      <c r="D1196" s="2">
        <v>2499.9899999999998</v>
      </c>
      <c r="E1196" s="2" t="s">
        <v>16</v>
      </c>
      <c r="F1196" s="2" t="s">
        <v>20</v>
      </c>
      <c r="G1196" s="6">
        <f>_xlfn.XLOOKUP(B1196,Users!$A$2:$A$1001,Users!$K$2:$K$1001)</f>
        <v>2</v>
      </c>
      <c r="H1196" s="6" t="str">
        <f>_xlfn.XLOOKUP(B1196,Users!$A$2:$A$1001,Users!$B$2:$B$1001)</f>
        <v>User 933</v>
      </c>
      <c r="I1196" s="5" t="str" cm="1">
        <f t="array" ref="I1196:J1196">_xlfn.XLOOKUP(G1196,Plans!$A$2:$A$3,Plans!$B$2:$C$3)</f>
        <v>12-month plan</v>
      </c>
      <c r="J1196" s="5" t="str">
        <v>12-month</v>
      </c>
      <c r="K1196" s="5" cm="1">
        <f t="array" ref="K1196:O1196">_xlfn.XLOOKUP(B1196,Users!$A$2:$A$1001,Users!$F$2:$J$1001)</f>
        <v>54</v>
      </c>
      <c r="L1196" s="5" t="str">
        <v>Hyderabad</v>
      </c>
      <c r="M1196" s="5" t="str">
        <v>Female</v>
      </c>
      <c r="N1196" s="5" t="str">
        <v>Obesity</v>
      </c>
      <c r="O1196" s="5" t="str">
        <v>Google Ads</v>
      </c>
      <c r="P1196" s="5" t="str" cm="1">
        <f t="array" ref="P1196:S1196">IFERROR(_xlfn.XLOOKUP(B1196,'Health Goals'!$B$2:$B$1001,'Health Goals'!$C$2:$F$1001),"")</f>
        <v>Muscle Gain</v>
      </c>
      <c r="Q1196" s="5">
        <v>39</v>
      </c>
      <c r="R1196" s="5" t="str">
        <v>In Progress</v>
      </c>
      <c r="S1196" s="11">
        <v>44542</v>
      </c>
    </row>
    <row r="1197" spans="1:19" x14ac:dyDescent="0.35">
      <c r="A1197" s="2">
        <v>1196</v>
      </c>
      <c r="B1197" s="2">
        <v>490</v>
      </c>
      <c r="C1197" s="3">
        <v>44326</v>
      </c>
      <c r="D1197" s="2">
        <v>2499.9899999999998</v>
      </c>
      <c r="E1197" s="2" t="s">
        <v>18</v>
      </c>
      <c r="F1197" s="2" t="s">
        <v>17</v>
      </c>
      <c r="G1197" s="6">
        <f>_xlfn.XLOOKUP(B1197,Users!$A$2:$A$1001,Users!$K$2:$K$1001)</f>
        <v>1</v>
      </c>
      <c r="H1197" s="6" t="str">
        <f>_xlfn.XLOOKUP(B1197,Users!$A$2:$A$1001,Users!$B$2:$B$1001)</f>
        <v>User 490</v>
      </c>
      <c r="I1197" s="5" t="str" cm="1">
        <f t="array" ref="I1197:J1197">_xlfn.XLOOKUP(G1197,Plans!$A$2:$A$3,Plans!$B$2:$C$3)</f>
        <v>6-month plan</v>
      </c>
      <c r="J1197" s="5" t="str">
        <v>6-month</v>
      </c>
      <c r="K1197" s="5" cm="1">
        <f t="array" ref="K1197:O1197">_xlfn.XLOOKUP(B1197,Users!$A$2:$A$1001,Users!$F$2:$J$1001)</f>
        <v>47</v>
      </c>
      <c r="L1197" s="5" t="str">
        <v>Mumbai</v>
      </c>
      <c r="M1197" s="5" t="str">
        <v>Female</v>
      </c>
      <c r="N1197" s="5" t="str">
        <v>Diabetes</v>
      </c>
      <c r="O1197" s="5" t="str">
        <v>Friend</v>
      </c>
      <c r="P1197" s="5" t="str" cm="1">
        <f t="array" ref="P1197:S1197">IFERROR(_xlfn.XLOOKUP(B1197,'Health Goals'!$B$2:$B$1001,'Health Goals'!$C$2:$F$1001),"")</f>
        <v>Weight Loss</v>
      </c>
      <c r="Q1197" s="5">
        <v>35</v>
      </c>
      <c r="R1197" s="5" t="str">
        <v>Completed</v>
      </c>
      <c r="S1197" s="11">
        <v>44424</v>
      </c>
    </row>
    <row r="1198" spans="1:19" x14ac:dyDescent="0.35">
      <c r="A1198" s="2">
        <v>1197</v>
      </c>
      <c r="B1198" s="2">
        <v>17</v>
      </c>
      <c r="C1198" s="3">
        <v>44426</v>
      </c>
      <c r="D1198" s="2">
        <v>4499.99</v>
      </c>
      <c r="E1198" s="2" t="s">
        <v>16</v>
      </c>
      <c r="F1198" s="2" t="s">
        <v>19</v>
      </c>
      <c r="G1198" s="6">
        <f>_xlfn.XLOOKUP(B1198,Users!$A$2:$A$1001,Users!$K$2:$K$1001)</f>
        <v>2</v>
      </c>
      <c r="H1198" s="6" t="str">
        <f>_xlfn.XLOOKUP(B1198,Users!$A$2:$A$1001,Users!$B$2:$B$1001)</f>
        <v>User 17</v>
      </c>
      <c r="I1198" s="5" t="str" cm="1">
        <f t="array" ref="I1198:J1198">_xlfn.XLOOKUP(G1198,Plans!$A$2:$A$3,Plans!$B$2:$C$3)</f>
        <v>12-month plan</v>
      </c>
      <c r="J1198" s="5" t="str">
        <v>12-month</v>
      </c>
      <c r="K1198" s="5" cm="1">
        <f t="array" ref="K1198:O1198">_xlfn.XLOOKUP(B1198,Users!$A$2:$A$1001,Users!$F$2:$J$1001)</f>
        <v>33</v>
      </c>
      <c r="L1198" s="5" t="str">
        <v>Delhi</v>
      </c>
      <c r="M1198" s="5" t="str">
        <v>Female</v>
      </c>
      <c r="N1198" s="5" t="str">
        <v>Healthy</v>
      </c>
      <c r="O1198" s="5" t="str">
        <v>Google Ads</v>
      </c>
      <c r="P1198" s="5" t="str" cm="1">
        <f t="array" ref="P1198:S1198">IFERROR(_xlfn.XLOOKUP(B1198,'Health Goals'!$B$2:$B$1001,'Health Goals'!$C$2:$F$1001),"")</f>
        <v>Weight Loss</v>
      </c>
      <c r="Q1198" s="5">
        <v>25</v>
      </c>
      <c r="R1198" s="5" t="str">
        <v>Completed</v>
      </c>
      <c r="S1198" s="11">
        <v>44397</v>
      </c>
    </row>
    <row r="1199" spans="1:19" x14ac:dyDescent="0.35">
      <c r="A1199" s="2">
        <v>1198</v>
      </c>
      <c r="B1199" s="2">
        <v>591</v>
      </c>
      <c r="C1199" s="3">
        <v>44426</v>
      </c>
      <c r="D1199" s="2">
        <v>2499.9899999999998</v>
      </c>
      <c r="E1199" s="2" t="s">
        <v>18</v>
      </c>
      <c r="F1199" s="2" t="s">
        <v>20</v>
      </c>
      <c r="G1199" s="6">
        <f>_xlfn.XLOOKUP(B1199,Users!$A$2:$A$1001,Users!$K$2:$K$1001)</f>
        <v>1</v>
      </c>
      <c r="H1199" s="6" t="str">
        <f>_xlfn.XLOOKUP(B1199,Users!$A$2:$A$1001,Users!$B$2:$B$1001)</f>
        <v>User 591</v>
      </c>
      <c r="I1199" s="5" t="str" cm="1">
        <f t="array" ref="I1199:J1199">_xlfn.XLOOKUP(G1199,Plans!$A$2:$A$3,Plans!$B$2:$C$3)</f>
        <v>6-month plan</v>
      </c>
      <c r="J1199" s="5" t="str">
        <v>6-month</v>
      </c>
      <c r="K1199" s="5" cm="1">
        <f t="array" ref="K1199:O1199">_xlfn.XLOOKUP(B1199,Users!$A$2:$A$1001,Users!$F$2:$J$1001)</f>
        <v>57</v>
      </c>
      <c r="L1199" s="5" t="str">
        <v>Mumbai</v>
      </c>
      <c r="M1199" s="5" t="str">
        <v>Female</v>
      </c>
      <c r="N1199" s="5" t="str">
        <v>Hypertension</v>
      </c>
      <c r="O1199" s="5" t="str">
        <v>Word of Mouth</v>
      </c>
      <c r="P1199" s="5" t="str" cm="1">
        <f t="array" ref="P1199:S1199">IFERROR(_xlfn.XLOOKUP(B1199,'Health Goals'!$B$2:$B$1001,'Health Goals'!$C$2:$F$1001),"")</f>
        <v>Muscle Gain</v>
      </c>
      <c r="Q1199" s="5">
        <v>27</v>
      </c>
      <c r="R1199" s="5" t="str">
        <v>Failed</v>
      </c>
      <c r="S1199" s="11">
        <v>44424</v>
      </c>
    </row>
    <row r="1200" spans="1:19" x14ac:dyDescent="0.35">
      <c r="A1200" s="2">
        <v>1199</v>
      </c>
      <c r="B1200" s="2">
        <v>267</v>
      </c>
      <c r="C1200" s="3">
        <v>44548</v>
      </c>
      <c r="D1200" s="2">
        <v>4499.99</v>
      </c>
      <c r="E1200" s="2" t="s">
        <v>16</v>
      </c>
      <c r="F1200" s="2" t="s">
        <v>17</v>
      </c>
      <c r="G1200" s="6">
        <f>_xlfn.XLOOKUP(B1200,Users!$A$2:$A$1001,Users!$K$2:$K$1001)</f>
        <v>1</v>
      </c>
      <c r="H1200" s="6" t="str">
        <f>_xlfn.XLOOKUP(B1200,Users!$A$2:$A$1001,Users!$B$2:$B$1001)</f>
        <v>User 267</v>
      </c>
      <c r="I1200" s="5" t="str" cm="1">
        <f t="array" ref="I1200:J1200">_xlfn.XLOOKUP(G1200,Plans!$A$2:$A$3,Plans!$B$2:$C$3)</f>
        <v>6-month plan</v>
      </c>
      <c r="J1200" s="5" t="str">
        <v>6-month</v>
      </c>
      <c r="K1200" s="5" cm="1">
        <f t="array" ref="K1200:O1200">_xlfn.XLOOKUP(B1200,Users!$A$2:$A$1001,Users!$F$2:$J$1001)</f>
        <v>27</v>
      </c>
      <c r="L1200" s="5" t="str">
        <v>Mumbai</v>
      </c>
      <c r="M1200" s="5" t="str">
        <v>Female</v>
      </c>
      <c r="N1200" s="5" t="str">
        <v>Hypertension</v>
      </c>
      <c r="O1200" s="5" t="str">
        <v>Google Ads</v>
      </c>
      <c r="P1200" s="5" t="str" cm="1">
        <f t="array" ref="P1200:S1200">IFERROR(_xlfn.XLOOKUP(B1200,'Health Goals'!$B$2:$B$1001,'Health Goals'!$C$2:$F$1001),"")</f>
        <v>Weight Loss</v>
      </c>
      <c r="Q1200" s="5">
        <v>43</v>
      </c>
      <c r="R1200" s="5" t="str">
        <v>Failed</v>
      </c>
      <c r="S1200" s="11">
        <v>44498</v>
      </c>
    </row>
    <row r="1201" spans="1:19" x14ac:dyDescent="0.35">
      <c r="A1201" s="2">
        <v>1200</v>
      </c>
      <c r="B1201" s="2">
        <v>701</v>
      </c>
      <c r="C1201" s="3">
        <v>44495</v>
      </c>
      <c r="D1201" s="2">
        <v>2499.9899999999998</v>
      </c>
      <c r="E1201" s="2" t="s">
        <v>16</v>
      </c>
      <c r="F1201" s="2" t="s">
        <v>19</v>
      </c>
      <c r="G1201" s="6">
        <f>_xlfn.XLOOKUP(B1201,Users!$A$2:$A$1001,Users!$K$2:$K$1001)</f>
        <v>2</v>
      </c>
      <c r="H1201" s="6" t="str">
        <f>_xlfn.XLOOKUP(B1201,Users!$A$2:$A$1001,Users!$B$2:$B$1001)</f>
        <v>User 701</v>
      </c>
      <c r="I1201" s="5" t="str" cm="1">
        <f t="array" ref="I1201:J1201">_xlfn.XLOOKUP(G1201,Plans!$A$2:$A$3,Plans!$B$2:$C$3)</f>
        <v>12-month plan</v>
      </c>
      <c r="J1201" s="5" t="str">
        <v>12-month</v>
      </c>
      <c r="K1201" s="5" cm="1">
        <f t="array" ref="K1201:O1201">_xlfn.XLOOKUP(B1201,Users!$A$2:$A$1001,Users!$F$2:$J$1001)</f>
        <v>48</v>
      </c>
      <c r="L1201" s="5" t="str">
        <v>Hyderabad</v>
      </c>
      <c r="M1201" s="5" t="str">
        <v>Female</v>
      </c>
      <c r="N1201" s="5" t="str">
        <v>Hypertension</v>
      </c>
      <c r="O1201" s="5" t="str">
        <v>Friend</v>
      </c>
      <c r="P1201" s="5" t="str" cm="1">
        <f t="array" ref="P1201:S1201">IFERROR(_xlfn.XLOOKUP(B1201,'Health Goals'!$B$2:$B$1001,'Health Goals'!$C$2:$F$1001),"")</f>
        <v>Muscle Gain</v>
      </c>
      <c r="Q1201" s="5">
        <v>13</v>
      </c>
      <c r="R1201" s="5" t="str">
        <v>Failed</v>
      </c>
      <c r="S1201" s="11">
        <v>44363</v>
      </c>
    </row>
    <row r="1202" spans="1:19" x14ac:dyDescent="0.35">
      <c r="A1202" s="2">
        <v>1201</v>
      </c>
      <c r="B1202" s="2">
        <v>476</v>
      </c>
      <c r="C1202" s="3">
        <v>44247</v>
      </c>
      <c r="D1202" s="2">
        <v>4499.99</v>
      </c>
      <c r="E1202" s="2" t="s">
        <v>18</v>
      </c>
      <c r="F1202" s="2" t="s">
        <v>19</v>
      </c>
      <c r="G1202" s="6">
        <f>_xlfn.XLOOKUP(B1202,Users!$A$2:$A$1001,Users!$K$2:$K$1001)</f>
        <v>1</v>
      </c>
      <c r="H1202" s="6" t="str">
        <f>_xlfn.XLOOKUP(B1202,Users!$A$2:$A$1001,Users!$B$2:$B$1001)</f>
        <v>User 476</v>
      </c>
      <c r="I1202" s="5" t="str" cm="1">
        <f t="array" ref="I1202:J1202">_xlfn.XLOOKUP(G1202,Plans!$A$2:$A$3,Plans!$B$2:$C$3)</f>
        <v>6-month plan</v>
      </c>
      <c r="J1202" s="5" t="str">
        <v>6-month</v>
      </c>
      <c r="K1202" s="5" cm="1">
        <f t="array" ref="K1202:O1202">_xlfn.XLOOKUP(B1202,Users!$A$2:$A$1001,Users!$F$2:$J$1001)</f>
        <v>19</v>
      </c>
      <c r="L1202" s="5" t="str">
        <v>Mumbai</v>
      </c>
      <c r="M1202" s="5" t="str">
        <v>Female</v>
      </c>
      <c r="N1202" s="5" t="str">
        <v>Obesity</v>
      </c>
      <c r="O1202" s="5" t="str">
        <v>Friend</v>
      </c>
      <c r="P1202" s="5" t="str" cm="1">
        <f t="array" ref="P1202:S1202">IFERROR(_xlfn.XLOOKUP(B1202,'Health Goals'!$B$2:$B$1001,'Health Goals'!$C$2:$F$1001),"")</f>
        <v>Stamina Improvement</v>
      </c>
      <c r="Q1202" s="5">
        <v>40</v>
      </c>
      <c r="R1202" s="5" t="str">
        <v>Failed</v>
      </c>
      <c r="S1202" s="11">
        <v>44416</v>
      </c>
    </row>
    <row r="1203" spans="1:19" x14ac:dyDescent="0.35">
      <c r="A1203" s="2">
        <v>1202</v>
      </c>
      <c r="B1203" s="2">
        <v>629</v>
      </c>
      <c r="C1203" s="3">
        <v>44404</v>
      </c>
      <c r="D1203" s="2">
        <v>4499.99</v>
      </c>
      <c r="E1203" s="2" t="s">
        <v>18</v>
      </c>
      <c r="F1203" s="2" t="s">
        <v>17</v>
      </c>
      <c r="G1203" s="6">
        <f>_xlfn.XLOOKUP(B1203,Users!$A$2:$A$1001,Users!$K$2:$K$1001)</f>
        <v>1</v>
      </c>
      <c r="H1203" s="6" t="str">
        <f>_xlfn.XLOOKUP(B1203,Users!$A$2:$A$1001,Users!$B$2:$B$1001)</f>
        <v>User 629</v>
      </c>
      <c r="I1203" s="5" t="str" cm="1">
        <f t="array" ref="I1203:J1203">_xlfn.XLOOKUP(G1203,Plans!$A$2:$A$3,Plans!$B$2:$C$3)</f>
        <v>6-month plan</v>
      </c>
      <c r="J1203" s="5" t="str">
        <v>6-month</v>
      </c>
      <c r="K1203" s="5" cm="1">
        <f t="array" ref="K1203:O1203">_xlfn.XLOOKUP(B1203,Users!$A$2:$A$1001,Users!$F$2:$J$1001)</f>
        <v>62</v>
      </c>
      <c r="L1203" s="5" t="str">
        <v>Mumbai</v>
      </c>
      <c r="M1203" s="5" t="str">
        <v>Male</v>
      </c>
      <c r="N1203" s="5" t="str">
        <v>Hypertension</v>
      </c>
      <c r="O1203" s="5" t="str">
        <v>Friend</v>
      </c>
      <c r="P1203" s="5" t="str" cm="1">
        <f t="array" ref="P1203:S1203">IFERROR(_xlfn.XLOOKUP(B1203,'Health Goals'!$B$2:$B$1001,'Health Goals'!$C$2:$F$1001),"")</f>
        <v>Weight Loss</v>
      </c>
      <c r="Q1203" s="5">
        <v>13</v>
      </c>
      <c r="R1203" s="5" t="str">
        <v>In Progress</v>
      </c>
      <c r="S1203" s="11">
        <v>44560</v>
      </c>
    </row>
    <row r="1204" spans="1:19" x14ac:dyDescent="0.35">
      <c r="A1204" s="2">
        <v>1203</v>
      </c>
      <c r="B1204" s="2">
        <v>459</v>
      </c>
      <c r="C1204" s="3">
        <v>44462</v>
      </c>
      <c r="D1204" s="2">
        <v>2499.9899999999998</v>
      </c>
      <c r="E1204" s="2" t="s">
        <v>18</v>
      </c>
      <c r="F1204" s="2" t="s">
        <v>20</v>
      </c>
      <c r="G1204" s="6">
        <f>_xlfn.XLOOKUP(B1204,Users!$A$2:$A$1001,Users!$K$2:$K$1001)</f>
        <v>2</v>
      </c>
      <c r="H1204" s="6" t="str">
        <f>_xlfn.XLOOKUP(B1204,Users!$A$2:$A$1001,Users!$B$2:$B$1001)</f>
        <v>User 459</v>
      </c>
      <c r="I1204" s="5" t="str" cm="1">
        <f t="array" ref="I1204:J1204">_xlfn.XLOOKUP(G1204,Plans!$A$2:$A$3,Plans!$B$2:$C$3)</f>
        <v>12-month plan</v>
      </c>
      <c r="J1204" s="5" t="str">
        <v>12-month</v>
      </c>
      <c r="K1204" s="5" cm="1">
        <f t="array" ref="K1204:O1204">_xlfn.XLOOKUP(B1204,Users!$A$2:$A$1001,Users!$F$2:$J$1001)</f>
        <v>18</v>
      </c>
      <c r="L1204" s="5" t="str">
        <v>Bangalore</v>
      </c>
      <c r="M1204" s="5" t="str">
        <v>Male</v>
      </c>
      <c r="N1204" s="5" t="str">
        <v>Healthy</v>
      </c>
      <c r="O1204" s="5" t="str">
        <v>Friend</v>
      </c>
      <c r="P1204" s="5" t="str" cm="1">
        <f t="array" ref="P1204">IFERROR(_xlfn.XLOOKUP(B1204,'Health Goals'!$B$2:$B$1001,'Health Goals'!$C$2:$F$1001),"")</f>
        <v/>
      </c>
    </row>
    <row r="1205" spans="1:19" x14ac:dyDescent="0.35">
      <c r="A1205" s="2">
        <v>1204</v>
      </c>
      <c r="B1205" s="2">
        <v>474</v>
      </c>
      <c r="C1205" s="3">
        <v>44238</v>
      </c>
      <c r="D1205" s="2">
        <v>4499.99</v>
      </c>
      <c r="E1205" s="2" t="s">
        <v>18</v>
      </c>
      <c r="F1205" s="2" t="s">
        <v>17</v>
      </c>
      <c r="G1205" s="6">
        <f>_xlfn.XLOOKUP(B1205,Users!$A$2:$A$1001,Users!$K$2:$K$1001)</f>
        <v>1</v>
      </c>
      <c r="H1205" s="6" t="str">
        <f>_xlfn.XLOOKUP(B1205,Users!$A$2:$A$1001,Users!$B$2:$B$1001)</f>
        <v>User 474</v>
      </c>
      <c r="I1205" s="5" t="str" cm="1">
        <f t="array" ref="I1205:J1205">_xlfn.XLOOKUP(G1205,Plans!$A$2:$A$3,Plans!$B$2:$C$3)</f>
        <v>6-month plan</v>
      </c>
      <c r="J1205" s="5" t="str">
        <v>6-month</v>
      </c>
      <c r="K1205" s="5" cm="1">
        <f t="array" ref="K1205:O1205">_xlfn.XLOOKUP(B1205,Users!$A$2:$A$1001,Users!$F$2:$J$1001)</f>
        <v>57</v>
      </c>
      <c r="L1205" s="5" t="str">
        <v>Hyderabad</v>
      </c>
      <c r="M1205" s="5" t="str">
        <v>Female</v>
      </c>
      <c r="N1205" s="5" t="str">
        <v>Obesity</v>
      </c>
      <c r="O1205" s="5" t="str">
        <v>Friend</v>
      </c>
      <c r="P1205" s="5" t="str" cm="1">
        <f t="array" ref="P1205">IFERROR(_xlfn.XLOOKUP(B1205,'Health Goals'!$B$2:$B$1001,'Health Goals'!$C$2:$F$1001),"")</f>
        <v/>
      </c>
    </row>
    <row r="1206" spans="1:19" x14ac:dyDescent="0.35">
      <c r="A1206" s="2">
        <v>1205</v>
      </c>
      <c r="B1206" s="2">
        <v>285</v>
      </c>
      <c r="C1206" s="3">
        <v>44224</v>
      </c>
      <c r="D1206" s="2">
        <v>4499.99</v>
      </c>
      <c r="E1206" s="2" t="s">
        <v>16</v>
      </c>
      <c r="F1206" s="2" t="s">
        <v>20</v>
      </c>
      <c r="G1206" s="6">
        <f>_xlfn.XLOOKUP(B1206,Users!$A$2:$A$1001,Users!$K$2:$K$1001)</f>
        <v>2</v>
      </c>
      <c r="H1206" s="6" t="str">
        <f>_xlfn.XLOOKUP(B1206,Users!$A$2:$A$1001,Users!$B$2:$B$1001)</f>
        <v>User 285</v>
      </c>
      <c r="I1206" s="5" t="str" cm="1">
        <f t="array" ref="I1206:J1206">_xlfn.XLOOKUP(G1206,Plans!$A$2:$A$3,Plans!$B$2:$C$3)</f>
        <v>12-month plan</v>
      </c>
      <c r="J1206" s="5" t="str">
        <v>12-month</v>
      </c>
      <c r="K1206" s="5" cm="1">
        <f t="array" ref="K1206:O1206">_xlfn.XLOOKUP(B1206,Users!$A$2:$A$1001,Users!$F$2:$J$1001)</f>
        <v>44</v>
      </c>
      <c r="L1206" s="5" t="str">
        <v>Chennai</v>
      </c>
      <c r="M1206" s="5" t="str">
        <v>Female</v>
      </c>
      <c r="N1206" s="5" t="str">
        <v>Hypertension</v>
      </c>
      <c r="O1206" s="5" t="str">
        <v>Google Ads</v>
      </c>
      <c r="P1206" s="5" t="str" cm="1">
        <f t="array" ref="P1206:S1206">IFERROR(_xlfn.XLOOKUP(B1206,'Health Goals'!$B$2:$B$1001,'Health Goals'!$C$2:$F$1001),"")</f>
        <v>Muscle Gain</v>
      </c>
      <c r="Q1206" s="5">
        <v>22</v>
      </c>
      <c r="R1206" s="5" t="str">
        <v>Completed</v>
      </c>
      <c r="S1206" s="11">
        <v>44360</v>
      </c>
    </row>
    <row r="1207" spans="1:19" x14ac:dyDescent="0.35">
      <c r="A1207" s="2">
        <v>1206</v>
      </c>
      <c r="B1207" s="2">
        <v>785</v>
      </c>
      <c r="C1207" s="3">
        <v>44288</v>
      </c>
      <c r="D1207" s="2">
        <v>2499.9899999999998</v>
      </c>
      <c r="E1207" s="2" t="s">
        <v>18</v>
      </c>
      <c r="F1207" s="2" t="s">
        <v>19</v>
      </c>
      <c r="G1207" s="6">
        <f>_xlfn.XLOOKUP(B1207,Users!$A$2:$A$1001,Users!$K$2:$K$1001)</f>
        <v>1</v>
      </c>
      <c r="H1207" s="6" t="str">
        <f>_xlfn.XLOOKUP(B1207,Users!$A$2:$A$1001,Users!$B$2:$B$1001)</f>
        <v>User 785</v>
      </c>
      <c r="I1207" s="5" t="str" cm="1">
        <f t="array" ref="I1207:J1207">_xlfn.XLOOKUP(G1207,Plans!$A$2:$A$3,Plans!$B$2:$C$3)</f>
        <v>6-month plan</v>
      </c>
      <c r="J1207" s="5" t="str">
        <v>6-month</v>
      </c>
      <c r="K1207" s="5" cm="1">
        <f t="array" ref="K1207:O1207">_xlfn.XLOOKUP(B1207,Users!$A$2:$A$1001,Users!$F$2:$J$1001)</f>
        <v>49</v>
      </c>
      <c r="L1207" s="5" t="str">
        <v>Bangalore</v>
      </c>
      <c r="M1207" s="5" t="str">
        <v>Female</v>
      </c>
      <c r="N1207" s="5" t="str">
        <v>Hypertension</v>
      </c>
      <c r="O1207" s="5" t="str">
        <v>Google Ads</v>
      </c>
      <c r="P1207" s="5" t="str" cm="1">
        <f t="array" ref="P1207:S1207">IFERROR(_xlfn.XLOOKUP(B1207,'Health Goals'!$B$2:$B$1001,'Health Goals'!$C$2:$F$1001),"")</f>
        <v>Muscle Gain</v>
      </c>
      <c r="Q1207" s="5">
        <v>45</v>
      </c>
      <c r="R1207" s="5" t="str">
        <v>Failed</v>
      </c>
      <c r="S1207" s="11">
        <v>44389</v>
      </c>
    </row>
    <row r="1208" spans="1:19" x14ac:dyDescent="0.35">
      <c r="A1208" s="2">
        <v>1207</v>
      </c>
      <c r="B1208" s="2">
        <v>217</v>
      </c>
      <c r="C1208" s="3">
        <v>44459</v>
      </c>
      <c r="D1208" s="2">
        <v>4499.99</v>
      </c>
      <c r="E1208" s="2" t="s">
        <v>18</v>
      </c>
      <c r="F1208" s="2" t="s">
        <v>20</v>
      </c>
      <c r="G1208" s="6">
        <f>_xlfn.XLOOKUP(B1208,Users!$A$2:$A$1001,Users!$K$2:$K$1001)</f>
        <v>2</v>
      </c>
      <c r="H1208" s="6" t="str">
        <f>_xlfn.XLOOKUP(B1208,Users!$A$2:$A$1001,Users!$B$2:$B$1001)</f>
        <v>User 217</v>
      </c>
      <c r="I1208" s="5" t="str" cm="1">
        <f t="array" ref="I1208:J1208">_xlfn.XLOOKUP(G1208,Plans!$A$2:$A$3,Plans!$B$2:$C$3)</f>
        <v>12-month plan</v>
      </c>
      <c r="J1208" s="5" t="str">
        <v>12-month</v>
      </c>
      <c r="K1208" s="5" cm="1">
        <f t="array" ref="K1208:O1208">_xlfn.XLOOKUP(B1208,Users!$A$2:$A$1001,Users!$F$2:$J$1001)</f>
        <v>24</v>
      </c>
      <c r="L1208" s="5" t="str">
        <v>Delhi</v>
      </c>
      <c r="M1208" s="5" t="str">
        <v>Male</v>
      </c>
      <c r="N1208" s="5" t="str">
        <v>Diabetes</v>
      </c>
      <c r="O1208" s="5" t="str">
        <v>Friend</v>
      </c>
      <c r="P1208" s="5" t="str" cm="1">
        <f t="array" ref="P1208:S1208">IFERROR(_xlfn.XLOOKUP(B1208,'Health Goals'!$B$2:$B$1001,'Health Goals'!$C$2:$F$1001),"")</f>
        <v>Weight Loss</v>
      </c>
      <c r="Q1208" s="5">
        <v>41</v>
      </c>
      <c r="R1208" s="5" t="str">
        <v>In Progress</v>
      </c>
      <c r="S1208" s="11">
        <v>44383</v>
      </c>
    </row>
    <row r="1209" spans="1:19" x14ac:dyDescent="0.35">
      <c r="A1209" s="2">
        <v>1208</v>
      </c>
      <c r="B1209" s="2">
        <v>182</v>
      </c>
      <c r="C1209" s="3">
        <v>44432</v>
      </c>
      <c r="D1209" s="2">
        <v>4499.99</v>
      </c>
      <c r="E1209" s="2" t="s">
        <v>18</v>
      </c>
      <c r="F1209" s="2" t="s">
        <v>17</v>
      </c>
      <c r="G1209" s="6">
        <f>_xlfn.XLOOKUP(B1209,Users!$A$2:$A$1001,Users!$K$2:$K$1001)</f>
        <v>2</v>
      </c>
      <c r="H1209" s="6" t="str">
        <f>_xlfn.XLOOKUP(B1209,Users!$A$2:$A$1001,Users!$B$2:$B$1001)</f>
        <v>User 182</v>
      </c>
      <c r="I1209" s="5" t="str" cm="1">
        <f t="array" ref="I1209:J1209">_xlfn.XLOOKUP(G1209,Plans!$A$2:$A$3,Plans!$B$2:$C$3)</f>
        <v>12-month plan</v>
      </c>
      <c r="J1209" s="5" t="str">
        <v>12-month</v>
      </c>
      <c r="K1209" s="5" cm="1">
        <f t="array" ref="K1209:O1209">_xlfn.XLOOKUP(B1209,Users!$A$2:$A$1001,Users!$F$2:$J$1001)</f>
        <v>25</v>
      </c>
      <c r="L1209" s="5" t="str">
        <v>Delhi</v>
      </c>
      <c r="M1209" s="5" t="str">
        <v>Female</v>
      </c>
      <c r="N1209" s="5" t="str">
        <v>Obesity</v>
      </c>
      <c r="O1209" s="5" t="str">
        <v>Friend</v>
      </c>
      <c r="P1209" s="5" t="str" cm="1">
        <f t="array" ref="P1209">IFERROR(_xlfn.XLOOKUP(B1209,'Health Goals'!$B$2:$B$1001,'Health Goals'!$C$2:$F$1001),"")</f>
        <v/>
      </c>
    </row>
    <row r="1210" spans="1:19" x14ac:dyDescent="0.35">
      <c r="A1210" s="2">
        <v>1209</v>
      </c>
      <c r="B1210" s="2">
        <v>886</v>
      </c>
      <c r="C1210" s="3">
        <v>44448</v>
      </c>
      <c r="D1210" s="2">
        <v>4499.99</v>
      </c>
      <c r="E1210" s="2" t="s">
        <v>18</v>
      </c>
      <c r="F1210" s="2" t="s">
        <v>19</v>
      </c>
      <c r="G1210" s="6">
        <f>_xlfn.XLOOKUP(B1210,Users!$A$2:$A$1001,Users!$K$2:$K$1001)</f>
        <v>1</v>
      </c>
      <c r="H1210" s="6" t="str">
        <f>_xlfn.XLOOKUP(B1210,Users!$A$2:$A$1001,Users!$B$2:$B$1001)</f>
        <v>User 886</v>
      </c>
      <c r="I1210" s="5" t="str" cm="1">
        <f t="array" ref="I1210:J1210">_xlfn.XLOOKUP(G1210,Plans!$A$2:$A$3,Plans!$B$2:$C$3)</f>
        <v>6-month plan</v>
      </c>
      <c r="J1210" s="5" t="str">
        <v>6-month</v>
      </c>
      <c r="K1210" s="5" cm="1">
        <f t="array" ref="K1210:O1210">_xlfn.XLOOKUP(B1210,Users!$A$2:$A$1001,Users!$F$2:$J$1001)</f>
        <v>62</v>
      </c>
      <c r="L1210" s="5" t="str">
        <v>Bangalore</v>
      </c>
      <c r="M1210" s="5" t="str">
        <v>Male</v>
      </c>
      <c r="N1210" s="5" t="str">
        <v>Healthy</v>
      </c>
      <c r="O1210" s="5" t="str">
        <v>Word of Mouth</v>
      </c>
      <c r="P1210" s="5" t="str" cm="1">
        <f t="array" ref="P1210:S1210">IFERROR(_xlfn.XLOOKUP(B1210,'Health Goals'!$B$2:$B$1001,'Health Goals'!$C$2:$F$1001),"")</f>
        <v>Stamina Improvement</v>
      </c>
      <c r="Q1210" s="5">
        <v>43</v>
      </c>
      <c r="R1210" s="5" t="str">
        <v>In Progress</v>
      </c>
      <c r="S1210" s="11">
        <v>44456</v>
      </c>
    </row>
    <row r="1211" spans="1:19" x14ac:dyDescent="0.35">
      <c r="A1211" s="2">
        <v>1210</v>
      </c>
      <c r="B1211" s="2">
        <v>280</v>
      </c>
      <c r="C1211" s="3">
        <v>44210</v>
      </c>
      <c r="D1211" s="2">
        <v>4499.99</v>
      </c>
      <c r="E1211" s="2" t="s">
        <v>18</v>
      </c>
      <c r="F1211" s="2" t="s">
        <v>17</v>
      </c>
      <c r="G1211" s="6">
        <f>_xlfn.XLOOKUP(B1211,Users!$A$2:$A$1001,Users!$K$2:$K$1001)</f>
        <v>1</v>
      </c>
      <c r="H1211" s="6" t="str">
        <f>_xlfn.XLOOKUP(B1211,Users!$A$2:$A$1001,Users!$B$2:$B$1001)</f>
        <v>User 280</v>
      </c>
      <c r="I1211" s="5" t="str" cm="1">
        <f t="array" ref="I1211:J1211">_xlfn.XLOOKUP(G1211,Plans!$A$2:$A$3,Plans!$B$2:$C$3)</f>
        <v>6-month plan</v>
      </c>
      <c r="J1211" s="5" t="str">
        <v>6-month</v>
      </c>
      <c r="K1211" s="5" cm="1">
        <f t="array" ref="K1211:O1211">_xlfn.XLOOKUP(B1211,Users!$A$2:$A$1001,Users!$F$2:$J$1001)</f>
        <v>64</v>
      </c>
      <c r="L1211" s="5" t="str">
        <v>Delhi</v>
      </c>
      <c r="M1211" s="5" t="str">
        <v>Female</v>
      </c>
      <c r="N1211" s="5" t="str">
        <v>Healthy</v>
      </c>
      <c r="O1211" s="5" t="str">
        <v>Google Ads</v>
      </c>
      <c r="P1211" s="5" t="str" cm="1">
        <f t="array" ref="P1211:S1211">IFERROR(_xlfn.XLOOKUP(B1211,'Health Goals'!$B$2:$B$1001,'Health Goals'!$C$2:$F$1001),"")</f>
        <v>Stamina Improvement</v>
      </c>
      <c r="Q1211" s="5">
        <v>10</v>
      </c>
      <c r="R1211" s="5" t="str">
        <v>Completed</v>
      </c>
      <c r="S1211" s="11">
        <v>44384</v>
      </c>
    </row>
    <row r="1212" spans="1:19" x14ac:dyDescent="0.35">
      <c r="A1212" s="2">
        <v>1211</v>
      </c>
      <c r="B1212" s="2">
        <v>843</v>
      </c>
      <c r="C1212" s="3">
        <v>44421</v>
      </c>
      <c r="D1212" s="2">
        <v>2499.9899999999998</v>
      </c>
      <c r="E1212" s="2" t="s">
        <v>18</v>
      </c>
      <c r="F1212" s="2" t="s">
        <v>19</v>
      </c>
      <c r="G1212" s="6">
        <f>_xlfn.XLOOKUP(B1212,Users!$A$2:$A$1001,Users!$K$2:$K$1001)</f>
        <v>1</v>
      </c>
      <c r="H1212" s="6" t="str">
        <f>_xlfn.XLOOKUP(B1212,Users!$A$2:$A$1001,Users!$B$2:$B$1001)</f>
        <v>User 843</v>
      </c>
      <c r="I1212" s="5" t="str" cm="1">
        <f t="array" ref="I1212:J1212">_xlfn.XLOOKUP(G1212,Plans!$A$2:$A$3,Plans!$B$2:$C$3)</f>
        <v>6-month plan</v>
      </c>
      <c r="J1212" s="5" t="str">
        <v>6-month</v>
      </c>
      <c r="K1212" s="5" cm="1">
        <f t="array" ref="K1212:O1212">_xlfn.XLOOKUP(B1212,Users!$A$2:$A$1001,Users!$F$2:$J$1001)</f>
        <v>43</v>
      </c>
      <c r="L1212" s="5" t="str">
        <v>Mumbai</v>
      </c>
      <c r="M1212" s="5" t="str">
        <v>Female</v>
      </c>
      <c r="N1212" s="5" t="str">
        <v>Healthy</v>
      </c>
      <c r="O1212" s="5" t="str">
        <v>Word of Mouth</v>
      </c>
      <c r="P1212" s="5" t="str" cm="1">
        <f t="array" ref="P1212:S1212">IFERROR(_xlfn.XLOOKUP(B1212,'Health Goals'!$B$2:$B$1001,'Health Goals'!$C$2:$F$1001),"")</f>
        <v>Weight Loss</v>
      </c>
      <c r="Q1212" s="5">
        <v>25</v>
      </c>
      <c r="R1212" s="5" t="str">
        <v>In Progress</v>
      </c>
      <c r="S1212" s="11">
        <v>44523</v>
      </c>
    </row>
    <row r="1213" spans="1:19" x14ac:dyDescent="0.35">
      <c r="A1213" s="2">
        <v>1212</v>
      </c>
      <c r="B1213" s="2">
        <v>839</v>
      </c>
      <c r="C1213" s="3">
        <v>44362</v>
      </c>
      <c r="D1213" s="2">
        <v>2499.9899999999998</v>
      </c>
      <c r="E1213" s="2" t="s">
        <v>18</v>
      </c>
      <c r="F1213" s="2" t="s">
        <v>20</v>
      </c>
      <c r="G1213" s="6">
        <f>_xlfn.XLOOKUP(B1213,Users!$A$2:$A$1001,Users!$K$2:$K$1001)</f>
        <v>1</v>
      </c>
      <c r="H1213" s="6" t="str">
        <f>_xlfn.XLOOKUP(B1213,Users!$A$2:$A$1001,Users!$B$2:$B$1001)</f>
        <v>User 839</v>
      </c>
      <c r="I1213" s="5" t="str" cm="1">
        <f t="array" ref="I1213:J1213">_xlfn.XLOOKUP(G1213,Plans!$A$2:$A$3,Plans!$B$2:$C$3)</f>
        <v>6-month plan</v>
      </c>
      <c r="J1213" s="5" t="str">
        <v>6-month</v>
      </c>
      <c r="K1213" s="5" cm="1">
        <f t="array" ref="K1213:O1213">_xlfn.XLOOKUP(B1213,Users!$A$2:$A$1001,Users!$F$2:$J$1001)</f>
        <v>34</v>
      </c>
      <c r="L1213" s="5" t="str">
        <v>Delhi</v>
      </c>
      <c r="M1213" s="5" t="str">
        <v>Female</v>
      </c>
      <c r="N1213" s="5" t="str">
        <v>Healthy</v>
      </c>
      <c r="O1213" s="5" t="str">
        <v>Google Ads</v>
      </c>
      <c r="P1213" s="5" t="str" cm="1">
        <f t="array" ref="P1213">IFERROR(_xlfn.XLOOKUP(B1213,'Health Goals'!$B$2:$B$1001,'Health Goals'!$C$2:$F$1001),"")</f>
        <v/>
      </c>
    </row>
    <row r="1214" spans="1:19" x14ac:dyDescent="0.35">
      <c r="A1214" s="2">
        <v>1213</v>
      </c>
      <c r="B1214" s="2">
        <v>731</v>
      </c>
      <c r="C1214" s="3">
        <v>44487</v>
      </c>
      <c r="D1214" s="2">
        <v>2499.9899999999998</v>
      </c>
      <c r="E1214" s="2" t="s">
        <v>18</v>
      </c>
      <c r="F1214" s="2" t="s">
        <v>17</v>
      </c>
      <c r="G1214" s="6">
        <f>_xlfn.XLOOKUP(B1214,Users!$A$2:$A$1001,Users!$K$2:$K$1001)</f>
        <v>2</v>
      </c>
      <c r="H1214" s="6" t="str">
        <f>_xlfn.XLOOKUP(B1214,Users!$A$2:$A$1001,Users!$B$2:$B$1001)</f>
        <v>User 731</v>
      </c>
      <c r="I1214" s="5" t="str" cm="1">
        <f t="array" ref="I1214:J1214">_xlfn.XLOOKUP(G1214,Plans!$A$2:$A$3,Plans!$B$2:$C$3)</f>
        <v>12-month plan</v>
      </c>
      <c r="J1214" s="5" t="str">
        <v>12-month</v>
      </c>
      <c r="K1214" s="5" cm="1">
        <f t="array" ref="K1214:O1214">_xlfn.XLOOKUP(B1214,Users!$A$2:$A$1001,Users!$F$2:$J$1001)</f>
        <v>37</v>
      </c>
      <c r="L1214" s="5" t="str">
        <v>Hyderabad</v>
      </c>
      <c r="M1214" s="5" t="str">
        <v>Female</v>
      </c>
      <c r="N1214" s="5" t="str">
        <v>Obesity</v>
      </c>
      <c r="O1214" s="5" t="str">
        <v>Word of Mouth</v>
      </c>
      <c r="P1214" s="5" t="str" cm="1">
        <f t="array" ref="P1214">IFERROR(_xlfn.XLOOKUP(B1214,'Health Goals'!$B$2:$B$1001,'Health Goals'!$C$2:$F$1001),"")</f>
        <v/>
      </c>
    </row>
    <row r="1215" spans="1:19" x14ac:dyDescent="0.35">
      <c r="A1215" s="2">
        <v>1214</v>
      </c>
      <c r="B1215" s="2">
        <v>129</v>
      </c>
      <c r="C1215" s="3">
        <v>44362</v>
      </c>
      <c r="D1215" s="2">
        <v>4499.99</v>
      </c>
      <c r="E1215" s="2" t="s">
        <v>16</v>
      </c>
      <c r="F1215" s="2" t="s">
        <v>19</v>
      </c>
      <c r="G1215" s="6">
        <f>_xlfn.XLOOKUP(B1215,Users!$A$2:$A$1001,Users!$K$2:$K$1001)</f>
        <v>2</v>
      </c>
      <c r="H1215" s="6" t="str">
        <f>_xlfn.XLOOKUP(B1215,Users!$A$2:$A$1001,Users!$B$2:$B$1001)</f>
        <v>User 129</v>
      </c>
      <c r="I1215" s="5" t="str" cm="1">
        <f t="array" ref="I1215:J1215">_xlfn.XLOOKUP(G1215,Plans!$A$2:$A$3,Plans!$B$2:$C$3)</f>
        <v>12-month plan</v>
      </c>
      <c r="J1215" s="5" t="str">
        <v>12-month</v>
      </c>
      <c r="K1215" s="5" cm="1">
        <f t="array" ref="K1215:O1215">_xlfn.XLOOKUP(B1215,Users!$A$2:$A$1001,Users!$F$2:$J$1001)</f>
        <v>39</v>
      </c>
      <c r="L1215" s="5" t="str">
        <v>Bangalore</v>
      </c>
      <c r="M1215" s="5" t="str">
        <v>Male</v>
      </c>
      <c r="N1215" s="5" t="str">
        <v>Obesity</v>
      </c>
      <c r="O1215" s="5" t="str">
        <v>Google Ads</v>
      </c>
      <c r="P1215" s="5" t="str" cm="1">
        <f t="array" ref="P1215">IFERROR(_xlfn.XLOOKUP(B1215,'Health Goals'!$B$2:$B$1001,'Health Goals'!$C$2:$F$1001),"")</f>
        <v/>
      </c>
    </row>
    <row r="1216" spans="1:19" x14ac:dyDescent="0.35">
      <c r="A1216" s="2">
        <v>1215</v>
      </c>
      <c r="B1216" s="2">
        <v>42</v>
      </c>
      <c r="C1216" s="3">
        <v>44277</v>
      </c>
      <c r="D1216" s="2">
        <v>2499.9899999999998</v>
      </c>
      <c r="E1216" s="2" t="s">
        <v>18</v>
      </c>
      <c r="F1216" s="2" t="s">
        <v>17</v>
      </c>
      <c r="G1216" s="6">
        <f>_xlfn.XLOOKUP(B1216,Users!$A$2:$A$1001,Users!$K$2:$K$1001)</f>
        <v>2</v>
      </c>
      <c r="H1216" s="6" t="str">
        <f>_xlfn.XLOOKUP(B1216,Users!$A$2:$A$1001,Users!$B$2:$B$1001)</f>
        <v>User 42</v>
      </c>
      <c r="I1216" s="5" t="str" cm="1">
        <f t="array" ref="I1216:J1216">_xlfn.XLOOKUP(G1216,Plans!$A$2:$A$3,Plans!$B$2:$C$3)</f>
        <v>12-month plan</v>
      </c>
      <c r="J1216" s="5" t="str">
        <v>12-month</v>
      </c>
      <c r="K1216" s="5" cm="1">
        <f t="array" ref="K1216:O1216">_xlfn.XLOOKUP(B1216,Users!$A$2:$A$1001,Users!$F$2:$J$1001)</f>
        <v>31</v>
      </c>
      <c r="L1216" s="5" t="str">
        <v>Delhi</v>
      </c>
      <c r="M1216" s="5" t="str">
        <v>Male</v>
      </c>
      <c r="N1216" s="5" t="str">
        <v>Diabetes</v>
      </c>
      <c r="O1216" s="5" t="str">
        <v>Friend</v>
      </c>
      <c r="P1216" s="5" t="str" cm="1">
        <f t="array" ref="P1216:S1216">IFERROR(_xlfn.XLOOKUP(B1216,'Health Goals'!$B$2:$B$1001,'Health Goals'!$C$2:$F$1001),"")</f>
        <v>Muscle Gain</v>
      </c>
      <c r="Q1216" s="5">
        <v>38</v>
      </c>
      <c r="R1216" s="5" t="str">
        <v>Completed</v>
      </c>
      <c r="S1216" s="11">
        <v>44485</v>
      </c>
    </row>
    <row r="1217" spans="1:19" x14ac:dyDescent="0.35">
      <c r="A1217" s="2">
        <v>1216</v>
      </c>
      <c r="B1217" s="2">
        <v>810</v>
      </c>
      <c r="C1217" s="3">
        <v>44423</v>
      </c>
      <c r="D1217" s="2">
        <v>4499.99</v>
      </c>
      <c r="E1217" s="2" t="s">
        <v>16</v>
      </c>
      <c r="F1217" s="2" t="s">
        <v>19</v>
      </c>
      <c r="G1217" s="6">
        <f>_xlfn.XLOOKUP(B1217,Users!$A$2:$A$1001,Users!$K$2:$K$1001)</f>
        <v>1</v>
      </c>
      <c r="H1217" s="6" t="str">
        <f>_xlfn.XLOOKUP(B1217,Users!$A$2:$A$1001,Users!$B$2:$B$1001)</f>
        <v>User 810</v>
      </c>
      <c r="I1217" s="5" t="str" cm="1">
        <f t="array" ref="I1217:J1217">_xlfn.XLOOKUP(G1217,Plans!$A$2:$A$3,Plans!$B$2:$C$3)</f>
        <v>6-month plan</v>
      </c>
      <c r="J1217" s="5" t="str">
        <v>6-month</v>
      </c>
      <c r="K1217" s="5" cm="1">
        <f t="array" ref="K1217:O1217">_xlfn.XLOOKUP(B1217,Users!$A$2:$A$1001,Users!$F$2:$J$1001)</f>
        <v>48</v>
      </c>
      <c r="L1217" s="5" t="str">
        <v>Chennai</v>
      </c>
      <c r="M1217" s="5" t="str">
        <v>Female</v>
      </c>
      <c r="N1217" s="5" t="str">
        <v>Obesity</v>
      </c>
      <c r="O1217" s="5" t="str">
        <v>Word of Mouth</v>
      </c>
      <c r="P1217" s="5" t="str" cm="1">
        <f t="array" ref="P1217:S1217">IFERROR(_xlfn.XLOOKUP(B1217,'Health Goals'!$B$2:$B$1001,'Health Goals'!$C$2:$F$1001),"")</f>
        <v>Weight Loss</v>
      </c>
      <c r="Q1217" s="5">
        <v>49</v>
      </c>
      <c r="R1217" s="5" t="str">
        <v>In Progress</v>
      </c>
      <c r="S1217" s="11">
        <v>44405</v>
      </c>
    </row>
    <row r="1218" spans="1:19" x14ac:dyDescent="0.35">
      <c r="A1218" s="2">
        <v>1217</v>
      </c>
      <c r="B1218" s="2">
        <v>969</v>
      </c>
      <c r="C1218" s="3">
        <v>44436</v>
      </c>
      <c r="D1218" s="2">
        <v>2499.9899999999998</v>
      </c>
      <c r="E1218" s="2" t="s">
        <v>18</v>
      </c>
      <c r="F1218" s="2" t="s">
        <v>19</v>
      </c>
      <c r="G1218" s="6">
        <f>_xlfn.XLOOKUP(B1218,Users!$A$2:$A$1001,Users!$K$2:$K$1001)</f>
        <v>2</v>
      </c>
      <c r="H1218" s="6" t="str">
        <f>_xlfn.XLOOKUP(B1218,Users!$A$2:$A$1001,Users!$B$2:$B$1001)</f>
        <v>User 969</v>
      </c>
      <c r="I1218" s="5" t="str" cm="1">
        <f t="array" ref="I1218:J1218">_xlfn.XLOOKUP(G1218,Plans!$A$2:$A$3,Plans!$B$2:$C$3)</f>
        <v>12-month plan</v>
      </c>
      <c r="J1218" s="5" t="str">
        <v>12-month</v>
      </c>
      <c r="K1218" s="5" cm="1">
        <f t="array" ref="K1218:O1218">_xlfn.XLOOKUP(B1218,Users!$A$2:$A$1001,Users!$F$2:$J$1001)</f>
        <v>35</v>
      </c>
      <c r="L1218" s="5" t="str">
        <v>Delhi</v>
      </c>
      <c r="M1218" s="5" t="str">
        <v>Female</v>
      </c>
      <c r="N1218" s="5" t="str">
        <v>Obesity</v>
      </c>
      <c r="O1218" s="5" t="str">
        <v>Word of Mouth</v>
      </c>
      <c r="P1218" s="5" t="str" cm="1">
        <f t="array" ref="P1218:S1218">IFERROR(_xlfn.XLOOKUP(B1218,'Health Goals'!$B$2:$B$1001,'Health Goals'!$C$2:$F$1001),"")</f>
        <v>Weight Loss</v>
      </c>
      <c r="Q1218" s="5">
        <v>28</v>
      </c>
      <c r="R1218" s="5" t="str">
        <v>Failed</v>
      </c>
      <c r="S1218" s="11">
        <v>44480</v>
      </c>
    </row>
    <row r="1219" spans="1:19" x14ac:dyDescent="0.35">
      <c r="A1219" s="2">
        <v>1218</v>
      </c>
      <c r="B1219" s="2">
        <v>212</v>
      </c>
      <c r="C1219" s="3">
        <v>44429</v>
      </c>
      <c r="D1219" s="2">
        <v>2499.9899999999998</v>
      </c>
      <c r="E1219" s="2" t="s">
        <v>18</v>
      </c>
      <c r="F1219" s="2" t="s">
        <v>19</v>
      </c>
      <c r="G1219" s="6">
        <f>_xlfn.XLOOKUP(B1219,Users!$A$2:$A$1001,Users!$K$2:$K$1001)</f>
        <v>1</v>
      </c>
      <c r="H1219" s="6" t="str">
        <f>_xlfn.XLOOKUP(B1219,Users!$A$2:$A$1001,Users!$B$2:$B$1001)</f>
        <v>User 212</v>
      </c>
      <c r="I1219" s="5" t="str" cm="1">
        <f t="array" ref="I1219:J1219">_xlfn.XLOOKUP(G1219,Plans!$A$2:$A$3,Plans!$B$2:$C$3)</f>
        <v>6-month plan</v>
      </c>
      <c r="J1219" s="5" t="str">
        <v>6-month</v>
      </c>
      <c r="K1219" s="5" cm="1">
        <f t="array" ref="K1219:O1219">_xlfn.XLOOKUP(B1219,Users!$A$2:$A$1001,Users!$F$2:$J$1001)</f>
        <v>54</v>
      </c>
      <c r="L1219" s="5" t="str">
        <v>Delhi</v>
      </c>
      <c r="M1219" s="5" t="str">
        <v>Male</v>
      </c>
      <c r="N1219" s="5" t="str">
        <v>Obesity</v>
      </c>
      <c r="O1219" s="5" t="str">
        <v>Google Ads</v>
      </c>
      <c r="P1219" s="5" t="str" cm="1">
        <f t="array" ref="P1219:S1219">IFERROR(_xlfn.XLOOKUP(B1219,'Health Goals'!$B$2:$B$1001,'Health Goals'!$C$2:$F$1001),"")</f>
        <v>Weight Loss</v>
      </c>
      <c r="Q1219" s="5">
        <v>46</v>
      </c>
      <c r="R1219" s="5" t="str">
        <v>Failed</v>
      </c>
      <c r="S1219" s="11">
        <v>44361</v>
      </c>
    </row>
    <row r="1220" spans="1:19" x14ac:dyDescent="0.35">
      <c r="A1220" s="2">
        <v>1219</v>
      </c>
      <c r="B1220" s="2">
        <v>622</v>
      </c>
      <c r="C1220" s="3">
        <v>44218</v>
      </c>
      <c r="D1220" s="2">
        <v>2499.9899999999998</v>
      </c>
      <c r="E1220" s="2" t="s">
        <v>16</v>
      </c>
      <c r="F1220" s="2" t="s">
        <v>17</v>
      </c>
      <c r="G1220" s="6">
        <f>_xlfn.XLOOKUP(B1220,Users!$A$2:$A$1001,Users!$K$2:$K$1001)</f>
        <v>1</v>
      </c>
      <c r="H1220" s="6" t="str">
        <f>_xlfn.XLOOKUP(B1220,Users!$A$2:$A$1001,Users!$B$2:$B$1001)</f>
        <v>User 622</v>
      </c>
      <c r="I1220" s="5" t="str" cm="1">
        <f t="array" ref="I1220:J1220">_xlfn.XLOOKUP(G1220,Plans!$A$2:$A$3,Plans!$B$2:$C$3)</f>
        <v>6-month plan</v>
      </c>
      <c r="J1220" s="5" t="str">
        <v>6-month</v>
      </c>
      <c r="K1220" s="5" cm="1">
        <f t="array" ref="K1220:O1220">_xlfn.XLOOKUP(B1220,Users!$A$2:$A$1001,Users!$F$2:$J$1001)</f>
        <v>48</v>
      </c>
      <c r="L1220" s="5" t="str">
        <v>Delhi</v>
      </c>
      <c r="M1220" s="5" t="str">
        <v>Female</v>
      </c>
      <c r="N1220" s="5" t="str">
        <v>Diabetes</v>
      </c>
      <c r="O1220" s="5" t="str">
        <v>Google Ads</v>
      </c>
      <c r="P1220" s="5" t="str" cm="1">
        <f t="array" ref="P1220:S1220">IFERROR(_xlfn.XLOOKUP(B1220,'Health Goals'!$B$2:$B$1001,'Health Goals'!$C$2:$F$1001),"")</f>
        <v>Weight Loss</v>
      </c>
      <c r="Q1220" s="5">
        <v>20</v>
      </c>
      <c r="R1220" s="5" t="str">
        <v>Completed</v>
      </c>
      <c r="S1220" s="11">
        <v>44380</v>
      </c>
    </row>
    <row r="1221" spans="1:19" x14ac:dyDescent="0.35">
      <c r="A1221" s="2">
        <v>1220</v>
      </c>
      <c r="B1221" s="2">
        <v>484</v>
      </c>
      <c r="C1221" s="3">
        <v>44474</v>
      </c>
      <c r="D1221" s="2">
        <v>2499.9899999999998</v>
      </c>
      <c r="E1221" s="2" t="s">
        <v>18</v>
      </c>
      <c r="F1221" s="2" t="s">
        <v>17</v>
      </c>
      <c r="G1221" s="6">
        <f>_xlfn.XLOOKUP(B1221,Users!$A$2:$A$1001,Users!$K$2:$K$1001)</f>
        <v>1</v>
      </c>
      <c r="H1221" s="6" t="str">
        <f>_xlfn.XLOOKUP(B1221,Users!$A$2:$A$1001,Users!$B$2:$B$1001)</f>
        <v>User 484</v>
      </c>
      <c r="I1221" s="5" t="str" cm="1">
        <f t="array" ref="I1221:J1221">_xlfn.XLOOKUP(G1221,Plans!$A$2:$A$3,Plans!$B$2:$C$3)</f>
        <v>6-month plan</v>
      </c>
      <c r="J1221" s="5" t="str">
        <v>6-month</v>
      </c>
      <c r="K1221" s="5" cm="1">
        <f t="array" ref="K1221:O1221">_xlfn.XLOOKUP(B1221,Users!$A$2:$A$1001,Users!$F$2:$J$1001)</f>
        <v>46</v>
      </c>
      <c r="L1221" s="5" t="str">
        <v>Delhi</v>
      </c>
      <c r="M1221" s="5" t="str">
        <v>Male</v>
      </c>
      <c r="N1221" s="5" t="str">
        <v>Diabetes</v>
      </c>
      <c r="O1221" s="5" t="str">
        <v>Word of Mouth</v>
      </c>
      <c r="P1221" s="5" t="str" cm="1">
        <f t="array" ref="P1221:S1221">IFERROR(_xlfn.XLOOKUP(B1221,'Health Goals'!$B$2:$B$1001,'Health Goals'!$C$2:$F$1001),"")</f>
        <v>Muscle Gain</v>
      </c>
      <c r="Q1221" s="5">
        <v>46</v>
      </c>
      <c r="R1221" s="5" t="str">
        <v>Failed</v>
      </c>
      <c r="S1221" s="11">
        <v>44475</v>
      </c>
    </row>
    <row r="1222" spans="1:19" x14ac:dyDescent="0.35">
      <c r="A1222" s="2">
        <v>1221</v>
      </c>
      <c r="B1222" s="2">
        <v>943</v>
      </c>
      <c r="C1222" s="3">
        <v>44299</v>
      </c>
      <c r="D1222" s="2">
        <v>4499.99</v>
      </c>
      <c r="E1222" s="2" t="s">
        <v>18</v>
      </c>
      <c r="F1222" s="2" t="s">
        <v>19</v>
      </c>
      <c r="G1222" s="6">
        <f>_xlfn.XLOOKUP(B1222,Users!$A$2:$A$1001,Users!$K$2:$K$1001)</f>
        <v>1</v>
      </c>
      <c r="H1222" s="6" t="str">
        <f>_xlfn.XLOOKUP(B1222,Users!$A$2:$A$1001,Users!$B$2:$B$1001)</f>
        <v>User 943</v>
      </c>
      <c r="I1222" s="5" t="str" cm="1">
        <f t="array" ref="I1222:J1222">_xlfn.XLOOKUP(G1222,Plans!$A$2:$A$3,Plans!$B$2:$C$3)</f>
        <v>6-month plan</v>
      </c>
      <c r="J1222" s="5" t="str">
        <v>6-month</v>
      </c>
      <c r="K1222" s="5" cm="1">
        <f t="array" ref="K1222:O1222">_xlfn.XLOOKUP(B1222,Users!$A$2:$A$1001,Users!$F$2:$J$1001)</f>
        <v>26</v>
      </c>
      <c r="L1222" s="5" t="str">
        <v>Hyderabad</v>
      </c>
      <c r="M1222" s="5" t="str">
        <v>Male</v>
      </c>
      <c r="N1222" s="5" t="str">
        <v>Diabetes</v>
      </c>
      <c r="O1222" s="5" t="str">
        <v>Google Ads</v>
      </c>
      <c r="P1222" s="5" t="str" cm="1">
        <f t="array" ref="P1222:S1222">IFERROR(_xlfn.XLOOKUP(B1222,'Health Goals'!$B$2:$B$1001,'Health Goals'!$C$2:$F$1001),"")</f>
        <v>Muscle Gain</v>
      </c>
      <c r="Q1222" s="5">
        <v>25</v>
      </c>
      <c r="R1222" s="5" t="str">
        <v>Failed</v>
      </c>
      <c r="S1222" s="11">
        <v>44470</v>
      </c>
    </row>
    <row r="1223" spans="1:19" x14ac:dyDescent="0.35">
      <c r="A1223" s="2">
        <v>1222</v>
      </c>
      <c r="B1223" s="2">
        <v>219</v>
      </c>
      <c r="C1223" s="3">
        <v>44456</v>
      </c>
      <c r="D1223" s="2">
        <v>2499.9899999999998</v>
      </c>
      <c r="E1223" s="2" t="s">
        <v>16</v>
      </c>
      <c r="F1223" s="2" t="s">
        <v>19</v>
      </c>
      <c r="G1223" s="6">
        <f>_xlfn.XLOOKUP(B1223,Users!$A$2:$A$1001,Users!$K$2:$K$1001)</f>
        <v>1</v>
      </c>
      <c r="H1223" s="6" t="str">
        <f>_xlfn.XLOOKUP(B1223,Users!$A$2:$A$1001,Users!$B$2:$B$1001)</f>
        <v>User 219</v>
      </c>
      <c r="I1223" s="5" t="str" cm="1">
        <f t="array" ref="I1223:J1223">_xlfn.XLOOKUP(G1223,Plans!$A$2:$A$3,Plans!$B$2:$C$3)</f>
        <v>6-month plan</v>
      </c>
      <c r="J1223" s="5" t="str">
        <v>6-month</v>
      </c>
      <c r="K1223" s="5" cm="1">
        <f t="array" ref="K1223:O1223">_xlfn.XLOOKUP(B1223,Users!$A$2:$A$1001,Users!$F$2:$J$1001)</f>
        <v>32</v>
      </c>
      <c r="L1223" s="5" t="str">
        <v>Chennai</v>
      </c>
      <c r="M1223" s="5" t="str">
        <v>Female</v>
      </c>
      <c r="N1223" s="5" t="str">
        <v>Healthy</v>
      </c>
      <c r="O1223" s="5" t="str">
        <v>Friend</v>
      </c>
      <c r="P1223" s="5" t="str" cm="1">
        <f t="array" ref="P1223">IFERROR(_xlfn.XLOOKUP(B1223,'Health Goals'!$B$2:$B$1001,'Health Goals'!$C$2:$F$1001),"")</f>
        <v/>
      </c>
    </row>
    <row r="1224" spans="1:19" x14ac:dyDescent="0.35">
      <c r="A1224" s="2">
        <v>1223</v>
      </c>
      <c r="B1224" s="2">
        <v>362</v>
      </c>
      <c r="C1224" s="3">
        <v>44418</v>
      </c>
      <c r="D1224" s="2">
        <v>4499.99</v>
      </c>
      <c r="E1224" s="2" t="s">
        <v>18</v>
      </c>
      <c r="F1224" s="2" t="s">
        <v>20</v>
      </c>
      <c r="G1224" s="6">
        <f>_xlfn.XLOOKUP(B1224,Users!$A$2:$A$1001,Users!$K$2:$K$1001)</f>
        <v>1</v>
      </c>
      <c r="H1224" s="6" t="str">
        <f>_xlfn.XLOOKUP(B1224,Users!$A$2:$A$1001,Users!$B$2:$B$1001)</f>
        <v>User 362</v>
      </c>
      <c r="I1224" s="5" t="str" cm="1">
        <f t="array" ref="I1224:J1224">_xlfn.XLOOKUP(G1224,Plans!$A$2:$A$3,Plans!$B$2:$C$3)</f>
        <v>6-month plan</v>
      </c>
      <c r="J1224" s="5" t="str">
        <v>6-month</v>
      </c>
      <c r="K1224" s="5" cm="1">
        <f t="array" ref="K1224:O1224">_xlfn.XLOOKUP(B1224,Users!$A$2:$A$1001,Users!$F$2:$J$1001)</f>
        <v>55</v>
      </c>
      <c r="L1224" s="5" t="str">
        <v>Chennai</v>
      </c>
      <c r="M1224" s="5" t="str">
        <v>Female</v>
      </c>
      <c r="N1224" s="5" t="str">
        <v>Hypertension</v>
      </c>
      <c r="O1224" s="5" t="str">
        <v>Social Media</v>
      </c>
      <c r="P1224" s="5" t="str" cm="1">
        <f t="array" ref="P1224:S1224">IFERROR(_xlfn.XLOOKUP(B1224,'Health Goals'!$B$2:$B$1001,'Health Goals'!$C$2:$F$1001),"")</f>
        <v>Stamina Improvement</v>
      </c>
      <c r="Q1224" s="5">
        <v>45</v>
      </c>
      <c r="R1224" s="5" t="str">
        <v>Completed</v>
      </c>
      <c r="S1224" s="11">
        <v>44348</v>
      </c>
    </row>
    <row r="1225" spans="1:19" x14ac:dyDescent="0.35">
      <c r="A1225" s="2">
        <v>1224</v>
      </c>
      <c r="B1225" s="2">
        <v>695</v>
      </c>
      <c r="C1225" s="3">
        <v>44419</v>
      </c>
      <c r="D1225" s="2">
        <v>4499.99</v>
      </c>
      <c r="E1225" s="2" t="s">
        <v>18</v>
      </c>
      <c r="F1225" s="2" t="s">
        <v>19</v>
      </c>
      <c r="G1225" s="6">
        <f>_xlfn.XLOOKUP(B1225,Users!$A$2:$A$1001,Users!$K$2:$K$1001)</f>
        <v>1</v>
      </c>
      <c r="H1225" s="6" t="str">
        <f>_xlfn.XLOOKUP(B1225,Users!$A$2:$A$1001,Users!$B$2:$B$1001)</f>
        <v>User 695</v>
      </c>
      <c r="I1225" s="5" t="str" cm="1">
        <f t="array" ref="I1225:J1225">_xlfn.XLOOKUP(G1225,Plans!$A$2:$A$3,Plans!$B$2:$C$3)</f>
        <v>6-month plan</v>
      </c>
      <c r="J1225" s="5" t="str">
        <v>6-month</v>
      </c>
      <c r="K1225" s="5" cm="1">
        <f t="array" ref="K1225:O1225">_xlfn.XLOOKUP(B1225,Users!$A$2:$A$1001,Users!$F$2:$J$1001)</f>
        <v>21</v>
      </c>
      <c r="L1225" s="5" t="str">
        <v>Hyderabad</v>
      </c>
      <c r="M1225" s="5" t="str">
        <v>Male</v>
      </c>
      <c r="N1225" s="5" t="str">
        <v>Obesity</v>
      </c>
      <c r="O1225" s="5" t="str">
        <v>Friend</v>
      </c>
      <c r="P1225" s="5" t="str" cm="1">
        <f t="array" ref="P1225">IFERROR(_xlfn.XLOOKUP(B1225,'Health Goals'!$B$2:$B$1001,'Health Goals'!$C$2:$F$1001),"")</f>
        <v/>
      </c>
    </row>
    <row r="1226" spans="1:19" x14ac:dyDescent="0.35">
      <c r="A1226" s="2">
        <v>1225</v>
      </c>
      <c r="B1226" s="2">
        <v>121</v>
      </c>
      <c r="C1226" s="3">
        <v>44253</v>
      </c>
      <c r="D1226" s="2">
        <v>2499.9899999999998</v>
      </c>
      <c r="E1226" s="2" t="s">
        <v>18</v>
      </c>
      <c r="F1226" s="2" t="s">
        <v>20</v>
      </c>
      <c r="G1226" s="6">
        <f>_xlfn.XLOOKUP(B1226,Users!$A$2:$A$1001,Users!$K$2:$K$1001)</f>
        <v>2</v>
      </c>
      <c r="H1226" s="6" t="str">
        <f>_xlfn.XLOOKUP(B1226,Users!$A$2:$A$1001,Users!$B$2:$B$1001)</f>
        <v>User 121</v>
      </c>
      <c r="I1226" s="5" t="str" cm="1">
        <f t="array" ref="I1226:J1226">_xlfn.XLOOKUP(G1226,Plans!$A$2:$A$3,Plans!$B$2:$C$3)</f>
        <v>12-month plan</v>
      </c>
      <c r="J1226" s="5" t="str">
        <v>12-month</v>
      </c>
      <c r="K1226" s="5" cm="1">
        <f t="array" ref="K1226:O1226">_xlfn.XLOOKUP(B1226,Users!$A$2:$A$1001,Users!$F$2:$J$1001)</f>
        <v>27</v>
      </c>
      <c r="L1226" s="5" t="str">
        <v>Chennai</v>
      </c>
      <c r="M1226" s="5" t="str">
        <v>Female</v>
      </c>
      <c r="N1226" s="5" t="str">
        <v>Hypertension</v>
      </c>
      <c r="O1226" s="5" t="str">
        <v>Social Media</v>
      </c>
      <c r="P1226" s="5" t="str" cm="1">
        <f t="array" ref="P1226">IFERROR(_xlfn.XLOOKUP(B1226,'Health Goals'!$B$2:$B$1001,'Health Goals'!$C$2:$F$1001),"")</f>
        <v/>
      </c>
    </row>
    <row r="1227" spans="1:19" x14ac:dyDescent="0.35">
      <c r="A1227" s="2">
        <v>1226</v>
      </c>
      <c r="B1227" s="2">
        <v>869</v>
      </c>
      <c r="C1227" s="3">
        <v>44339</v>
      </c>
      <c r="D1227" s="2">
        <v>4499.99</v>
      </c>
      <c r="E1227" s="2" t="s">
        <v>18</v>
      </c>
      <c r="F1227" s="2" t="s">
        <v>20</v>
      </c>
      <c r="G1227" s="6">
        <f>_xlfn.XLOOKUP(B1227,Users!$A$2:$A$1001,Users!$K$2:$K$1001)</f>
        <v>1</v>
      </c>
      <c r="H1227" s="6" t="str">
        <f>_xlfn.XLOOKUP(B1227,Users!$A$2:$A$1001,Users!$B$2:$B$1001)</f>
        <v>User 869</v>
      </c>
      <c r="I1227" s="5" t="str" cm="1">
        <f t="array" ref="I1227:J1227">_xlfn.XLOOKUP(G1227,Plans!$A$2:$A$3,Plans!$B$2:$C$3)</f>
        <v>6-month plan</v>
      </c>
      <c r="J1227" s="5" t="str">
        <v>6-month</v>
      </c>
      <c r="K1227" s="5" cm="1">
        <f t="array" ref="K1227:O1227">_xlfn.XLOOKUP(B1227,Users!$A$2:$A$1001,Users!$F$2:$J$1001)</f>
        <v>37</v>
      </c>
      <c r="L1227" s="5" t="str">
        <v>Chennai</v>
      </c>
      <c r="M1227" s="5" t="str">
        <v>Female</v>
      </c>
      <c r="N1227" s="5" t="str">
        <v>Obesity</v>
      </c>
      <c r="O1227" s="5" t="str">
        <v>Word of Mouth</v>
      </c>
      <c r="P1227" s="5" t="str" cm="1">
        <f t="array" ref="P1227">IFERROR(_xlfn.XLOOKUP(B1227,'Health Goals'!$B$2:$B$1001,'Health Goals'!$C$2:$F$1001),"")</f>
        <v/>
      </c>
    </row>
    <row r="1228" spans="1:19" x14ac:dyDescent="0.35">
      <c r="A1228" s="2">
        <v>1227</v>
      </c>
      <c r="B1228" s="2">
        <v>258</v>
      </c>
      <c r="C1228" s="3">
        <v>44264</v>
      </c>
      <c r="D1228" s="2">
        <v>4499.99</v>
      </c>
      <c r="E1228" s="2" t="s">
        <v>16</v>
      </c>
      <c r="F1228" s="2" t="s">
        <v>19</v>
      </c>
      <c r="G1228" s="6">
        <f>_xlfn.XLOOKUP(B1228,Users!$A$2:$A$1001,Users!$K$2:$K$1001)</f>
        <v>1</v>
      </c>
      <c r="H1228" s="6" t="str">
        <f>_xlfn.XLOOKUP(B1228,Users!$A$2:$A$1001,Users!$B$2:$B$1001)</f>
        <v>User 258</v>
      </c>
      <c r="I1228" s="5" t="str" cm="1">
        <f t="array" ref="I1228:J1228">_xlfn.XLOOKUP(G1228,Plans!$A$2:$A$3,Plans!$B$2:$C$3)</f>
        <v>6-month plan</v>
      </c>
      <c r="J1228" s="5" t="str">
        <v>6-month</v>
      </c>
      <c r="K1228" s="5" cm="1">
        <f t="array" ref="K1228:O1228">_xlfn.XLOOKUP(B1228,Users!$A$2:$A$1001,Users!$F$2:$J$1001)</f>
        <v>31</v>
      </c>
      <c r="L1228" s="5" t="str">
        <v>Mumbai</v>
      </c>
      <c r="M1228" s="5" t="str">
        <v>Male</v>
      </c>
      <c r="N1228" s="5" t="str">
        <v>Hypertension</v>
      </c>
      <c r="O1228" s="5" t="str">
        <v>Google Ads</v>
      </c>
      <c r="P1228" s="5" t="str" cm="1">
        <f t="array" ref="P1228:S1228">IFERROR(_xlfn.XLOOKUP(B1228,'Health Goals'!$B$2:$B$1001,'Health Goals'!$C$2:$F$1001),"")</f>
        <v>Weight Loss</v>
      </c>
      <c r="Q1228" s="5">
        <v>14</v>
      </c>
      <c r="R1228" s="5" t="str">
        <v>Failed</v>
      </c>
      <c r="S1228" s="11">
        <v>44485</v>
      </c>
    </row>
    <row r="1229" spans="1:19" x14ac:dyDescent="0.35">
      <c r="A1229" s="2">
        <v>1228</v>
      </c>
      <c r="B1229" s="2">
        <v>820</v>
      </c>
      <c r="C1229" s="3">
        <v>44369</v>
      </c>
      <c r="D1229" s="2">
        <v>2499.9899999999998</v>
      </c>
      <c r="E1229" s="2" t="s">
        <v>18</v>
      </c>
      <c r="F1229" s="2" t="s">
        <v>17</v>
      </c>
      <c r="G1229" s="6">
        <f>_xlfn.XLOOKUP(B1229,Users!$A$2:$A$1001,Users!$K$2:$K$1001)</f>
        <v>2</v>
      </c>
      <c r="H1229" s="6" t="str">
        <f>_xlfn.XLOOKUP(B1229,Users!$A$2:$A$1001,Users!$B$2:$B$1001)</f>
        <v>User 820</v>
      </c>
      <c r="I1229" s="5" t="str" cm="1">
        <f t="array" ref="I1229:J1229">_xlfn.XLOOKUP(G1229,Plans!$A$2:$A$3,Plans!$B$2:$C$3)</f>
        <v>12-month plan</v>
      </c>
      <c r="J1229" s="5" t="str">
        <v>12-month</v>
      </c>
      <c r="K1229" s="5" cm="1">
        <f t="array" ref="K1229:O1229">_xlfn.XLOOKUP(B1229,Users!$A$2:$A$1001,Users!$F$2:$J$1001)</f>
        <v>36</v>
      </c>
      <c r="L1229" s="5" t="str">
        <v>Mumbai</v>
      </c>
      <c r="M1229" s="5" t="str">
        <v>Male</v>
      </c>
      <c r="N1229" s="5" t="str">
        <v>Hypertension</v>
      </c>
      <c r="O1229" s="5" t="str">
        <v>Friend</v>
      </c>
      <c r="P1229" s="5" t="str" cm="1">
        <f t="array" ref="P1229">IFERROR(_xlfn.XLOOKUP(B1229,'Health Goals'!$B$2:$B$1001,'Health Goals'!$C$2:$F$1001),"")</f>
        <v/>
      </c>
    </row>
    <row r="1230" spans="1:19" x14ac:dyDescent="0.35">
      <c r="A1230" s="2">
        <v>1229</v>
      </c>
      <c r="B1230" s="2">
        <v>626</v>
      </c>
      <c r="C1230" s="3">
        <v>44535</v>
      </c>
      <c r="D1230" s="2">
        <v>4499.99</v>
      </c>
      <c r="E1230" s="2" t="s">
        <v>18</v>
      </c>
      <c r="F1230" s="2" t="s">
        <v>17</v>
      </c>
      <c r="G1230" s="6">
        <f>_xlfn.XLOOKUP(B1230,Users!$A$2:$A$1001,Users!$K$2:$K$1001)</f>
        <v>1</v>
      </c>
      <c r="H1230" s="6" t="str">
        <f>_xlfn.XLOOKUP(B1230,Users!$A$2:$A$1001,Users!$B$2:$B$1001)</f>
        <v>User 626</v>
      </c>
      <c r="I1230" s="5" t="str" cm="1">
        <f t="array" ref="I1230:J1230">_xlfn.XLOOKUP(G1230,Plans!$A$2:$A$3,Plans!$B$2:$C$3)</f>
        <v>6-month plan</v>
      </c>
      <c r="J1230" s="5" t="str">
        <v>6-month</v>
      </c>
      <c r="K1230" s="5" cm="1">
        <f t="array" ref="K1230:O1230">_xlfn.XLOOKUP(B1230,Users!$A$2:$A$1001,Users!$F$2:$J$1001)</f>
        <v>35</v>
      </c>
      <c r="L1230" s="5" t="str">
        <v>Hyderabad</v>
      </c>
      <c r="M1230" s="5" t="str">
        <v>Female</v>
      </c>
      <c r="N1230" s="5" t="str">
        <v>Healthy</v>
      </c>
      <c r="O1230" s="5" t="str">
        <v>Friend</v>
      </c>
      <c r="P1230" s="5" t="str" cm="1">
        <f t="array" ref="P1230">IFERROR(_xlfn.XLOOKUP(B1230,'Health Goals'!$B$2:$B$1001,'Health Goals'!$C$2:$F$1001),"")</f>
        <v/>
      </c>
    </row>
    <row r="1231" spans="1:19" x14ac:dyDescent="0.35">
      <c r="A1231" s="2">
        <v>1230</v>
      </c>
      <c r="B1231" s="2">
        <v>520</v>
      </c>
      <c r="C1231" s="3">
        <v>44482</v>
      </c>
      <c r="D1231" s="2">
        <v>4499.99</v>
      </c>
      <c r="E1231" s="2" t="s">
        <v>18</v>
      </c>
      <c r="F1231" s="2" t="s">
        <v>19</v>
      </c>
      <c r="G1231" s="6">
        <f>_xlfn.XLOOKUP(B1231,Users!$A$2:$A$1001,Users!$K$2:$K$1001)</f>
        <v>2</v>
      </c>
      <c r="H1231" s="6" t="str">
        <f>_xlfn.XLOOKUP(B1231,Users!$A$2:$A$1001,Users!$B$2:$B$1001)</f>
        <v>User 520</v>
      </c>
      <c r="I1231" s="5" t="str" cm="1">
        <f t="array" ref="I1231:J1231">_xlfn.XLOOKUP(G1231,Plans!$A$2:$A$3,Plans!$B$2:$C$3)</f>
        <v>12-month plan</v>
      </c>
      <c r="J1231" s="5" t="str">
        <v>12-month</v>
      </c>
      <c r="K1231" s="5" cm="1">
        <f t="array" ref="K1231:O1231">_xlfn.XLOOKUP(B1231,Users!$A$2:$A$1001,Users!$F$2:$J$1001)</f>
        <v>44</v>
      </c>
      <c r="L1231" s="5" t="str">
        <v>Hyderabad</v>
      </c>
      <c r="M1231" s="5" t="str">
        <v>Male</v>
      </c>
      <c r="N1231" s="5" t="str">
        <v>Diabetes</v>
      </c>
      <c r="O1231" s="5" t="str">
        <v>Social Media</v>
      </c>
      <c r="P1231" s="5" t="str" cm="1">
        <f t="array" ref="P1231:S1231">IFERROR(_xlfn.XLOOKUP(B1231,'Health Goals'!$B$2:$B$1001,'Health Goals'!$C$2:$F$1001),"")</f>
        <v>Stamina Improvement</v>
      </c>
      <c r="Q1231" s="5">
        <v>46</v>
      </c>
      <c r="R1231" s="5" t="str">
        <v>In Progress</v>
      </c>
      <c r="S1231" s="11">
        <v>44480</v>
      </c>
    </row>
    <row r="1232" spans="1:19" x14ac:dyDescent="0.35">
      <c r="A1232" s="2">
        <v>1231</v>
      </c>
      <c r="B1232" s="2">
        <v>861</v>
      </c>
      <c r="C1232" s="3">
        <v>44508</v>
      </c>
      <c r="D1232" s="2">
        <v>4499.99</v>
      </c>
      <c r="E1232" s="2" t="s">
        <v>18</v>
      </c>
      <c r="F1232" s="2" t="s">
        <v>19</v>
      </c>
      <c r="G1232" s="6">
        <f>_xlfn.XLOOKUP(B1232,Users!$A$2:$A$1001,Users!$K$2:$K$1001)</f>
        <v>1</v>
      </c>
      <c r="H1232" s="6" t="str">
        <f>_xlfn.XLOOKUP(B1232,Users!$A$2:$A$1001,Users!$B$2:$B$1001)</f>
        <v>User 861</v>
      </c>
      <c r="I1232" s="5" t="str" cm="1">
        <f t="array" ref="I1232:J1232">_xlfn.XLOOKUP(G1232,Plans!$A$2:$A$3,Plans!$B$2:$C$3)</f>
        <v>6-month plan</v>
      </c>
      <c r="J1232" s="5" t="str">
        <v>6-month</v>
      </c>
      <c r="K1232" s="5" cm="1">
        <f t="array" ref="K1232:O1232">_xlfn.XLOOKUP(B1232,Users!$A$2:$A$1001,Users!$F$2:$J$1001)</f>
        <v>53</v>
      </c>
      <c r="L1232" s="5" t="str">
        <v>Mumbai</v>
      </c>
      <c r="M1232" s="5" t="str">
        <v>Female</v>
      </c>
      <c r="N1232" s="5" t="str">
        <v>Healthy</v>
      </c>
      <c r="O1232" s="5" t="str">
        <v>Friend</v>
      </c>
      <c r="P1232" s="5" t="str" cm="1">
        <f t="array" ref="P1232">IFERROR(_xlfn.XLOOKUP(B1232,'Health Goals'!$B$2:$B$1001,'Health Goals'!$C$2:$F$1001),"")</f>
        <v/>
      </c>
    </row>
    <row r="1233" spans="1:19" x14ac:dyDescent="0.35">
      <c r="A1233" s="2">
        <v>1232</v>
      </c>
      <c r="B1233" s="2">
        <v>103</v>
      </c>
      <c r="C1233" s="3">
        <v>44422</v>
      </c>
      <c r="D1233" s="2">
        <v>4499.99</v>
      </c>
      <c r="E1233" s="2" t="s">
        <v>18</v>
      </c>
      <c r="F1233" s="2" t="s">
        <v>17</v>
      </c>
      <c r="G1233" s="6">
        <f>_xlfn.XLOOKUP(B1233,Users!$A$2:$A$1001,Users!$K$2:$K$1001)</f>
        <v>1</v>
      </c>
      <c r="H1233" s="6" t="str">
        <f>_xlfn.XLOOKUP(B1233,Users!$A$2:$A$1001,Users!$B$2:$B$1001)</f>
        <v>User 103</v>
      </c>
      <c r="I1233" s="5" t="str" cm="1">
        <f t="array" ref="I1233:J1233">_xlfn.XLOOKUP(G1233,Plans!$A$2:$A$3,Plans!$B$2:$C$3)</f>
        <v>6-month plan</v>
      </c>
      <c r="J1233" s="5" t="str">
        <v>6-month</v>
      </c>
      <c r="K1233" s="5" cm="1">
        <f t="array" ref="K1233:O1233">_xlfn.XLOOKUP(B1233,Users!$A$2:$A$1001,Users!$F$2:$J$1001)</f>
        <v>53</v>
      </c>
      <c r="L1233" s="5" t="str">
        <v>Delhi</v>
      </c>
      <c r="M1233" s="5" t="str">
        <v>Male</v>
      </c>
      <c r="N1233" s="5" t="str">
        <v>Healthy</v>
      </c>
      <c r="O1233" s="5" t="str">
        <v>Social Media</v>
      </c>
      <c r="P1233" s="5" t="str" cm="1">
        <f t="array" ref="P1233">IFERROR(_xlfn.XLOOKUP(B1233,'Health Goals'!$B$2:$B$1001,'Health Goals'!$C$2:$F$1001),"")</f>
        <v/>
      </c>
    </row>
    <row r="1234" spans="1:19" x14ac:dyDescent="0.35">
      <c r="A1234" s="2">
        <v>1233</v>
      </c>
      <c r="B1234" s="2">
        <v>126</v>
      </c>
      <c r="C1234" s="3">
        <v>44463</v>
      </c>
      <c r="D1234" s="2">
        <v>4499.99</v>
      </c>
      <c r="E1234" s="2" t="s">
        <v>16</v>
      </c>
      <c r="F1234" s="2" t="s">
        <v>19</v>
      </c>
      <c r="G1234" s="6">
        <f>_xlfn.XLOOKUP(B1234,Users!$A$2:$A$1001,Users!$K$2:$K$1001)</f>
        <v>1</v>
      </c>
      <c r="H1234" s="6" t="str">
        <f>_xlfn.XLOOKUP(B1234,Users!$A$2:$A$1001,Users!$B$2:$B$1001)</f>
        <v>User 126</v>
      </c>
      <c r="I1234" s="5" t="str" cm="1">
        <f t="array" ref="I1234:J1234">_xlfn.XLOOKUP(G1234,Plans!$A$2:$A$3,Plans!$B$2:$C$3)</f>
        <v>6-month plan</v>
      </c>
      <c r="J1234" s="5" t="str">
        <v>6-month</v>
      </c>
      <c r="K1234" s="5" cm="1">
        <f t="array" ref="K1234:O1234">_xlfn.XLOOKUP(B1234,Users!$A$2:$A$1001,Users!$F$2:$J$1001)</f>
        <v>37</v>
      </c>
      <c r="L1234" s="5" t="str">
        <v>Bangalore</v>
      </c>
      <c r="M1234" s="5" t="str">
        <v>Female</v>
      </c>
      <c r="N1234" s="5" t="str">
        <v>Healthy</v>
      </c>
      <c r="O1234" s="5" t="str">
        <v>Friend</v>
      </c>
      <c r="P1234" s="5" t="str" cm="1">
        <f t="array" ref="P1234:S1234">IFERROR(_xlfn.XLOOKUP(B1234,'Health Goals'!$B$2:$B$1001,'Health Goals'!$C$2:$F$1001),"")</f>
        <v>Weight Loss</v>
      </c>
      <c r="Q1234" s="5">
        <v>49</v>
      </c>
      <c r="R1234" s="5" t="str">
        <v>Failed</v>
      </c>
      <c r="S1234" s="11">
        <v>44363</v>
      </c>
    </row>
    <row r="1235" spans="1:19" x14ac:dyDescent="0.35">
      <c r="A1235" s="2">
        <v>1234</v>
      </c>
      <c r="B1235" s="2">
        <v>980</v>
      </c>
      <c r="C1235" s="3">
        <v>44207</v>
      </c>
      <c r="D1235" s="2">
        <v>4499.99</v>
      </c>
      <c r="E1235" s="2" t="s">
        <v>16</v>
      </c>
      <c r="F1235" s="2" t="s">
        <v>20</v>
      </c>
      <c r="G1235" s="6">
        <f>_xlfn.XLOOKUP(B1235,Users!$A$2:$A$1001,Users!$K$2:$K$1001)</f>
        <v>1</v>
      </c>
      <c r="H1235" s="6" t="str">
        <f>_xlfn.XLOOKUP(B1235,Users!$A$2:$A$1001,Users!$B$2:$B$1001)</f>
        <v>User 980</v>
      </c>
      <c r="I1235" s="5" t="str" cm="1">
        <f t="array" ref="I1235:J1235">_xlfn.XLOOKUP(G1235,Plans!$A$2:$A$3,Plans!$B$2:$C$3)</f>
        <v>6-month plan</v>
      </c>
      <c r="J1235" s="5" t="str">
        <v>6-month</v>
      </c>
      <c r="K1235" s="5" cm="1">
        <f t="array" ref="K1235:O1235">_xlfn.XLOOKUP(B1235,Users!$A$2:$A$1001,Users!$F$2:$J$1001)</f>
        <v>57</v>
      </c>
      <c r="L1235" s="5" t="str">
        <v>Mumbai</v>
      </c>
      <c r="M1235" s="5" t="str">
        <v>Male</v>
      </c>
      <c r="N1235" s="5" t="str">
        <v>Obesity</v>
      </c>
      <c r="O1235" s="5" t="str">
        <v>Friend</v>
      </c>
      <c r="P1235" s="5" t="str" cm="1">
        <f t="array" ref="P1235:S1235">IFERROR(_xlfn.XLOOKUP(B1235,'Health Goals'!$B$2:$B$1001,'Health Goals'!$C$2:$F$1001),"")</f>
        <v>Weight Loss</v>
      </c>
      <c r="Q1235" s="5">
        <v>37</v>
      </c>
      <c r="R1235" s="5" t="str">
        <v>Failed</v>
      </c>
      <c r="S1235" s="11">
        <v>44504</v>
      </c>
    </row>
    <row r="1236" spans="1:19" x14ac:dyDescent="0.35">
      <c r="A1236" s="2">
        <v>1235</v>
      </c>
      <c r="B1236" s="2">
        <v>845</v>
      </c>
      <c r="C1236" s="3">
        <v>44376</v>
      </c>
      <c r="D1236" s="2">
        <v>4499.99</v>
      </c>
      <c r="E1236" s="2" t="s">
        <v>18</v>
      </c>
      <c r="F1236" s="2" t="s">
        <v>20</v>
      </c>
      <c r="G1236" s="6">
        <f>_xlfn.XLOOKUP(B1236,Users!$A$2:$A$1001,Users!$K$2:$K$1001)</f>
        <v>1</v>
      </c>
      <c r="H1236" s="6" t="str">
        <f>_xlfn.XLOOKUP(B1236,Users!$A$2:$A$1001,Users!$B$2:$B$1001)</f>
        <v>User 845</v>
      </c>
      <c r="I1236" s="5" t="str" cm="1">
        <f t="array" ref="I1236:J1236">_xlfn.XLOOKUP(G1236,Plans!$A$2:$A$3,Plans!$B$2:$C$3)</f>
        <v>6-month plan</v>
      </c>
      <c r="J1236" s="5" t="str">
        <v>6-month</v>
      </c>
      <c r="K1236" s="5" cm="1">
        <f t="array" ref="K1236:O1236">_xlfn.XLOOKUP(B1236,Users!$A$2:$A$1001,Users!$F$2:$J$1001)</f>
        <v>63</v>
      </c>
      <c r="L1236" s="5" t="str">
        <v>Bangalore</v>
      </c>
      <c r="M1236" s="5" t="str">
        <v>Male</v>
      </c>
      <c r="N1236" s="5" t="str">
        <v>Healthy</v>
      </c>
      <c r="O1236" s="5" t="str">
        <v>Friend</v>
      </c>
      <c r="P1236" s="5" t="str" cm="1">
        <f t="array" ref="P1236:S1236">IFERROR(_xlfn.XLOOKUP(B1236,'Health Goals'!$B$2:$B$1001,'Health Goals'!$C$2:$F$1001),"")</f>
        <v>Stamina Improvement</v>
      </c>
      <c r="Q1236" s="5">
        <v>34</v>
      </c>
      <c r="R1236" s="5" t="str">
        <v>Completed</v>
      </c>
      <c r="S1236" s="11">
        <v>44383</v>
      </c>
    </row>
    <row r="1237" spans="1:19" x14ac:dyDescent="0.35">
      <c r="A1237" s="2">
        <v>1236</v>
      </c>
      <c r="B1237" s="2">
        <v>44</v>
      </c>
      <c r="C1237" s="3">
        <v>44523</v>
      </c>
      <c r="D1237" s="2">
        <v>4499.99</v>
      </c>
      <c r="E1237" s="2" t="s">
        <v>18</v>
      </c>
      <c r="F1237" s="2" t="s">
        <v>17</v>
      </c>
      <c r="G1237" s="6">
        <f>_xlfn.XLOOKUP(B1237,Users!$A$2:$A$1001,Users!$K$2:$K$1001)</f>
        <v>2</v>
      </c>
      <c r="H1237" s="6" t="str">
        <f>_xlfn.XLOOKUP(B1237,Users!$A$2:$A$1001,Users!$B$2:$B$1001)</f>
        <v>User 44</v>
      </c>
      <c r="I1237" s="5" t="str" cm="1">
        <f t="array" ref="I1237:J1237">_xlfn.XLOOKUP(G1237,Plans!$A$2:$A$3,Plans!$B$2:$C$3)</f>
        <v>12-month plan</v>
      </c>
      <c r="J1237" s="5" t="str">
        <v>12-month</v>
      </c>
      <c r="K1237" s="5" cm="1">
        <f t="array" ref="K1237:O1237">_xlfn.XLOOKUP(B1237,Users!$A$2:$A$1001,Users!$F$2:$J$1001)</f>
        <v>47</v>
      </c>
      <c r="L1237" s="5" t="str">
        <v>Hyderabad</v>
      </c>
      <c r="M1237" s="5" t="str">
        <v>Female</v>
      </c>
      <c r="N1237" s="5" t="str">
        <v>Diabetes</v>
      </c>
      <c r="O1237" s="5" t="str">
        <v>Friend</v>
      </c>
      <c r="P1237" s="5" t="str" cm="1">
        <f t="array" ref="P1237">IFERROR(_xlfn.XLOOKUP(B1237,'Health Goals'!$B$2:$B$1001,'Health Goals'!$C$2:$F$1001),"")</f>
        <v/>
      </c>
    </row>
    <row r="1238" spans="1:19" x14ac:dyDescent="0.35">
      <c r="A1238" s="2">
        <v>1237</v>
      </c>
      <c r="B1238" s="2">
        <v>170</v>
      </c>
      <c r="C1238" s="3">
        <v>44486</v>
      </c>
      <c r="D1238" s="2">
        <v>4499.99</v>
      </c>
      <c r="E1238" s="2" t="s">
        <v>18</v>
      </c>
      <c r="F1238" s="2" t="s">
        <v>19</v>
      </c>
      <c r="G1238" s="6">
        <f>_xlfn.XLOOKUP(B1238,Users!$A$2:$A$1001,Users!$K$2:$K$1001)</f>
        <v>1</v>
      </c>
      <c r="H1238" s="6" t="str">
        <f>_xlfn.XLOOKUP(B1238,Users!$A$2:$A$1001,Users!$B$2:$B$1001)</f>
        <v>User 170</v>
      </c>
      <c r="I1238" s="5" t="str" cm="1">
        <f t="array" ref="I1238:J1238">_xlfn.XLOOKUP(G1238,Plans!$A$2:$A$3,Plans!$B$2:$C$3)</f>
        <v>6-month plan</v>
      </c>
      <c r="J1238" s="5" t="str">
        <v>6-month</v>
      </c>
      <c r="K1238" s="5" cm="1">
        <f t="array" ref="K1238:O1238">_xlfn.XLOOKUP(B1238,Users!$A$2:$A$1001,Users!$F$2:$J$1001)</f>
        <v>51</v>
      </c>
      <c r="L1238" s="5" t="str">
        <v>Hyderabad</v>
      </c>
      <c r="M1238" s="5" t="str">
        <v>Female</v>
      </c>
      <c r="N1238" s="5" t="str">
        <v>Hypertension</v>
      </c>
      <c r="O1238" s="5" t="str">
        <v>Word of Mouth</v>
      </c>
      <c r="P1238" s="5" t="str" cm="1">
        <f t="array" ref="P1238">IFERROR(_xlfn.XLOOKUP(B1238,'Health Goals'!$B$2:$B$1001,'Health Goals'!$C$2:$F$1001),"")</f>
        <v/>
      </c>
    </row>
    <row r="1239" spans="1:19" x14ac:dyDescent="0.35">
      <c r="A1239" s="2">
        <v>1238</v>
      </c>
      <c r="B1239" s="2">
        <v>96</v>
      </c>
      <c r="C1239" s="3">
        <v>44425</v>
      </c>
      <c r="D1239" s="2">
        <v>4499.99</v>
      </c>
      <c r="E1239" s="2" t="s">
        <v>16</v>
      </c>
      <c r="F1239" s="2" t="s">
        <v>20</v>
      </c>
      <c r="G1239" s="6">
        <f>_xlfn.XLOOKUP(B1239,Users!$A$2:$A$1001,Users!$K$2:$K$1001)</f>
        <v>2</v>
      </c>
      <c r="H1239" s="6" t="str">
        <f>_xlfn.XLOOKUP(B1239,Users!$A$2:$A$1001,Users!$B$2:$B$1001)</f>
        <v>User 96</v>
      </c>
      <c r="I1239" s="5" t="str" cm="1">
        <f t="array" ref="I1239:J1239">_xlfn.XLOOKUP(G1239,Plans!$A$2:$A$3,Plans!$B$2:$C$3)</f>
        <v>12-month plan</v>
      </c>
      <c r="J1239" s="5" t="str">
        <v>12-month</v>
      </c>
      <c r="K1239" s="5" cm="1">
        <f t="array" ref="K1239:O1239">_xlfn.XLOOKUP(B1239,Users!$A$2:$A$1001,Users!$F$2:$J$1001)</f>
        <v>50</v>
      </c>
      <c r="L1239" s="5" t="str">
        <v>Delhi</v>
      </c>
      <c r="M1239" s="5" t="str">
        <v>Male</v>
      </c>
      <c r="N1239" s="5" t="str">
        <v>Diabetes</v>
      </c>
      <c r="O1239" s="5" t="str">
        <v>Google Ads</v>
      </c>
      <c r="P1239" s="5" t="str" cm="1">
        <f t="array" ref="P1239:S1239">IFERROR(_xlfn.XLOOKUP(B1239,'Health Goals'!$B$2:$B$1001,'Health Goals'!$C$2:$F$1001),"")</f>
        <v>Weight Loss</v>
      </c>
      <c r="Q1239" s="5">
        <v>15</v>
      </c>
      <c r="R1239" s="5" t="str">
        <v>In Progress</v>
      </c>
      <c r="S1239" s="11">
        <v>44384</v>
      </c>
    </row>
    <row r="1240" spans="1:19" x14ac:dyDescent="0.35">
      <c r="A1240" s="2">
        <v>1239</v>
      </c>
      <c r="B1240" s="2">
        <v>396</v>
      </c>
      <c r="C1240" s="3">
        <v>44420</v>
      </c>
      <c r="D1240" s="2">
        <v>2499.9899999999998</v>
      </c>
      <c r="E1240" s="2" t="s">
        <v>16</v>
      </c>
      <c r="F1240" s="2" t="s">
        <v>17</v>
      </c>
      <c r="G1240" s="6">
        <f>_xlfn.XLOOKUP(B1240,Users!$A$2:$A$1001,Users!$K$2:$K$1001)</f>
        <v>1</v>
      </c>
      <c r="H1240" s="6" t="str">
        <f>_xlfn.XLOOKUP(B1240,Users!$A$2:$A$1001,Users!$B$2:$B$1001)</f>
        <v>User 396</v>
      </c>
      <c r="I1240" s="5" t="str" cm="1">
        <f t="array" ref="I1240:J1240">_xlfn.XLOOKUP(G1240,Plans!$A$2:$A$3,Plans!$B$2:$C$3)</f>
        <v>6-month plan</v>
      </c>
      <c r="J1240" s="5" t="str">
        <v>6-month</v>
      </c>
      <c r="K1240" s="5" cm="1">
        <f t="array" ref="K1240:O1240">_xlfn.XLOOKUP(B1240,Users!$A$2:$A$1001,Users!$F$2:$J$1001)</f>
        <v>50</v>
      </c>
      <c r="L1240" s="5" t="str">
        <v>Bangalore</v>
      </c>
      <c r="M1240" s="5" t="str">
        <v>Female</v>
      </c>
      <c r="N1240" s="5" t="str">
        <v>Hypertension</v>
      </c>
      <c r="O1240" s="5" t="str">
        <v>Google Ads</v>
      </c>
      <c r="P1240" s="5" t="str" cm="1">
        <f t="array" ref="P1240:S1240">IFERROR(_xlfn.XLOOKUP(B1240,'Health Goals'!$B$2:$B$1001,'Health Goals'!$C$2:$F$1001),"")</f>
        <v>Stamina Improvement</v>
      </c>
      <c r="Q1240" s="5">
        <v>18</v>
      </c>
      <c r="R1240" s="5" t="str">
        <v>In Progress</v>
      </c>
      <c r="S1240" s="11">
        <v>44483</v>
      </c>
    </row>
    <row r="1241" spans="1:19" x14ac:dyDescent="0.35">
      <c r="A1241" s="2">
        <v>1240</v>
      </c>
      <c r="B1241" s="2">
        <v>850</v>
      </c>
      <c r="C1241" s="3">
        <v>44332</v>
      </c>
      <c r="D1241" s="2">
        <v>2499.9899999999998</v>
      </c>
      <c r="E1241" s="2" t="s">
        <v>18</v>
      </c>
      <c r="F1241" s="2" t="s">
        <v>20</v>
      </c>
      <c r="G1241" s="6">
        <f>_xlfn.XLOOKUP(B1241,Users!$A$2:$A$1001,Users!$K$2:$K$1001)</f>
        <v>1</v>
      </c>
      <c r="H1241" s="6" t="str">
        <f>_xlfn.XLOOKUP(B1241,Users!$A$2:$A$1001,Users!$B$2:$B$1001)</f>
        <v>User 850</v>
      </c>
      <c r="I1241" s="5" t="str" cm="1">
        <f t="array" ref="I1241:J1241">_xlfn.XLOOKUP(G1241,Plans!$A$2:$A$3,Plans!$B$2:$C$3)</f>
        <v>6-month plan</v>
      </c>
      <c r="J1241" s="5" t="str">
        <v>6-month</v>
      </c>
      <c r="K1241" s="5" cm="1">
        <f t="array" ref="K1241:O1241">_xlfn.XLOOKUP(B1241,Users!$A$2:$A$1001,Users!$F$2:$J$1001)</f>
        <v>50</v>
      </c>
      <c r="L1241" s="5" t="str">
        <v>Bangalore</v>
      </c>
      <c r="M1241" s="5" t="str">
        <v>Male</v>
      </c>
      <c r="N1241" s="5" t="str">
        <v>Obesity</v>
      </c>
      <c r="O1241" s="5" t="str">
        <v>Word of Mouth</v>
      </c>
      <c r="P1241" s="5" t="str" cm="1">
        <f t="array" ref="P1241:S1241">IFERROR(_xlfn.XLOOKUP(B1241,'Health Goals'!$B$2:$B$1001,'Health Goals'!$C$2:$F$1001),"")</f>
        <v>Stamina Improvement</v>
      </c>
      <c r="Q1241" s="5">
        <v>38</v>
      </c>
      <c r="R1241" s="5" t="str">
        <v>Completed</v>
      </c>
      <c r="S1241" s="11">
        <v>44430</v>
      </c>
    </row>
    <row r="1242" spans="1:19" x14ac:dyDescent="0.35">
      <c r="A1242" s="2">
        <v>1241</v>
      </c>
      <c r="B1242" s="2">
        <v>458</v>
      </c>
      <c r="C1242" s="3">
        <v>44531</v>
      </c>
      <c r="D1242" s="2">
        <v>4499.99</v>
      </c>
      <c r="E1242" s="2" t="s">
        <v>16</v>
      </c>
      <c r="F1242" s="2" t="s">
        <v>17</v>
      </c>
      <c r="G1242" s="6">
        <f>_xlfn.XLOOKUP(B1242,Users!$A$2:$A$1001,Users!$K$2:$K$1001)</f>
        <v>2</v>
      </c>
      <c r="H1242" s="6" t="str">
        <f>_xlfn.XLOOKUP(B1242,Users!$A$2:$A$1001,Users!$B$2:$B$1001)</f>
        <v>User 458</v>
      </c>
      <c r="I1242" s="5" t="str" cm="1">
        <f t="array" ref="I1242:J1242">_xlfn.XLOOKUP(G1242,Plans!$A$2:$A$3,Plans!$B$2:$C$3)</f>
        <v>12-month plan</v>
      </c>
      <c r="J1242" s="5" t="str">
        <v>12-month</v>
      </c>
      <c r="K1242" s="5" cm="1">
        <f t="array" ref="K1242:O1242">_xlfn.XLOOKUP(B1242,Users!$A$2:$A$1001,Users!$F$2:$J$1001)</f>
        <v>45</v>
      </c>
      <c r="L1242" s="5" t="str">
        <v>Bangalore</v>
      </c>
      <c r="M1242" s="5" t="str">
        <v>Male</v>
      </c>
      <c r="N1242" s="5" t="str">
        <v>Hypertension</v>
      </c>
      <c r="O1242" s="5" t="str">
        <v>Social Media</v>
      </c>
      <c r="P1242" s="5" t="str" cm="1">
        <f t="array" ref="P1242:S1242">IFERROR(_xlfn.XLOOKUP(B1242,'Health Goals'!$B$2:$B$1001,'Health Goals'!$C$2:$F$1001),"")</f>
        <v>Muscle Gain</v>
      </c>
      <c r="Q1242" s="5">
        <v>38</v>
      </c>
      <c r="R1242" s="5" t="str">
        <v>Completed</v>
      </c>
      <c r="S1242" s="11">
        <v>44509</v>
      </c>
    </row>
    <row r="1243" spans="1:19" x14ac:dyDescent="0.35">
      <c r="A1243" s="2">
        <v>1242</v>
      </c>
      <c r="B1243" s="2">
        <v>12</v>
      </c>
      <c r="C1243" s="3">
        <v>44236</v>
      </c>
      <c r="D1243" s="2">
        <v>2499.9899999999998</v>
      </c>
      <c r="E1243" s="2" t="s">
        <v>18</v>
      </c>
      <c r="F1243" s="2" t="s">
        <v>20</v>
      </c>
      <c r="G1243" s="6">
        <f>_xlfn.XLOOKUP(B1243,Users!$A$2:$A$1001,Users!$K$2:$K$1001)</f>
        <v>2</v>
      </c>
      <c r="H1243" s="6" t="str">
        <f>_xlfn.XLOOKUP(B1243,Users!$A$2:$A$1001,Users!$B$2:$B$1001)</f>
        <v>User 12</v>
      </c>
      <c r="I1243" s="5" t="str" cm="1">
        <f t="array" ref="I1243:J1243">_xlfn.XLOOKUP(G1243,Plans!$A$2:$A$3,Plans!$B$2:$C$3)</f>
        <v>12-month plan</v>
      </c>
      <c r="J1243" s="5" t="str">
        <v>12-month</v>
      </c>
      <c r="K1243" s="5" cm="1">
        <f t="array" ref="K1243:O1243">_xlfn.XLOOKUP(B1243,Users!$A$2:$A$1001,Users!$F$2:$J$1001)</f>
        <v>18</v>
      </c>
      <c r="L1243" s="5" t="str">
        <v>Chennai</v>
      </c>
      <c r="M1243" s="5" t="str">
        <v>Male</v>
      </c>
      <c r="N1243" s="5" t="str">
        <v>Diabetes</v>
      </c>
      <c r="O1243" s="5" t="str">
        <v>Word of Mouth</v>
      </c>
      <c r="P1243" s="5" t="str" cm="1">
        <f t="array" ref="P1243:S1243">IFERROR(_xlfn.XLOOKUP(B1243,'Health Goals'!$B$2:$B$1001,'Health Goals'!$C$2:$F$1001),"")</f>
        <v>Muscle Gain</v>
      </c>
      <c r="Q1243" s="5">
        <v>41</v>
      </c>
      <c r="R1243" s="5" t="str">
        <v>Failed</v>
      </c>
      <c r="S1243" s="11">
        <v>44391</v>
      </c>
    </row>
    <row r="1244" spans="1:19" x14ac:dyDescent="0.35">
      <c r="A1244" s="2">
        <v>1243</v>
      </c>
      <c r="B1244" s="2">
        <v>359</v>
      </c>
      <c r="C1244" s="3">
        <v>44317</v>
      </c>
      <c r="D1244" s="2">
        <v>4499.99</v>
      </c>
      <c r="E1244" s="2" t="s">
        <v>16</v>
      </c>
      <c r="F1244" s="2" t="s">
        <v>20</v>
      </c>
      <c r="G1244" s="6">
        <f>_xlfn.XLOOKUP(B1244,Users!$A$2:$A$1001,Users!$K$2:$K$1001)</f>
        <v>2</v>
      </c>
      <c r="H1244" s="6" t="str">
        <f>_xlfn.XLOOKUP(B1244,Users!$A$2:$A$1001,Users!$B$2:$B$1001)</f>
        <v>User 359</v>
      </c>
      <c r="I1244" s="5" t="str" cm="1">
        <f t="array" ref="I1244:J1244">_xlfn.XLOOKUP(G1244,Plans!$A$2:$A$3,Plans!$B$2:$C$3)</f>
        <v>12-month plan</v>
      </c>
      <c r="J1244" s="5" t="str">
        <v>12-month</v>
      </c>
      <c r="K1244" s="5" cm="1">
        <f t="array" ref="K1244:O1244">_xlfn.XLOOKUP(B1244,Users!$A$2:$A$1001,Users!$F$2:$J$1001)</f>
        <v>60</v>
      </c>
      <c r="L1244" s="5" t="str">
        <v>Chennai</v>
      </c>
      <c r="M1244" s="5" t="str">
        <v>Male</v>
      </c>
      <c r="N1244" s="5" t="str">
        <v>Healthy</v>
      </c>
      <c r="O1244" s="5" t="str">
        <v>Social Media</v>
      </c>
      <c r="P1244" s="5" t="str" cm="1">
        <f t="array" ref="P1244:S1244">IFERROR(_xlfn.XLOOKUP(B1244,'Health Goals'!$B$2:$B$1001,'Health Goals'!$C$2:$F$1001),"")</f>
        <v>Weight Loss</v>
      </c>
      <c r="Q1244" s="5">
        <v>17</v>
      </c>
      <c r="R1244" s="5" t="str">
        <v>Completed</v>
      </c>
      <c r="S1244" s="11">
        <v>44506</v>
      </c>
    </row>
    <row r="1245" spans="1:19" x14ac:dyDescent="0.35">
      <c r="A1245" s="2">
        <v>1244</v>
      </c>
      <c r="B1245" s="2">
        <v>164</v>
      </c>
      <c r="C1245" s="3">
        <v>44414</v>
      </c>
      <c r="D1245" s="2">
        <v>2499.9899999999998</v>
      </c>
      <c r="E1245" s="2" t="s">
        <v>18</v>
      </c>
      <c r="F1245" s="2" t="s">
        <v>19</v>
      </c>
      <c r="G1245" s="6">
        <f>_xlfn.XLOOKUP(B1245,Users!$A$2:$A$1001,Users!$K$2:$K$1001)</f>
        <v>1</v>
      </c>
      <c r="H1245" s="6" t="str">
        <f>_xlfn.XLOOKUP(B1245,Users!$A$2:$A$1001,Users!$B$2:$B$1001)</f>
        <v>User 164</v>
      </c>
      <c r="I1245" s="5" t="str" cm="1">
        <f t="array" ref="I1245:J1245">_xlfn.XLOOKUP(G1245,Plans!$A$2:$A$3,Plans!$B$2:$C$3)</f>
        <v>6-month plan</v>
      </c>
      <c r="J1245" s="5" t="str">
        <v>6-month</v>
      </c>
      <c r="K1245" s="5" cm="1">
        <f t="array" ref="K1245:O1245">_xlfn.XLOOKUP(B1245,Users!$A$2:$A$1001,Users!$F$2:$J$1001)</f>
        <v>20</v>
      </c>
      <c r="L1245" s="5" t="str">
        <v>Mumbai</v>
      </c>
      <c r="M1245" s="5" t="str">
        <v>Female</v>
      </c>
      <c r="N1245" s="5" t="str">
        <v>Diabetes</v>
      </c>
      <c r="O1245" s="5" t="str">
        <v>Word of Mouth</v>
      </c>
      <c r="P1245" s="5" t="str" cm="1">
        <f t="array" ref="P1245">IFERROR(_xlfn.XLOOKUP(B1245,'Health Goals'!$B$2:$B$1001,'Health Goals'!$C$2:$F$1001),"")</f>
        <v/>
      </c>
    </row>
    <row r="1246" spans="1:19" x14ac:dyDescent="0.35">
      <c r="A1246" s="2">
        <v>1245</v>
      </c>
      <c r="B1246" s="2">
        <v>442</v>
      </c>
      <c r="C1246" s="3">
        <v>44280</v>
      </c>
      <c r="D1246" s="2">
        <v>4499.99</v>
      </c>
      <c r="E1246" s="2" t="s">
        <v>18</v>
      </c>
      <c r="F1246" s="2" t="s">
        <v>20</v>
      </c>
      <c r="G1246" s="6">
        <f>_xlfn.XLOOKUP(B1246,Users!$A$2:$A$1001,Users!$K$2:$K$1001)</f>
        <v>1</v>
      </c>
      <c r="H1246" s="6" t="str">
        <f>_xlfn.XLOOKUP(B1246,Users!$A$2:$A$1001,Users!$B$2:$B$1001)</f>
        <v>User 442</v>
      </c>
      <c r="I1246" s="5" t="str" cm="1">
        <f t="array" ref="I1246:J1246">_xlfn.XLOOKUP(G1246,Plans!$A$2:$A$3,Plans!$B$2:$C$3)</f>
        <v>6-month plan</v>
      </c>
      <c r="J1246" s="5" t="str">
        <v>6-month</v>
      </c>
      <c r="K1246" s="5" cm="1">
        <f t="array" ref="K1246:O1246">_xlfn.XLOOKUP(B1246,Users!$A$2:$A$1001,Users!$F$2:$J$1001)</f>
        <v>26</v>
      </c>
      <c r="L1246" s="5" t="str">
        <v>Chennai</v>
      </c>
      <c r="M1246" s="5" t="str">
        <v>Male</v>
      </c>
      <c r="N1246" s="5" t="str">
        <v>Obesity</v>
      </c>
      <c r="O1246" s="5" t="str">
        <v>Google Ads</v>
      </c>
      <c r="P1246" s="5" t="str" cm="1">
        <f t="array" ref="P1246">IFERROR(_xlfn.XLOOKUP(B1246,'Health Goals'!$B$2:$B$1001,'Health Goals'!$C$2:$F$1001),"")</f>
        <v/>
      </c>
    </row>
    <row r="1247" spans="1:19" x14ac:dyDescent="0.35">
      <c r="A1247" s="2">
        <v>1246</v>
      </c>
      <c r="B1247" s="2">
        <v>182</v>
      </c>
      <c r="C1247" s="3">
        <v>44249</v>
      </c>
      <c r="D1247" s="2">
        <v>4499.99</v>
      </c>
      <c r="E1247" s="2" t="s">
        <v>18</v>
      </c>
      <c r="F1247" s="2" t="s">
        <v>19</v>
      </c>
      <c r="G1247" s="6">
        <f>_xlfn.XLOOKUP(B1247,Users!$A$2:$A$1001,Users!$K$2:$K$1001)</f>
        <v>2</v>
      </c>
      <c r="H1247" s="6" t="str">
        <f>_xlfn.XLOOKUP(B1247,Users!$A$2:$A$1001,Users!$B$2:$B$1001)</f>
        <v>User 182</v>
      </c>
      <c r="I1247" s="5" t="str" cm="1">
        <f t="array" ref="I1247:J1247">_xlfn.XLOOKUP(G1247,Plans!$A$2:$A$3,Plans!$B$2:$C$3)</f>
        <v>12-month plan</v>
      </c>
      <c r="J1247" s="5" t="str">
        <v>12-month</v>
      </c>
      <c r="K1247" s="5" cm="1">
        <f t="array" ref="K1247:O1247">_xlfn.XLOOKUP(B1247,Users!$A$2:$A$1001,Users!$F$2:$J$1001)</f>
        <v>25</v>
      </c>
      <c r="L1247" s="5" t="str">
        <v>Delhi</v>
      </c>
      <c r="M1247" s="5" t="str">
        <v>Female</v>
      </c>
      <c r="N1247" s="5" t="str">
        <v>Obesity</v>
      </c>
      <c r="O1247" s="5" t="str">
        <v>Friend</v>
      </c>
      <c r="P1247" s="5" t="str" cm="1">
        <f t="array" ref="P1247">IFERROR(_xlfn.XLOOKUP(B1247,'Health Goals'!$B$2:$B$1001,'Health Goals'!$C$2:$F$1001),"")</f>
        <v/>
      </c>
    </row>
    <row r="1248" spans="1:19" x14ac:dyDescent="0.35">
      <c r="A1248" s="2">
        <v>1247</v>
      </c>
      <c r="B1248" s="2">
        <v>627</v>
      </c>
      <c r="C1248" s="3">
        <v>44227</v>
      </c>
      <c r="D1248" s="2">
        <v>2499.9899999999998</v>
      </c>
      <c r="E1248" s="2" t="s">
        <v>18</v>
      </c>
      <c r="F1248" s="2" t="s">
        <v>17</v>
      </c>
      <c r="G1248" s="6">
        <f>_xlfn.XLOOKUP(B1248,Users!$A$2:$A$1001,Users!$K$2:$K$1001)</f>
        <v>2</v>
      </c>
      <c r="H1248" s="6" t="str">
        <f>_xlfn.XLOOKUP(B1248,Users!$A$2:$A$1001,Users!$B$2:$B$1001)</f>
        <v>User 627</v>
      </c>
      <c r="I1248" s="5" t="str" cm="1">
        <f t="array" ref="I1248:J1248">_xlfn.XLOOKUP(G1248,Plans!$A$2:$A$3,Plans!$B$2:$C$3)</f>
        <v>12-month plan</v>
      </c>
      <c r="J1248" s="5" t="str">
        <v>12-month</v>
      </c>
      <c r="K1248" s="5" cm="1">
        <f t="array" ref="K1248:O1248">_xlfn.XLOOKUP(B1248,Users!$A$2:$A$1001,Users!$F$2:$J$1001)</f>
        <v>59</v>
      </c>
      <c r="L1248" s="5" t="str">
        <v>Bangalore</v>
      </c>
      <c r="M1248" s="5" t="str">
        <v>Female</v>
      </c>
      <c r="N1248" s="5" t="str">
        <v>Diabetes</v>
      </c>
      <c r="O1248" s="5" t="str">
        <v>Word of Mouth</v>
      </c>
      <c r="P1248" s="5" t="str" cm="1">
        <f t="array" ref="P1248:S1248">IFERROR(_xlfn.XLOOKUP(B1248,'Health Goals'!$B$2:$B$1001,'Health Goals'!$C$2:$F$1001),"")</f>
        <v>Stamina Improvement</v>
      </c>
      <c r="Q1248" s="5">
        <v>30</v>
      </c>
      <c r="R1248" s="5" t="str">
        <v>Completed</v>
      </c>
      <c r="S1248" s="11">
        <v>44410</v>
      </c>
    </row>
    <row r="1249" spans="1:19" x14ac:dyDescent="0.35">
      <c r="A1249" s="2">
        <v>1248</v>
      </c>
      <c r="B1249" s="2">
        <v>378</v>
      </c>
      <c r="C1249" s="3">
        <v>44544</v>
      </c>
      <c r="D1249" s="2">
        <v>2499.9899999999998</v>
      </c>
      <c r="E1249" s="2" t="s">
        <v>18</v>
      </c>
      <c r="F1249" s="2" t="s">
        <v>19</v>
      </c>
      <c r="G1249" s="6">
        <f>_xlfn.XLOOKUP(B1249,Users!$A$2:$A$1001,Users!$K$2:$K$1001)</f>
        <v>1</v>
      </c>
      <c r="H1249" s="6" t="str">
        <f>_xlfn.XLOOKUP(B1249,Users!$A$2:$A$1001,Users!$B$2:$B$1001)</f>
        <v>User 378</v>
      </c>
      <c r="I1249" s="5" t="str" cm="1">
        <f t="array" ref="I1249:J1249">_xlfn.XLOOKUP(G1249,Plans!$A$2:$A$3,Plans!$B$2:$C$3)</f>
        <v>6-month plan</v>
      </c>
      <c r="J1249" s="5" t="str">
        <v>6-month</v>
      </c>
      <c r="K1249" s="5" cm="1">
        <f t="array" ref="K1249:O1249">_xlfn.XLOOKUP(B1249,Users!$A$2:$A$1001,Users!$F$2:$J$1001)</f>
        <v>30</v>
      </c>
      <c r="L1249" s="5" t="str">
        <v>Bangalore</v>
      </c>
      <c r="M1249" s="5" t="str">
        <v>Female</v>
      </c>
      <c r="N1249" s="5" t="str">
        <v>Hypertension</v>
      </c>
      <c r="O1249" s="5" t="str">
        <v>Word of Mouth</v>
      </c>
      <c r="P1249" s="5" t="str" cm="1">
        <f t="array" ref="P1249:S1249">IFERROR(_xlfn.XLOOKUP(B1249,'Health Goals'!$B$2:$B$1001,'Health Goals'!$C$2:$F$1001),"")</f>
        <v>Weight Loss</v>
      </c>
      <c r="Q1249" s="5">
        <v>14</v>
      </c>
      <c r="R1249" s="5" t="str">
        <v>Failed</v>
      </c>
      <c r="S1249" s="11">
        <v>44524</v>
      </c>
    </row>
    <row r="1250" spans="1:19" x14ac:dyDescent="0.35">
      <c r="A1250" s="2">
        <v>1249</v>
      </c>
      <c r="B1250" s="2">
        <v>494</v>
      </c>
      <c r="C1250" s="3">
        <v>44383</v>
      </c>
      <c r="D1250" s="2">
        <v>2499.9899999999998</v>
      </c>
      <c r="E1250" s="2" t="s">
        <v>16</v>
      </c>
      <c r="F1250" s="2" t="s">
        <v>20</v>
      </c>
      <c r="G1250" s="6">
        <f>_xlfn.XLOOKUP(B1250,Users!$A$2:$A$1001,Users!$K$2:$K$1001)</f>
        <v>1</v>
      </c>
      <c r="H1250" s="6" t="str">
        <f>_xlfn.XLOOKUP(B1250,Users!$A$2:$A$1001,Users!$B$2:$B$1001)</f>
        <v>User 494</v>
      </c>
      <c r="I1250" s="5" t="str" cm="1">
        <f t="array" ref="I1250:J1250">_xlfn.XLOOKUP(G1250,Plans!$A$2:$A$3,Plans!$B$2:$C$3)</f>
        <v>6-month plan</v>
      </c>
      <c r="J1250" s="5" t="str">
        <v>6-month</v>
      </c>
      <c r="K1250" s="5" cm="1">
        <f t="array" ref="K1250:O1250">_xlfn.XLOOKUP(B1250,Users!$A$2:$A$1001,Users!$F$2:$J$1001)</f>
        <v>20</v>
      </c>
      <c r="L1250" s="5" t="str">
        <v>Bangalore</v>
      </c>
      <c r="M1250" s="5" t="str">
        <v>Male</v>
      </c>
      <c r="N1250" s="5" t="str">
        <v>Obesity</v>
      </c>
      <c r="O1250" s="5" t="str">
        <v>Word of Mouth</v>
      </c>
      <c r="P1250" s="5" t="str" cm="1">
        <f t="array" ref="P1250">IFERROR(_xlfn.XLOOKUP(B1250,'Health Goals'!$B$2:$B$1001,'Health Goals'!$C$2:$F$1001),"")</f>
        <v/>
      </c>
    </row>
    <row r="1251" spans="1:19" x14ac:dyDescent="0.35">
      <c r="A1251" s="2">
        <v>1250</v>
      </c>
      <c r="B1251" s="2">
        <v>345</v>
      </c>
      <c r="C1251" s="3">
        <v>44440</v>
      </c>
      <c r="D1251" s="2">
        <v>2499.9899999999998</v>
      </c>
      <c r="E1251" s="2" t="s">
        <v>16</v>
      </c>
      <c r="F1251" s="2" t="s">
        <v>17</v>
      </c>
      <c r="G1251" s="6">
        <f>_xlfn.XLOOKUP(B1251,Users!$A$2:$A$1001,Users!$K$2:$K$1001)</f>
        <v>2</v>
      </c>
      <c r="H1251" s="6" t="str">
        <f>_xlfn.XLOOKUP(B1251,Users!$A$2:$A$1001,Users!$B$2:$B$1001)</f>
        <v>User 345</v>
      </c>
      <c r="I1251" s="5" t="str" cm="1">
        <f t="array" ref="I1251:J1251">_xlfn.XLOOKUP(G1251,Plans!$A$2:$A$3,Plans!$B$2:$C$3)</f>
        <v>12-month plan</v>
      </c>
      <c r="J1251" s="5" t="str">
        <v>12-month</v>
      </c>
      <c r="K1251" s="5" cm="1">
        <f t="array" ref="K1251:O1251">_xlfn.XLOOKUP(B1251,Users!$A$2:$A$1001,Users!$F$2:$J$1001)</f>
        <v>55</v>
      </c>
      <c r="L1251" s="5" t="str">
        <v>Mumbai</v>
      </c>
      <c r="M1251" s="5" t="str">
        <v>Female</v>
      </c>
      <c r="N1251" s="5" t="str">
        <v>Obesity</v>
      </c>
      <c r="O1251" s="5" t="str">
        <v>Social Media</v>
      </c>
      <c r="P1251" s="5" t="str" cm="1">
        <f t="array" ref="P1251:S1251">IFERROR(_xlfn.XLOOKUP(B1251,'Health Goals'!$B$2:$B$1001,'Health Goals'!$C$2:$F$1001),"")</f>
        <v>Weight Loss</v>
      </c>
      <c r="Q1251" s="5">
        <v>17</v>
      </c>
      <c r="R1251" s="5" t="str">
        <v>In Progress</v>
      </c>
      <c r="S1251" s="11">
        <v>44499</v>
      </c>
    </row>
    <row r="1252" spans="1:19" x14ac:dyDescent="0.35">
      <c r="A1252" s="2">
        <v>1251</v>
      </c>
      <c r="B1252" s="2">
        <v>674</v>
      </c>
      <c r="C1252" s="3">
        <v>44480</v>
      </c>
      <c r="D1252" s="2">
        <v>2499.9899999999998</v>
      </c>
      <c r="E1252" s="2" t="s">
        <v>16</v>
      </c>
      <c r="F1252" s="2" t="s">
        <v>17</v>
      </c>
      <c r="G1252" s="6">
        <f>_xlfn.XLOOKUP(B1252,Users!$A$2:$A$1001,Users!$K$2:$K$1001)</f>
        <v>2</v>
      </c>
      <c r="H1252" s="6" t="str">
        <f>_xlfn.XLOOKUP(B1252,Users!$A$2:$A$1001,Users!$B$2:$B$1001)</f>
        <v>User 674</v>
      </c>
      <c r="I1252" s="5" t="str" cm="1">
        <f t="array" ref="I1252:J1252">_xlfn.XLOOKUP(G1252,Plans!$A$2:$A$3,Plans!$B$2:$C$3)</f>
        <v>12-month plan</v>
      </c>
      <c r="J1252" s="5" t="str">
        <v>12-month</v>
      </c>
      <c r="K1252" s="5" cm="1">
        <f t="array" ref="K1252:O1252">_xlfn.XLOOKUP(B1252,Users!$A$2:$A$1001,Users!$F$2:$J$1001)</f>
        <v>52</v>
      </c>
      <c r="L1252" s="5" t="str">
        <v>Mumbai</v>
      </c>
      <c r="M1252" s="5" t="str">
        <v>Male</v>
      </c>
      <c r="N1252" s="5" t="str">
        <v>Hypertension</v>
      </c>
      <c r="O1252" s="5" t="str">
        <v>Word of Mouth</v>
      </c>
      <c r="P1252" s="5" t="str" cm="1">
        <f t="array" ref="P1252:S1252">IFERROR(_xlfn.XLOOKUP(B1252,'Health Goals'!$B$2:$B$1001,'Health Goals'!$C$2:$F$1001),"")</f>
        <v>Weight Loss</v>
      </c>
      <c r="Q1252" s="5">
        <v>47</v>
      </c>
      <c r="R1252" s="5" t="str">
        <v>Failed</v>
      </c>
      <c r="S1252" s="11">
        <v>44393</v>
      </c>
    </row>
    <row r="1253" spans="1:19" x14ac:dyDescent="0.35">
      <c r="A1253" s="2">
        <v>1252</v>
      </c>
      <c r="B1253" s="2">
        <v>996</v>
      </c>
      <c r="C1253" s="3">
        <v>44342</v>
      </c>
      <c r="D1253" s="2">
        <v>4499.99</v>
      </c>
      <c r="E1253" s="2" t="s">
        <v>16</v>
      </c>
      <c r="F1253" s="2" t="s">
        <v>17</v>
      </c>
      <c r="G1253" s="6">
        <f>_xlfn.XLOOKUP(B1253,Users!$A$2:$A$1001,Users!$K$2:$K$1001)</f>
        <v>2</v>
      </c>
      <c r="H1253" s="6" t="str">
        <f>_xlfn.XLOOKUP(B1253,Users!$A$2:$A$1001,Users!$B$2:$B$1001)</f>
        <v>User 996</v>
      </c>
      <c r="I1253" s="5" t="str" cm="1">
        <f t="array" ref="I1253:J1253">_xlfn.XLOOKUP(G1253,Plans!$A$2:$A$3,Plans!$B$2:$C$3)</f>
        <v>12-month plan</v>
      </c>
      <c r="J1253" s="5" t="str">
        <v>12-month</v>
      </c>
      <c r="K1253" s="5" cm="1">
        <f t="array" ref="K1253:O1253">_xlfn.XLOOKUP(B1253,Users!$A$2:$A$1001,Users!$F$2:$J$1001)</f>
        <v>49</v>
      </c>
      <c r="L1253" s="5" t="str">
        <v>Hyderabad</v>
      </c>
      <c r="M1253" s="5" t="str">
        <v>Male</v>
      </c>
      <c r="N1253" s="5" t="str">
        <v>Hypertension</v>
      </c>
      <c r="O1253" s="5" t="str">
        <v>Friend</v>
      </c>
      <c r="P1253" s="5" t="str" cm="1">
        <f t="array" ref="P1253:S1253">IFERROR(_xlfn.XLOOKUP(B1253,'Health Goals'!$B$2:$B$1001,'Health Goals'!$C$2:$F$1001),"")</f>
        <v>Stamina Improvement</v>
      </c>
      <c r="Q1253" s="5">
        <v>16</v>
      </c>
      <c r="R1253" s="5" t="str">
        <v>Failed</v>
      </c>
      <c r="S1253" s="11">
        <v>44514</v>
      </c>
    </row>
    <row r="1254" spans="1:19" x14ac:dyDescent="0.35">
      <c r="A1254" s="2">
        <v>1253</v>
      </c>
      <c r="B1254" s="2">
        <v>677</v>
      </c>
      <c r="C1254" s="3">
        <v>44493</v>
      </c>
      <c r="D1254" s="2">
        <v>4499.99</v>
      </c>
      <c r="E1254" s="2" t="s">
        <v>18</v>
      </c>
      <c r="F1254" s="2" t="s">
        <v>20</v>
      </c>
      <c r="G1254" s="6">
        <f>_xlfn.XLOOKUP(B1254,Users!$A$2:$A$1001,Users!$K$2:$K$1001)</f>
        <v>1</v>
      </c>
      <c r="H1254" s="6" t="str">
        <f>_xlfn.XLOOKUP(B1254,Users!$A$2:$A$1001,Users!$B$2:$B$1001)</f>
        <v>User 677</v>
      </c>
      <c r="I1254" s="5" t="str" cm="1">
        <f t="array" ref="I1254:J1254">_xlfn.XLOOKUP(G1254,Plans!$A$2:$A$3,Plans!$B$2:$C$3)</f>
        <v>6-month plan</v>
      </c>
      <c r="J1254" s="5" t="str">
        <v>6-month</v>
      </c>
      <c r="K1254" s="5" cm="1">
        <f t="array" ref="K1254:O1254">_xlfn.XLOOKUP(B1254,Users!$A$2:$A$1001,Users!$F$2:$J$1001)</f>
        <v>37</v>
      </c>
      <c r="L1254" s="5" t="str">
        <v>Chennai</v>
      </c>
      <c r="M1254" s="5" t="str">
        <v>Female</v>
      </c>
      <c r="N1254" s="5" t="str">
        <v>Hypertension</v>
      </c>
      <c r="O1254" s="5" t="str">
        <v>Friend</v>
      </c>
      <c r="P1254" s="5" t="str" cm="1">
        <f t="array" ref="P1254:S1254">IFERROR(_xlfn.XLOOKUP(B1254,'Health Goals'!$B$2:$B$1001,'Health Goals'!$C$2:$F$1001),"")</f>
        <v>Stamina Improvement</v>
      </c>
      <c r="Q1254" s="5">
        <v>30</v>
      </c>
      <c r="R1254" s="5" t="str">
        <v>Completed</v>
      </c>
      <c r="S1254" s="11">
        <v>44466</v>
      </c>
    </row>
    <row r="1255" spans="1:19" x14ac:dyDescent="0.35">
      <c r="A1255" s="2">
        <v>1254</v>
      </c>
      <c r="B1255" s="2">
        <v>648</v>
      </c>
      <c r="C1255" s="3">
        <v>44398</v>
      </c>
      <c r="D1255" s="2">
        <v>2499.9899999999998</v>
      </c>
      <c r="E1255" s="2" t="s">
        <v>18</v>
      </c>
      <c r="F1255" s="2" t="s">
        <v>17</v>
      </c>
      <c r="G1255" s="6">
        <f>_xlfn.XLOOKUP(B1255,Users!$A$2:$A$1001,Users!$K$2:$K$1001)</f>
        <v>2</v>
      </c>
      <c r="H1255" s="6" t="str">
        <f>_xlfn.XLOOKUP(B1255,Users!$A$2:$A$1001,Users!$B$2:$B$1001)</f>
        <v>User 648</v>
      </c>
      <c r="I1255" s="5" t="str" cm="1">
        <f t="array" ref="I1255:J1255">_xlfn.XLOOKUP(G1255,Plans!$A$2:$A$3,Plans!$B$2:$C$3)</f>
        <v>12-month plan</v>
      </c>
      <c r="J1255" s="5" t="str">
        <v>12-month</v>
      </c>
      <c r="K1255" s="5" cm="1">
        <f t="array" ref="K1255:O1255">_xlfn.XLOOKUP(B1255,Users!$A$2:$A$1001,Users!$F$2:$J$1001)</f>
        <v>47</v>
      </c>
      <c r="L1255" s="5" t="str">
        <v>Delhi</v>
      </c>
      <c r="M1255" s="5" t="str">
        <v>Male</v>
      </c>
      <c r="N1255" s="5" t="str">
        <v>Obesity</v>
      </c>
      <c r="O1255" s="5" t="str">
        <v>Social Media</v>
      </c>
      <c r="P1255" s="5" t="str" cm="1">
        <f t="array" ref="P1255:S1255">IFERROR(_xlfn.XLOOKUP(B1255,'Health Goals'!$B$2:$B$1001,'Health Goals'!$C$2:$F$1001),"")</f>
        <v>Muscle Gain</v>
      </c>
      <c r="Q1255" s="5">
        <v>29</v>
      </c>
      <c r="R1255" s="5" t="str">
        <v>Failed</v>
      </c>
      <c r="S1255" s="11">
        <v>44414</v>
      </c>
    </row>
    <row r="1256" spans="1:19" x14ac:dyDescent="0.35">
      <c r="A1256" s="2">
        <v>1255</v>
      </c>
      <c r="B1256" s="2">
        <v>922</v>
      </c>
      <c r="C1256" s="3">
        <v>44555</v>
      </c>
      <c r="D1256" s="2">
        <v>2499.9899999999998</v>
      </c>
      <c r="E1256" s="2" t="s">
        <v>16</v>
      </c>
      <c r="F1256" s="2" t="s">
        <v>19</v>
      </c>
      <c r="G1256" s="6">
        <f>_xlfn.XLOOKUP(B1256,Users!$A$2:$A$1001,Users!$K$2:$K$1001)</f>
        <v>2</v>
      </c>
      <c r="H1256" s="6" t="str">
        <f>_xlfn.XLOOKUP(B1256,Users!$A$2:$A$1001,Users!$B$2:$B$1001)</f>
        <v>User 922</v>
      </c>
      <c r="I1256" s="5" t="str" cm="1">
        <f t="array" ref="I1256:J1256">_xlfn.XLOOKUP(G1256,Plans!$A$2:$A$3,Plans!$B$2:$C$3)</f>
        <v>12-month plan</v>
      </c>
      <c r="J1256" s="5" t="str">
        <v>12-month</v>
      </c>
      <c r="K1256" s="5" cm="1">
        <f t="array" ref="K1256:O1256">_xlfn.XLOOKUP(B1256,Users!$A$2:$A$1001,Users!$F$2:$J$1001)</f>
        <v>42</v>
      </c>
      <c r="L1256" s="5" t="str">
        <v>Chennai</v>
      </c>
      <c r="M1256" s="5" t="str">
        <v>Male</v>
      </c>
      <c r="N1256" s="5" t="str">
        <v>Diabetes</v>
      </c>
      <c r="O1256" s="5" t="str">
        <v>Social Media</v>
      </c>
      <c r="P1256" s="5" t="str" cm="1">
        <f t="array" ref="P1256:S1256">IFERROR(_xlfn.XLOOKUP(B1256,'Health Goals'!$B$2:$B$1001,'Health Goals'!$C$2:$F$1001),"")</f>
        <v>Weight Loss</v>
      </c>
      <c r="Q1256" s="5">
        <v>18</v>
      </c>
      <c r="R1256" s="5" t="str">
        <v>In Progress</v>
      </c>
      <c r="S1256" s="11">
        <v>44450</v>
      </c>
    </row>
    <row r="1257" spans="1:19" x14ac:dyDescent="0.35">
      <c r="A1257" s="2">
        <v>1256</v>
      </c>
      <c r="B1257" s="2">
        <v>650</v>
      </c>
      <c r="C1257" s="3">
        <v>44425</v>
      </c>
      <c r="D1257" s="2">
        <v>2499.9899999999998</v>
      </c>
      <c r="E1257" s="2" t="s">
        <v>18</v>
      </c>
      <c r="F1257" s="2" t="s">
        <v>19</v>
      </c>
      <c r="G1257" s="6">
        <f>_xlfn.XLOOKUP(B1257,Users!$A$2:$A$1001,Users!$K$2:$K$1001)</f>
        <v>1</v>
      </c>
      <c r="H1257" s="6" t="str">
        <f>_xlfn.XLOOKUP(B1257,Users!$A$2:$A$1001,Users!$B$2:$B$1001)</f>
        <v>User 650</v>
      </c>
      <c r="I1257" s="5" t="str" cm="1">
        <f t="array" ref="I1257:J1257">_xlfn.XLOOKUP(G1257,Plans!$A$2:$A$3,Plans!$B$2:$C$3)</f>
        <v>6-month plan</v>
      </c>
      <c r="J1257" s="5" t="str">
        <v>6-month</v>
      </c>
      <c r="K1257" s="5" cm="1">
        <f t="array" ref="K1257:O1257">_xlfn.XLOOKUP(B1257,Users!$A$2:$A$1001,Users!$F$2:$J$1001)</f>
        <v>36</v>
      </c>
      <c r="L1257" s="5" t="str">
        <v>Mumbai</v>
      </c>
      <c r="M1257" s="5" t="str">
        <v>Female</v>
      </c>
      <c r="N1257" s="5" t="str">
        <v>Obesity</v>
      </c>
      <c r="O1257" s="5" t="str">
        <v>Friend</v>
      </c>
      <c r="P1257" s="5" t="str" cm="1">
        <f t="array" ref="P1257">IFERROR(_xlfn.XLOOKUP(B1257,'Health Goals'!$B$2:$B$1001,'Health Goals'!$C$2:$F$1001),"")</f>
        <v/>
      </c>
    </row>
    <row r="1258" spans="1:19" x14ac:dyDescent="0.35">
      <c r="A1258" s="2">
        <v>1257</v>
      </c>
      <c r="B1258" s="2">
        <v>756</v>
      </c>
      <c r="C1258" s="3">
        <v>44400</v>
      </c>
      <c r="D1258" s="2">
        <v>2499.9899999999998</v>
      </c>
      <c r="E1258" s="2" t="s">
        <v>16</v>
      </c>
      <c r="F1258" s="2" t="s">
        <v>20</v>
      </c>
      <c r="G1258" s="6">
        <f>_xlfn.XLOOKUP(B1258,Users!$A$2:$A$1001,Users!$K$2:$K$1001)</f>
        <v>1</v>
      </c>
      <c r="H1258" s="6" t="str">
        <f>_xlfn.XLOOKUP(B1258,Users!$A$2:$A$1001,Users!$B$2:$B$1001)</f>
        <v>User 756</v>
      </c>
      <c r="I1258" s="5" t="str" cm="1">
        <f t="array" ref="I1258:J1258">_xlfn.XLOOKUP(G1258,Plans!$A$2:$A$3,Plans!$B$2:$C$3)</f>
        <v>6-month plan</v>
      </c>
      <c r="J1258" s="5" t="str">
        <v>6-month</v>
      </c>
      <c r="K1258" s="5" cm="1">
        <f t="array" ref="K1258:O1258">_xlfn.XLOOKUP(B1258,Users!$A$2:$A$1001,Users!$F$2:$J$1001)</f>
        <v>45</v>
      </c>
      <c r="L1258" s="5" t="str">
        <v>Hyderabad</v>
      </c>
      <c r="M1258" s="5" t="str">
        <v>Male</v>
      </c>
      <c r="N1258" s="5" t="str">
        <v>Healthy</v>
      </c>
      <c r="O1258" s="5" t="str">
        <v>Google Ads</v>
      </c>
      <c r="P1258" s="5" t="str" cm="1">
        <f t="array" ref="P1258:S1258">IFERROR(_xlfn.XLOOKUP(B1258,'Health Goals'!$B$2:$B$1001,'Health Goals'!$C$2:$F$1001),"")</f>
        <v>Weight Loss</v>
      </c>
      <c r="Q1258" s="5">
        <v>19</v>
      </c>
      <c r="R1258" s="5" t="str">
        <v>Completed</v>
      </c>
      <c r="S1258" s="11">
        <v>44524</v>
      </c>
    </row>
    <row r="1259" spans="1:19" x14ac:dyDescent="0.35">
      <c r="A1259" s="2">
        <v>1258</v>
      </c>
      <c r="B1259" s="2">
        <v>274</v>
      </c>
      <c r="C1259" s="3">
        <v>44298</v>
      </c>
      <c r="D1259" s="2">
        <v>4499.99</v>
      </c>
      <c r="E1259" s="2" t="s">
        <v>16</v>
      </c>
      <c r="F1259" s="2" t="s">
        <v>17</v>
      </c>
      <c r="G1259" s="6">
        <f>_xlfn.XLOOKUP(B1259,Users!$A$2:$A$1001,Users!$K$2:$K$1001)</f>
        <v>2</v>
      </c>
      <c r="H1259" s="6" t="str">
        <f>_xlfn.XLOOKUP(B1259,Users!$A$2:$A$1001,Users!$B$2:$B$1001)</f>
        <v>User 274</v>
      </c>
      <c r="I1259" s="5" t="str" cm="1">
        <f t="array" ref="I1259:J1259">_xlfn.XLOOKUP(G1259,Plans!$A$2:$A$3,Plans!$B$2:$C$3)</f>
        <v>12-month plan</v>
      </c>
      <c r="J1259" s="5" t="str">
        <v>12-month</v>
      </c>
      <c r="K1259" s="5" cm="1">
        <f t="array" ref="K1259:O1259">_xlfn.XLOOKUP(B1259,Users!$A$2:$A$1001,Users!$F$2:$J$1001)</f>
        <v>35</v>
      </c>
      <c r="L1259" s="5" t="str">
        <v>Delhi</v>
      </c>
      <c r="M1259" s="5" t="str">
        <v>Female</v>
      </c>
      <c r="N1259" s="5" t="str">
        <v>Obesity</v>
      </c>
      <c r="O1259" s="5" t="str">
        <v>Friend</v>
      </c>
      <c r="P1259" s="5" t="str" cm="1">
        <f t="array" ref="P1259:S1259">IFERROR(_xlfn.XLOOKUP(B1259,'Health Goals'!$B$2:$B$1001,'Health Goals'!$C$2:$F$1001),"")</f>
        <v>Muscle Gain</v>
      </c>
      <c r="Q1259" s="5">
        <v>23</v>
      </c>
      <c r="R1259" s="5" t="str">
        <v>Completed</v>
      </c>
      <c r="S1259" s="11">
        <v>44518</v>
      </c>
    </row>
    <row r="1260" spans="1:19" x14ac:dyDescent="0.35">
      <c r="A1260" s="2">
        <v>1259</v>
      </c>
      <c r="B1260" s="2">
        <v>117</v>
      </c>
      <c r="C1260" s="3">
        <v>44452</v>
      </c>
      <c r="D1260" s="2">
        <v>4499.99</v>
      </c>
      <c r="E1260" s="2" t="s">
        <v>18</v>
      </c>
      <c r="F1260" s="2" t="s">
        <v>17</v>
      </c>
      <c r="G1260" s="6">
        <f>_xlfn.XLOOKUP(B1260,Users!$A$2:$A$1001,Users!$K$2:$K$1001)</f>
        <v>2</v>
      </c>
      <c r="H1260" s="6" t="str">
        <f>_xlfn.XLOOKUP(B1260,Users!$A$2:$A$1001,Users!$B$2:$B$1001)</f>
        <v>User 117</v>
      </c>
      <c r="I1260" s="5" t="str" cm="1">
        <f t="array" ref="I1260:J1260">_xlfn.XLOOKUP(G1260,Plans!$A$2:$A$3,Plans!$B$2:$C$3)</f>
        <v>12-month plan</v>
      </c>
      <c r="J1260" s="5" t="str">
        <v>12-month</v>
      </c>
      <c r="K1260" s="5" cm="1">
        <f t="array" ref="K1260:O1260">_xlfn.XLOOKUP(B1260,Users!$A$2:$A$1001,Users!$F$2:$J$1001)</f>
        <v>20</v>
      </c>
      <c r="L1260" s="5" t="str">
        <v>Mumbai</v>
      </c>
      <c r="M1260" s="5" t="str">
        <v>Female</v>
      </c>
      <c r="N1260" s="5" t="str">
        <v>Healthy</v>
      </c>
      <c r="O1260" s="5" t="str">
        <v>Social Media</v>
      </c>
      <c r="P1260" s="5" t="str" cm="1">
        <f t="array" ref="P1260">IFERROR(_xlfn.XLOOKUP(B1260,'Health Goals'!$B$2:$B$1001,'Health Goals'!$C$2:$F$1001),"")</f>
        <v/>
      </c>
    </row>
    <row r="1261" spans="1:19" x14ac:dyDescent="0.35">
      <c r="A1261" s="2">
        <v>1260</v>
      </c>
      <c r="B1261" s="2">
        <v>44</v>
      </c>
      <c r="C1261" s="3">
        <v>44206</v>
      </c>
      <c r="D1261" s="2">
        <v>2499.9899999999998</v>
      </c>
      <c r="E1261" s="2" t="s">
        <v>16</v>
      </c>
      <c r="F1261" s="2" t="s">
        <v>19</v>
      </c>
      <c r="G1261" s="6">
        <f>_xlfn.XLOOKUP(B1261,Users!$A$2:$A$1001,Users!$K$2:$K$1001)</f>
        <v>2</v>
      </c>
      <c r="H1261" s="6" t="str">
        <f>_xlfn.XLOOKUP(B1261,Users!$A$2:$A$1001,Users!$B$2:$B$1001)</f>
        <v>User 44</v>
      </c>
      <c r="I1261" s="5" t="str" cm="1">
        <f t="array" ref="I1261:J1261">_xlfn.XLOOKUP(G1261,Plans!$A$2:$A$3,Plans!$B$2:$C$3)</f>
        <v>12-month plan</v>
      </c>
      <c r="J1261" s="5" t="str">
        <v>12-month</v>
      </c>
      <c r="K1261" s="5" cm="1">
        <f t="array" ref="K1261:O1261">_xlfn.XLOOKUP(B1261,Users!$A$2:$A$1001,Users!$F$2:$J$1001)</f>
        <v>47</v>
      </c>
      <c r="L1261" s="5" t="str">
        <v>Hyderabad</v>
      </c>
      <c r="M1261" s="5" t="str">
        <v>Female</v>
      </c>
      <c r="N1261" s="5" t="str">
        <v>Diabetes</v>
      </c>
      <c r="O1261" s="5" t="str">
        <v>Friend</v>
      </c>
      <c r="P1261" s="5" t="str" cm="1">
        <f t="array" ref="P1261">IFERROR(_xlfn.XLOOKUP(B1261,'Health Goals'!$B$2:$B$1001,'Health Goals'!$C$2:$F$1001),"")</f>
        <v/>
      </c>
    </row>
    <row r="1262" spans="1:19" x14ac:dyDescent="0.35">
      <c r="A1262" s="2">
        <v>1261</v>
      </c>
      <c r="B1262" s="2">
        <v>32</v>
      </c>
      <c r="C1262" s="3">
        <v>44233</v>
      </c>
      <c r="D1262" s="2">
        <v>2499.9899999999998</v>
      </c>
      <c r="E1262" s="2" t="s">
        <v>18</v>
      </c>
      <c r="F1262" s="2" t="s">
        <v>20</v>
      </c>
      <c r="G1262" s="6">
        <f>_xlfn.XLOOKUP(B1262,Users!$A$2:$A$1001,Users!$K$2:$K$1001)</f>
        <v>2</v>
      </c>
      <c r="H1262" s="6" t="str">
        <f>_xlfn.XLOOKUP(B1262,Users!$A$2:$A$1001,Users!$B$2:$B$1001)</f>
        <v>User 32</v>
      </c>
      <c r="I1262" s="5" t="str" cm="1">
        <f t="array" ref="I1262:J1262">_xlfn.XLOOKUP(G1262,Plans!$A$2:$A$3,Plans!$B$2:$C$3)</f>
        <v>12-month plan</v>
      </c>
      <c r="J1262" s="5" t="str">
        <v>12-month</v>
      </c>
      <c r="K1262" s="5" cm="1">
        <f t="array" ref="K1262:O1262">_xlfn.XLOOKUP(B1262,Users!$A$2:$A$1001,Users!$F$2:$J$1001)</f>
        <v>61</v>
      </c>
      <c r="L1262" s="5" t="str">
        <v>Bangalore</v>
      </c>
      <c r="M1262" s="5" t="str">
        <v>Male</v>
      </c>
      <c r="N1262" s="5" t="str">
        <v>Diabetes</v>
      </c>
      <c r="O1262" s="5" t="str">
        <v>Social Media</v>
      </c>
      <c r="P1262" s="5" t="str" cm="1">
        <f t="array" ref="P1262:S1262">IFERROR(_xlfn.XLOOKUP(B1262,'Health Goals'!$B$2:$B$1001,'Health Goals'!$C$2:$F$1001),"")</f>
        <v>Muscle Gain</v>
      </c>
      <c r="Q1262" s="5">
        <v>48</v>
      </c>
      <c r="R1262" s="5" t="str">
        <v>Completed</v>
      </c>
      <c r="S1262" s="11">
        <v>44392</v>
      </c>
    </row>
    <row r="1263" spans="1:19" x14ac:dyDescent="0.35">
      <c r="A1263" s="2">
        <v>1262</v>
      </c>
      <c r="B1263" s="2">
        <v>197</v>
      </c>
      <c r="C1263" s="3">
        <v>44371</v>
      </c>
      <c r="D1263" s="2">
        <v>4499.99</v>
      </c>
      <c r="E1263" s="2" t="s">
        <v>16</v>
      </c>
      <c r="F1263" s="2" t="s">
        <v>17</v>
      </c>
      <c r="G1263" s="6">
        <f>_xlfn.XLOOKUP(B1263,Users!$A$2:$A$1001,Users!$K$2:$K$1001)</f>
        <v>1</v>
      </c>
      <c r="H1263" s="6" t="str">
        <f>_xlfn.XLOOKUP(B1263,Users!$A$2:$A$1001,Users!$B$2:$B$1001)</f>
        <v>User 197</v>
      </c>
      <c r="I1263" s="5" t="str" cm="1">
        <f t="array" ref="I1263:J1263">_xlfn.XLOOKUP(G1263,Plans!$A$2:$A$3,Plans!$B$2:$C$3)</f>
        <v>6-month plan</v>
      </c>
      <c r="J1263" s="5" t="str">
        <v>6-month</v>
      </c>
      <c r="K1263" s="5" cm="1">
        <f t="array" ref="K1263:O1263">_xlfn.XLOOKUP(B1263,Users!$A$2:$A$1001,Users!$F$2:$J$1001)</f>
        <v>44</v>
      </c>
      <c r="L1263" s="5" t="str">
        <v>Hyderabad</v>
      </c>
      <c r="M1263" s="5" t="str">
        <v>Male</v>
      </c>
      <c r="N1263" s="5" t="str">
        <v>Diabetes</v>
      </c>
      <c r="O1263" s="5" t="str">
        <v>Word of Mouth</v>
      </c>
      <c r="P1263" s="5" t="str" cm="1">
        <f t="array" ref="P1263">IFERROR(_xlfn.XLOOKUP(B1263,'Health Goals'!$B$2:$B$1001,'Health Goals'!$C$2:$F$1001),"")</f>
        <v/>
      </c>
    </row>
    <row r="1264" spans="1:19" x14ac:dyDescent="0.35">
      <c r="A1264" s="2">
        <v>1263</v>
      </c>
      <c r="B1264" s="2">
        <v>468</v>
      </c>
      <c r="C1264" s="3">
        <v>44457</v>
      </c>
      <c r="D1264" s="2">
        <v>2499.9899999999998</v>
      </c>
      <c r="E1264" s="2" t="s">
        <v>18</v>
      </c>
      <c r="F1264" s="2" t="s">
        <v>19</v>
      </c>
      <c r="G1264" s="6">
        <f>_xlfn.XLOOKUP(B1264,Users!$A$2:$A$1001,Users!$K$2:$K$1001)</f>
        <v>2</v>
      </c>
      <c r="H1264" s="6" t="str">
        <f>_xlfn.XLOOKUP(B1264,Users!$A$2:$A$1001,Users!$B$2:$B$1001)</f>
        <v>User 468</v>
      </c>
      <c r="I1264" s="5" t="str" cm="1">
        <f t="array" ref="I1264:J1264">_xlfn.XLOOKUP(G1264,Plans!$A$2:$A$3,Plans!$B$2:$C$3)</f>
        <v>12-month plan</v>
      </c>
      <c r="J1264" s="5" t="str">
        <v>12-month</v>
      </c>
      <c r="K1264" s="5" cm="1">
        <f t="array" ref="K1264:O1264">_xlfn.XLOOKUP(B1264,Users!$A$2:$A$1001,Users!$F$2:$J$1001)</f>
        <v>47</v>
      </c>
      <c r="L1264" s="5" t="str">
        <v>Bangalore</v>
      </c>
      <c r="M1264" s="5" t="str">
        <v>Male</v>
      </c>
      <c r="N1264" s="5" t="str">
        <v>Healthy</v>
      </c>
      <c r="O1264" s="5" t="str">
        <v>Friend</v>
      </c>
      <c r="P1264" s="5" t="str" cm="1">
        <f t="array" ref="P1264:S1264">IFERROR(_xlfn.XLOOKUP(B1264,'Health Goals'!$B$2:$B$1001,'Health Goals'!$C$2:$F$1001),"")</f>
        <v>Stamina Improvement</v>
      </c>
      <c r="Q1264" s="5">
        <v>16</v>
      </c>
      <c r="R1264" s="5" t="str">
        <v>Failed</v>
      </c>
      <c r="S1264" s="11">
        <v>44408</v>
      </c>
    </row>
    <row r="1265" spans="1:19" x14ac:dyDescent="0.35">
      <c r="A1265" s="2">
        <v>1264</v>
      </c>
      <c r="B1265" s="2">
        <v>647</v>
      </c>
      <c r="C1265" s="3">
        <v>44376</v>
      </c>
      <c r="D1265" s="2">
        <v>2499.9899999999998</v>
      </c>
      <c r="E1265" s="2" t="s">
        <v>16</v>
      </c>
      <c r="F1265" s="2" t="s">
        <v>19</v>
      </c>
      <c r="G1265" s="6">
        <f>_xlfn.XLOOKUP(B1265,Users!$A$2:$A$1001,Users!$K$2:$K$1001)</f>
        <v>2</v>
      </c>
      <c r="H1265" s="6" t="str">
        <f>_xlfn.XLOOKUP(B1265,Users!$A$2:$A$1001,Users!$B$2:$B$1001)</f>
        <v>User 647</v>
      </c>
      <c r="I1265" s="5" t="str" cm="1">
        <f t="array" ref="I1265:J1265">_xlfn.XLOOKUP(G1265,Plans!$A$2:$A$3,Plans!$B$2:$C$3)</f>
        <v>12-month plan</v>
      </c>
      <c r="J1265" s="5" t="str">
        <v>12-month</v>
      </c>
      <c r="K1265" s="5" cm="1">
        <f t="array" ref="K1265:O1265">_xlfn.XLOOKUP(B1265,Users!$A$2:$A$1001,Users!$F$2:$J$1001)</f>
        <v>64</v>
      </c>
      <c r="L1265" s="5" t="str">
        <v>Delhi</v>
      </c>
      <c r="M1265" s="5" t="str">
        <v>Female</v>
      </c>
      <c r="N1265" s="5" t="str">
        <v>Diabetes</v>
      </c>
      <c r="O1265" s="5" t="str">
        <v>Friend</v>
      </c>
      <c r="P1265" s="5" t="str" cm="1">
        <f t="array" ref="P1265">IFERROR(_xlfn.XLOOKUP(B1265,'Health Goals'!$B$2:$B$1001,'Health Goals'!$C$2:$F$1001),"")</f>
        <v/>
      </c>
    </row>
    <row r="1266" spans="1:19" x14ac:dyDescent="0.35">
      <c r="A1266" s="2">
        <v>1265</v>
      </c>
      <c r="B1266" s="2">
        <v>351</v>
      </c>
      <c r="C1266" s="3">
        <v>44542</v>
      </c>
      <c r="D1266" s="2">
        <v>2499.9899999999998</v>
      </c>
      <c r="E1266" s="2" t="s">
        <v>18</v>
      </c>
      <c r="F1266" s="2" t="s">
        <v>19</v>
      </c>
      <c r="G1266" s="6">
        <f>_xlfn.XLOOKUP(B1266,Users!$A$2:$A$1001,Users!$K$2:$K$1001)</f>
        <v>2</v>
      </c>
      <c r="H1266" s="6" t="str">
        <f>_xlfn.XLOOKUP(B1266,Users!$A$2:$A$1001,Users!$B$2:$B$1001)</f>
        <v>User 351</v>
      </c>
      <c r="I1266" s="5" t="str" cm="1">
        <f t="array" ref="I1266:J1266">_xlfn.XLOOKUP(G1266,Plans!$A$2:$A$3,Plans!$B$2:$C$3)</f>
        <v>12-month plan</v>
      </c>
      <c r="J1266" s="5" t="str">
        <v>12-month</v>
      </c>
      <c r="K1266" s="5" cm="1">
        <f t="array" ref="K1266:O1266">_xlfn.XLOOKUP(B1266,Users!$A$2:$A$1001,Users!$F$2:$J$1001)</f>
        <v>63</v>
      </c>
      <c r="L1266" s="5" t="str">
        <v>Hyderabad</v>
      </c>
      <c r="M1266" s="5" t="str">
        <v>Male</v>
      </c>
      <c r="N1266" s="5" t="str">
        <v>Diabetes</v>
      </c>
      <c r="O1266" s="5" t="str">
        <v>Social Media</v>
      </c>
      <c r="P1266" s="5" t="str" cm="1">
        <f t="array" ref="P1266:S1266">IFERROR(_xlfn.XLOOKUP(B1266,'Health Goals'!$B$2:$B$1001,'Health Goals'!$C$2:$F$1001),"")</f>
        <v>Muscle Gain</v>
      </c>
      <c r="Q1266" s="5">
        <v>23</v>
      </c>
      <c r="R1266" s="5" t="str">
        <v>In Progress</v>
      </c>
      <c r="S1266" s="11">
        <v>44359</v>
      </c>
    </row>
    <row r="1267" spans="1:19" x14ac:dyDescent="0.35">
      <c r="A1267" s="2">
        <v>1266</v>
      </c>
      <c r="B1267" s="2">
        <v>690</v>
      </c>
      <c r="C1267" s="3">
        <v>44297</v>
      </c>
      <c r="D1267" s="2">
        <v>2499.9899999999998</v>
      </c>
      <c r="E1267" s="2" t="s">
        <v>16</v>
      </c>
      <c r="F1267" s="2" t="s">
        <v>20</v>
      </c>
      <c r="G1267" s="6">
        <f>_xlfn.XLOOKUP(B1267,Users!$A$2:$A$1001,Users!$K$2:$K$1001)</f>
        <v>1</v>
      </c>
      <c r="H1267" s="6" t="str">
        <f>_xlfn.XLOOKUP(B1267,Users!$A$2:$A$1001,Users!$B$2:$B$1001)</f>
        <v>User 690</v>
      </c>
      <c r="I1267" s="5" t="str" cm="1">
        <f t="array" ref="I1267:J1267">_xlfn.XLOOKUP(G1267,Plans!$A$2:$A$3,Plans!$B$2:$C$3)</f>
        <v>6-month plan</v>
      </c>
      <c r="J1267" s="5" t="str">
        <v>6-month</v>
      </c>
      <c r="K1267" s="5" cm="1">
        <f t="array" ref="K1267:O1267">_xlfn.XLOOKUP(B1267,Users!$A$2:$A$1001,Users!$F$2:$J$1001)</f>
        <v>19</v>
      </c>
      <c r="L1267" s="5" t="str">
        <v>Mumbai</v>
      </c>
      <c r="M1267" s="5" t="str">
        <v>Female</v>
      </c>
      <c r="N1267" s="5" t="str">
        <v>Obesity</v>
      </c>
      <c r="O1267" s="5" t="str">
        <v>Google Ads</v>
      </c>
      <c r="P1267" s="5" t="str" cm="1">
        <f t="array" ref="P1267">IFERROR(_xlfn.XLOOKUP(B1267,'Health Goals'!$B$2:$B$1001,'Health Goals'!$C$2:$F$1001),"")</f>
        <v/>
      </c>
    </row>
    <row r="1268" spans="1:19" x14ac:dyDescent="0.35">
      <c r="A1268" s="2">
        <v>1267</v>
      </c>
      <c r="B1268" s="2">
        <v>412</v>
      </c>
      <c r="C1268" s="3">
        <v>44486</v>
      </c>
      <c r="D1268" s="2">
        <v>4499.99</v>
      </c>
      <c r="E1268" s="2" t="s">
        <v>16</v>
      </c>
      <c r="F1268" s="2" t="s">
        <v>17</v>
      </c>
      <c r="G1268" s="6">
        <f>_xlfn.XLOOKUP(B1268,Users!$A$2:$A$1001,Users!$K$2:$K$1001)</f>
        <v>2</v>
      </c>
      <c r="H1268" s="6" t="str">
        <f>_xlfn.XLOOKUP(B1268,Users!$A$2:$A$1001,Users!$B$2:$B$1001)</f>
        <v>User 412</v>
      </c>
      <c r="I1268" s="5" t="str" cm="1">
        <f t="array" ref="I1268:J1268">_xlfn.XLOOKUP(G1268,Plans!$A$2:$A$3,Plans!$B$2:$C$3)</f>
        <v>12-month plan</v>
      </c>
      <c r="J1268" s="5" t="str">
        <v>12-month</v>
      </c>
      <c r="K1268" s="5" cm="1">
        <f t="array" ref="K1268:O1268">_xlfn.XLOOKUP(B1268,Users!$A$2:$A$1001,Users!$F$2:$J$1001)</f>
        <v>36</v>
      </c>
      <c r="L1268" s="5" t="str">
        <v>Hyderabad</v>
      </c>
      <c r="M1268" s="5" t="str">
        <v>Male</v>
      </c>
      <c r="N1268" s="5" t="str">
        <v>Healthy</v>
      </c>
      <c r="O1268" s="5" t="str">
        <v>Google Ads</v>
      </c>
      <c r="P1268" s="5" t="str" cm="1">
        <f t="array" ref="P1268:S1268">IFERROR(_xlfn.XLOOKUP(B1268,'Health Goals'!$B$2:$B$1001,'Health Goals'!$C$2:$F$1001),"")</f>
        <v>Stamina Improvement</v>
      </c>
      <c r="Q1268" s="5">
        <v>24</v>
      </c>
      <c r="R1268" s="5" t="str">
        <v>Completed</v>
      </c>
      <c r="S1268" s="11">
        <v>44513</v>
      </c>
    </row>
    <row r="1269" spans="1:19" x14ac:dyDescent="0.35">
      <c r="A1269" s="2">
        <v>1268</v>
      </c>
      <c r="B1269" s="2">
        <v>525</v>
      </c>
      <c r="C1269" s="3">
        <v>44352</v>
      </c>
      <c r="D1269" s="2">
        <v>2499.9899999999998</v>
      </c>
      <c r="E1269" s="2" t="s">
        <v>16</v>
      </c>
      <c r="F1269" s="2" t="s">
        <v>20</v>
      </c>
      <c r="G1269" s="6">
        <f>_xlfn.XLOOKUP(B1269,Users!$A$2:$A$1001,Users!$K$2:$K$1001)</f>
        <v>1</v>
      </c>
      <c r="H1269" s="6" t="str">
        <f>_xlfn.XLOOKUP(B1269,Users!$A$2:$A$1001,Users!$B$2:$B$1001)</f>
        <v>User 525</v>
      </c>
      <c r="I1269" s="5" t="str" cm="1">
        <f t="array" ref="I1269:J1269">_xlfn.XLOOKUP(G1269,Plans!$A$2:$A$3,Plans!$B$2:$C$3)</f>
        <v>6-month plan</v>
      </c>
      <c r="J1269" s="5" t="str">
        <v>6-month</v>
      </c>
      <c r="K1269" s="5" cm="1">
        <f t="array" ref="K1269:O1269">_xlfn.XLOOKUP(B1269,Users!$A$2:$A$1001,Users!$F$2:$J$1001)</f>
        <v>56</v>
      </c>
      <c r="L1269" s="5" t="str">
        <v>Chennai</v>
      </c>
      <c r="M1269" s="5" t="str">
        <v>Female</v>
      </c>
      <c r="N1269" s="5" t="str">
        <v>Obesity</v>
      </c>
      <c r="O1269" s="5" t="str">
        <v>Google Ads</v>
      </c>
      <c r="P1269" s="5" t="str" cm="1">
        <f t="array" ref="P1269:S1269">IFERROR(_xlfn.XLOOKUP(B1269,'Health Goals'!$B$2:$B$1001,'Health Goals'!$C$2:$F$1001),"")</f>
        <v>Stamina Improvement</v>
      </c>
      <c r="Q1269" s="5">
        <v>22</v>
      </c>
      <c r="R1269" s="5" t="str">
        <v>Failed</v>
      </c>
      <c r="S1269" s="11">
        <v>44396</v>
      </c>
    </row>
    <row r="1270" spans="1:19" x14ac:dyDescent="0.35">
      <c r="A1270" s="2">
        <v>1269</v>
      </c>
      <c r="B1270" s="2">
        <v>863</v>
      </c>
      <c r="C1270" s="3">
        <v>44450</v>
      </c>
      <c r="D1270" s="2">
        <v>4499.99</v>
      </c>
      <c r="E1270" s="2" t="s">
        <v>16</v>
      </c>
      <c r="F1270" s="2" t="s">
        <v>17</v>
      </c>
      <c r="G1270" s="6">
        <f>_xlfn.XLOOKUP(B1270,Users!$A$2:$A$1001,Users!$K$2:$K$1001)</f>
        <v>1</v>
      </c>
      <c r="H1270" s="6" t="str">
        <f>_xlfn.XLOOKUP(B1270,Users!$A$2:$A$1001,Users!$B$2:$B$1001)</f>
        <v>User 863</v>
      </c>
      <c r="I1270" s="5" t="str" cm="1">
        <f t="array" ref="I1270:J1270">_xlfn.XLOOKUP(G1270,Plans!$A$2:$A$3,Plans!$B$2:$C$3)</f>
        <v>6-month plan</v>
      </c>
      <c r="J1270" s="5" t="str">
        <v>6-month</v>
      </c>
      <c r="K1270" s="5" cm="1">
        <f t="array" ref="K1270:O1270">_xlfn.XLOOKUP(B1270,Users!$A$2:$A$1001,Users!$F$2:$J$1001)</f>
        <v>21</v>
      </c>
      <c r="L1270" s="5" t="str">
        <v>Chennai</v>
      </c>
      <c r="M1270" s="5" t="str">
        <v>Female</v>
      </c>
      <c r="N1270" s="5" t="str">
        <v>Hypertension</v>
      </c>
      <c r="O1270" s="5" t="str">
        <v>Social Media</v>
      </c>
      <c r="P1270" s="5" t="str" cm="1">
        <f t="array" ref="P1270:S1270">IFERROR(_xlfn.XLOOKUP(B1270,'Health Goals'!$B$2:$B$1001,'Health Goals'!$C$2:$F$1001),"")</f>
        <v>Stamina Improvement</v>
      </c>
      <c r="Q1270" s="5">
        <v>45</v>
      </c>
      <c r="R1270" s="5" t="str">
        <v>Failed</v>
      </c>
      <c r="S1270" s="11">
        <v>44445</v>
      </c>
    </row>
    <row r="1271" spans="1:19" x14ac:dyDescent="0.35">
      <c r="A1271" s="2">
        <v>1270</v>
      </c>
      <c r="B1271" s="2">
        <v>624</v>
      </c>
      <c r="C1271" s="3">
        <v>44554</v>
      </c>
      <c r="D1271" s="2">
        <v>2499.9899999999998</v>
      </c>
      <c r="E1271" s="2" t="s">
        <v>16</v>
      </c>
      <c r="F1271" s="2" t="s">
        <v>17</v>
      </c>
      <c r="G1271" s="6">
        <f>_xlfn.XLOOKUP(B1271,Users!$A$2:$A$1001,Users!$K$2:$K$1001)</f>
        <v>2</v>
      </c>
      <c r="H1271" s="6" t="str">
        <f>_xlfn.XLOOKUP(B1271,Users!$A$2:$A$1001,Users!$B$2:$B$1001)</f>
        <v>User 624</v>
      </c>
      <c r="I1271" s="5" t="str" cm="1">
        <f t="array" ref="I1271:J1271">_xlfn.XLOOKUP(G1271,Plans!$A$2:$A$3,Plans!$B$2:$C$3)</f>
        <v>12-month plan</v>
      </c>
      <c r="J1271" s="5" t="str">
        <v>12-month</v>
      </c>
      <c r="K1271" s="5" cm="1">
        <f t="array" ref="K1271:O1271">_xlfn.XLOOKUP(B1271,Users!$A$2:$A$1001,Users!$F$2:$J$1001)</f>
        <v>35</v>
      </c>
      <c r="L1271" s="5" t="str">
        <v>Chennai</v>
      </c>
      <c r="M1271" s="5" t="str">
        <v>Male</v>
      </c>
      <c r="N1271" s="5" t="str">
        <v>Obesity</v>
      </c>
      <c r="O1271" s="5" t="str">
        <v>Friend</v>
      </c>
      <c r="P1271" s="5" t="str" cm="1">
        <f t="array" ref="P1271:S1271">IFERROR(_xlfn.XLOOKUP(B1271,'Health Goals'!$B$2:$B$1001,'Health Goals'!$C$2:$F$1001),"")</f>
        <v>Weight Loss</v>
      </c>
      <c r="Q1271" s="5">
        <v>37</v>
      </c>
      <c r="R1271" s="5" t="str">
        <v>Failed</v>
      </c>
      <c r="S1271" s="11">
        <v>44447</v>
      </c>
    </row>
    <row r="1272" spans="1:19" x14ac:dyDescent="0.35">
      <c r="A1272" s="2">
        <v>1271</v>
      </c>
      <c r="B1272" s="2">
        <v>24</v>
      </c>
      <c r="C1272" s="3">
        <v>44293</v>
      </c>
      <c r="D1272" s="2">
        <v>2499.9899999999998</v>
      </c>
      <c r="E1272" s="2" t="s">
        <v>16</v>
      </c>
      <c r="F1272" s="2" t="s">
        <v>19</v>
      </c>
      <c r="G1272" s="6">
        <f>_xlfn.XLOOKUP(B1272,Users!$A$2:$A$1001,Users!$K$2:$K$1001)</f>
        <v>1</v>
      </c>
      <c r="H1272" s="6" t="str">
        <f>_xlfn.XLOOKUP(B1272,Users!$A$2:$A$1001,Users!$B$2:$B$1001)</f>
        <v>User 24</v>
      </c>
      <c r="I1272" s="5" t="str" cm="1">
        <f t="array" ref="I1272:J1272">_xlfn.XLOOKUP(G1272,Plans!$A$2:$A$3,Plans!$B$2:$C$3)</f>
        <v>6-month plan</v>
      </c>
      <c r="J1272" s="5" t="str">
        <v>6-month</v>
      </c>
      <c r="K1272" s="5" cm="1">
        <f t="array" ref="K1272:O1272">_xlfn.XLOOKUP(B1272,Users!$A$2:$A$1001,Users!$F$2:$J$1001)</f>
        <v>25</v>
      </c>
      <c r="L1272" s="5" t="str">
        <v>Chennai</v>
      </c>
      <c r="M1272" s="5" t="str">
        <v>Male</v>
      </c>
      <c r="N1272" s="5" t="str">
        <v>Obesity</v>
      </c>
      <c r="O1272" s="5" t="str">
        <v>Friend</v>
      </c>
      <c r="P1272" s="5" t="str" cm="1">
        <f t="array" ref="P1272">IFERROR(_xlfn.XLOOKUP(B1272,'Health Goals'!$B$2:$B$1001,'Health Goals'!$C$2:$F$1001),"")</f>
        <v/>
      </c>
    </row>
    <row r="1273" spans="1:19" x14ac:dyDescent="0.35">
      <c r="A1273" s="2">
        <v>1272</v>
      </c>
      <c r="B1273" s="2">
        <v>111</v>
      </c>
      <c r="C1273" s="3">
        <v>44424</v>
      </c>
      <c r="D1273" s="2">
        <v>2499.9899999999998</v>
      </c>
      <c r="E1273" s="2" t="s">
        <v>18</v>
      </c>
      <c r="F1273" s="2" t="s">
        <v>17</v>
      </c>
      <c r="G1273" s="6">
        <f>_xlfn.XLOOKUP(B1273,Users!$A$2:$A$1001,Users!$K$2:$K$1001)</f>
        <v>1</v>
      </c>
      <c r="H1273" s="6" t="str">
        <f>_xlfn.XLOOKUP(B1273,Users!$A$2:$A$1001,Users!$B$2:$B$1001)</f>
        <v>User 111</v>
      </c>
      <c r="I1273" s="5" t="str" cm="1">
        <f t="array" ref="I1273:J1273">_xlfn.XLOOKUP(G1273,Plans!$A$2:$A$3,Plans!$B$2:$C$3)</f>
        <v>6-month plan</v>
      </c>
      <c r="J1273" s="5" t="str">
        <v>6-month</v>
      </c>
      <c r="K1273" s="5" cm="1">
        <f t="array" ref="K1273:O1273">_xlfn.XLOOKUP(B1273,Users!$A$2:$A$1001,Users!$F$2:$J$1001)</f>
        <v>51</v>
      </c>
      <c r="L1273" s="5" t="str">
        <v>Delhi</v>
      </c>
      <c r="M1273" s="5" t="str">
        <v>Female</v>
      </c>
      <c r="N1273" s="5" t="str">
        <v>Diabetes</v>
      </c>
      <c r="O1273" s="5" t="str">
        <v>Google Ads</v>
      </c>
      <c r="P1273" s="5" t="str" cm="1">
        <f t="array" ref="P1273:S1273">IFERROR(_xlfn.XLOOKUP(B1273,'Health Goals'!$B$2:$B$1001,'Health Goals'!$C$2:$F$1001),"")</f>
        <v>Stamina Improvement</v>
      </c>
      <c r="Q1273" s="5">
        <v>49</v>
      </c>
      <c r="R1273" s="5" t="str">
        <v>Failed</v>
      </c>
      <c r="S1273" s="11">
        <v>44548</v>
      </c>
    </row>
    <row r="1274" spans="1:19" x14ac:dyDescent="0.35">
      <c r="A1274" s="2">
        <v>1273</v>
      </c>
      <c r="B1274" s="2">
        <v>477</v>
      </c>
      <c r="C1274" s="3">
        <v>44555</v>
      </c>
      <c r="D1274" s="2">
        <v>2499.9899999999998</v>
      </c>
      <c r="E1274" s="2" t="s">
        <v>16</v>
      </c>
      <c r="F1274" s="2" t="s">
        <v>19</v>
      </c>
      <c r="G1274" s="6">
        <f>_xlfn.XLOOKUP(B1274,Users!$A$2:$A$1001,Users!$K$2:$K$1001)</f>
        <v>1</v>
      </c>
      <c r="H1274" s="6" t="str">
        <f>_xlfn.XLOOKUP(B1274,Users!$A$2:$A$1001,Users!$B$2:$B$1001)</f>
        <v>User 477</v>
      </c>
      <c r="I1274" s="5" t="str" cm="1">
        <f t="array" ref="I1274:J1274">_xlfn.XLOOKUP(G1274,Plans!$A$2:$A$3,Plans!$B$2:$C$3)</f>
        <v>6-month plan</v>
      </c>
      <c r="J1274" s="5" t="str">
        <v>6-month</v>
      </c>
      <c r="K1274" s="5" cm="1">
        <f t="array" ref="K1274:O1274">_xlfn.XLOOKUP(B1274,Users!$A$2:$A$1001,Users!$F$2:$J$1001)</f>
        <v>19</v>
      </c>
      <c r="L1274" s="5" t="str">
        <v>Mumbai</v>
      </c>
      <c r="M1274" s="5" t="str">
        <v>Male</v>
      </c>
      <c r="N1274" s="5" t="str">
        <v>Healthy</v>
      </c>
      <c r="O1274" s="5" t="str">
        <v>Social Media</v>
      </c>
      <c r="P1274" s="5" t="str" cm="1">
        <f t="array" ref="P1274:S1274">IFERROR(_xlfn.XLOOKUP(B1274,'Health Goals'!$B$2:$B$1001,'Health Goals'!$C$2:$F$1001),"")</f>
        <v>Muscle Gain</v>
      </c>
      <c r="Q1274" s="5">
        <v>37</v>
      </c>
      <c r="R1274" s="5" t="str">
        <v>Completed</v>
      </c>
      <c r="S1274" s="11">
        <v>44517</v>
      </c>
    </row>
    <row r="1275" spans="1:19" x14ac:dyDescent="0.35">
      <c r="A1275" s="2">
        <v>1274</v>
      </c>
      <c r="B1275" s="2">
        <v>917</v>
      </c>
      <c r="C1275" s="3">
        <v>44300</v>
      </c>
      <c r="D1275" s="2">
        <v>2499.9899999999998</v>
      </c>
      <c r="E1275" s="2" t="s">
        <v>16</v>
      </c>
      <c r="F1275" s="2" t="s">
        <v>17</v>
      </c>
      <c r="G1275" s="6">
        <f>_xlfn.XLOOKUP(B1275,Users!$A$2:$A$1001,Users!$K$2:$K$1001)</f>
        <v>1</v>
      </c>
      <c r="H1275" s="6" t="str">
        <f>_xlfn.XLOOKUP(B1275,Users!$A$2:$A$1001,Users!$B$2:$B$1001)</f>
        <v>User 917</v>
      </c>
      <c r="I1275" s="5" t="str" cm="1">
        <f t="array" ref="I1275:J1275">_xlfn.XLOOKUP(G1275,Plans!$A$2:$A$3,Plans!$B$2:$C$3)</f>
        <v>6-month plan</v>
      </c>
      <c r="J1275" s="5" t="str">
        <v>6-month</v>
      </c>
      <c r="K1275" s="5" cm="1">
        <f t="array" ref="K1275:O1275">_xlfn.XLOOKUP(B1275,Users!$A$2:$A$1001,Users!$F$2:$J$1001)</f>
        <v>53</v>
      </c>
      <c r="L1275" s="5" t="str">
        <v>Delhi</v>
      </c>
      <c r="M1275" s="5" t="str">
        <v>Female</v>
      </c>
      <c r="N1275" s="5" t="str">
        <v>Healthy</v>
      </c>
      <c r="O1275" s="5" t="str">
        <v>Word of Mouth</v>
      </c>
      <c r="P1275" s="5" t="str" cm="1">
        <f t="array" ref="P1275:S1275">IFERROR(_xlfn.XLOOKUP(B1275,'Health Goals'!$B$2:$B$1001,'Health Goals'!$C$2:$F$1001),"")</f>
        <v>Stamina Improvement</v>
      </c>
      <c r="Q1275" s="5">
        <v>22</v>
      </c>
      <c r="R1275" s="5" t="str">
        <v>Completed</v>
      </c>
      <c r="S1275" s="11">
        <v>44443</v>
      </c>
    </row>
    <row r="1276" spans="1:19" x14ac:dyDescent="0.35">
      <c r="A1276" s="2">
        <v>1275</v>
      </c>
      <c r="B1276" s="2">
        <v>760</v>
      </c>
      <c r="C1276" s="3">
        <v>44311</v>
      </c>
      <c r="D1276" s="2">
        <v>2499.9899999999998</v>
      </c>
      <c r="E1276" s="2" t="s">
        <v>18</v>
      </c>
      <c r="F1276" s="2" t="s">
        <v>17</v>
      </c>
      <c r="G1276" s="6">
        <f>_xlfn.XLOOKUP(B1276,Users!$A$2:$A$1001,Users!$K$2:$K$1001)</f>
        <v>1</v>
      </c>
      <c r="H1276" s="6" t="str">
        <f>_xlfn.XLOOKUP(B1276,Users!$A$2:$A$1001,Users!$B$2:$B$1001)</f>
        <v>User 760</v>
      </c>
      <c r="I1276" s="5" t="str" cm="1">
        <f t="array" ref="I1276:J1276">_xlfn.XLOOKUP(G1276,Plans!$A$2:$A$3,Plans!$B$2:$C$3)</f>
        <v>6-month plan</v>
      </c>
      <c r="J1276" s="5" t="str">
        <v>6-month</v>
      </c>
      <c r="K1276" s="5" cm="1">
        <f t="array" ref="K1276:O1276">_xlfn.XLOOKUP(B1276,Users!$A$2:$A$1001,Users!$F$2:$J$1001)</f>
        <v>37</v>
      </c>
      <c r="L1276" s="5" t="str">
        <v>Chennai</v>
      </c>
      <c r="M1276" s="5" t="str">
        <v>Female</v>
      </c>
      <c r="N1276" s="5" t="str">
        <v>Hypertension</v>
      </c>
      <c r="O1276" s="5" t="str">
        <v>Social Media</v>
      </c>
      <c r="P1276" s="5" t="str" cm="1">
        <f t="array" ref="P1276">IFERROR(_xlfn.XLOOKUP(B1276,'Health Goals'!$B$2:$B$1001,'Health Goals'!$C$2:$F$1001),"")</f>
        <v/>
      </c>
    </row>
    <row r="1277" spans="1:19" x14ac:dyDescent="0.35">
      <c r="A1277" s="2">
        <v>1276</v>
      </c>
      <c r="B1277" s="2">
        <v>668</v>
      </c>
      <c r="C1277" s="3">
        <v>44197</v>
      </c>
      <c r="D1277" s="2">
        <v>2499.9899999999998</v>
      </c>
      <c r="E1277" s="2" t="s">
        <v>16</v>
      </c>
      <c r="F1277" s="2" t="s">
        <v>20</v>
      </c>
      <c r="G1277" s="6">
        <f>_xlfn.XLOOKUP(B1277,Users!$A$2:$A$1001,Users!$K$2:$K$1001)</f>
        <v>1</v>
      </c>
      <c r="H1277" s="6" t="str">
        <f>_xlfn.XLOOKUP(B1277,Users!$A$2:$A$1001,Users!$B$2:$B$1001)</f>
        <v>User 668</v>
      </c>
      <c r="I1277" s="5" t="str" cm="1">
        <f t="array" ref="I1277:J1277">_xlfn.XLOOKUP(G1277,Plans!$A$2:$A$3,Plans!$B$2:$C$3)</f>
        <v>6-month plan</v>
      </c>
      <c r="J1277" s="5" t="str">
        <v>6-month</v>
      </c>
      <c r="K1277" s="5" cm="1">
        <f t="array" ref="K1277:O1277">_xlfn.XLOOKUP(B1277,Users!$A$2:$A$1001,Users!$F$2:$J$1001)</f>
        <v>29</v>
      </c>
      <c r="L1277" s="5" t="str">
        <v>Hyderabad</v>
      </c>
      <c r="M1277" s="5" t="str">
        <v>Male</v>
      </c>
      <c r="N1277" s="5" t="str">
        <v>Healthy</v>
      </c>
      <c r="O1277" s="5" t="str">
        <v>Google Ads</v>
      </c>
      <c r="P1277" s="5" t="str" cm="1">
        <f t="array" ref="P1277">IFERROR(_xlfn.XLOOKUP(B1277,'Health Goals'!$B$2:$B$1001,'Health Goals'!$C$2:$F$1001),"")</f>
        <v/>
      </c>
    </row>
    <row r="1278" spans="1:19" x14ac:dyDescent="0.35">
      <c r="A1278" s="2">
        <v>1277</v>
      </c>
      <c r="B1278" s="2">
        <v>55</v>
      </c>
      <c r="C1278" s="3">
        <v>44260</v>
      </c>
      <c r="D1278" s="2">
        <v>4499.99</v>
      </c>
      <c r="E1278" s="2" t="s">
        <v>18</v>
      </c>
      <c r="F1278" s="2" t="s">
        <v>20</v>
      </c>
      <c r="G1278" s="6">
        <f>_xlfn.XLOOKUP(B1278,Users!$A$2:$A$1001,Users!$K$2:$K$1001)</f>
        <v>2</v>
      </c>
      <c r="H1278" s="6" t="str">
        <f>_xlfn.XLOOKUP(B1278,Users!$A$2:$A$1001,Users!$B$2:$B$1001)</f>
        <v>User 55</v>
      </c>
      <c r="I1278" s="5" t="str" cm="1">
        <f t="array" ref="I1278:J1278">_xlfn.XLOOKUP(G1278,Plans!$A$2:$A$3,Plans!$B$2:$C$3)</f>
        <v>12-month plan</v>
      </c>
      <c r="J1278" s="5" t="str">
        <v>12-month</v>
      </c>
      <c r="K1278" s="5" cm="1">
        <f t="array" ref="K1278:O1278">_xlfn.XLOOKUP(B1278,Users!$A$2:$A$1001,Users!$F$2:$J$1001)</f>
        <v>24</v>
      </c>
      <c r="L1278" s="5" t="str">
        <v>Chennai</v>
      </c>
      <c r="M1278" s="5" t="str">
        <v>Female</v>
      </c>
      <c r="N1278" s="5" t="str">
        <v>Healthy</v>
      </c>
      <c r="O1278" s="5" t="str">
        <v>Word of Mouth</v>
      </c>
      <c r="P1278" s="5" t="str" cm="1">
        <f t="array" ref="P1278:S1278">IFERROR(_xlfn.XLOOKUP(B1278,'Health Goals'!$B$2:$B$1001,'Health Goals'!$C$2:$F$1001),"")</f>
        <v>Weight Loss</v>
      </c>
      <c r="Q1278" s="5">
        <v>33</v>
      </c>
      <c r="R1278" s="5" t="str">
        <v>In Progress</v>
      </c>
      <c r="S1278" s="11">
        <v>44348</v>
      </c>
    </row>
    <row r="1279" spans="1:19" x14ac:dyDescent="0.35">
      <c r="A1279" s="2">
        <v>1278</v>
      </c>
      <c r="B1279" s="2">
        <v>261</v>
      </c>
      <c r="C1279" s="3">
        <v>44226</v>
      </c>
      <c r="D1279" s="2">
        <v>2499.9899999999998</v>
      </c>
      <c r="E1279" s="2" t="s">
        <v>16</v>
      </c>
      <c r="F1279" s="2" t="s">
        <v>19</v>
      </c>
      <c r="G1279" s="6">
        <f>_xlfn.XLOOKUP(B1279,Users!$A$2:$A$1001,Users!$K$2:$K$1001)</f>
        <v>1</v>
      </c>
      <c r="H1279" s="6" t="str">
        <f>_xlfn.XLOOKUP(B1279,Users!$A$2:$A$1001,Users!$B$2:$B$1001)</f>
        <v>User 261</v>
      </c>
      <c r="I1279" s="5" t="str" cm="1">
        <f t="array" ref="I1279:J1279">_xlfn.XLOOKUP(G1279,Plans!$A$2:$A$3,Plans!$B$2:$C$3)</f>
        <v>6-month plan</v>
      </c>
      <c r="J1279" s="5" t="str">
        <v>6-month</v>
      </c>
      <c r="K1279" s="5" cm="1">
        <f t="array" ref="K1279:O1279">_xlfn.XLOOKUP(B1279,Users!$A$2:$A$1001,Users!$F$2:$J$1001)</f>
        <v>64</v>
      </c>
      <c r="L1279" s="5" t="str">
        <v>Mumbai</v>
      </c>
      <c r="M1279" s="5" t="str">
        <v>Male</v>
      </c>
      <c r="N1279" s="5" t="str">
        <v>Healthy</v>
      </c>
      <c r="O1279" s="5" t="str">
        <v>Friend</v>
      </c>
      <c r="P1279" s="5" t="str" cm="1">
        <f t="array" ref="P1279:S1279">IFERROR(_xlfn.XLOOKUP(B1279,'Health Goals'!$B$2:$B$1001,'Health Goals'!$C$2:$F$1001),"")</f>
        <v>Muscle Gain</v>
      </c>
      <c r="Q1279" s="5">
        <v>49</v>
      </c>
      <c r="R1279" s="5" t="str">
        <v>Completed</v>
      </c>
      <c r="S1279" s="11">
        <v>44367</v>
      </c>
    </row>
    <row r="1280" spans="1:19" x14ac:dyDescent="0.35">
      <c r="A1280" s="2">
        <v>1279</v>
      </c>
      <c r="B1280" s="2">
        <v>875</v>
      </c>
      <c r="C1280" s="3">
        <v>44348</v>
      </c>
      <c r="D1280" s="2">
        <v>2499.9899999999998</v>
      </c>
      <c r="E1280" s="2" t="s">
        <v>18</v>
      </c>
      <c r="F1280" s="2" t="s">
        <v>20</v>
      </c>
      <c r="G1280" s="6">
        <f>_xlfn.XLOOKUP(B1280,Users!$A$2:$A$1001,Users!$K$2:$K$1001)</f>
        <v>2</v>
      </c>
      <c r="H1280" s="6" t="str">
        <f>_xlfn.XLOOKUP(B1280,Users!$A$2:$A$1001,Users!$B$2:$B$1001)</f>
        <v>User 875</v>
      </c>
      <c r="I1280" s="5" t="str" cm="1">
        <f t="array" ref="I1280:J1280">_xlfn.XLOOKUP(G1280,Plans!$A$2:$A$3,Plans!$B$2:$C$3)</f>
        <v>12-month plan</v>
      </c>
      <c r="J1280" s="5" t="str">
        <v>12-month</v>
      </c>
      <c r="K1280" s="5" cm="1">
        <f t="array" ref="K1280:O1280">_xlfn.XLOOKUP(B1280,Users!$A$2:$A$1001,Users!$F$2:$J$1001)</f>
        <v>24</v>
      </c>
      <c r="L1280" s="5" t="str">
        <v>Bangalore</v>
      </c>
      <c r="M1280" s="5" t="str">
        <v>Female</v>
      </c>
      <c r="N1280" s="5" t="str">
        <v>Diabetes</v>
      </c>
      <c r="O1280" s="5" t="str">
        <v>Google Ads</v>
      </c>
      <c r="P1280" s="5" t="str" cm="1">
        <f t="array" ref="P1280:S1280">IFERROR(_xlfn.XLOOKUP(B1280,'Health Goals'!$B$2:$B$1001,'Health Goals'!$C$2:$F$1001),"")</f>
        <v>Weight Loss</v>
      </c>
      <c r="Q1280" s="5">
        <v>36</v>
      </c>
      <c r="R1280" s="5" t="str">
        <v>Completed</v>
      </c>
      <c r="S1280" s="11">
        <v>44392</v>
      </c>
    </row>
    <row r="1281" spans="1:19" x14ac:dyDescent="0.35">
      <c r="A1281" s="2">
        <v>1280</v>
      </c>
      <c r="B1281" s="2">
        <v>755</v>
      </c>
      <c r="C1281" s="3">
        <v>44404</v>
      </c>
      <c r="D1281" s="2">
        <v>4499.99</v>
      </c>
      <c r="E1281" s="2" t="s">
        <v>16</v>
      </c>
      <c r="F1281" s="2" t="s">
        <v>19</v>
      </c>
      <c r="G1281" s="6">
        <f>_xlfn.XLOOKUP(B1281,Users!$A$2:$A$1001,Users!$K$2:$K$1001)</f>
        <v>1</v>
      </c>
      <c r="H1281" s="6" t="str">
        <f>_xlfn.XLOOKUP(B1281,Users!$A$2:$A$1001,Users!$B$2:$B$1001)</f>
        <v>User 755</v>
      </c>
      <c r="I1281" s="5" t="str" cm="1">
        <f t="array" ref="I1281:J1281">_xlfn.XLOOKUP(G1281,Plans!$A$2:$A$3,Plans!$B$2:$C$3)</f>
        <v>6-month plan</v>
      </c>
      <c r="J1281" s="5" t="str">
        <v>6-month</v>
      </c>
      <c r="K1281" s="5" cm="1">
        <f t="array" ref="K1281:O1281">_xlfn.XLOOKUP(B1281,Users!$A$2:$A$1001,Users!$F$2:$J$1001)</f>
        <v>37</v>
      </c>
      <c r="L1281" s="5" t="str">
        <v>Chennai</v>
      </c>
      <c r="M1281" s="5" t="str">
        <v>Female</v>
      </c>
      <c r="N1281" s="5" t="str">
        <v>Healthy</v>
      </c>
      <c r="O1281" s="5" t="str">
        <v>Social Media</v>
      </c>
      <c r="P1281" s="5" t="str" cm="1">
        <f t="array" ref="P1281">IFERROR(_xlfn.XLOOKUP(B1281,'Health Goals'!$B$2:$B$1001,'Health Goals'!$C$2:$F$1001),"")</f>
        <v/>
      </c>
    </row>
    <row r="1282" spans="1:19" x14ac:dyDescent="0.35">
      <c r="A1282" s="2">
        <v>1281</v>
      </c>
      <c r="B1282" s="2">
        <v>442</v>
      </c>
      <c r="C1282" s="3">
        <v>44379</v>
      </c>
      <c r="D1282" s="2">
        <v>4499.99</v>
      </c>
      <c r="E1282" s="2" t="s">
        <v>16</v>
      </c>
      <c r="F1282" s="2" t="s">
        <v>20</v>
      </c>
      <c r="G1282" s="6">
        <f>_xlfn.XLOOKUP(B1282,Users!$A$2:$A$1001,Users!$K$2:$K$1001)</f>
        <v>1</v>
      </c>
      <c r="H1282" s="6" t="str">
        <f>_xlfn.XLOOKUP(B1282,Users!$A$2:$A$1001,Users!$B$2:$B$1001)</f>
        <v>User 442</v>
      </c>
      <c r="I1282" s="5" t="str" cm="1">
        <f t="array" ref="I1282:J1282">_xlfn.XLOOKUP(G1282,Plans!$A$2:$A$3,Plans!$B$2:$C$3)</f>
        <v>6-month plan</v>
      </c>
      <c r="J1282" s="5" t="str">
        <v>6-month</v>
      </c>
      <c r="K1282" s="5" cm="1">
        <f t="array" ref="K1282:O1282">_xlfn.XLOOKUP(B1282,Users!$A$2:$A$1001,Users!$F$2:$J$1001)</f>
        <v>26</v>
      </c>
      <c r="L1282" s="5" t="str">
        <v>Chennai</v>
      </c>
      <c r="M1282" s="5" t="str">
        <v>Male</v>
      </c>
      <c r="N1282" s="5" t="str">
        <v>Obesity</v>
      </c>
      <c r="O1282" s="5" t="str">
        <v>Google Ads</v>
      </c>
      <c r="P1282" s="5" t="str" cm="1">
        <f t="array" ref="P1282">IFERROR(_xlfn.XLOOKUP(B1282,'Health Goals'!$B$2:$B$1001,'Health Goals'!$C$2:$F$1001),"")</f>
        <v/>
      </c>
    </row>
    <row r="1283" spans="1:19" x14ac:dyDescent="0.35">
      <c r="A1283" s="2">
        <v>1282</v>
      </c>
      <c r="B1283" s="2">
        <v>209</v>
      </c>
      <c r="C1283" s="3">
        <v>44552</v>
      </c>
      <c r="D1283" s="2">
        <v>2499.9899999999998</v>
      </c>
      <c r="E1283" s="2" t="s">
        <v>18</v>
      </c>
      <c r="F1283" s="2" t="s">
        <v>19</v>
      </c>
      <c r="G1283" s="6">
        <f>_xlfn.XLOOKUP(B1283,Users!$A$2:$A$1001,Users!$K$2:$K$1001)</f>
        <v>1</v>
      </c>
      <c r="H1283" s="6" t="str">
        <f>_xlfn.XLOOKUP(B1283,Users!$A$2:$A$1001,Users!$B$2:$B$1001)</f>
        <v>User 209</v>
      </c>
      <c r="I1283" s="5" t="str" cm="1">
        <f t="array" ref="I1283:J1283">_xlfn.XLOOKUP(G1283,Plans!$A$2:$A$3,Plans!$B$2:$C$3)</f>
        <v>6-month plan</v>
      </c>
      <c r="J1283" s="5" t="str">
        <v>6-month</v>
      </c>
      <c r="K1283" s="5" cm="1">
        <f t="array" ref="K1283:O1283">_xlfn.XLOOKUP(B1283,Users!$A$2:$A$1001,Users!$F$2:$J$1001)</f>
        <v>40</v>
      </c>
      <c r="L1283" s="5" t="str">
        <v>Delhi</v>
      </c>
      <c r="M1283" s="5" t="str">
        <v>Male</v>
      </c>
      <c r="N1283" s="5" t="str">
        <v>Healthy</v>
      </c>
      <c r="O1283" s="5" t="str">
        <v>Friend</v>
      </c>
      <c r="P1283" s="5" t="str" cm="1">
        <f t="array" ref="P1283:S1283">IFERROR(_xlfn.XLOOKUP(B1283,'Health Goals'!$B$2:$B$1001,'Health Goals'!$C$2:$F$1001),"")</f>
        <v>Stamina Improvement</v>
      </c>
      <c r="Q1283" s="5">
        <v>44</v>
      </c>
      <c r="R1283" s="5" t="str">
        <v>Completed</v>
      </c>
      <c r="S1283" s="11">
        <v>44517</v>
      </c>
    </row>
    <row r="1284" spans="1:19" x14ac:dyDescent="0.35">
      <c r="A1284" s="2">
        <v>1283</v>
      </c>
      <c r="B1284" s="2">
        <v>130</v>
      </c>
      <c r="C1284" s="3">
        <v>44293</v>
      </c>
      <c r="D1284" s="2">
        <v>4499.99</v>
      </c>
      <c r="E1284" s="2" t="s">
        <v>16</v>
      </c>
      <c r="F1284" s="2" t="s">
        <v>19</v>
      </c>
      <c r="G1284" s="6">
        <f>_xlfn.XLOOKUP(B1284,Users!$A$2:$A$1001,Users!$K$2:$K$1001)</f>
        <v>2</v>
      </c>
      <c r="H1284" s="6" t="str">
        <f>_xlfn.XLOOKUP(B1284,Users!$A$2:$A$1001,Users!$B$2:$B$1001)</f>
        <v>User 130</v>
      </c>
      <c r="I1284" s="5" t="str" cm="1">
        <f t="array" ref="I1284:J1284">_xlfn.XLOOKUP(G1284,Plans!$A$2:$A$3,Plans!$B$2:$C$3)</f>
        <v>12-month plan</v>
      </c>
      <c r="J1284" s="5" t="str">
        <v>12-month</v>
      </c>
      <c r="K1284" s="5" cm="1">
        <f t="array" ref="K1284:O1284">_xlfn.XLOOKUP(B1284,Users!$A$2:$A$1001,Users!$F$2:$J$1001)</f>
        <v>35</v>
      </c>
      <c r="L1284" s="5" t="str">
        <v>Delhi</v>
      </c>
      <c r="M1284" s="5" t="str">
        <v>Male</v>
      </c>
      <c r="N1284" s="5" t="str">
        <v>Diabetes</v>
      </c>
      <c r="O1284" s="5" t="str">
        <v>Google Ads</v>
      </c>
      <c r="P1284" s="5" t="str" cm="1">
        <f t="array" ref="P1284">IFERROR(_xlfn.XLOOKUP(B1284,'Health Goals'!$B$2:$B$1001,'Health Goals'!$C$2:$F$1001),"")</f>
        <v/>
      </c>
    </row>
    <row r="1285" spans="1:19" x14ac:dyDescent="0.35">
      <c r="A1285" s="2">
        <v>1284</v>
      </c>
      <c r="B1285" s="2">
        <v>63</v>
      </c>
      <c r="C1285" s="3">
        <v>44309</v>
      </c>
      <c r="D1285" s="2">
        <v>2499.9899999999998</v>
      </c>
      <c r="E1285" s="2" t="s">
        <v>16</v>
      </c>
      <c r="F1285" s="2" t="s">
        <v>17</v>
      </c>
      <c r="G1285" s="6">
        <f>_xlfn.XLOOKUP(B1285,Users!$A$2:$A$1001,Users!$K$2:$K$1001)</f>
        <v>2</v>
      </c>
      <c r="H1285" s="6" t="str">
        <f>_xlfn.XLOOKUP(B1285,Users!$A$2:$A$1001,Users!$B$2:$B$1001)</f>
        <v>User 63</v>
      </c>
      <c r="I1285" s="5" t="str" cm="1">
        <f t="array" ref="I1285:J1285">_xlfn.XLOOKUP(G1285,Plans!$A$2:$A$3,Plans!$B$2:$C$3)</f>
        <v>12-month plan</v>
      </c>
      <c r="J1285" s="5" t="str">
        <v>12-month</v>
      </c>
      <c r="K1285" s="5" cm="1">
        <f t="array" ref="K1285:O1285">_xlfn.XLOOKUP(B1285,Users!$A$2:$A$1001,Users!$F$2:$J$1001)</f>
        <v>53</v>
      </c>
      <c r="L1285" s="5" t="str">
        <v>Mumbai</v>
      </c>
      <c r="M1285" s="5" t="str">
        <v>Male</v>
      </c>
      <c r="N1285" s="5" t="str">
        <v>Obesity</v>
      </c>
      <c r="O1285" s="5" t="str">
        <v>Social Media</v>
      </c>
      <c r="P1285" s="5" t="str" cm="1">
        <f t="array" ref="P1285:S1285">IFERROR(_xlfn.XLOOKUP(B1285,'Health Goals'!$B$2:$B$1001,'Health Goals'!$C$2:$F$1001),"")</f>
        <v>Weight Loss</v>
      </c>
      <c r="Q1285" s="5">
        <v>45</v>
      </c>
      <c r="R1285" s="5" t="str">
        <v>In Progress</v>
      </c>
      <c r="S1285" s="11">
        <v>44479</v>
      </c>
    </row>
    <row r="1286" spans="1:19" x14ac:dyDescent="0.35">
      <c r="A1286" s="2">
        <v>1285</v>
      </c>
      <c r="B1286" s="2">
        <v>177</v>
      </c>
      <c r="C1286" s="3">
        <v>44309</v>
      </c>
      <c r="D1286" s="2">
        <v>4499.99</v>
      </c>
      <c r="E1286" s="2" t="s">
        <v>16</v>
      </c>
      <c r="F1286" s="2" t="s">
        <v>17</v>
      </c>
      <c r="G1286" s="6">
        <f>_xlfn.XLOOKUP(B1286,Users!$A$2:$A$1001,Users!$K$2:$K$1001)</f>
        <v>1</v>
      </c>
      <c r="H1286" s="6" t="str">
        <f>_xlfn.XLOOKUP(B1286,Users!$A$2:$A$1001,Users!$B$2:$B$1001)</f>
        <v>User 177</v>
      </c>
      <c r="I1286" s="5" t="str" cm="1">
        <f t="array" ref="I1286:J1286">_xlfn.XLOOKUP(G1286,Plans!$A$2:$A$3,Plans!$B$2:$C$3)</f>
        <v>6-month plan</v>
      </c>
      <c r="J1286" s="5" t="str">
        <v>6-month</v>
      </c>
      <c r="K1286" s="5" cm="1">
        <f t="array" ref="K1286:O1286">_xlfn.XLOOKUP(B1286,Users!$A$2:$A$1001,Users!$F$2:$J$1001)</f>
        <v>51</v>
      </c>
      <c r="L1286" s="5" t="str">
        <v>Hyderabad</v>
      </c>
      <c r="M1286" s="5" t="str">
        <v>Female</v>
      </c>
      <c r="N1286" s="5" t="str">
        <v>Obesity</v>
      </c>
      <c r="O1286" s="5" t="str">
        <v>Word of Mouth</v>
      </c>
      <c r="P1286" s="5" t="str" cm="1">
        <f t="array" ref="P1286:S1286">IFERROR(_xlfn.XLOOKUP(B1286,'Health Goals'!$B$2:$B$1001,'Health Goals'!$C$2:$F$1001),"")</f>
        <v>Stamina Improvement</v>
      </c>
      <c r="Q1286" s="5">
        <v>10</v>
      </c>
      <c r="R1286" s="5" t="str">
        <v>Completed</v>
      </c>
      <c r="S1286" s="11">
        <v>44447</v>
      </c>
    </row>
    <row r="1287" spans="1:19" x14ac:dyDescent="0.35">
      <c r="A1287" s="2">
        <v>1286</v>
      </c>
      <c r="B1287" s="2">
        <v>620</v>
      </c>
      <c r="C1287" s="3">
        <v>44453</v>
      </c>
      <c r="D1287" s="2">
        <v>2499.9899999999998</v>
      </c>
      <c r="E1287" s="2" t="s">
        <v>16</v>
      </c>
      <c r="F1287" s="2" t="s">
        <v>17</v>
      </c>
      <c r="G1287" s="6">
        <f>_xlfn.XLOOKUP(B1287,Users!$A$2:$A$1001,Users!$K$2:$K$1001)</f>
        <v>1</v>
      </c>
      <c r="H1287" s="6" t="str">
        <f>_xlfn.XLOOKUP(B1287,Users!$A$2:$A$1001,Users!$B$2:$B$1001)</f>
        <v>User 620</v>
      </c>
      <c r="I1287" s="5" t="str" cm="1">
        <f t="array" ref="I1287:J1287">_xlfn.XLOOKUP(G1287,Plans!$A$2:$A$3,Plans!$B$2:$C$3)</f>
        <v>6-month plan</v>
      </c>
      <c r="J1287" s="5" t="str">
        <v>6-month</v>
      </c>
      <c r="K1287" s="5" cm="1">
        <f t="array" ref="K1287:O1287">_xlfn.XLOOKUP(B1287,Users!$A$2:$A$1001,Users!$F$2:$J$1001)</f>
        <v>40</v>
      </c>
      <c r="L1287" s="5" t="str">
        <v>Bangalore</v>
      </c>
      <c r="M1287" s="5" t="str">
        <v>Female</v>
      </c>
      <c r="N1287" s="5" t="str">
        <v>Obesity</v>
      </c>
      <c r="O1287" s="5" t="str">
        <v>Social Media</v>
      </c>
      <c r="P1287" s="5" t="str" cm="1">
        <f t="array" ref="P1287:S1287">IFERROR(_xlfn.XLOOKUP(B1287,'Health Goals'!$B$2:$B$1001,'Health Goals'!$C$2:$F$1001),"")</f>
        <v>Stamina Improvement</v>
      </c>
      <c r="Q1287" s="5">
        <v>14</v>
      </c>
      <c r="R1287" s="5" t="str">
        <v>In Progress</v>
      </c>
      <c r="S1287" s="11">
        <v>44407</v>
      </c>
    </row>
    <row r="1288" spans="1:19" x14ac:dyDescent="0.35">
      <c r="A1288" s="2">
        <v>1287</v>
      </c>
      <c r="B1288" s="2">
        <v>964</v>
      </c>
      <c r="C1288" s="3">
        <v>44465</v>
      </c>
      <c r="D1288" s="2">
        <v>2499.9899999999998</v>
      </c>
      <c r="E1288" s="2" t="s">
        <v>16</v>
      </c>
      <c r="F1288" s="2" t="s">
        <v>20</v>
      </c>
      <c r="G1288" s="6">
        <f>_xlfn.XLOOKUP(B1288,Users!$A$2:$A$1001,Users!$K$2:$K$1001)</f>
        <v>1</v>
      </c>
      <c r="H1288" s="6" t="str">
        <f>_xlfn.XLOOKUP(B1288,Users!$A$2:$A$1001,Users!$B$2:$B$1001)</f>
        <v>User 964</v>
      </c>
      <c r="I1288" s="5" t="str" cm="1">
        <f t="array" ref="I1288:J1288">_xlfn.XLOOKUP(G1288,Plans!$A$2:$A$3,Plans!$B$2:$C$3)</f>
        <v>6-month plan</v>
      </c>
      <c r="J1288" s="5" t="str">
        <v>6-month</v>
      </c>
      <c r="K1288" s="5" cm="1">
        <f t="array" ref="K1288:O1288">_xlfn.XLOOKUP(B1288,Users!$A$2:$A$1001,Users!$F$2:$J$1001)</f>
        <v>57</v>
      </c>
      <c r="L1288" s="5" t="str">
        <v>Hyderabad</v>
      </c>
      <c r="M1288" s="5" t="str">
        <v>Male</v>
      </c>
      <c r="N1288" s="5" t="str">
        <v>Hypertension</v>
      </c>
      <c r="O1288" s="5" t="str">
        <v>Word of Mouth</v>
      </c>
      <c r="P1288" s="5" t="str" cm="1">
        <f t="array" ref="P1288:S1288">IFERROR(_xlfn.XLOOKUP(B1288,'Health Goals'!$B$2:$B$1001,'Health Goals'!$C$2:$F$1001),"")</f>
        <v>Muscle Gain</v>
      </c>
      <c r="Q1288" s="5">
        <v>29</v>
      </c>
      <c r="R1288" s="5" t="str">
        <v>Completed</v>
      </c>
      <c r="S1288" s="11">
        <v>44428</v>
      </c>
    </row>
    <row r="1289" spans="1:19" x14ac:dyDescent="0.35">
      <c r="A1289" s="2">
        <v>1288</v>
      </c>
      <c r="B1289" s="2">
        <v>467</v>
      </c>
      <c r="C1289" s="3">
        <v>44394</v>
      </c>
      <c r="D1289" s="2">
        <v>2499.9899999999998</v>
      </c>
      <c r="E1289" s="2" t="s">
        <v>16</v>
      </c>
      <c r="F1289" s="2" t="s">
        <v>20</v>
      </c>
      <c r="G1289" s="6">
        <f>_xlfn.XLOOKUP(B1289,Users!$A$2:$A$1001,Users!$K$2:$K$1001)</f>
        <v>2</v>
      </c>
      <c r="H1289" s="6" t="str">
        <f>_xlfn.XLOOKUP(B1289,Users!$A$2:$A$1001,Users!$B$2:$B$1001)</f>
        <v>User 467</v>
      </c>
      <c r="I1289" s="5" t="str" cm="1">
        <f t="array" ref="I1289:J1289">_xlfn.XLOOKUP(G1289,Plans!$A$2:$A$3,Plans!$B$2:$C$3)</f>
        <v>12-month plan</v>
      </c>
      <c r="J1289" s="5" t="str">
        <v>12-month</v>
      </c>
      <c r="K1289" s="5" cm="1">
        <f t="array" ref="K1289:O1289">_xlfn.XLOOKUP(B1289,Users!$A$2:$A$1001,Users!$F$2:$J$1001)</f>
        <v>44</v>
      </c>
      <c r="L1289" s="5" t="str">
        <v>Mumbai</v>
      </c>
      <c r="M1289" s="5" t="str">
        <v>Female</v>
      </c>
      <c r="N1289" s="5" t="str">
        <v>Hypertension</v>
      </c>
      <c r="O1289" s="5" t="str">
        <v>Word of Mouth</v>
      </c>
      <c r="P1289" s="5" t="str" cm="1">
        <f t="array" ref="P1289">IFERROR(_xlfn.XLOOKUP(B1289,'Health Goals'!$B$2:$B$1001,'Health Goals'!$C$2:$F$1001),"")</f>
        <v/>
      </c>
    </row>
    <row r="1290" spans="1:19" x14ac:dyDescent="0.35">
      <c r="A1290" s="2">
        <v>1289</v>
      </c>
      <c r="B1290" s="2">
        <v>46</v>
      </c>
      <c r="C1290" s="3">
        <v>44293</v>
      </c>
      <c r="D1290" s="2">
        <v>4499.99</v>
      </c>
      <c r="E1290" s="2" t="s">
        <v>16</v>
      </c>
      <c r="F1290" s="2" t="s">
        <v>17</v>
      </c>
      <c r="G1290" s="6">
        <f>_xlfn.XLOOKUP(B1290,Users!$A$2:$A$1001,Users!$K$2:$K$1001)</f>
        <v>1</v>
      </c>
      <c r="H1290" s="6" t="str">
        <f>_xlfn.XLOOKUP(B1290,Users!$A$2:$A$1001,Users!$B$2:$B$1001)</f>
        <v>User 46</v>
      </c>
      <c r="I1290" s="5" t="str" cm="1">
        <f t="array" ref="I1290:J1290">_xlfn.XLOOKUP(G1290,Plans!$A$2:$A$3,Plans!$B$2:$C$3)</f>
        <v>6-month plan</v>
      </c>
      <c r="J1290" s="5" t="str">
        <v>6-month</v>
      </c>
      <c r="K1290" s="5" cm="1">
        <f t="array" ref="K1290:O1290">_xlfn.XLOOKUP(B1290,Users!$A$2:$A$1001,Users!$F$2:$J$1001)</f>
        <v>54</v>
      </c>
      <c r="L1290" s="5" t="str">
        <v>Bangalore</v>
      </c>
      <c r="M1290" s="5" t="str">
        <v>Male</v>
      </c>
      <c r="N1290" s="5" t="str">
        <v>Hypertension</v>
      </c>
      <c r="O1290" s="5" t="str">
        <v>Google Ads</v>
      </c>
      <c r="P1290" s="5" t="str" cm="1">
        <f t="array" ref="P1290:S1290">IFERROR(_xlfn.XLOOKUP(B1290,'Health Goals'!$B$2:$B$1001,'Health Goals'!$C$2:$F$1001),"")</f>
        <v>Muscle Gain</v>
      </c>
      <c r="Q1290" s="5">
        <v>35</v>
      </c>
      <c r="R1290" s="5" t="str">
        <v>Completed</v>
      </c>
      <c r="S1290" s="11">
        <v>44518</v>
      </c>
    </row>
    <row r="1291" spans="1:19" x14ac:dyDescent="0.35">
      <c r="A1291" s="2">
        <v>1290</v>
      </c>
      <c r="B1291" s="2">
        <v>858</v>
      </c>
      <c r="C1291" s="3">
        <v>44337</v>
      </c>
      <c r="D1291" s="2">
        <v>2499.9899999999998</v>
      </c>
      <c r="E1291" s="2" t="s">
        <v>18</v>
      </c>
      <c r="F1291" s="2" t="s">
        <v>17</v>
      </c>
      <c r="G1291" s="6">
        <f>_xlfn.XLOOKUP(B1291,Users!$A$2:$A$1001,Users!$K$2:$K$1001)</f>
        <v>1</v>
      </c>
      <c r="H1291" s="6" t="str">
        <f>_xlfn.XLOOKUP(B1291,Users!$A$2:$A$1001,Users!$B$2:$B$1001)</f>
        <v>User 858</v>
      </c>
      <c r="I1291" s="5" t="str" cm="1">
        <f t="array" ref="I1291:J1291">_xlfn.XLOOKUP(G1291,Plans!$A$2:$A$3,Plans!$B$2:$C$3)</f>
        <v>6-month plan</v>
      </c>
      <c r="J1291" s="5" t="str">
        <v>6-month</v>
      </c>
      <c r="K1291" s="5" cm="1">
        <f t="array" ref="K1291:O1291">_xlfn.XLOOKUP(B1291,Users!$A$2:$A$1001,Users!$F$2:$J$1001)</f>
        <v>26</v>
      </c>
      <c r="L1291" s="5" t="str">
        <v>Bangalore</v>
      </c>
      <c r="M1291" s="5" t="str">
        <v>Male</v>
      </c>
      <c r="N1291" s="5" t="str">
        <v>Healthy</v>
      </c>
      <c r="O1291" s="5" t="str">
        <v>Google Ads</v>
      </c>
      <c r="P1291" s="5" t="str" cm="1">
        <f t="array" ref="P1291:S1291">IFERROR(_xlfn.XLOOKUP(B1291,'Health Goals'!$B$2:$B$1001,'Health Goals'!$C$2:$F$1001),"")</f>
        <v>Stamina Improvement</v>
      </c>
      <c r="Q1291" s="5">
        <v>28</v>
      </c>
      <c r="R1291" s="5" t="str">
        <v>Failed</v>
      </c>
      <c r="S1291" s="11">
        <v>44491</v>
      </c>
    </row>
    <row r="1292" spans="1:19" x14ac:dyDescent="0.35">
      <c r="A1292" s="2">
        <v>1291</v>
      </c>
      <c r="B1292" s="2">
        <v>142</v>
      </c>
      <c r="C1292" s="3">
        <v>44254</v>
      </c>
      <c r="D1292" s="2">
        <v>2499.9899999999998</v>
      </c>
      <c r="E1292" s="2" t="s">
        <v>18</v>
      </c>
      <c r="F1292" s="2" t="s">
        <v>20</v>
      </c>
      <c r="G1292" s="6">
        <f>_xlfn.XLOOKUP(B1292,Users!$A$2:$A$1001,Users!$K$2:$K$1001)</f>
        <v>2</v>
      </c>
      <c r="H1292" s="6" t="str">
        <f>_xlfn.XLOOKUP(B1292,Users!$A$2:$A$1001,Users!$B$2:$B$1001)</f>
        <v>User 142</v>
      </c>
      <c r="I1292" s="5" t="str" cm="1">
        <f t="array" ref="I1292:J1292">_xlfn.XLOOKUP(G1292,Plans!$A$2:$A$3,Plans!$B$2:$C$3)</f>
        <v>12-month plan</v>
      </c>
      <c r="J1292" s="5" t="str">
        <v>12-month</v>
      </c>
      <c r="K1292" s="5" cm="1">
        <f t="array" ref="K1292:O1292">_xlfn.XLOOKUP(B1292,Users!$A$2:$A$1001,Users!$F$2:$J$1001)</f>
        <v>24</v>
      </c>
      <c r="L1292" s="5" t="str">
        <v>Chennai</v>
      </c>
      <c r="M1292" s="5" t="str">
        <v>Female</v>
      </c>
      <c r="N1292" s="5" t="str">
        <v>Healthy</v>
      </c>
      <c r="O1292" s="5" t="str">
        <v>Social Media</v>
      </c>
      <c r="P1292" s="5" t="str" cm="1">
        <f t="array" ref="P1292:S1292">IFERROR(_xlfn.XLOOKUP(B1292,'Health Goals'!$B$2:$B$1001,'Health Goals'!$C$2:$F$1001),"")</f>
        <v>Stamina Improvement</v>
      </c>
      <c r="Q1292" s="5">
        <v>16</v>
      </c>
      <c r="R1292" s="5" t="str">
        <v>Completed</v>
      </c>
      <c r="S1292" s="11">
        <v>44476</v>
      </c>
    </row>
    <row r="1293" spans="1:19" x14ac:dyDescent="0.35">
      <c r="A1293" s="2">
        <v>1292</v>
      </c>
      <c r="B1293" s="2">
        <v>696</v>
      </c>
      <c r="C1293" s="3">
        <v>44207</v>
      </c>
      <c r="D1293" s="2">
        <v>4499.99</v>
      </c>
      <c r="E1293" s="2" t="s">
        <v>16</v>
      </c>
      <c r="F1293" s="2" t="s">
        <v>20</v>
      </c>
      <c r="G1293" s="6">
        <f>_xlfn.XLOOKUP(B1293,Users!$A$2:$A$1001,Users!$K$2:$K$1001)</f>
        <v>1</v>
      </c>
      <c r="H1293" s="6" t="str">
        <f>_xlfn.XLOOKUP(B1293,Users!$A$2:$A$1001,Users!$B$2:$B$1001)</f>
        <v>User 696</v>
      </c>
      <c r="I1293" s="5" t="str" cm="1">
        <f t="array" ref="I1293:J1293">_xlfn.XLOOKUP(G1293,Plans!$A$2:$A$3,Plans!$B$2:$C$3)</f>
        <v>6-month plan</v>
      </c>
      <c r="J1293" s="5" t="str">
        <v>6-month</v>
      </c>
      <c r="K1293" s="5" cm="1">
        <f t="array" ref="K1293:O1293">_xlfn.XLOOKUP(B1293,Users!$A$2:$A$1001,Users!$F$2:$J$1001)</f>
        <v>46</v>
      </c>
      <c r="L1293" s="5" t="str">
        <v>Chennai</v>
      </c>
      <c r="M1293" s="5" t="str">
        <v>Female</v>
      </c>
      <c r="N1293" s="5" t="str">
        <v>Diabetes</v>
      </c>
      <c r="O1293" s="5" t="str">
        <v>Google Ads</v>
      </c>
      <c r="P1293" s="5" t="str" cm="1">
        <f t="array" ref="P1293:S1293">IFERROR(_xlfn.XLOOKUP(B1293,'Health Goals'!$B$2:$B$1001,'Health Goals'!$C$2:$F$1001),"")</f>
        <v>Stamina Improvement</v>
      </c>
      <c r="Q1293" s="5">
        <v>23</v>
      </c>
      <c r="R1293" s="5" t="str">
        <v>Failed</v>
      </c>
      <c r="S1293" s="11">
        <v>44462</v>
      </c>
    </row>
    <row r="1294" spans="1:19" x14ac:dyDescent="0.35">
      <c r="A1294" s="2">
        <v>1293</v>
      </c>
      <c r="B1294" s="2">
        <v>355</v>
      </c>
      <c r="C1294" s="3">
        <v>44439</v>
      </c>
      <c r="D1294" s="2">
        <v>4499.99</v>
      </c>
      <c r="E1294" s="2" t="s">
        <v>18</v>
      </c>
      <c r="F1294" s="2" t="s">
        <v>19</v>
      </c>
      <c r="G1294" s="6">
        <f>_xlfn.XLOOKUP(B1294,Users!$A$2:$A$1001,Users!$K$2:$K$1001)</f>
        <v>2</v>
      </c>
      <c r="H1294" s="6" t="str">
        <f>_xlfn.XLOOKUP(B1294,Users!$A$2:$A$1001,Users!$B$2:$B$1001)</f>
        <v>User 355</v>
      </c>
      <c r="I1294" s="5" t="str" cm="1">
        <f t="array" ref="I1294:J1294">_xlfn.XLOOKUP(G1294,Plans!$A$2:$A$3,Plans!$B$2:$C$3)</f>
        <v>12-month plan</v>
      </c>
      <c r="J1294" s="5" t="str">
        <v>12-month</v>
      </c>
      <c r="K1294" s="5" cm="1">
        <f t="array" ref="K1294:O1294">_xlfn.XLOOKUP(B1294,Users!$A$2:$A$1001,Users!$F$2:$J$1001)</f>
        <v>41</v>
      </c>
      <c r="L1294" s="5" t="str">
        <v>Chennai</v>
      </c>
      <c r="M1294" s="5" t="str">
        <v>Female</v>
      </c>
      <c r="N1294" s="5" t="str">
        <v>Healthy</v>
      </c>
      <c r="O1294" s="5" t="str">
        <v>Google Ads</v>
      </c>
      <c r="P1294" s="5" t="str" cm="1">
        <f t="array" ref="P1294">IFERROR(_xlfn.XLOOKUP(B1294,'Health Goals'!$B$2:$B$1001,'Health Goals'!$C$2:$F$1001),"")</f>
        <v/>
      </c>
    </row>
    <row r="1295" spans="1:19" x14ac:dyDescent="0.35">
      <c r="A1295" s="2">
        <v>1294</v>
      </c>
      <c r="B1295" s="2">
        <v>636</v>
      </c>
      <c r="C1295" s="3">
        <v>44238</v>
      </c>
      <c r="D1295" s="2">
        <v>2499.9899999999998</v>
      </c>
      <c r="E1295" s="2" t="s">
        <v>16</v>
      </c>
      <c r="F1295" s="2" t="s">
        <v>20</v>
      </c>
      <c r="G1295" s="6">
        <f>_xlfn.XLOOKUP(B1295,Users!$A$2:$A$1001,Users!$K$2:$K$1001)</f>
        <v>1</v>
      </c>
      <c r="H1295" s="6" t="str">
        <f>_xlfn.XLOOKUP(B1295,Users!$A$2:$A$1001,Users!$B$2:$B$1001)</f>
        <v>User 636</v>
      </c>
      <c r="I1295" s="5" t="str" cm="1">
        <f t="array" ref="I1295:J1295">_xlfn.XLOOKUP(G1295,Plans!$A$2:$A$3,Plans!$B$2:$C$3)</f>
        <v>6-month plan</v>
      </c>
      <c r="J1295" s="5" t="str">
        <v>6-month</v>
      </c>
      <c r="K1295" s="5" cm="1">
        <f t="array" ref="K1295:O1295">_xlfn.XLOOKUP(B1295,Users!$A$2:$A$1001,Users!$F$2:$J$1001)</f>
        <v>57</v>
      </c>
      <c r="L1295" s="5" t="str">
        <v>Hyderabad</v>
      </c>
      <c r="M1295" s="5" t="str">
        <v>Female</v>
      </c>
      <c r="N1295" s="5" t="str">
        <v>Obesity</v>
      </c>
      <c r="O1295" s="5" t="str">
        <v>Social Media</v>
      </c>
      <c r="P1295" s="5" t="str" cm="1">
        <f t="array" ref="P1295">IFERROR(_xlfn.XLOOKUP(B1295,'Health Goals'!$B$2:$B$1001,'Health Goals'!$C$2:$F$1001),"")</f>
        <v/>
      </c>
    </row>
    <row r="1296" spans="1:19" x14ac:dyDescent="0.35">
      <c r="A1296" s="2">
        <v>1295</v>
      </c>
      <c r="B1296" s="2">
        <v>187</v>
      </c>
      <c r="C1296" s="3">
        <v>44471</v>
      </c>
      <c r="D1296" s="2">
        <v>2499.9899999999998</v>
      </c>
      <c r="E1296" s="2" t="s">
        <v>18</v>
      </c>
      <c r="F1296" s="2" t="s">
        <v>20</v>
      </c>
      <c r="G1296" s="6">
        <f>_xlfn.XLOOKUP(B1296,Users!$A$2:$A$1001,Users!$K$2:$K$1001)</f>
        <v>2</v>
      </c>
      <c r="H1296" s="6" t="str">
        <f>_xlfn.XLOOKUP(B1296,Users!$A$2:$A$1001,Users!$B$2:$B$1001)</f>
        <v>User 187</v>
      </c>
      <c r="I1296" s="5" t="str" cm="1">
        <f t="array" ref="I1296:J1296">_xlfn.XLOOKUP(G1296,Plans!$A$2:$A$3,Plans!$B$2:$C$3)</f>
        <v>12-month plan</v>
      </c>
      <c r="J1296" s="5" t="str">
        <v>12-month</v>
      </c>
      <c r="K1296" s="5" cm="1">
        <f t="array" ref="K1296:O1296">_xlfn.XLOOKUP(B1296,Users!$A$2:$A$1001,Users!$F$2:$J$1001)</f>
        <v>43</v>
      </c>
      <c r="L1296" s="5" t="str">
        <v>Bangalore</v>
      </c>
      <c r="M1296" s="5" t="str">
        <v>Female</v>
      </c>
      <c r="N1296" s="5" t="str">
        <v>Obesity</v>
      </c>
      <c r="O1296" s="5" t="str">
        <v>Google Ads</v>
      </c>
      <c r="P1296" s="5" t="str" cm="1">
        <f t="array" ref="P1296">IFERROR(_xlfn.XLOOKUP(B1296,'Health Goals'!$B$2:$B$1001,'Health Goals'!$C$2:$F$1001),"")</f>
        <v/>
      </c>
    </row>
    <row r="1297" spans="1:19" x14ac:dyDescent="0.35">
      <c r="A1297" s="2">
        <v>1296</v>
      </c>
      <c r="B1297" s="2">
        <v>430</v>
      </c>
      <c r="C1297" s="3">
        <v>44410</v>
      </c>
      <c r="D1297" s="2">
        <v>2499.9899999999998</v>
      </c>
      <c r="E1297" s="2" t="s">
        <v>18</v>
      </c>
      <c r="F1297" s="2" t="s">
        <v>20</v>
      </c>
      <c r="G1297" s="6">
        <f>_xlfn.XLOOKUP(B1297,Users!$A$2:$A$1001,Users!$K$2:$K$1001)</f>
        <v>1</v>
      </c>
      <c r="H1297" s="6" t="str">
        <f>_xlfn.XLOOKUP(B1297,Users!$A$2:$A$1001,Users!$B$2:$B$1001)</f>
        <v>User 430</v>
      </c>
      <c r="I1297" s="5" t="str" cm="1">
        <f t="array" ref="I1297:J1297">_xlfn.XLOOKUP(G1297,Plans!$A$2:$A$3,Plans!$B$2:$C$3)</f>
        <v>6-month plan</v>
      </c>
      <c r="J1297" s="5" t="str">
        <v>6-month</v>
      </c>
      <c r="K1297" s="5" cm="1">
        <f t="array" ref="K1297:O1297">_xlfn.XLOOKUP(B1297,Users!$A$2:$A$1001,Users!$F$2:$J$1001)</f>
        <v>52</v>
      </c>
      <c r="L1297" s="5" t="str">
        <v>Bangalore</v>
      </c>
      <c r="M1297" s="5" t="str">
        <v>Female</v>
      </c>
      <c r="N1297" s="5" t="str">
        <v>Hypertension</v>
      </c>
      <c r="O1297" s="5" t="str">
        <v>Google Ads</v>
      </c>
      <c r="P1297" s="5" t="str" cm="1">
        <f t="array" ref="P1297:S1297">IFERROR(_xlfn.XLOOKUP(B1297,'Health Goals'!$B$2:$B$1001,'Health Goals'!$C$2:$F$1001),"")</f>
        <v>Muscle Gain</v>
      </c>
      <c r="Q1297" s="5">
        <v>37</v>
      </c>
      <c r="R1297" s="5" t="str">
        <v>In Progress</v>
      </c>
      <c r="S1297" s="11">
        <v>44485</v>
      </c>
    </row>
    <row r="1298" spans="1:19" x14ac:dyDescent="0.35">
      <c r="A1298" s="2">
        <v>1297</v>
      </c>
      <c r="B1298" s="2">
        <v>589</v>
      </c>
      <c r="C1298" s="3">
        <v>44286</v>
      </c>
      <c r="D1298" s="2">
        <v>4499.99</v>
      </c>
      <c r="E1298" s="2" t="s">
        <v>18</v>
      </c>
      <c r="F1298" s="2" t="s">
        <v>20</v>
      </c>
      <c r="G1298" s="6">
        <f>_xlfn.XLOOKUP(B1298,Users!$A$2:$A$1001,Users!$K$2:$K$1001)</f>
        <v>2</v>
      </c>
      <c r="H1298" s="6" t="str">
        <f>_xlfn.XLOOKUP(B1298,Users!$A$2:$A$1001,Users!$B$2:$B$1001)</f>
        <v>User 589</v>
      </c>
      <c r="I1298" s="5" t="str" cm="1">
        <f t="array" ref="I1298:J1298">_xlfn.XLOOKUP(G1298,Plans!$A$2:$A$3,Plans!$B$2:$C$3)</f>
        <v>12-month plan</v>
      </c>
      <c r="J1298" s="5" t="str">
        <v>12-month</v>
      </c>
      <c r="K1298" s="5" cm="1">
        <f t="array" ref="K1298:O1298">_xlfn.XLOOKUP(B1298,Users!$A$2:$A$1001,Users!$F$2:$J$1001)</f>
        <v>44</v>
      </c>
      <c r="L1298" s="5" t="str">
        <v>Hyderabad</v>
      </c>
      <c r="M1298" s="5" t="str">
        <v>Female</v>
      </c>
      <c r="N1298" s="5" t="str">
        <v>Healthy</v>
      </c>
      <c r="O1298" s="5" t="str">
        <v>Friend</v>
      </c>
      <c r="P1298" s="5" t="str" cm="1">
        <f t="array" ref="P1298">IFERROR(_xlfn.XLOOKUP(B1298,'Health Goals'!$B$2:$B$1001,'Health Goals'!$C$2:$F$1001),"")</f>
        <v/>
      </c>
    </row>
    <row r="1299" spans="1:19" x14ac:dyDescent="0.35">
      <c r="A1299" s="2">
        <v>1298</v>
      </c>
      <c r="B1299" s="2">
        <v>776</v>
      </c>
      <c r="C1299" s="3">
        <v>44465</v>
      </c>
      <c r="D1299" s="2">
        <v>4499.99</v>
      </c>
      <c r="E1299" s="2" t="s">
        <v>16</v>
      </c>
      <c r="F1299" s="2" t="s">
        <v>20</v>
      </c>
      <c r="G1299" s="6">
        <f>_xlfn.XLOOKUP(B1299,Users!$A$2:$A$1001,Users!$K$2:$K$1001)</f>
        <v>1</v>
      </c>
      <c r="H1299" s="6" t="str">
        <f>_xlfn.XLOOKUP(B1299,Users!$A$2:$A$1001,Users!$B$2:$B$1001)</f>
        <v>User 776</v>
      </c>
      <c r="I1299" s="5" t="str" cm="1">
        <f t="array" ref="I1299:J1299">_xlfn.XLOOKUP(G1299,Plans!$A$2:$A$3,Plans!$B$2:$C$3)</f>
        <v>6-month plan</v>
      </c>
      <c r="J1299" s="5" t="str">
        <v>6-month</v>
      </c>
      <c r="K1299" s="5" cm="1">
        <f t="array" ref="K1299:O1299">_xlfn.XLOOKUP(B1299,Users!$A$2:$A$1001,Users!$F$2:$J$1001)</f>
        <v>34</v>
      </c>
      <c r="L1299" s="5" t="str">
        <v>Chennai</v>
      </c>
      <c r="M1299" s="5" t="str">
        <v>Female</v>
      </c>
      <c r="N1299" s="5" t="str">
        <v>Healthy</v>
      </c>
      <c r="O1299" s="5" t="str">
        <v>Word of Mouth</v>
      </c>
      <c r="P1299" s="5" t="str" cm="1">
        <f t="array" ref="P1299:S1299">IFERROR(_xlfn.XLOOKUP(B1299,'Health Goals'!$B$2:$B$1001,'Health Goals'!$C$2:$F$1001),"")</f>
        <v>Weight Loss</v>
      </c>
      <c r="Q1299" s="5">
        <v>41</v>
      </c>
      <c r="R1299" s="5" t="str">
        <v>In Progress</v>
      </c>
      <c r="S1299" s="11">
        <v>44547</v>
      </c>
    </row>
    <row r="1300" spans="1:19" x14ac:dyDescent="0.35">
      <c r="A1300" s="2">
        <v>1299</v>
      </c>
      <c r="B1300" s="2">
        <v>979</v>
      </c>
      <c r="C1300" s="3">
        <v>44468</v>
      </c>
      <c r="D1300" s="2">
        <v>4499.99</v>
      </c>
      <c r="E1300" s="2" t="s">
        <v>16</v>
      </c>
      <c r="F1300" s="2" t="s">
        <v>17</v>
      </c>
      <c r="G1300" s="6">
        <f>_xlfn.XLOOKUP(B1300,Users!$A$2:$A$1001,Users!$K$2:$K$1001)</f>
        <v>1</v>
      </c>
      <c r="H1300" s="6" t="str">
        <f>_xlfn.XLOOKUP(B1300,Users!$A$2:$A$1001,Users!$B$2:$B$1001)</f>
        <v>User 979</v>
      </c>
      <c r="I1300" s="5" t="str" cm="1">
        <f t="array" ref="I1300:J1300">_xlfn.XLOOKUP(G1300,Plans!$A$2:$A$3,Plans!$B$2:$C$3)</f>
        <v>6-month plan</v>
      </c>
      <c r="J1300" s="5" t="str">
        <v>6-month</v>
      </c>
      <c r="K1300" s="5" cm="1">
        <f t="array" ref="K1300:O1300">_xlfn.XLOOKUP(B1300,Users!$A$2:$A$1001,Users!$F$2:$J$1001)</f>
        <v>29</v>
      </c>
      <c r="L1300" s="5" t="str">
        <v>Hyderabad</v>
      </c>
      <c r="M1300" s="5" t="str">
        <v>Female</v>
      </c>
      <c r="N1300" s="5" t="str">
        <v>Healthy</v>
      </c>
      <c r="O1300" s="5" t="str">
        <v>Google Ads</v>
      </c>
      <c r="P1300" s="5" t="str" cm="1">
        <f t="array" ref="P1300:S1300">IFERROR(_xlfn.XLOOKUP(B1300,'Health Goals'!$B$2:$B$1001,'Health Goals'!$C$2:$F$1001),"")</f>
        <v>Weight Loss</v>
      </c>
      <c r="Q1300" s="5">
        <v>11</v>
      </c>
      <c r="R1300" s="5" t="str">
        <v>Failed</v>
      </c>
      <c r="S1300" s="11">
        <v>44503</v>
      </c>
    </row>
    <row r="1301" spans="1:19" x14ac:dyDescent="0.35">
      <c r="A1301" s="2">
        <v>1300</v>
      </c>
      <c r="B1301" s="2">
        <v>982</v>
      </c>
      <c r="C1301" s="3">
        <v>44417</v>
      </c>
      <c r="D1301" s="2">
        <v>2499.9899999999998</v>
      </c>
      <c r="E1301" s="2" t="s">
        <v>18</v>
      </c>
      <c r="F1301" s="2" t="s">
        <v>17</v>
      </c>
      <c r="G1301" s="6">
        <f>_xlfn.XLOOKUP(B1301,Users!$A$2:$A$1001,Users!$K$2:$K$1001)</f>
        <v>1</v>
      </c>
      <c r="H1301" s="6" t="str">
        <f>_xlfn.XLOOKUP(B1301,Users!$A$2:$A$1001,Users!$B$2:$B$1001)</f>
        <v>User 982</v>
      </c>
      <c r="I1301" s="5" t="str" cm="1">
        <f t="array" ref="I1301:J1301">_xlfn.XLOOKUP(G1301,Plans!$A$2:$A$3,Plans!$B$2:$C$3)</f>
        <v>6-month plan</v>
      </c>
      <c r="J1301" s="5" t="str">
        <v>6-month</v>
      </c>
      <c r="K1301" s="5" cm="1">
        <f t="array" ref="K1301:O1301">_xlfn.XLOOKUP(B1301,Users!$A$2:$A$1001,Users!$F$2:$J$1001)</f>
        <v>31</v>
      </c>
      <c r="L1301" s="5" t="str">
        <v>Hyderabad</v>
      </c>
      <c r="M1301" s="5" t="str">
        <v>Female</v>
      </c>
      <c r="N1301" s="5" t="str">
        <v>Hypertension</v>
      </c>
      <c r="O1301" s="5" t="str">
        <v>Social Media</v>
      </c>
      <c r="P1301" s="5" t="str" cm="1">
        <f t="array" ref="P1301:S1301">IFERROR(_xlfn.XLOOKUP(B1301,'Health Goals'!$B$2:$B$1001,'Health Goals'!$C$2:$F$1001),"")</f>
        <v>Stamina Improvement</v>
      </c>
      <c r="Q1301" s="5">
        <v>33</v>
      </c>
      <c r="R1301" s="5" t="str">
        <v>Completed</v>
      </c>
      <c r="S1301" s="11">
        <v>44428</v>
      </c>
    </row>
    <row r="1302" spans="1:19" x14ac:dyDescent="0.35">
      <c r="A1302" s="2">
        <v>1301</v>
      </c>
      <c r="B1302" s="2">
        <v>8</v>
      </c>
      <c r="C1302" s="3">
        <v>44233</v>
      </c>
      <c r="D1302" s="2">
        <v>4499.99</v>
      </c>
      <c r="E1302" s="2" t="s">
        <v>16</v>
      </c>
      <c r="F1302" s="2" t="s">
        <v>20</v>
      </c>
      <c r="G1302" s="6">
        <f>_xlfn.XLOOKUP(B1302,Users!$A$2:$A$1001,Users!$K$2:$K$1001)</f>
        <v>1</v>
      </c>
      <c r="H1302" s="6" t="str">
        <f>_xlfn.XLOOKUP(B1302,Users!$A$2:$A$1001,Users!$B$2:$B$1001)</f>
        <v>User 8</v>
      </c>
      <c r="I1302" s="5" t="str" cm="1">
        <f t="array" ref="I1302:J1302">_xlfn.XLOOKUP(G1302,Plans!$A$2:$A$3,Plans!$B$2:$C$3)</f>
        <v>6-month plan</v>
      </c>
      <c r="J1302" s="5" t="str">
        <v>6-month</v>
      </c>
      <c r="K1302" s="5" cm="1">
        <f t="array" ref="K1302:O1302">_xlfn.XLOOKUP(B1302,Users!$A$2:$A$1001,Users!$F$2:$J$1001)</f>
        <v>20</v>
      </c>
      <c r="L1302" s="5" t="str">
        <v>Mumbai</v>
      </c>
      <c r="M1302" s="5" t="str">
        <v>Female</v>
      </c>
      <c r="N1302" s="5" t="str">
        <v>Diabetes</v>
      </c>
      <c r="O1302" s="5" t="str">
        <v>Google Ads</v>
      </c>
      <c r="P1302" s="5" t="str" cm="1">
        <f t="array" ref="P1302:S1302">IFERROR(_xlfn.XLOOKUP(B1302,'Health Goals'!$B$2:$B$1001,'Health Goals'!$C$2:$F$1001),"")</f>
        <v>Muscle Gain</v>
      </c>
      <c r="Q1302" s="5">
        <v>34</v>
      </c>
      <c r="R1302" s="5" t="str">
        <v>Failed</v>
      </c>
      <c r="S1302" s="11">
        <v>44436</v>
      </c>
    </row>
    <row r="1303" spans="1:19" x14ac:dyDescent="0.35">
      <c r="A1303" s="2">
        <v>1302</v>
      </c>
      <c r="B1303" s="2">
        <v>574</v>
      </c>
      <c r="C1303" s="3">
        <v>44402</v>
      </c>
      <c r="D1303" s="2">
        <v>2499.9899999999998</v>
      </c>
      <c r="E1303" s="2" t="s">
        <v>16</v>
      </c>
      <c r="F1303" s="2" t="s">
        <v>17</v>
      </c>
      <c r="G1303" s="6">
        <f>_xlfn.XLOOKUP(B1303,Users!$A$2:$A$1001,Users!$K$2:$K$1001)</f>
        <v>1</v>
      </c>
      <c r="H1303" s="6" t="str">
        <f>_xlfn.XLOOKUP(B1303,Users!$A$2:$A$1001,Users!$B$2:$B$1001)</f>
        <v>User 574</v>
      </c>
      <c r="I1303" s="5" t="str" cm="1">
        <f t="array" ref="I1303:J1303">_xlfn.XLOOKUP(G1303,Plans!$A$2:$A$3,Plans!$B$2:$C$3)</f>
        <v>6-month plan</v>
      </c>
      <c r="J1303" s="5" t="str">
        <v>6-month</v>
      </c>
      <c r="K1303" s="5" cm="1">
        <f t="array" ref="K1303:O1303">_xlfn.XLOOKUP(B1303,Users!$A$2:$A$1001,Users!$F$2:$J$1001)</f>
        <v>33</v>
      </c>
      <c r="L1303" s="5" t="str">
        <v>Chennai</v>
      </c>
      <c r="M1303" s="5" t="str">
        <v>Male</v>
      </c>
      <c r="N1303" s="5" t="str">
        <v>Obesity</v>
      </c>
      <c r="O1303" s="5" t="str">
        <v>Social Media</v>
      </c>
      <c r="P1303" s="5" t="str" cm="1">
        <f t="array" ref="P1303">IFERROR(_xlfn.XLOOKUP(B1303,'Health Goals'!$B$2:$B$1001,'Health Goals'!$C$2:$F$1001),"")</f>
        <v/>
      </c>
    </row>
    <row r="1304" spans="1:19" x14ac:dyDescent="0.35">
      <c r="A1304" s="2">
        <v>1303</v>
      </c>
      <c r="B1304" s="2">
        <v>312</v>
      </c>
      <c r="C1304" s="3">
        <v>44441</v>
      </c>
      <c r="D1304" s="2">
        <v>2499.9899999999998</v>
      </c>
      <c r="E1304" s="2" t="s">
        <v>18</v>
      </c>
      <c r="F1304" s="2" t="s">
        <v>20</v>
      </c>
      <c r="G1304" s="6">
        <f>_xlfn.XLOOKUP(B1304,Users!$A$2:$A$1001,Users!$K$2:$K$1001)</f>
        <v>1</v>
      </c>
      <c r="H1304" s="6" t="str">
        <f>_xlfn.XLOOKUP(B1304,Users!$A$2:$A$1001,Users!$B$2:$B$1001)</f>
        <v>User 312</v>
      </c>
      <c r="I1304" s="5" t="str" cm="1">
        <f t="array" ref="I1304:J1304">_xlfn.XLOOKUP(G1304,Plans!$A$2:$A$3,Plans!$B$2:$C$3)</f>
        <v>6-month plan</v>
      </c>
      <c r="J1304" s="5" t="str">
        <v>6-month</v>
      </c>
      <c r="K1304" s="5" cm="1">
        <f t="array" ref="K1304:O1304">_xlfn.XLOOKUP(B1304,Users!$A$2:$A$1001,Users!$F$2:$J$1001)</f>
        <v>42</v>
      </c>
      <c r="L1304" s="5" t="str">
        <v>Delhi</v>
      </c>
      <c r="M1304" s="5" t="str">
        <v>Female</v>
      </c>
      <c r="N1304" s="5" t="str">
        <v>Diabetes</v>
      </c>
      <c r="O1304" s="5" t="str">
        <v>Word of Mouth</v>
      </c>
      <c r="P1304" s="5" t="str" cm="1">
        <f t="array" ref="P1304:S1304">IFERROR(_xlfn.XLOOKUP(B1304,'Health Goals'!$B$2:$B$1001,'Health Goals'!$C$2:$F$1001),"")</f>
        <v>Muscle Gain</v>
      </c>
      <c r="Q1304" s="5">
        <v>38</v>
      </c>
      <c r="R1304" s="5" t="str">
        <v>Completed</v>
      </c>
      <c r="S1304" s="11">
        <v>44509</v>
      </c>
    </row>
    <row r="1305" spans="1:19" x14ac:dyDescent="0.35">
      <c r="A1305" s="2">
        <v>1304</v>
      </c>
      <c r="B1305" s="2">
        <v>173</v>
      </c>
      <c r="C1305" s="3">
        <v>44446</v>
      </c>
      <c r="D1305" s="2">
        <v>2499.9899999999998</v>
      </c>
      <c r="E1305" s="2" t="s">
        <v>18</v>
      </c>
      <c r="F1305" s="2" t="s">
        <v>17</v>
      </c>
      <c r="G1305" s="6">
        <f>_xlfn.XLOOKUP(B1305,Users!$A$2:$A$1001,Users!$K$2:$K$1001)</f>
        <v>1</v>
      </c>
      <c r="H1305" s="6" t="str">
        <f>_xlfn.XLOOKUP(B1305,Users!$A$2:$A$1001,Users!$B$2:$B$1001)</f>
        <v>User 173</v>
      </c>
      <c r="I1305" s="5" t="str" cm="1">
        <f t="array" ref="I1305:J1305">_xlfn.XLOOKUP(G1305,Plans!$A$2:$A$3,Plans!$B$2:$C$3)</f>
        <v>6-month plan</v>
      </c>
      <c r="J1305" s="5" t="str">
        <v>6-month</v>
      </c>
      <c r="K1305" s="5" cm="1">
        <f t="array" ref="K1305:O1305">_xlfn.XLOOKUP(B1305,Users!$A$2:$A$1001,Users!$F$2:$J$1001)</f>
        <v>57</v>
      </c>
      <c r="L1305" s="5" t="str">
        <v>Mumbai</v>
      </c>
      <c r="M1305" s="5" t="str">
        <v>Male</v>
      </c>
      <c r="N1305" s="5" t="str">
        <v>Obesity</v>
      </c>
      <c r="O1305" s="5" t="str">
        <v>Google Ads</v>
      </c>
      <c r="P1305" s="5" t="str" cm="1">
        <f t="array" ref="P1305:S1305">IFERROR(_xlfn.XLOOKUP(B1305,'Health Goals'!$B$2:$B$1001,'Health Goals'!$C$2:$F$1001),"")</f>
        <v>Muscle Gain</v>
      </c>
      <c r="Q1305" s="5">
        <v>22</v>
      </c>
      <c r="R1305" s="5" t="str">
        <v>Failed</v>
      </c>
      <c r="S1305" s="11">
        <v>44351</v>
      </c>
    </row>
    <row r="1306" spans="1:19" x14ac:dyDescent="0.35">
      <c r="A1306" s="2">
        <v>1305</v>
      </c>
      <c r="B1306" s="2">
        <v>270</v>
      </c>
      <c r="C1306" s="3">
        <v>44407</v>
      </c>
      <c r="D1306" s="2">
        <v>2499.9899999999998</v>
      </c>
      <c r="E1306" s="2" t="s">
        <v>18</v>
      </c>
      <c r="F1306" s="2" t="s">
        <v>20</v>
      </c>
      <c r="G1306" s="6">
        <f>_xlfn.XLOOKUP(B1306,Users!$A$2:$A$1001,Users!$K$2:$K$1001)</f>
        <v>1</v>
      </c>
      <c r="H1306" s="6" t="str">
        <f>_xlfn.XLOOKUP(B1306,Users!$A$2:$A$1001,Users!$B$2:$B$1001)</f>
        <v>User 270</v>
      </c>
      <c r="I1306" s="5" t="str" cm="1">
        <f t="array" ref="I1306:J1306">_xlfn.XLOOKUP(G1306,Plans!$A$2:$A$3,Plans!$B$2:$C$3)</f>
        <v>6-month plan</v>
      </c>
      <c r="J1306" s="5" t="str">
        <v>6-month</v>
      </c>
      <c r="K1306" s="5" cm="1">
        <f t="array" ref="K1306:O1306">_xlfn.XLOOKUP(B1306,Users!$A$2:$A$1001,Users!$F$2:$J$1001)</f>
        <v>24</v>
      </c>
      <c r="L1306" s="5" t="str">
        <v>Mumbai</v>
      </c>
      <c r="M1306" s="5" t="str">
        <v>Female</v>
      </c>
      <c r="N1306" s="5" t="str">
        <v>Diabetes</v>
      </c>
      <c r="O1306" s="5" t="str">
        <v>Friend</v>
      </c>
      <c r="P1306" s="5" t="str" cm="1">
        <f t="array" ref="P1306:S1306">IFERROR(_xlfn.XLOOKUP(B1306,'Health Goals'!$B$2:$B$1001,'Health Goals'!$C$2:$F$1001),"")</f>
        <v>Muscle Gain</v>
      </c>
      <c r="Q1306" s="5">
        <v>43</v>
      </c>
      <c r="R1306" s="5" t="str">
        <v>Failed</v>
      </c>
      <c r="S1306" s="11">
        <v>44446</v>
      </c>
    </row>
    <row r="1307" spans="1:19" x14ac:dyDescent="0.35">
      <c r="A1307" s="2">
        <v>1306</v>
      </c>
      <c r="B1307" s="2">
        <v>786</v>
      </c>
      <c r="C1307" s="3">
        <v>44277</v>
      </c>
      <c r="D1307" s="2">
        <v>4499.99</v>
      </c>
      <c r="E1307" s="2" t="s">
        <v>18</v>
      </c>
      <c r="F1307" s="2" t="s">
        <v>17</v>
      </c>
      <c r="G1307" s="6">
        <f>_xlfn.XLOOKUP(B1307,Users!$A$2:$A$1001,Users!$K$2:$K$1001)</f>
        <v>1</v>
      </c>
      <c r="H1307" s="6" t="str">
        <f>_xlfn.XLOOKUP(B1307,Users!$A$2:$A$1001,Users!$B$2:$B$1001)</f>
        <v>User 786</v>
      </c>
      <c r="I1307" s="5" t="str" cm="1">
        <f t="array" ref="I1307:J1307">_xlfn.XLOOKUP(G1307,Plans!$A$2:$A$3,Plans!$B$2:$C$3)</f>
        <v>6-month plan</v>
      </c>
      <c r="J1307" s="5" t="str">
        <v>6-month</v>
      </c>
      <c r="K1307" s="5" cm="1">
        <f t="array" ref="K1307:O1307">_xlfn.XLOOKUP(B1307,Users!$A$2:$A$1001,Users!$F$2:$J$1001)</f>
        <v>36</v>
      </c>
      <c r="L1307" s="5" t="str">
        <v>Hyderabad</v>
      </c>
      <c r="M1307" s="5" t="str">
        <v>Female</v>
      </c>
      <c r="N1307" s="5" t="str">
        <v>Obesity</v>
      </c>
      <c r="O1307" s="5" t="str">
        <v>Social Media</v>
      </c>
      <c r="P1307" s="5" t="str" cm="1">
        <f t="array" ref="P1307">IFERROR(_xlfn.XLOOKUP(B1307,'Health Goals'!$B$2:$B$1001,'Health Goals'!$C$2:$F$1001),"")</f>
        <v/>
      </c>
    </row>
    <row r="1308" spans="1:19" x14ac:dyDescent="0.35">
      <c r="A1308" s="2">
        <v>1307</v>
      </c>
      <c r="B1308" s="2">
        <v>594</v>
      </c>
      <c r="C1308" s="3">
        <v>44382</v>
      </c>
      <c r="D1308" s="2">
        <v>2499.9899999999998</v>
      </c>
      <c r="E1308" s="2" t="s">
        <v>18</v>
      </c>
      <c r="F1308" s="2" t="s">
        <v>20</v>
      </c>
      <c r="G1308" s="6">
        <f>_xlfn.XLOOKUP(B1308,Users!$A$2:$A$1001,Users!$K$2:$K$1001)</f>
        <v>1</v>
      </c>
      <c r="H1308" s="6" t="str">
        <f>_xlfn.XLOOKUP(B1308,Users!$A$2:$A$1001,Users!$B$2:$B$1001)</f>
        <v>User 594</v>
      </c>
      <c r="I1308" s="5" t="str" cm="1">
        <f t="array" ref="I1308:J1308">_xlfn.XLOOKUP(G1308,Plans!$A$2:$A$3,Plans!$B$2:$C$3)</f>
        <v>6-month plan</v>
      </c>
      <c r="J1308" s="5" t="str">
        <v>6-month</v>
      </c>
      <c r="K1308" s="5" cm="1">
        <f t="array" ref="K1308:O1308">_xlfn.XLOOKUP(B1308,Users!$A$2:$A$1001,Users!$F$2:$J$1001)</f>
        <v>47</v>
      </c>
      <c r="L1308" s="5" t="str">
        <v>Delhi</v>
      </c>
      <c r="M1308" s="5" t="str">
        <v>Female</v>
      </c>
      <c r="N1308" s="5" t="str">
        <v>Hypertension</v>
      </c>
      <c r="O1308" s="5" t="str">
        <v>Google Ads</v>
      </c>
      <c r="P1308" s="5" t="str" cm="1">
        <f t="array" ref="P1308">IFERROR(_xlfn.XLOOKUP(B1308,'Health Goals'!$B$2:$B$1001,'Health Goals'!$C$2:$F$1001),"")</f>
        <v/>
      </c>
    </row>
    <row r="1309" spans="1:19" x14ac:dyDescent="0.35">
      <c r="A1309" s="2">
        <v>1308</v>
      </c>
      <c r="B1309" s="2">
        <v>550</v>
      </c>
      <c r="C1309" s="3">
        <v>44523</v>
      </c>
      <c r="D1309" s="2">
        <v>2499.9899999999998</v>
      </c>
      <c r="E1309" s="2" t="s">
        <v>18</v>
      </c>
      <c r="F1309" s="2" t="s">
        <v>20</v>
      </c>
      <c r="G1309" s="6">
        <f>_xlfn.XLOOKUP(B1309,Users!$A$2:$A$1001,Users!$K$2:$K$1001)</f>
        <v>1</v>
      </c>
      <c r="H1309" s="6" t="str">
        <f>_xlfn.XLOOKUP(B1309,Users!$A$2:$A$1001,Users!$B$2:$B$1001)</f>
        <v>User 550</v>
      </c>
      <c r="I1309" s="5" t="str" cm="1">
        <f t="array" ref="I1309:J1309">_xlfn.XLOOKUP(G1309,Plans!$A$2:$A$3,Plans!$B$2:$C$3)</f>
        <v>6-month plan</v>
      </c>
      <c r="J1309" s="5" t="str">
        <v>6-month</v>
      </c>
      <c r="K1309" s="5" cm="1">
        <f t="array" ref="K1309:O1309">_xlfn.XLOOKUP(B1309,Users!$A$2:$A$1001,Users!$F$2:$J$1001)</f>
        <v>51</v>
      </c>
      <c r="L1309" s="5" t="str">
        <v>Chennai</v>
      </c>
      <c r="M1309" s="5" t="str">
        <v>Female</v>
      </c>
      <c r="N1309" s="5" t="str">
        <v>Diabetes</v>
      </c>
      <c r="O1309" s="5" t="str">
        <v>Word of Mouth</v>
      </c>
      <c r="P1309" s="5" t="str" cm="1">
        <f t="array" ref="P1309">IFERROR(_xlfn.XLOOKUP(B1309,'Health Goals'!$B$2:$B$1001,'Health Goals'!$C$2:$F$1001),"")</f>
        <v/>
      </c>
    </row>
    <row r="1310" spans="1:19" x14ac:dyDescent="0.35">
      <c r="A1310" s="2">
        <v>1309</v>
      </c>
      <c r="B1310" s="2">
        <v>91</v>
      </c>
      <c r="C1310" s="3">
        <v>44251</v>
      </c>
      <c r="D1310" s="2">
        <v>2499.9899999999998</v>
      </c>
      <c r="E1310" s="2" t="s">
        <v>16</v>
      </c>
      <c r="F1310" s="2" t="s">
        <v>20</v>
      </c>
      <c r="G1310" s="6">
        <f>_xlfn.XLOOKUP(B1310,Users!$A$2:$A$1001,Users!$K$2:$K$1001)</f>
        <v>2</v>
      </c>
      <c r="H1310" s="6" t="str">
        <f>_xlfn.XLOOKUP(B1310,Users!$A$2:$A$1001,Users!$B$2:$B$1001)</f>
        <v>User 91</v>
      </c>
      <c r="I1310" s="5" t="str" cm="1">
        <f t="array" ref="I1310:J1310">_xlfn.XLOOKUP(G1310,Plans!$A$2:$A$3,Plans!$B$2:$C$3)</f>
        <v>12-month plan</v>
      </c>
      <c r="J1310" s="5" t="str">
        <v>12-month</v>
      </c>
      <c r="K1310" s="5" cm="1">
        <f t="array" ref="K1310:O1310">_xlfn.XLOOKUP(B1310,Users!$A$2:$A$1001,Users!$F$2:$J$1001)</f>
        <v>28</v>
      </c>
      <c r="L1310" s="5" t="str">
        <v>Delhi</v>
      </c>
      <c r="M1310" s="5" t="str">
        <v>Male</v>
      </c>
      <c r="N1310" s="5" t="str">
        <v>Healthy</v>
      </c>
      <c r="O1310" s="5" t="str">
        <v>Google Ads</v>
      </c>
      <c r="P1310" s="5" t="str" cm="1">
        <f t="array" ref="P1310">IFERROR(_xlfn.XLOOKUP(B1310,'Health Goals'!$B$2:$B$1001,'Health Goals'!$C$2:$F$1001),"")</f>
        <v/>
      </c>
    </row>
    <row r="1311" spans="1:19" x14ac:dyDescent="0.35">
      <c r="A1311" s="2">
        <v>1310</v>
      </c>
      <c r="B1311" s="2">
        <v>272</v>
      </c>
      <c r="C1311" s="3">
        <v>44250</v>
      </c>
      <c r="D1311" s="2">
        <v>4499.99</v>
      </c>
      <c r="E1311" s="2" t="s">
        <v>16</v>
      </c>
      <c r="F1311" s="2" t="s">
        <v>17</v>
      </c>
      <c r="G1311" s="6">
        <f>_xlfn.XLOOKUP(B1311,Users!$A$2:$A$1001,Users!$K$2:$K$1001)</f>
        <v>2</v>
      </c>
      <c r="H1311" s="6" t="str">
        <f>_xlfn.XLOOKUP(B1311,Users!$A$2:$A$1001,Users!$B$2:$B$1001)</f>
        <v>User 272</v>
      </c>
      <c r="I1311" s="5" t="str" cm="1">
        <f t="array" ref="I1311:J1311">_xlfn.XLOOKUP(G1311,Plans!$A$2:$A$3,Plans!$B$2:$C$3)</f>
        <v>12-month plan</v>
      </c>
      <c r="J1311" s="5" t="str">
        <v>12-month</v>
      </c>
      <c r="K1311" s="5" cm="1">
        <f t="array" ref="K1311:O1311">_xlfn.XLOOKUP(B1311,Users!$A$2:$A$1001,Users!$F$2:$J$1001)</f>
        <v>26</v>
      </c>
      <c r="L1311" s="5" t="str">
        <v>Delhi</v>
      </c>
      <c r="M1311" s="5" t="str">
        <v>Female</v>
      </c>
      <c r="N1311" s="5" t="str">
        <v>Obesity</v>
      </c>
      <c r="O1311" s="5" t="str">
        <v>Word of Mouth</v>
      </c>
      <c r="P1311" s="5" t="str" cm="1">
        <f t="array" ref="P1311:S1311">IFERROR(_xlfn.XLOOKUP(B1311,'Health Goals'!$B$2:$B$1001,'Health Goals'!$C$2:$F$1001),"")</f>
        <v>Muscle Gain</v>
      </c>
      <c r="Q1311" s="5">
        <v>42</v>
      </c>
      <c r="R1311" s="5" t="str">
        <v>Completed</v>
      </c>
      <c r="S1311" s="11">
        <v>44402</v>
      </c>
    </row>
    <row r="1312" spans="1:19" x14ac:dyDescent="0.35">
      <c r="A1312" s="2">
        <v>1311</v>
      </c>
      <c r="B1312" s="2">
        <v>249</v>
      </c>
      <c r="C1312" s="3">
        <v>44307</v>
      </c>
      <c r="D1312" s="2">
        <v>4499.99</v>
      </c>
      <c r="E1312" s="2" t="s">
        <v>18</v>
      </c>
      <c r="F1312" s="2" t="s">
        <v>17</v>
      </c>
      <c r="G1312" s="6">
        <f>_xlfn.XLOOKUP(B1312,Users!$A$2:$A$1001,Users!$K$2:$K$1001)</f>
        <v>1</v>
      </c>
      <c r="H1312" s="6" t="str">
        <f>_xlfn.XLOOKUP(B1312,Users!$A$2:$A$1001,Users!$B$2:$B$1001)</f>
        <v>User 249</v>
      </c>
      <c r="I1312" s="5" t="str" cm="1">
        <f t="array" ref="I1312:J1312">_xlfn.XLOOKUP(G1312,Plans!$A$2:$A$3,Plans!$B$2:$C$3)</f>
        <v>6-month plan</v>
      </c>
      <c r="J1312" s="5" t="str">
        <v>6-month</v>
      </c>
      <c r="K1312" s="5" cm="1">
        <f t="array" ref="K1312:O1312">_xlfn.XLOOKUP(B1312,Users!$A$2:$A$1001,Users!$F$2:$J$1001)</f>
        <v>46</v>
      </c>
      <c r="L1312" s="5" t="str">
        <v>Delhi</v>
      </c>
      <c r="M1312" s="5" t="str">
        <v>Female</v>
      </c>
      <c r="N1312" s="5" t="str">
        <v>Healthy</v>
      </c>
      <c r="O1312" s="5" t="str">
        <v>Friend</v>
      </c>
      <c r="P1312" s="5" t="str" cm="1">
        <f t="array" ref="P1312">IFERROR(_xlfn.XLOOKUP(B1312,'Health Goals'!$B$2:$B$1001,'Health Goals'!$C$2:$F$1001),"")</f>
        <v/>
      </c>
    </row>
    <row r="1313" spans="1:19" x14ac:dyDescent="0.35">
      <c r="A1313" s="2">
        <v>1312</v>
      </c>
      <c r="B1313" s="2">
        <v>405</v>
      </c>
      <c r="C1313" s="3">
        <v>44548</v>
      </c>
      <c r="D1313" s="2">
        <v>4499.99</v>
      </c>
      <c r="E1313" s="2" t="s">
        <v>16</v>
      </c>
      <c r="F1313" s="2" t="s">
        <v>20</v>
      </c>
      <c r="G1313" s="6">
        <f>_xlfn.XLOOKUP(B1313,Users!$A$2:$A$1001,Users!$K$2:$K$1001)</f>
        <v>2</v>
      </c>
      <c r="H1313" s="6" t="str">
        <f>_xlfn.XLOOKUP(B1313,Users!$A$2:$A$1001,Users!$B$2:$B$1001)</f>
        <v>User 405</v>
      </c>
      <c r="I1313" s="5" t="str" cm="1">
        <f t="array" ref="I1313:J1313">_xlfn.XLOOKUP(G1313,Plans!$A$2:$A$3,Plans!$B$2:$C$3)</f>
        <v>12-month plan</v>
      </c>
      <c r="J1313" s="5" t="str">
        <v>12-month</v>
      </c>
      <c r="K1313" s="5" cm="1">
        <f t="array" ref="K1313:O1313">_xlfn.XLOOKUP(B1313,Users!$A$2:$A$1001,Users!$F$2:$J$1001)</f>
        <v>56</v>
      </c>
      <c r="L1313" s="5" t="str">
        <v>Chennai</v>
      </c>
      <c r="M1313" s="5" t="str">
        <v>Male</v>
      </c>
      <c r="N1313" s="5" t="str">
        <v>Obesity</v>
      </c>
      <c r="O1313" s="5" t="str">
        <v>Word of Mouth</v>
      </c>
      <c r="P1313" s="5" t="str" cm="1">
        <f t="array" ref="P1313:S1313">IFERROR(_xlfn.XLOOKUP(B1313,'Health Goals'!$B$2:$B$1001,'Health Goals'!$C$2:$F$1001),"")</f>
        <v>Muscle Gain</v>
      </c>
      <c r="Q1313" s="5">
        <v>10</v>
      </c>
      <c r="R1313" s="5" t="str">
        <v>In Progress</v>
      </c>
      <c r="S1313" s="11">
        <v>44419</v>
      </c>
    </row>
    <row r="1314" spans="1:19" x14ac:dyDescent="0.35">
      <c r="A1314" s="2">
        <v>1313</v>
      </c>
      <c r="B1314" s="2">
        <v>893</v>
      </c>
      <c r="C1314" s="3">
        <v>44222</v>
      </c>
      <c r="D1314" s="2">
        <v>4499.99</v>
      </c>
      <c r="E1314" s="2" t="s">
        <v>16</v>
      </c>
      <c r="F1314" s="2" t="s">
        <v>19</v>
      </c>
      <c r="G1314" s="6">
        <f>_xlfn.XLOOKUP(B1314,Users!$A$2:$A$1001,Users!$K$2:$K$1001)</f>
        <v>2</v>
      </c>
      <c r="H1314" s="6" t="str">
        <f>_xlfn.XLOOKUP(B1314,Users!$A$2:$A$1001,Users!$B$2:$B$1001)</f>
        <v>User 893</v>
      </c>
      <c r="I1314" s="5" t="str" cm="1">
        <f t="array" ref="I1314:J1314">_xlfn.XLOOKUP(G1314,Plans!$A$2:$A$3,Plans!$B$2:$C$3)</f>
        <v>12-month plan</v>
      </c>
      <c r="J1314" s="5" t="str">
        <v>12-month</v>
      </c>
      <c r="K1314" s="5" cm="1">
        <f t="array" ref="K1314:O1314">_xlfn.XLOOKUP(B1314,Users!$A$2:$A$1001,Users!$F$2:$J$1001)</f>
        <v>21</v>
      </c>
      <c r="L1314" s="5" t="str">
        <v>Chennai</v>
      </c>
      <c r="M1314" s="5" t="str">
        <v>Male</v>
      </c>
      <c r="N1314" s="5" t="str">
        <v>Healthy</v>
      </c>
      <c r="O1314" s="5" t="str">
        <v>Friend</v>
      </c>
      <c r="P1314" s="5" t="str" cm="1">
        <f t="array" ref="P1314:S1314">IFERROR(_xlfn.XLOOKUP(B1314,'Health Goals'!$B$2:$B$1001,'Health Goals'!$C$2:$F$1001),"")</f>
        <v>Stamina Improvement</v>
      </c>
      <c r="Q1314" s="5">
        <v>32</v>
      </c>
      <c r="R1314" s="5" t="str">
        <v>In Progress</v>
      </c>
      <c r="S1314" s="11">
        <v>44455</v>
      </c>
    </row>
    <row r="1315" spans="1:19" x14ac:dyDescent="0.35">
      <c r="A1315" s="2">
        <v>1314</v>
      </c>
      <c r="B1315" s="2">
        <v>966</v>
      </c>
      <c r="C1315" s="3">
        <v>44478</v>
      </c>
      <c r="D1315" s="2">
        <v>2499.9899999999998</v>
      </c>
      <c r="E1315" s="2" t="s">
        <v>16</v>
      </c>
      <c r="F1315" s="2" t="s">
        <v>19</v>
      </c>
      <c r="G1315" s="6">
        <f>_xlfn.XLOOKUP(B1315,Users!$A$2:$A$1001,Users!$K$2:$K$1001)</f>
        <v>1</v>
      </c>
      <c r="H1315" s="6" t="str">
        <f>_xlfn.XLOOKUP(B1315,Users!$A$2:$A$1001,Users!$B$2:$B$1001)</f>
        <v>User 966</v>
      </c>
      <c r="I1315" s="5" t="str" cm="1">
        <f t="array" ref="I1315:J1315">_xlfn.XLOOKUP(G1315,Plans!$A$2:$A$3,Plans!$B$2:$C$3)</f>
        <v>6-month plan</v>
      </c>
      <c r="J1315" s="5" t="str">
        <v>6-month</v>
      </c>
      <c r="K1315" s="5" cm="1">
        <f t="array" ref="K1315:O1315">_xlfn.XLOOKUP(B1315,Users!$A$2:$A$1001,Users!$F$2:$J$1001)</f>
        <v>42</v>
      </c>
      <c r="L1315" s="5" t="str">
        <v>Bangalore</v>
      </c>
      <c r="M1315" s="5" t="str">
        <v>Female</v>
      </c>
      <c r="N1315" s="5" t="str">
        <v>Healthy</v>
      </c>
      <c r="O1315" s="5" t="str">
        <v>Social Media</v>
      </c>
      <c r="P1315" s="5" t="str" cm="1">
        <f t="array" ref="P1315:S1315">IFERROR(_xlfn.XLOOKUP(B1315,'Health Goals'!$B$2:$B$1001,'Health Goals'!$C$2:$F$1001),"")</f>
        <v>Stamina Improvement</v>
      </c>
      <c r="Q1315" s="5">
        <v>34</v>
      </c>
      <c r="R1315" s="5" t="str">
        <v>Failed</v>
      </c>
      <c r="S1315" s="11">
        <v>44390</v>
      </c>
    </row>
    <row r="1316" spans="1:19" x14ac:dyDescent="0.35">
      <c r="A1316" s="2">
        <v>1315</v>
      </c>
      <c r="B1316" s="2">
        <v>996</v>
      </c>
      <c r="C1316" s="3">
        <v>44460</v>
      </c>
      <c r="D1316" s="2">
        <v>4499.99</v>
      </c>
      <c r="E1316" s="2" t="s">
        <v>16</v>
      </c>
      <c r="F1316" s="2" t="s">
        <v>19</v>
      </c>
      <c r="G1316" s="6">
        <f>_xlfn.XLOOKUP(B1316,Users!$A$2:$A$1001,Users!$K$2:$K$1001)</f>
        <v>2</v>
      </c>
      <c r="H1316" s="6" t="str">
        <f>_xlfn.XLOOKUP(B1316,Users!$A$2:$A$1001,Users!$B$2:$B$1001)</f>
        <v>User 996</v>
      </c>
      <c r="I1316" s="5" t="str" cm="1">
        <f t="array" ref="I1316:J1316">_xlfn.XLOOKUP(G1316,Plans!$A$2:$A$3,Plans!$B$2:$C$3)</f>
        <v>12-month plan</v>
      </c>
      <c r="J1316" s="5" t="str">
        <v>12-month</v>
      </c>
      <c r="K1316" s="5" cm="1">
        <f t="array" ref="K1316:O1316">_xlfn.XLOOKUP(B1316,Users!$A$2:$A$1001,Users!$F$2:$J$1001)</f>
        <v>49</v>
      </c>
      <c r="L1316" s="5" t="str">
        <v>Hyderabad</v>
      </c>
      <c r="M1316" s="5" t="str">
        <v>Male</v>
      </c>
      <c r="N1316" s="5" t="str">
        <v>Hypertension</v>
      </c>
      <c r="O1316" s="5" t="str">
        <v>Friend</v>
      </c>
      <c r="P1316" s="5" t="str" cm="1">
        <f t="array" ref="P1316:S1316">IFERROR(_xlfn.XLOOKUP(B1316,'Health Goals'!$B$2:$B$1001,'Health Goals'!$C$2:$F$1001),"")</f>
        <v>Stamina Improvement</v>
      </c>
      <c r="Q1316" s="5">
        <v>16</v>
      </c>
      <c r="R1316" s="5" t="str">
        <v>Failed</v>
      </c>
      <c r="S1316" s="11">
        <v>44514</v>
      </c>
    </row>
    <row r="1317" spans="1:19" x14ac:dyDescent="0.35">
      <c r="A1317" s="2">
        <v>1316</v>
      </c>
      <c r="B1317" s="2">
        <v>9</v>
      </c>
      <c r="C1317" s="3">
        <v>44368</v>
      </c>
      <c r="D1317" s="2">
        <v>2499.9899999999998</v>
      </c>
      <c r="E1317" s="2" t="s">
        <v>18</v>
      </c>
      <c r="F1317" s="2" t="s">
        <v>17</v>
      </c>
      <c r="G1317" s="6">
        <f>_xlfn.XLOOKUP(B1317,Users!$A$2:$A$1001,Users!$K$2:$K$1001)</f>
        <v>1</v>
      </c>
      <c r="H1317" s="6" t="str">
        <f>_xlfn.XLOOKUP(B1317,Users!$A$2:$A$1001,Users!$B$2:$B$1001)</f>
        <v>User 9</v>
      </c>
      <c r="I1317" s="5" t="str" cm="1">
        <f t="array" ref="I1317:J1317">_xlfn.XLOOKUP(G1317,Plans!$A$2:$A$3,Plans!$B$2:$C$3)</f>
        <v>6-month plan</v>
      </c>
      <c r="J1317" s="5" t="str">
        <v>6-month</v>
      </c>
      <c r="K1317" s="5" cm="1">
        <f t="array" ref="K1317:O1317">_xlfn.XLOOKUP(B1317,Users!$A$2:$A$1001,Users!$F$2:$J$1001)</f>
        <v>40</v>
      </c>
      <c r="L1317" s="5" t="str">
        <v>Mumbai</v>
      </c>
      <c r="M1317" s="5" t="str">
        <v>Female</v>
      </c>
      <c r="N1317" s="5" t="str">
        <v>Healthy</v>
      </c>
      <c r="O1317" s="5" t="str">
        <v>Word of Mouth</v>
      </c>
      <c r="P1317" s="5" t="str" cm="1">
        <f t="array" ref="P1317:S1317">IFERROR(_xlfn.XLOOKUP(B1317,'Health Goals'!$B$2:$B$1001,'Health Goals'!$C$2:$F$1001),"")</f>
        <v>Weight Loss</v>
      </c>
      <c r="Q1317" s="5">
        <v>48</v>
      </c>
      <c r="R1317" s="5" t="str">
        <v>Completed</v>
      </c>
      <c r="S1317" s="11">
        <v>44420</v>
      </c>
    </row>
    <row r="1318" spans="1:19" x14ac:dyDescent="0.35">
      <c r="A1318" s="2">
        <v>1317</v>
      </c>
      <c r="B1318" s="2">
        <v>600</v>
      </c>
      <c r="C1318" s="3">
        <v>44266</v>
      </c>
      <c r="D1318" s="2">
        <v>2499.9899999999998</v>
      </c>
      <c r="E1318" s="2" t="s">
        <v>16</v>
      </c>
      <c r="F1318" s="2" t="s">
        <v>19</v>
      </c>
      <c r="G1318" s="6">
        <f>_xlfn.XLOOKUP(B1318,Users!$A$2:$A$1001,Users!$K$2:$K$1001)</f>
        <v>1</v>
      </c>
      <c r="H1318" s="6" t="str">
        <f>_xlfn.XLOOKUP(B1318,Users!$A$2:$A$1001,Users!$B$2:$B$1001)</f>
        <v>User 600</v>
      </c>
      <c r="I1318" s="5" t="str" cm="1">
        <f t="array" ref="I1318:J1318">_xlfn.XLOOKUP(G1318,Plans!$A$2:$A$3,Plans!$B$2:$C$3)</f>
        <v>6-month plan</v>
      </c>
      <c r="J1318" s="5" t="str">
        <v>6-month</v>
      </c>
      <c r="K1318" s="5" cm="1">
        <f t="array" ref="K1318:O1318">_xlfn.XLOOKUP(B1318,Users!$A$2:$A$1001,Users!$F$2:$J$1001)</f>
        <v>25</v>
      </c>
      <c r="L1318" s="5" t="str">
        <v>Hyderabad</v>
      </c>
      <c r="M1318" s="5" t="str">
        <v>Male</v>
      </c>
      <c r="N1318" s="5" t="str">
        <v>Hypertension</v>
      </c>
      <c r="O1318" s="5" t="str">
        <v>Friend</v>
      </c>
      <c r="P1318" s="5" t="str" cm="1">
        <f t="array" ref="P1318:S1318">IFERROR(_xlfn.XLOOKUP(B1318,'Health Goals'!$B$2:$B$1001,'Health Goals'!$C$2:$F$1001),"")</f>
        <v>Stamina Improvement</v>
      </c>
      <c r="Q1318" s="5">
        <v>11</v>
      </c>
      <c r="R1318" s="5" t="str">
        <v>Completed</v>
      </c>
      <c r="S1318" s="11">
        <v>44495</v>
      </c>
    </row>
    <row r="1319" spans="1:19" x14ac:dyDescent="0.35">
      <c r="A1319" s="2">
        <v>1318</v>
      </c>
      <c r="B1319" s="2">
        <v>227</v>
      </c>
      <c r="C1319" s="3">
        <v>44393</v>
      </c>
      <c r="D1319" s="2">
        <v>4499.99</v>
      </c>
      <c r="E1319" s="2" t="s">
        <v>16</v>
      </c>
      <c r="F1319" s="2" t="s">
        <v>19</v>
      </c>
      <c r="G1319" s="6">
        <f>_xlfn.XLOOKUP(B1319,Users!$A$2:$A$1001,Users!$K$2:$K$1001)</f>
        <v>1</v>
      </c>
      <c r="H1319" s="6" t="str">
        <f>_xlfn.XLOOKUP(B1319,Users!$A$2:$A$1001,Users!$B$2:$B$1001)</f>
        <v>User 227</v>
      </c>
      <c r="I1319" s="5" t="str" cm="1">
        <f t="array" ref="I1319:J1319">_xlfn.XLOOKUP(G1319,Plans!$A$2:$A$3,Plans!$B$2:$C$3)</f>
        <v>6-month plan</v>
      </c>
      <c r="J1319" s="5" t="str">
        <v>6-month</v>
      </c>
      <c r="K1319" s="5" cm="1">
        <f t="array" ref="K1319:O1319">_xlfn.XLOOKUP(B1319,Users!$A$2:$A$1001,Users!$F$2:$J$1001)</f>
        <v>34</v>
      </c>
      <c r="L1319" s="5" t="str">
        <v>Chennai</v>
      </c>
      <c r="M1319" s="5" t="str">
        <v>Male</v>
      </c>
      <c r="N1319" s="5" t="str">
        <v>Hypertension</v>
      </c>
      <c r="O1319" s="5" t="str">
        <v>Friend</v>
      </c>
      <c r="P1319" s="5" t="str" cm="1">
        <f t="array" ref="P1319:S1319">IFERROR(_xlfn.XLOOKUP(B1319,'Health Goals'!$B$2:$B$1001,'Health Goals'!$C$2:$F$1001),"")</f>
        <v>Stamina Improvement</v>
      </c>
      <c r="Q1319" s="5">
        <v>36</v>
      </c>
      <c r="R1319" s="5" t="str">
        <v>In Progress</v>
      </c>
      <c r="S1319" s="11">
        <v>44407</v>
      </c>
    </row>
    <row r="1320" spans="1:19" x14ac:dyDescent="0.35">
      <c r="A1320" s="2">
        <v>1319</v>
      </c>
      <c r="B1320" s="2">
        <v>260</v>
      </c>
      <c r="C1320" s="3">
        <v>44371</v>
      </c>
      <c r="D1320" s="2">
        <v>2499.9899999999998</v>
      </c>
      <c r="E1320" s="2" t="s">
        <v>16</v>
      </c>
      <c r="F1320" s="2" t="s">
        <v>17</v>
      </c>
      <c r="G1320" s="6">
        <f>_xlfn.XLOOKUP(B1320,Users!$A$2:$A$1001,Users!$K$2:$K$1001)</f>
        <v>2</v>
      </c>
      <c r="H1320" s="6" t="str">
        <f>_xlfn.XLOOKUP(B1320,Users!$A$2:$A$1001,Users!$B$2:$B$1001)</f>
        <v>User 260</v>
      </c>
      <c r="I1320" s="5" t="str" cm="1">
        <f t="array" ref="I1320:J1320">_xlfn.XLOOKUP(G1320,Plans!$A$2:$A$3,Plans!$B$2:$C$3)</f>
        <v>12-month plan</v>
      </c>
      <c r="J1320" s="5" t="str">
        <v>12-month</v>
      </c>
      <c r="K1320" s="5" cm="1">
        <f t="array" ref="K1320:O1320">_xlfn.XLOOKUP(B1320,Users!$A$2:$A$1001,Users!$F$2:$J$1001)</f>
        <v>48</v>
      </c>
      <c r="L1320" s="5" t="str">
        <v>Bangalore</v>
      </c>
      <c r="M1320" s="5" t="str">
        <v>Female</v>
      </c>
      <c r="N1320" s="5" t="str">
        <v>Obesity</v>
      </c>
      <c r="O1320" s="5" t="str">
        <v>Social Media</v>
      </c>
      <c r="P1320" s="5" t="str" cm="1">
        <f t="array" ref="P1320:S1320">IFERROR(_xlfn.XLOOKUP(B1320,'Health Goals'!$B$2:$B$1001,'Health Goals'!$C$2:$F$1001),"")</f>
        <v>Weight Loss</v>
      </c>
      <c r="Q1320" s="5">
        <v>42</v>
      </c>
      <c r="R1320" s="5" t="str">
        <v>In Progress</v>
      </c>
      <c r="S1320" s="11">
        <v>44390</v>
      </c>
    </row>
    <row r="1321" spans="1:19" x14ac:dyDescent="0.35">
      <c r="A1321" s="2">
        <v>1320</v>
      </c>
      <c r="B1321" s="2">
        <v>121</v>
      </c>
      <c r="C1321" s="3">
        <v>44214</v>
      </c>
      <c r="D1321" s="2">
        <v>4499.99</v>
      </c>
      <c r="E1321" s="2" t="s">
        <v>16</v>
      </c>
      <c r="F1321" s="2" t="s">
        <v>20</v>
      </c>
      <c r="G1321" s="6">
        <f>_xlfn.XLOOKUP(B1321,Users!$A$2:$A$1001,Users!$K$2:$K$1001)</f>
        <v>2</v>
      </c>
      <c r="H1321" s="6" t="str">
        <f>_xlfn.XLOOKUP(B1321,Users!$A$2:$A$1001,Users!$B$2:$B$1001)</f>
        <v>User 121</v>
      </c>
      <c r="I1321" s="5" t="str" cm="1">
        <f t="array" ref="I1321:J1321">_xlfn.XLOOKUP(G1321,Plans!$A$2:$A$3,Plans!$B$2:$C$3)</f>
        <v>12-month plan</v>
      </c>
      <c r="J1321" s="5" t="str">
        <v>12-month</v>
      </c>
      <c r="K1321" s="5" cm="1">
        <f t="array" ref="K1321:O1321">_xlfn.XLOOKUP(B1321,Users!$A$2:$A$1001,Users!$F$2:$J$1001)</f>
        <v>27</v>
      </c>
      <c r="L1321" s="5" t="str">
        <v>Chennai</v>
      </c>
      <c r="M1321" s="5" t="str">
        <v>Female</v>
      </c>
      <c r="N1321" s="5" t="str">
        <v>Hypertension</v>
      </c>
      <c r="O1321" s="5" t="str">
        <v>Social Media</v>
      </c>
      <c r="P1321" s="5" t="str" cm="1">
        <f t="array" ref="P1321">IFERROR(_xlfn.XLOOKUP(B1321,'Health Goals'!$B$2:$B$1001,'Health Goals'!$C$2:$F$1001),"")</f>
        <v/>
      </c>
    </row>
    <row r="1322" spans="1:19" x14ac:dyDescent="0.35">
      <c r="A1322" s="2">
        <v>1321</v>
      </c>
      <c r="B1322" s="2">
        <v>125</v>
      </c>
      <c r="C1322" s="3">
        <v>44230</v>
      </c>
      <c r="D1322" s="2">
        <v>2499.9899999999998</v>
      </c>
      <c r="E1322" s="2" t="s">
        <v>16</v>
      </c>
      <c r="F1322" s="2" t="s">
        <v>17</v>
      </c>
      <c r="G1322" s="6">
        <f>_xlfn.XLOOKUP(B1322,Users!$A$2:$A$1001,Users!$K$2:$K$1001)</f>
        <v>2</v>
      </c>
      <c r="H1322" s="6" t="str">
        <f>_xlfn.XLOOKUP(B1322,Users!$A$2:$A$1001,Users!$B$2:$B$1001)</f>
        <v>User 125</v>
      </c>
      <c r="I1322" s="5" t="str" cm="1">
        <f t="array" ref="I1322:J1322">_xlfn.XLOOKUP(G1322,Plans!$A$2:$A$3,Plans!$B$2:$C$3)</f>
        <v>12-month plan</v>
      </c>
      <c r="J1322" s="5" t="str">
        <v>12-month</v>
      </c>
      <c r="K1322" s="5" cm="1">
        <f t="array" ref="K1322:O1322">_xlfn.XLOOKUP(B1322,Users!$A$2:$A$1001,Users!$F$2:$J$1001)</f>
        <v>44</v>
      </c>
      <c r="L1322" s="5" t="str">
        <v>Mumbai</v>
      </c>
      <c r="M1322" s="5" t="str">
        <v>Female</v>
      </c>
      <c r="N1322" s="5" t="str">
        <v>Hypertension</v>
      </c>
      <c r="O1322" s="5" t="str">
        <v>Friend</v>
      </c>
      <c r="P1322" s="5" t="str" cm="1">
        <f t="array" ref="P1322:S1322">IFERROR(_xlfn.XLOOKUP(B1322,'Health Goals'!$B$2:$B$1001,'Health Goals'!$C$2:$F$1001),"")</f>
        <v>Muscle Gain</v>
      </c>
      <c r="Q1322" s="5">
        <v>42</v>
      </c>
      <c r="R1322" s="5" t="str">
        <v>In Progress</v>
      </c>
      <c r="S1322" s="11">
        <v>44458</v>
      </c>
    </row>
    <row r="1323" spans="1:19" x14ac:dyDescent="0.35">
      <c r="A1323" s="2">
        <v>1322</v>
      </c>
      <c r="B1323" s="2">
        <v>263</v>
      </c>
      <c r="C1323" s="3">
        <v>44497</v>
      </c>
      <c r="D1323" s="2">
        <v>4499.99</v>
      </c>
      <c r="E1323" s="2" t="s">
        <v>16</v>
      </c>
      <c r="F1323" s="2" t="s">
        <v>17</v>
      </c>
      <c r="G1323" s="6">
        <f>_xlfn.XLOOKUP(B1323,Users!$A$2:$A$1001,Users!$K$2:$K$1001)</f>
        <v>2</v>
      </c>
      <c r="H1323" s="6" t="str">
        <f>_xlfn.XLOOKUP(B1323,Users!$A$2:$A$1001,Users!$B$2:$B$1001)</f>
        <v>User 263</v>
      </c>
      <c r="I1323" s="5" t="str" cm="1">
        <f t="array" ref="I1323:J1323">_xlfn.XLOOKUP(G1323,Plans!$A$2:$A$3,Plans!$B$2:$C$3)</f>
        <v>12-month plan</v>
      </c>
      <c r="J1323" s="5" t="str">
        <v>12-month</v>
      </c>
      <c r="K1323" s="5" cm="1">
        <f t="array" ref="K1323:O1323">_xlfn.XLOOKUP(B1323,Users!$A$2:$A$1001,Users!$F$2:$J$1001)</f>
        <v>41</v>
      </c>
      <c r="L1323" s="5" t="str">
        <v>Delhi</v>
      </c>
      <c r="M1323" s="5" t="str">
        <v>Female</v>
      </c>
      <c r="N1323" s="5" t="str">
        <v>Hypertension</v>
      </c>
      <c r="O1323" s="5" t="str">
        <v>Friend</v>
      </c>
      <c r="P1323" s="5" t="str" cm="1">
        <f t="array" ref="P1323:S1323">IFERROR(_xlfn.XLOOKUP(B1323,'Health Goals'!$B$2:$B$1001,'Health Goals'!$C$2:$F$1001),"")</f>
        <v>Muscle Gain</v>
      </c>
      <c r="Q1323" s="5">
        <v>25</v>
      </c>
      <c r="R1323" s="5" t="str">
        <v>Completed</v>
      </c>
      <c r="S1323" s="11">
        <v>44380</v>
      </c>
    </row>
    <row r="1324" spans="1:19" x14ac:dyDescent="0.35">
      <c r="A1324" s="2">
        <v>1323</v>
      </c>
      <c r="B1324" s="2">
        <v>935</v>
      </c>
      <c r="C1324" s="3">
        <v>44212</v>
      </c>
      <c r="D1324" s="2">
        <v>4499.99</v>
      </c>
      <c r="E1324" s="2" t="s">
        <v>18</v>
      </c>
      <c r="F1324" s="2" t="s">
        <v>19</v>
      </c>
      <c r="G1324" s="6">
        <f>_xlfn.XLOOKUP(B1324,Users!$A$2:$A$1001,Users!$K$2:$K$1001)</f>
        <v>1</v>
      </c>
      <c r="H1324" s="6" t="str">
        <f>_xlfn.XLOOKUP(B1324,Users!$A$2:$A$1001,Users!$B$2:$B$1001)</f>
        <v>User 935</v>
      </c>
      <c r="I1324" s="5" t="str" cm="1">
        <f t="array" ref="I1324:J1324">_xlfn.XLOOKUP(G1324,Plans!$A$2:$A$3,Plans!$B$2:$C$3)</f>
        <v>6-month plan</v>
      </c>
      <c r="J1324" s="5" t="str">
        <v>6-month</v>
      </c>
      <c r="K1324" s="5" cm="1">
        <f t="array" ref="K1324:O1324">_xlfn.XLOOKUP(B1324,Users!$A$2:$A$1001,Users!$F$2:$J$1001)</f>
        <v>26</v>
      </c>
      <c r="L1324" s="5" t="str">
        <v>Mumbai</v>
      </c>
      <c r="M1324" s="5" t="str">
        <v>Female</v>
      </c>
      <c r="N1324" s="5" t="str">
        <v>Hypertension</v>
      </c>
      <c r="O1324" s="5" t="str">
        <v>Word of Mouth</v>
      </c>
      <c r="P1324" s="5" t="str" cm="1">
        <f t="array" ref="P1324">IFERROR(_xlfn.XLOOKUP(B1324,'Health Goals'!$B$2:$B$1001,'Health Goals'!$C$2:$F$1001),"")</f>
        <v/>
      </c>
    </row>
    <row r="1325" spans="1:19" x14ac:dyDescent="0.35">
      <c r="A1325" s="2">
        <v>1324</v>
      </c>
      <c r="B1325" s="2">
        <v>96</v>
      </c>
      <c r="C1325" s="3">
        <v>44243</v>
      </c>
      <c r="D1325" s="2">
        <v>2499.9899999999998</v>
      </c>
      <c r="E1325" s="2" t="s">
        <v>16</v>
      </c>
      <c r="F1325" s="2" t="s">
        <v>17</v>
      </c>
      <c r="G1325" s="6">
        <f>_xlfn.XLOOKUP(B1325,Users!$A$2:$A$1001,Users!$K$2:$K$1001)</f>
        <v>2</v>
      </c>
      <c r="H1325" s="6" t="str">
        <f>_xlfn.XLOOKUP(B1325,Users!$A$2:$A$1001,Users!$B$2:$B$1001)</f>
        <v>User 96</v>
      </c>
      <c r="I1325" s="5" t="str" cm="1">
        <f t="array" ref="I1325:J1325">_xlfn.XLOOKUP(G1325,Plans!$A$2:$A$3,Plans!$B$2:$C$3)</f>
        <v>12-month plan</v>
      </c>
      <c r="J1325" s="5" t="str">
        <v>12-month</v>
      </c>
      <c r="K1325" s="5" cm="1">
        <f t="array" ref="K1325:O1325">_xlfn.XLOOKUP(B1325,Users!$A$2:$A$1001,Users!$F$2:$J$1001)</f>
        <v>50</v>
      </c>
      <c r="L1325" s="5" t="str">
        <v>Delhi</v>
      </c>
      <c r="M1325" s="5" t="str">
        <v>Male</v>
      </c>
      <c r="N1325" s="5" t="str">
        <v>Diabetes</v>
      </c>
      <c r="O1325" s="5" t="str">
        <v>Google Ads</v>
      </c>
      <c r="P1325" s="5" t="str" cm="1">
        <f t="array" ref="P1325:S1325">IFERROR(_xlfn.XLOOKUP(B1325,'Health Goals'!$B$2:$B$1001,'Health Goals'!$C$2:$F$1001),"")</f>
        <v>Weight Loss</v>
      </c>
      <c r="Q1325" s="5">
        <v>15</v>
      </c>
      <c r="R1325" s="5" t="str">
        <v>In Progress</v>
      </c>
      <c r="S1325" s="11">
        <v>44384</v>
      </c>
    </row>
    <row r="1326" spans="1:19" x14ac:dyDescent="0.35">
      <c r="A1326" s="2">
        <v>1325</v>
      </c>
      <c r="B1326" s="2">
        <v>625</v>
      </c>
      <c r="C1326" s="3">
        <v>44461</v>
      </c>
      <c r="D1326" s="2">
        <v>2499.9899999999998</v>
      </c>
      <c r="E1326" s="2" t="s">
        <v>18</v>
      </c>
      <c r="F1326" s="2" t="s">
        <v>20</v>
      </c>
      <c r="G1326" s="6">
        <f>_xlfn.XLOOKUP(B1326,Users!$A$2:$A$1001,Users!$K$2:$K$1001)</f>
        <v>1</v>
      </c>
      <c r="H1326" s="6" t="str">
        <f>_xlfn.XLOOKUP(B1326,Users!$A$2:$A$1001,Users!$B$2:$B$1001)</f>
        <v>User 625</v>
      </c>
      <c r="I1326" s="5" t="str" cm="1">
        <f t="array" ref="I1326:J1326">_xlfn.XLOOKUP(G1326,Plans!$A$2:$A$3,Plans!$B$2:$C$3)</f>
        <v>6-month plan</v>
      </c>
      <c r="J1326" s="5" t="str">
        <v>6-month</v>
      </c>
      <c r="K1326" s="5" cm="1">
        <f t="array" ref="K1326:O1326">_xlfn.XLOOKUP(B1326,Users!$A$2:$A$1001,Users!$F$2:$J$1001)</f>
        <v>40</v>
      </c>
      <c r="L1326" s="5" t="str">
        <v>Hyderabad</v>
      </c>
      <c r="M1326" s="5" t="str">
        <v>Male</v>
      </c>
      <c r="N1326" s="5" t="str">
        <v>Diabetes</v>
      </c>
      <c r="O1326" s="5" t="str">
        <v>Google Ads</v>
      </c>
      <c r="P1326" s="5" t="str" cm="1">
        <f t="array" ref="P1326:S1326">IFERROR(_xlfn.XLOOKUP(B1326,'Health Goals'!$B$2:$B$1001,'Health Goals'!$C$2:$F$1001),"")</f>
        <v>Weight Loss</v>
      </c>
      <c r="Q1326" s="5">
        <v>36</v>
      </c>
      <c r="R1326" s="5" t="str">
        <v>Completed</v>
      </c>
      <c r="S1326" s="11">
        <v>44558</v>
      </c>
    </row>
    <row r="1327" spans="1:19" x14ac:dyDescent="0.35">
      <c r="A1327" s="2">
        <v>1326</v>
      </c>
      <c r="B1327" s="2">
        <v>685</v>
      </c>
      <c r="C1327" s="3">
        <v>44250</v>
      </c>
      <c r="D1327" s="2">
        <v>2499.9899999999998</v>
      </c>
      <c r="E1327" s="2" t="s">
        <v>16</v>
      </c>
      <c r="F1327" s="2" t="s">
        <v>20</v>
      </c>
      <c r="G1327" s="6">
        <f>_xlfn.XLOOKUP(B1327,Users!$A$2:$A$1001,Users!$K$2:$K$1001)</f>
        <v>2</v>
      </c>
      <c r="H1327" s="6" t="str">
        <f>_xlfn.XLOOKUP(B1327,Users!$A$2:$A$1001,Users!$B$2:$B$1001)</f>
        <v>User 685</v>
      </c>
      <c r="I1327" s="5" t="str" cm="1">
        <f t="array" ref="I1327:J1327">_xlfn.XLOOKUP(G1327,Plans!$A$2:$A$3,Plans!$B$2:$C$3)</f>
        <v>12-month plan</v>
      </c>
      <c r="J1327" s="5" t="str">
        <v>12-month</v>
      </c>
      <c r="K1327" s="5" cm="1">
        <f t="array" ref="K1327:O1327">_xlfn.XLOOKUP(B1327,Users!$A$2:$A$1001,Users!$F$2:$J$1001)</f>
        <v>53</v>
      </c>
      <c r="L1327" s="5" t="str">
        <v>Mumbai</v>
      </c>
      <c r="M1327" s="5" t="str">
        <v>Male</v>
      </c>
      <c r="N1327" s="5" t="str">
        <v>Diabetes</v>
      </c>
      <c r="O1327" s="5" t="str">
        <v>Friend</v>
      </c>
      <c r="P1327" s="5" t="str" cm="1">
        <f t="array" ref="P1327:S1327">IFERROR(_xlfn.XLOOKUP(B1327,'Health Goals'!$B$2:$B$1001,'Health Goals'!$C$2:$F$1001),"")</f>
        <v>Stamina Improvement</v>
      </c>
      <c r="Q1327" s="5">
        <v>46</v>
      </c>
      <c r="R1327" s="5" t="str">
        <v>In Progress</v>
      </c>
      <c r="S1327" s="11">
        <v>44415</v>
      </c>
    </row>
    <row r="1328" spans="1:19" x14ac:dyDescent="0.35">
      <c r="A1328" s="2">
        <v>1327</v>
      </c>
      <c r="B1328" s="2">
        <v>832</v>
      </c>
      <c r="C1328" s="3">
        <v>44210</v>
      </c>
      <c r="D1328" s="2">
        <v>2499.9899999999998</v>
      </c>
      <c r="E1328" s="2" t="s">
        <v>16</v>
      </c>
      <c r="F1328" s="2" t="s">
        <v>19</v>
      </c>
      <c r="G1328" s="6">
        <f>_xlfn.XLOOKUP(B1328,Users!$A$2:$A$1001,Users!$K$2:$K$1001)</f>
        <v>1</v>
      </c>
      <c r="H1328" s="6" t="str">
        <f>_xlfn.XLOOKUP(B1328,Users!$A$2:$A$1001,Users!$B$2:$B$1001)</f>
        <v>User 832</v>
      </c>
      <c r="I1328" s="5" t="str" cm="1">
        <f t="array" ref="I1328:J1328">_xlfn.XLOOKUP(G1328,Plans!$A$2:$A$3,Plans!$B$2:$C$3)</f>
        <v>6-month plan</v>
      </c>
      <c r="J1328" s="5" t="str">
        <v>6-month</v>
      </c>
      <c r="K1328" s="5" cm="1">
        <f t="array" ref="K1328:O1328">_xlfn.XLOOKUP(B1328,Users!$A$2:$A$1001,Users!$F$2:$J$1001)</f>
        <v>63</v>
      </c>
      <c r="L1328" s="5" t="str">
        <v>Bangalore</v>
      </c>
      <c r="M1328" s="5" t="str">
        <v>Male</v>
      </c>
      <c r="N1328" s="5" t="str">
        <v>Healthy</v>
      </c>
      <c r="O1328" s="5" t="str">
        <v>Social Media</v>
      </c>
      <c r="P1328" s="5" t="str" cm="1">
        <f t="array" ref="P1328:S1328">IFERROR(_xlfn.XLOOKUP(B1328,'Health Goals'!$B$2:$B$1001,'Health Goals'!$C$2:$F$1001),"")</f>
        <v>Weight Loss</v>
      </c>
      <c r="Q1328" s="5">
        <v>16</v>
      </c>
      <c r="R1328" s="5" t="str">
        <v>Failed</v>
      </c>
      <c r="S1328" s="11">
        <v>44378</v>
      </c>
    </row>
    <row r="1329" spans="1:19" x14ac:dyDescent="0.35">
      <c r="A1329" s="2">
        <v>1328</v>
      </c>
      <c r="B1329" s="2">
        <v>29</v>
      </c>
      <c r="C1329" s="3">
        <v>44444</v>
      </c>
      <c r="D1329" s="2">
        <v>2499.9899999999998</v>
      </c>
      <c r="E1329" s="2" t="s">
        <v>16</v>
      </c>
      <c r="F1329" s="2" t="s">
        <v>17</v>
      </c>
      <c r="G1329" s="6">
        <f>_xlfn.XLOOKUP(B1329,Users!$A$2:$A$1001,Users!$K$2:$K$1001)</f>
        <v>2</v>
      </c>
      <c r="H1329" s="6" t="str">
        <f>_xlfn.XLOOKUP(B1329,Users!$A$2:$A$1001,Users!$B$2:$B$1001)</f>
        <v>User 29</v>
      </c>
      <c r="I1329" s="5" t="str" cm="1">
        <f t="array" ref="I1329:J1329">_xlfn.XLOOKUP(G1329,Plans!$A$2:$A$3,Plans!$B$2:$C$3)</f>
        <v>12-month plan</v>
      </c>
      <c r="J1329" s="5" t="str">
        <v>12-month</v>
      </c>
      <c r="K1329" s="5" cm="1">
        <f t="array" ref="K1329:O1329">_xlfn.XLOOKUP(B1329,Users!$A$2:$A$1001,Users!$F$2:$J$1001)</f>
        <v>40</v>
      </c>
      <c r="L1329" s="5" t="str">
        <v>Mumbai</v>
      </c>
      <c r="M1329" s="5" t="str">
        <v>Male</v>
      </c>
      <c r="N1329" s="5" t="str">
        <v>Diabetes</v>
      </c>
      <c r="O1329" s="5" t="str">
        <v>Word of Mouth</v>
      </c>
      <c r="P1329" s="5" t="str" cm="1">
        <f t="array" ref="P1329">IFERROR(_xlfn.XLOOKUP(B1329,'Health Goals'!$B$2:$B$1001,'Health Goals'!$C$2:$F$1001),"")</f>
        <v/>
      </c>
    </row>
    <row r="1330" spans="1:19" x14ac:dyDescent="0.35">
      <c r="A1330" s="2">
        <v>1329</v>
      </c>
      <c r="B1330" s="2">
        <v>417</v>
      </c>
      <c r="C1330" s="3">
        <v>44336</v>
      </c>
      <c r="D1330" s="2">
        <v>2499.9899999999998</v>
      </c>
      <c r="E1330" s="2" t="s">
        <v>16</v>
      </c>
      <c r="F1330" s="2" t="s">
        <v>17</v>
      </c>
      <c r="G1330" s="6">
        <f>_xlfn.XLOOKUP(B1330,Users!$A$2:$A$1001,Users!$K$2:$K$1001)</f>
        <v>1</v>
      </c>
      <c r="H1330" s="6" t="str">
        <f>_xlfn.XLOOKUP(B1330,Users!$A$2:$A$1001,Users!$B$2:$B$1001)</f>
        <v>User 417</v>
      </c>
      <c r="I1330" s="5" t="str" cm="1">
        <f t="array" ref="I1330:J1330">_xlfn.XLOOKUP(G1330,Plans!$A$2:$A$3,Plans!$B$2:$C$3)</f>
        <v>6-month plan</v>
      </c>
      <c r="J1330" s="5" t="str">
        <v>6-month</v>
      </c>
      <c r="K1330" s="5" cm="1">
        <f t="array" ref="K1330:O1330">_xlfn.XLOOKUP(B1330,Users!$A$2:$A$1001,Users!$F$2:$J$1001)</f>
        <v>50</v>
      </c>
      <c r="L1330" s="5" t="str">
        <v>Bangalore</v>
      </c>
      <c r="M1330" s="5" t="str">
        <v>Male</v>
      </c>
      <c r="N1330" s="5" t="str">
        <v>Healthy</v>
      </c>
      <c r="O1330" s="5" t="str">
        <v>Google Ads</v>
      </c>
      <c r="P1330" s="5" t="str" cm="1">
        <f t="array" ref="P1330:S1330">IFERROR(_xlfn.XLOOKUP(B1330,'Health Goals'!$B$2:$B$1001,'Health Goals'!$C$2:$F$1001),"")</f>
        <v>Weight Loss</v>
      </c>
      <c r="Q1330" s="5">
        <v>42</v>
      </c>
      <c r="R1330" s="5" t="str">
        <v>Completed</v>
      </c>
      <c r="S1330" s="11">
        <v>44384</v>
      </c>
    </row>
    <row r="1331" spans="1:19" x14ac:dyDescent="0.35">
      <c r="A1331" s="2">
        <v>1330</v>
      </c>
      <c r="B1331" s="2">
        <v>193</v>
      </c>
      <c r="C1331" s="3">
        <v>44511</v>
      </c>
      <c r="D1331" s="2">
        <v>2499.9899999999998</v>
      </c>
      <c r="E1331" s="2" t="s">
        <v>18</v>
      </c>
      <c r="F1331" s="2" t="s">
        <v>20</v>
      </c>
      <c r="G1331" s="6">
        <f>_xlfn.XLOOKUP(B1331,Users!$A$2:$A$1001,Users!$K$2:$K$1001)</f>
        <v>1</v>
      </c>
      <c r="H1331" s="6" t="str">
        <f>_xlfn.XLOOKUP(B1331,Users!$A$2:$A$1001,Users!$B$2:$B$1001)</f>
        <v>User 193</v>
      </c>
      <c r="I1331" s="5" t="str" cm="1">
        <f t="array" ref="I1331:J1331">_xlfn.XLOOKUP(G1331,Plans!$A$2:$A$3,Plans!$B$2:$C$3)</f>
        <v>6-month plan</v>
      </c>
      <c r="J1331" s="5" t="str">
        <v>6-month</v>
      </c>
      <c r="K1331" s="5" cm="1">
        <f t="array" ref="K1331:O1331">_xlfn.XLOOKUP(B1331,Users!$A$2:$A$1001,Users!$F$2:$J$1001)</f>
        <v>63</v>
      </c>
      <c r="L1331" s="5" t="str">
        <v>Hyderabad</v>
      </c>
      <c r="M1331" s="5" t="str">
        <v>Female</v>
      </c>
      <c r="N1331" s="5" t="str">
        <v>Hypertension</v>
      </c>
      <c r="O1331" s="5" t="str">
        <v>Friend</v>
      </c>
      <c r="P1331" s="5" t="str" cm="1">
        <f t="array" ref="P1331:S1331">IFERROR(_xlfn.XLOOKUP(B1331,'Health Goals'!$B$2:$B$1001,'Health Goals'!$C$2:$F$1001),"")</f>
        <v>Weight Loss</v>
      </c>
      <c r="Q1331" s="5">
        <v>44</v>
      </c>
      <c r="R1331" s="5" t="str">
        <v>Completed</v>
      </c>
      <c r="S1331" s="11">
        <v>44349</v>
      </c>
    </row>
    <row r="1332" spans="1:19" x14ac:dyDescent="0.35">
      <c r="A1332" s="2">
        <v>1331</v>
      </c>
      <c r="B1332" s="2">
        <v>776</v>
      </c>
      <c r="C1332" s="3">
        <v>44377</v>
      </c>
      <c r="D1332" s="2">
        <v>4499.99</v>
      </c>
      <c r="E1332" s="2" t="s">
        <v>18</v>
      </c>
      <c r="F1332" s="2" t="s">
        <v>20</v>
      </c>
      <c r="G1332" s="6">
        <f>_xlfn.XLOOKUP(B1332,Users!$A$2:$A$1001,Users!$K$2:$K$1001)</f>
        <v>1</v>
      </c>
      <c r="H1332" s="6" t="str">
        <f>_xlfn.XLOOKUP(B1332,Users!$A$2:$A$1001,Users!$B$2:$B$1001)</f>
        <v>User 776</v>
      </c>
      <c r="I1332" s="5" t="str" cm="1">
        <f t="array" ref="I1332:J1332">_xlfn.XLOOKUP(G1332,Plans!$A$2:$A$3,Plans!$B$2:$C$3)</f>
        <v>6-month plan</v>
      </c>
      <c r="J1332" s="5" t="str">
        <v>6-month</v>
      </c>
      <c r="K1332" s="5" cm="1">
        <f t="array" ref="K1332:O1332">_xlfn.XLOOKUP(B1332,Users!$A$2:$A$1001,Users!$F$2:$J$1001)</f>
        <v>34</v>
      </c>
      <c r="L1332" s="5" t="str">
        <v>Chennai</v>
      </c>
      <c r="M1332" s="5" t="str">
        <v>Female</v>
      </c>
      <c r="N1332" s="5" t="str">
        <v>Healthy</v>
      </c>
      <c r="O1332" s="5" t="str">
        <v>Word of Mouth</v>
      </c>
      <c r="P1332" s="5" t="str" cm="1">
        <f t="array" ref="P1332:S1332">IFERROR(_xlfn.XLOOKUP(B1332,'Health Goals'!$B$2:$B$1001,'Health Goals'!$C$2:$F$1001),"")</f>
        <v>Weight Loss</v>
      </c>
      <c r="Q1332" s="5">
        <v>41</v>
      </c>
      <c r="R1332" s="5" t="str">
        <v>In Progress</v>
      </c>
      <c r="S1332" s="11">
        <v>44547</v>
      </c>
    </row>
    <row r="1333" spans="1:19" x14ac:dyDescent="0.35">
      <c r="A1333" s="2">
        <v>1332</v>
      </c>
      <c r="B1333" s="2">
        <v>481</v>
      </c>
      <c r="C1333" s="3">
        <v>44357</v>
      </c>
      <c r="D1333" s="2">
        <v>2499.9899999999998</v>
      </c>
      <c r="E1333" s="2" t="s">
        <v>16</v>
      </c>
      <c r="F1333" s="2" t="s">
        <v>19</v>
      </c>
      <c r="G1333" s="6">
        <f>_xlfn.XLOOKUP(B1333,Users!$A$2:$A$1001,Users!$K$2:$K$1001)</f>
        <v>1</v>
      </c>
      <c r="H1333" s="6" t="str">
        <f>_xlfn.XLOOKUP(B1333,Users!$A$2:$A$1001,Users!$B$2:$B$1001)</f>
        <v>User 481</v>
      </c>
      <c r="I1333" s="5" t="str" cm="1">
        <f t="array" ref="I1333:J1333">_xlfn.XLOOKUP(G1333,Plans!$A$2:$A$3,Plans!$B$2:$C$3)</f>
        <v>6-month plan</v>
      </c>
      <c r="J1333" s="5" t="str">
        <v>6-month</v>
      </c>
      <c r="K1333" s="5" cm="1">
        <f t="array" ref="K1333:O1333">_xlfn.XLOOKUP(B1333,Users!$A$2:$A$1001,Users!$F$2:$J$1001)</f>
        <v>32</v>
      </c>
      <c r="L1333" s="5" t="str">
        <v>Delhi</v>
      </c>
      <c r="M1333" s="5" t="str">
        <v>Male</v>
      </c>
      <c r="N1333" s="5" t="str">
        <v>Hypertension</v>
      </c>
      <c r="O1333" s="5" t="str">
        <v>Google Ads</v>
      </c>
      <c r="P1333" s="5" t="str" cm="1">
        <f t="array" ref="P1333:S1333">IFERROR(_xlfn.XLOOKUP(B1333,'Health Goals'!$B$2:$B$1001,'Health Goals'!$C$2:$F$1001),"")</f>
        <v>Muscle Gain</v>
      </c>
      <c r="Q1333" s="5">
        <v>20</v>
      </c>
      <c r="R1333" s="5" t="str">
        <v>In Progress</v>
      </c>
      <c r="S1333" s="11">
        <v>44498</v>
      </c>
    </row>
    <row r="1334" spans="1:19" x14ac:dyDescent="0.35">
      <c r="A1334" s="2">
        <v>1333</v>
      </c>
      <c r="B1334" s="2">
        <v>162</v>
      </c>
      <c r="C1334" s="3">
        <v>44341</v>
      </c>
      <c r="D1334" s="2">
        <v>2499.9899999999998</v>
      </c>
      <c r="E1334" s="2" t="s">
        <v>16</v>
      </c>
      <c r="F1334" s="2" t="s">
        <v>17</v>
      </c>
      <c r="G1334" s="6">
        <f>_xlfn.XLOOKUP(B1334,Users!$A$2:$A$1001,Users!$K$2:$K$1001)</f>
        <v>1</v>
      </c>
      <c r="H1334" s="6" t="str">
        <f>_xlfn.XLOOKUP(B1334,Users!$A$2:$A$1001,Users!$B$2:$B$1001)</f>
        <v>User 162</v>
      </c>
      <c r="I1334" s="5" t="str" cm="1">
        <f t="array" ref="I1334:J1334">_xlfn.XLOOKUP(G1334,Plans!$A$2:$A$3,Plans!$B$2:$C$3)</f>
        <v>6-month plan</v>
      </c>
      <c r="J1334" s="5" t="str">
        <v>6-month</v>
      </c>
      <c r="K1334" s="5" cm="1">
        <f t="array" ref="K1334:O1334">_xlfn.XLOOKUP(B1334,Users!$A$2:$A$1001,Users!$F$2:$J$1001)</f>
        <v>39</v>
      </c>
      <c r="L1334" s="5" t="str">
        <v>Mumbai</v>
      </c>
      <c r="M1334" s="5" t="str">
        <v>Female</v>
      </c>
      <c r="N1334" s="5" t="str">
        <v>Diabetes</v>
      </c>
      <c r="O1334" s="5" t="str">
        <v>Google Ads</v>
      </c>
      <c r="P1334" s="5" t="str" cm="1">
        <f t="array" ref="P1334:S1334">IFERROR(_xlfn.XLOOKUP(B1334,'Health Goals'!$B$2:$B$1001,'Health Goals'!$C$2:$F$1001),"")</f>
        <v>Stamina Improvement</v>
      </c>
      <c r="Q1334" s="5">
        <v>10</v>
      </c>
      <c r="R1334" s="5" t="str">
        <v>In Progress</v>
      </c>
      <c r="S1334" s="11">
        <v>44382</v>
      </c>
    </row>
    <row r="1335" spans="1:19" x14ac:dyDescent="0.35">
      <c r="A1335" s="2">
        <v>1334</v>
      </c>
      <c r="B1335" s="2">
        <v>45</v>
      </c>
      <c r="C1335" s="3">
        <v>44448</v>
      </c>
      <c r="D1335" s="2">
        <v>4499.99</v>
      </c>
      <c r="E1335" s="2" t="s">
        <v>18</v>
      </c>
      <c r="F1335" s="2" t="s">
        <v>17</v>
      </c>
      <c r="G1335" s="6">
        <f>_xlfn.XLOOKUP(B1335,Users!$A$2:$A$1001,Users!$K$2:$K$1001)</f>
        <v>2</v>
      </c>
      <c r="H1335" s="6" t="str">
        <f>_xlfn.XLOOKUP(B1335,Users!$A$2:$A$1001,Users!$B$2:$B$1001)</f>
        <v>User 45</v>
      </c>
      <c r="I1335" s="5" t="str" cm="1">
        <f t="array" ref="I1335:J1335">_xlfn.XLOOKUP(G1335,Plans!$A$2:$A$3,Plans!$B$2:$C$3)</f>
        <v>12-month plan</v>
      </c>
      <c r="J1335" s="5" t="str">
        <v>12-month</v>
      </c>
      <c r="K1335" s="5" cm="1">
        <f t="array" ref="K1335:O1335">_xlfn.XLOOKUP(B1335,Users!$A$2:$A$1001,Users!$F$2:$J$1001)</f>
        <v>60</v>
      </c>
      <c r="L1335" s="5" t="str">
        <v>Chennai</v>
      </c>
      <c r="M1335" s="5" t="str">
        <v>Female</v>
      </c>
      <c r="N1335" s="5" t="str">
        <v>Obesity</v>
      </c>
      <c r="O1335" s="5" t="str">
        <v>Google Ads</v>
      </c>
      <c r="P1335" s="5" t="str" cm="1">
        <f t="array" ref="P1335:S1335">IFERROR(_xlfn.XLOOKUP(B1335,'Health Goals'!$B$2:$B$1001,'Health Goals'!$C$2:$F$1001),"")</f>
        <v>Stamina Improvement</v>
      </c>
      <c r="Q1335" s="5">
        <v>45</v>
      </c>
      <c r="R1335" s="5" t="str">
        <v>Failed</v>
      </c>
      <c r="S1335" s="11">
        <v>44352</v>
      </c>
    </row>
    <row r="1336" spans="1:19" x14ac:dyDescent="0.35">
      <c r="A1336" s="2">
        <v>1335</v>
      </c>
      <c r="B1336" s="2">
        <v>160</v>
      </c>
      <c r="C1336" s="3">
        <v>44288</v>
      </c>
      <c r="D1336" s="2">
        <v>2499.9899999999998</v>
      </c>
      <c r="E1336" s="2" t="s">
        <v>18</v>
      </c>
      <c r="F1336" s="2" t="s">
        <v>19</v>
      </c>
      <c r="G1336" s="6">
        <f>_xlfn.XLOOKUP(B1336,Users!$A$2:$A$1001,Users!$K$2:$K$1001)</f>
        <v>1</v>
      </c>
      <c r="H1336" s="6" t="str">
        <f>_xlfn.XLOOKUP(B1336,Users!$A$2:$A$1001,Users!$B$2:$B$1001)</f>
        <v>User 160</v>
      </c>
      <c r="I1336" s="5" t="str" cm="1">
        <f t="array" ref="I1336:J1336">_xlfn.XLOOKUP(G1336,Plans!$A$2:$A$3,Plans!$B$2:$C$3)</f>
        <v>6-month plan</v>
      </c>
      <c r="J1336" s="5" t="str">
        <v>6-month</v>
      </c>
      <c r="K1336" s="5" cm="1">
        <f t="array" ref="K1336:O1336">_xlfn.XLOOKUP(B1336,Users!$A$2:$A$1001,Users!$F$2:$J$1001)</f>
        <v>34</v>
      </c>
      <c r="L1336" s="5" t="str">
        <v>Delhi</v>
      </c>
      <c r="M1336" s="5" t="str">
        <v>Male</v>
      </c>
      <c r="N1336" s="5" t="str">
        <v>Healthy</v>
      </c>
      <c r="O1336" s="5" t="str">
        <v>Social Media</v>
      </c>
      <c r="P1336" s="5" t="str" cm="1">
        <f t="array" ref="P1336">IFERROR(_xlfn.XLOOKUP(B1336,'Health Goals'!$B$2:$B$1001,'Health Goals'!$C$2:$F$1001),"")</f>
        <v/>
      </c>
    </row>
    <row r="1337" spans="1:19" x14ac:dyDescent="0.35">
      <c r="A1337" s="2">
        <v>1336</v>
      </c>
      <c r="B1337" s="2">
        <v>118</v>
      </c>
      <c r="C1337" s="3">
        <v>44223</v>
      </c>
      <c r="D1337" s="2">
        <v>4499.99</v>
      </c>
      <c r="E1337" s="2" t="s">
        <v>18</v>
      </c>
      <c r="F1337" s="2" t="s">
        <v>19</v>
      </c>
      <c r="G1337" s="6">
        <f>_xlfn.XLOOKUP(B1337,Users!$A$2:$A$1001,Users!$K$2:$K$1001)</f>
        <v>1</v>
      </c>
      <c r="H1337" s="6" t="str">
        <f>_xlfn.XLOOKUP(B1337,Users!$A$2:$A$1001,Users!$B$2:$B$1001)</f>
        <v>User 118</v>
      </c>
      <c r="I1337" s="5" t="str" cm="1">
        <f t="array" ref="I1337:J1337">_xlfn.XLOOKUP(G1337,Plans!$A$2:$A$3,Plans!$B$2:$C$3)</f>
        <v>6-month plan</v>
      </c>
      <c r="J1337" s="5" t="str">
        <v>6-month</v>
      </c>
      <c r="K1337" s="5" cm="1">
        <f t="array" ref="K1337:O1337">_xlfn.XLOOKUP(B1337,Users!$A$2:$A$1001,Users!$F$2:$J$1001)</f>
        <v>39</v>
      </c>
      <c r="L1337" s="5" t="str">
        <v>Hyderabad</v>
      </c>
      <c r="M1337" s="5" t="str">
        <v>Female</v>
      </c>
      <c r="N1337" s="5" t="str">
        <v>Obesity</v>
      </c>
      <c r="O1337" s="5" t="str">
        <v>Google Ads</v>
      </c>
      <c r="P1337" s="5" t="str" cm="1">
        <f t="array" ref="P1337:S1337">IFERROR(_xlfn.XLOOKUP(B1337,'Health Goals'!$B$2:$B$1001,'Health Goals'!$C$2:$F$1001),"")</f>
        <v>Muscle Gain</v>
      </c>
      <c r="Q1337" s="5">
        <v>33</v>
      </c>
      <c r="R1337" s="5" t="str">
        <v>Completed</v>
      </c>
      <c r="S1337" s="11">
        <v>44358</v>
      </c>
    </row>
    <row r="1338" spans="1:19" x14ac:dyDescent="0.35">
      <c r="A1338" s="2">
        <v>1337</v>
      </c>
      <c r="B1338" s="2">
        <v>793</v>
      </c>
      <c r="C1338" s="3">
        <v>44435</v>
      </c>
      <c r="D1338" s="2">
        <v>4499.99</v>
      </c>
      <c r="E1338" s="2" t="s">
        <v>18</v>
      </c>
      <c r="F1338" s="2" t="s">
        <v>19</v>
      </c>
      <c r="G1338" s="6">
        <f>_xlfn.XLOOKUP(B1338,Users!$A$2:$A$1001,Users!$K$2:$K$1001)</f>
        <v>1</v>
      </c>
      <c r="H1338" s="6" t="str">
        <f>_xlfn.XLOOKUP(B1338,Users!$A$2:$A$1001,Users!$B$2:$B$1001)</f>
        <v>User 793</v>
      </c>
      <c r="I1338" s="5" t="str" cm="1">
        <f t="array" ref="I1338:J1338">_xlfn.XLOOKUP(G1338,Plans!$A$2:$A$3,Plans!$B$2:$C$3)</f>
        <v>6-month plan</v>
      </c>
      <c r="J1338" s="5" t="str">
        <v>6-month</v>
      </c>
      <c r="K1338" s="5" cm="1">
        <f t="array" ref="K1338:O1338">_xlfn.XLOOKUP(B1338,Users!$A$2:$A$1001,Users!$F$2:$J$1001)</f>
        <v>34</v>
      </c>
      <c r="L1338" s="5" t="str">
        <v>Bangalore</v>
      </c>
      <c r="M1338" s="5" t="str">
        <v>Female</v>
      </c>
      <c r="N1338" s="5" t="str">
        <v>Diabetes</v>
      </c>
      <c r="O1338" s="5" t="str">
        <v>Word of Mouth</v>
      </c>
      <c r="P1338" s="5" t="str" cm="1">
        <f t="array" ref="P1338:S1338">IFERROR(_xlfn.XLOOKUP(B1338,'Health Goals'!$B$2:$B$1001,'Health Goals'!$C$2:$F$1001),"")</f>
        <v>Weight Loss</v>
      </c>
      <c r="Q1338" s="5">
        <v>38</v>
      </c>
      <c r="R1338" s="5" t="str">
        <v>In Progress</v>
      </c>
      <c r="S1338" s="11">
        <v>44398</v>
      </c>
    </row>
    <row r="1339" spans="1:19" x14ac:dyDescent="0.35">
      <c r="A1339" s="2">
        <v>1338</v>
      </c>
      <c r="B1339" s="2">
        <v>185</v>
      </c>
      <c r="C1339" s="3">
        <v>44415</v>
      </c>
      <c r="D1339" s="2">
        <v>2499.9899999999998</v>
      </c>
      <c r="E1339" s="2" t="s">
        <v>16</v>
      </c>
      <c r="F1339" s="2" t="s">
        <v>19</v>
      </c>
      <c r="G1339" s="6">
        <f>_xlfn.XLOOKUP(B1339,Users!$A$2:$A$1001,Users!$K$2:$K$1001)</f>
        <v>1</v>
      </c>
      <c r="H1339" s="6" t="str">
        <f>_xlfn.XLOOKUP(B1339,Users!$A$2:$A$1001,Users!$B$2:$B$1001)</f>
        <v>User 185</v>
      </c>
      <c r="I1339" s="5" t="str" cm="1">
        <f t="array" ref="I1339:J1339">_xlfn.XLOOKUP(G1339,Plans!$A$2:$A$3,Plans!$B$2:$C$3)</f>
        <v>6-month plan</v>
      </c>
      <c r="J1339" s="5" t="str">
        <v>6-month</v>
      </c>
      <c r="K1339" s="5" cm="1">
        <f t="array" ref="K1339:O1339">_xlfn.XLOOKUP(B1339,Users!$A$2:$A$1001,Users!$F$2:$J$1001)</f>
        <v>23</v>
      </c>
      <c r="L1339" s="5" t="str">
        <v>Chennai</v>
      </c>
      <c r="M1339" s="5" t="str">
        <v>Female</v>
      </c>
      <c r="N1339" s="5" t="str">
        <v>Healthy</v>
      </c>
      <c r="O1339" s="5" t="str">
        <v>Word of Mouth</v>
      </c>
      <c r="P1339" s="5" t="str" cm="1">
        <f t="array" ref="P1339">IFERROR(_xlfn.XLOOKUP(B1339,'Health Goals'!$B$2:$B$1001,'Health Goals'!$C$2:$F$1001),"")</f>
        <v/>
      </c>
    </row>
    <row r="1340" spans="1:19" x14ac:dyDescent="0.35">
      <c r="A1340" s="2">
        <v>1339</v>
      </c>
      <c r="B1340" s="2">
        <v>591</v>
      </c>
      <c r="C1340" s="3">
        <v>44270</v>
      </c>
      <c r="D1340" s="2">
        <v>4499.99</v>
      </c>
      <c r="E1340" s="2" t="s">
        <v>18</v>
      </c>
      <c r="F1340" s="2" t="s">
        <v>20</v>
      </c>
      <c r="G1340" s="6">
        <f>_xlfn.XLOOKUP(B1340,Users!$A$2:$A$1001,Users!$K$2:$K$1001)</f>
        <v>1</v>
      </c>
      <c r="H1340" s="6" t="str">
        <f>_xlfn.XLOOKUP(B1340,Users!$A$2:$A$1001,Users!$B$2:$B$1001)</f>
        <v>User 591</v>
      </c>
      <c r="I1340" s="5" t="str" cm="1">
        <f t="array" ref="I1340:J1340">_xlfn.XLOOKUP(G1340,Plans!$A$2:$A$3,Plans!$B$2:$C$3)</f>
        <v>6-month plan</v>
      </c>
      <c r="J1340" s="5" t="str">
        <v>6-month</v>
      </c>
      <c r="K1340" s="5" cm="1">
        <f t="array" ref="K1340:O1340">_xlfn.XLOOKUP(B1340,Users!$A$2:$A$1001,Users!$F$2:$J$1001)</f>
        <v>57</v>
      </c>
      <c r="L1340" s="5" t="str">
        <v>Mumbai</v>
      </c>
      <c r="M1340" s="5" t="str">
        <v>Female</v>
      </c>
      <c r="N1340" s="5" t="str">
        <v>Hypertension</v>
      </c>
      <c r="O1340" s="5" t="str">
        <v>Word of Mouth</v>
      </c>
      <c r="P1340" s="5" t="str" cm="1">
        <f t="array" ref="P1340:S1340">IFERROR(_xlfn.XLOOKUP(B1340,'Health Goals'!$B$2:$B$1001,'Health Goals'!$C$2:$F$1001),"")</f>
        <v>Muscle Gain</v>
      </c>
      <c r="Q1340" s="5">
        <v>27</v>
      </c>
      <c r="R1340" s="5" t="str">
        <v>Failed</v>
      </c>
      <c r="S1340" s="11">
        <v>44424</v>
      </c>
    </row>
    <row r="1341" spans="1:19" x14ac:dyDescent="0.35">
      <c r="A1341" s="2">
        <v>1340</v>
      </c>
      <c r="B1341" s="2">
        <v>107</v>
      </c>
      <c r="C1341" s="3">
        <v>44283</v>
      </c>
      <c r="D1341" s="2">
        <v>2499.9899999999998</v>
      </c>
      <c r="E1341" s="2" t="s">
        <v>18</v>
      </c>
      <c r="F1341" s="2" t="s">
        <v>19</v>
      </c>
      <c r="G1341" s="6">
        <f>_xlfn.XLOOKUP(B1341,Users!$A$2:$A$1001,Users!$K$2:$K$1001)</f>
        <v>2</v>
      </c>
      <c r="H1341" s="6" t="str">
        <f>_xlfn.XLOOKUP(B1341,Users!$A$2:$A$1001,Users!$B$2:$B$1001)</f>
        <v>User 107</v>
      </c>
      <c r="I1341" s="5" t="str" cm="1">
        <f t="array" ref="I1341:J1341">_xlfn.XLOOKUP(G1341,Plans!$A$2:$A$3,Plans!$B$2:$C$3)</f>
        <v>12-month plan</v>
      </c>
      <c r="J1341" s="5" t="str">
        <v>12-month</v>
      </c>
      <c r="K1341" s="5" cm="1">
        <f t="array" ref="K1341:O1341">_xlfn.XLOOKUP(B1341,Users!$A$2:$A$1001,Users!$F$2:$J$1001)</f>
        <v>29</v>
      </c>
      <c r="L1341" s="5" t="str">
        <v>Mumbai</v>
      </c>
      <c r="M1341" s="5" t="str">
        <v>Male</v>
      </c>
      <c r="N1341" s="5" t="str">
        <v>Hypertension</v>
      </c>
      <c r="O1341" s="5" t="str">
        <v>Friend</v>
      </c>
      <c r="P1341" s="5" t="str" cm="1">
        <f t="array" ref="P1341:S1341">IFERROR(_xlfn.XLOOKUP(B1341,'Health Goals'!$B$2:$B$1001,'Health Goals'!$C$2:$F$1001),"")</f>
        <v>Weight Loss</v>
      </c>
      <c r="Q1341" s="5">
        <v>49</v>
      </c>
      <c r="R1341" s="5" t="str">
        <v>Completed</v>
      </c>
      <c r="S1341" s="11">
        <v>44466</v>
      </c>
    </row>
    <row r="1342" spans="1:19" x14ac:dyDescent="0.35">
      <c r="A1342" s="2">
        <v>1341</v>
      </c>
      <c r="B1342" s="2">
        <v>454</v>
      </c>
      <c r="C1342" s="3">
        <v>44205</v>
      </c>
      <c r="D1342" s="2">
        <v>2499.9899999999998</v>
      </c>
      <c r="E1342" s="2" t="s">
        <v>16</v>
      </c>
      <c r="F1342" s="2" t="s">
        <v>19</v>
      </c>
      <c r="G1342" s="6">
        <f>_xlfn.XLOOKUP(B1342,Users!$A$2:$A$1001,Users!$K$2:$K$1001)</f>
        <v>2</v>
      </c>
      <c r="H1342" s="6" t="str">
        <f>_xlfn.XLOOKUP(B1342,Users!$A$2:$A$1001,Users!$B$2:$B$1001)</f>
        <v>User 454</v>
      </c>
      <c r="I1342" s="5" t="str" cm="1">
        <f t="array" ref="I1342:J1342">_xlfn.XLOOKUP(G1342,Plans!$A$2:$A$3,Plans!$B$2:$C$3)</f>
        <v>12-month plan</v>
      </c>
      <c r="J1342" s="5" t="str">
        <v>12-month</v>
      </c>
      <c r="K1342" s="5" cm="1">
        <f t="array" ref="K1342:O1342">_xlfn.XLOOKUP(B1342,Users!$A$2:$A$1001,Users!$F$2:$J$1001)</f>
        <v>24</v>
      </c>
      <c r="L1342" s="5" t="str">
        <v>Delhi</v>
      </c>
      <c r="M1342" s="5" t="str">
        <v>Female</v>
      </c>
      <c r="N1342" s="5" t="str">
        <v>Obesity</v>
      </c>
      <c r="O1342" s="5" t="str">
        <v>Word of Mouth</v>
      </c>
      <c r="P1342" s="5" t="str" cm="1">
        <f t="array" ref="P1342">IFERROR(_xlfn.XLOOKUP(B1342,'Health Goals'!$B$2:$B$1001,'Health Goals'!$C$2:$F$1001),"")</f>
        <v/>
      </c>
    </row>
    <row r="1343" spans="1:19" x14ac:dyDescent="0.35">
      <c r="A1343" s="2">
        <v>1342</v>
      </c>
      <c r="B1343" s="2">
        <v>263</v>
      </c>
      <c r="C1343" s="3">
        <v>44233</v>
      </c>
      <c r="D1343" s="2">
        <v>4499.99</v>
      </c>
      <c r="E1343" s="2" t="s">
        <v>18</v>
      </c>
      <c r="F1343" s="2" t="s">
        <v>20</v>
      </c>
      <c r="G1343" s="6">
        <f>_xlfn.XLOOKUP(B1343,Users!$A$2:$A$1001,Users!$K$2:$K$1001)</f>
        <v>2</v>
      </c>
      <c r="H1343" s="6" t="str">
        <f>_xlfn.XLOOKUP(B1343,Users!$A$2:$A$1001,Users!$B$2:$B$1001)</f>
        <v>User 263</v>
      </c>
      <c r="I1343" s="5" t="str" cm="1">
        <f t="array" ref="I1343:J1343">_xlfn.XLOOKUP(G1343,Plans!$A$2:$A$3,Plans!$B$2:$C$3)</f>
        <v>12-month plan</v>
      </c>
      <c r="J1343" s="5" t="str">
        <v>12-month</v>
      </c>
      <c r="K1343" s="5" cm="1">
        <f t="array" ref="K1343:O1343">_xlfn.XLOOKUP(B1343,Users!$A$2:$A$1001,Users!$F$2:$J$1001)</f>
        <v>41</v>
      </c>
      <c r="L1343" s="5" t="str">
        <v>Delhi</v>
      </c>
      <c r="M1343" s="5" t="str">
        <v>Female</v>
      </c>
      <c r="N1343" s="5" t="str">
        <v>Hypertension</v>
      </c>
      <c r="O1343" s="5" t="str">
        <v>Friend</v>
      </c>
      <c r="P1343" s="5" t="str" cm="1">
        <f t="array" ref="P1343:S1343">IFERROR(_xlfn.XLOOKUP(B1343,'Health Goals'!$B$2:$B$1001,'Health Goals'!$C$2:$F$1001),"")</f>
        <v>Muscle Gain</v>
      </c>
      <c r="Q1343" s="5">
        <v>25</v>
      </c>
      <c r="R1343" s="5" t="str">
        <v>Completed</v>
      </c>
      <c r="S1343" s="11">
        <v>44380</v>
      </c>
    </row>
    <row r="1344" spans="1:19" x14ac:dyDescent="0.35">
      <c r="A1344" s="2">
        <v>1343</v>
      </c>
      <c r="B1344" s="2">
        <v>292</v>
      </c>
      <c r="C1344" s="3">
        <v>44327</v>
      </c>
      <c r="D1344" s="2">
        <v>4499.99</v>
      </c>
      <c r="E1344" s="2" t="s">
        <v>18</v>
      </c>
      <c r="F1344" s="2" t="s">
        <v>17</v>
      </c>
      <c r="G1344" s="6">
        <f>_xlfn.XLOOKUP(B1344,Users!$A$2:$A$1001,Users!$K$2:$K$1001)</f>
        <v>1</v>
      </c>
      <c r="H1344" s="6" t="str">
        <f>_xlfn.XLOOKUP(B1344,Users!$A$2:$A$1001,Users!$B$2:$B$1001)</f>
        <v>User 292</v>
      </c>
      <c r="I1344" s="5" t="str" cm="1">
        <f t="array" ref="I1344:J1344">_xlfn.XLOOKUP(G1344,Plans!$A$2:$A$3,Plans!$B$2:$C$3)</f>
        <v>6-month plan</v>
      </c>
      <c r="J1344" s="5" t="str">
        <v>6-month</v>
      </c>
      <c r="K1344" s="5" cm="1">
        <f t="array" ref="K1344:O1344">_xlfn.XLOOKUP(B1344,Users!$A$2:$A$1001,Users!$F$2:$J$1001)</f>
        <v>30</v>
      </c>
      <c r="L1344" s="5" t="str">
        <v>Bangalore</v>
      </c>
      <c r="M1344" s="5" t="str">
        <v>Female</v>
      </c>
      <c r="N1344" s="5" t="str">
        <v>Diabetes</v>
      </c>
      <c r="O1344" s="5" t="str">
        <v>Friend</v>
      </c>
      <c r="P1344" s="5" t="str" cm="1">
        <f t="array" ref="P1344">IFERROR(_xlfn.XLOOKUP(B1344,'Health Goals'!$B$2:$B$1001,'Health Goals'!$C$2:$F$1001),"")</f>
        <v/>
      </c>
    </row>
    <row r="1345" spans="1:19" x14ac:dyDescent="0.35">
      <c r="A1345" s="2">
        <v>1344</v>
      </c>
      <c r="B1345" s="2">
        <v>763</v>
      </c>
      <c r="C1345" s="3">
        <v>44378</v>
      </c>
      <c r="D1345" s="2">
        <v>4499.99</v>
      </c>
      <c r="E1345" s="2" t="s">
        <v>16</v>
      </c>
      <c r="F1345" s="2" t="s">
        <v>19</v>
      </c>
      <c r="G1345" s="6">
        <f>_xlfn.XLOOKUP(B1345,Users!$A$2:$A$1001,Users!$K$2:$K$1001)</f>
        <v>2</v>
      </c>
      <c r="H1345" s="6" t="str">
        <f>_xlfn.XLOOKUP(B1345,Users!$A$2:$A$1001,Users!$B$2:$B$1001)</f>
        <v>User 763</v>
      </c>
      <c r="I1345" s="5" t="str" cm="1">
        <f t="array" ref="I1345:J1345">_xlfn.XLOOKUP(G1345,Plans!$A$2:$A$3,Plans!$B$2:$C$3)</f>
        <v>12-month plan</v>
      </c>
      <c r="J1345" s="5" t="str">
        <v>12-month</v>
      </c>
      <c r="K1345" s="5" cm="1">
        <f t="array" ref="K1345:O1345">_xlfn.XLOOKUP(B1345,Users!$A$2:$A$1001,Users!$F$2:$J$1001)</f>
        <v>39</v>
      </c>
      <c r="L1345" s="5" t="str">
        <v>Bangalore</v>
      </c>
      <c r="M1345" s="5" t="str">
        <v>Male</v>
      </c>
      <c r="N1345" s="5" t="str">
        <v>Healthy</v>
      </c>
      <c r="O1345" s="5" t="str">
        <v>Word of Mouth</v>
      </c>
      <c r="P1345" s="5" t="str" cm="1">
        <f t="array" ref="P1345">IFERROR(_xlfn.XLOOKUP(B1345,'Health Goals'!$B$2:$B$1001,'Health Goals'!$C$2:$F$1001),"")</f>
        <v/>
      </c>
    </row>
    <row r="1346" spans="1:19" x14ac:dyDescent="0.35">
      <c r="A1346" s="2">
        <v>1345</v>
      </c>
      <c r="B1346" s="2">
        <v>911</v>
      </c>
      <c r="C1346" s="3">
        <v>44287</v>
      </c>
      <c r="D1346" s="2">
        <v>4499.99</v>
      </c>
      <c r="E1346" s="2" t="s">
        <v>18</v>
      </c>
      <c r="F1346" s="2" t="s">
        <v>20</v>
      </c>
      <c r="G1346" s="6">
        <f>_xlfn.XLOOKUP(B1346,Users!$A$2:$A$1001,Users!$K$2:$K$1001)</f>
        <v>1</v>
      </c>
      <c r="H1346" s="6" t="str">
        <f>_xlfn.XLOOKUP(B1346,Users!$A$2:$A$1001,Users!$B$2:$B$1001)</f>
        <v>User 911</v>
      </c>
      <c r="I1346" s="5" t="str" cm="1">
        <f t="array" ref="I1346:J1346">_xlfn.XLOOKUP(G1346,Plans!$A$2:$A$3,Plans!$B$2:$C$3)</f>
        <v>6-month plan</v>
      </c>
      <c r="J1346" s="5" t="str">
        <v>6-month</v>
      </c>
      <c r="K1346" s="5" cm="1">
        <f t="array" ref="K1346:O1346">_xlfn.XLOOKUP(B1346,Users!$A$2:$A$1001,Users!$F$2:$J$1001)</f>
        <v>53</v>
      </c>
      <c r="L1346" s="5" t="str">
        <v>Delhi</v>
      </c>
      <c r="M1346" s="5" t="str">
        <v>Male</v>
      </c>
      <c r="N1346" s="5" t="str">
        <v>Obesity</v>
      </c>
      <c r="O1346" s="5" t="str">
        <v>Friend</v>
      </c>
      <c r="P1346" s="5" t="str" cm="1">
        <f t="array" ref="P1346:S1346">IFERROR(_xlfn.XLOOKUP(B1346,'Health Goals'!$B$2:$B$1001,'Health Goals'!$C$2:$F$1001),"")</f>
        <v>Weight Loss</v>
      </c>
      <c r="Q1346" s="5">
        <v>45</v>
      </c>
      <c r="R1346" s="5" t="str">
        <v>Failed</v>
      </c>
      <c r="S1346" s="11">
        <v>44362</v>
      </c>
    </row>
    <row r="1347" spans="1:19" x14ac:dyDescent="0.35">
      <c r="A1347" s="2">
        <v>1346</v>
      </c>
      <c r="B1347" s="2">
        <v>858</v>
      </c>
      <c r="C1347" s="3">
        <v>44385</v>
      </c>
      <c r="D1347" s="2">
        <v>4499.99</v>
      </c>
      <c r="E1347" s="2" t="s">
        <v>18</v>
      </c>
      <c r="F1347" s="2" t="s">
        <v>17</v>
      </c>
      <c r="G1347" s="6">
        <f>_xlfn.XLOOKUP(B1347,Users!$A$2:$A$1001,Users!$K$2:$K$1001)</f>
        <v>1</v>
      </c>
      <c r="H1347" s="6" t="str">
        <f>_xlfn.XLOOKUP(B1347,Users!$A$2:$A$1001,Users!$B$2:$B$1001)</f>
        <v>User 858</v>
      </c>
      <c r="I1347" s="5" t="str" cm="1">
        <f t="array" ref="I1347:J1347">_xlfn.XLOOKUP(G1347,Plans!$A$2:$A$3,Plans!$B$2:$C$3)</f>
        <v>6-month plan</v>
      </c>
      <c r="J1347" s="5" t="str">
        <v>6-month</v>
      </c>
      <c r="K1347" s="5" cm="1">
        <f t="array" ref="K1347:O1347">_xlfn.XLOOKUP(B1347,Users!$A$2:$A$1001,Users!$F$2:$J$1001)</f>
        <v>26</v>
      </c>
      <c r="L1347" s="5" t="str">
        <v>Bangalore</v>
      </c>
      <c r="M1347" s="5" t="str">
        <v>Male</v>
      </c>
      <c r="N1347" s="5" t="str">
        <v>Healthy</v>
      </c>
      <c r="O1347" s="5" t="str">
        <v>Google Ads</v>
      </c>
      <c r="P1347" s="5" t="str" cm="1">
        <f t="array" ref="P1347:S1347">IFERROR(_xlfn.XLOOKUP(B1347,'Health Goals'!$B$2:$B$1001,'Health Goals'!$C$2:$F$1001),"")</f>
        <v>Stamina Improvement</v>
      </c>
      <c r="Q1347" s="5">
        <v>28</v>
      </c>
      <c r="R1347" s="5" t="str">
        <v>Failed</v>
      </c>
      <c r="S1347" s="11">
        <v>44491</v>
      </c>
    </row>
    <row r="1348" spans="1:19" x14ac:dyDescent="0.35">
      <c r="A1348" s="2">
        <v>1347</v>
      </c>
      <c r="B1348" s="2">
        <v>472</v>
      </c>
      <c r="C1348" s="3">
        <v>44561</v>
      </c>
      <c r="D1348" s="2">
        <v>4499.99</v>
      </c>
      <c r="E1348" s="2" t="s">
        <v>16</v>
      </c>
      <c r="F1348" s="2" t="s">
        <v>17</v>
      </c>
      <c r="G1348" s="6">
        <f>_xlfn.XLOOKUP(B1348,Users!$A$2:$A$1001,Users!$K$2:$K$1001)</f>
        <v>1</v>
      </c>
      <c r="H1348" s="6" t="str">
        <f>_xlfn.XLOOKUP(B1348,Users!$A$2:$A$1001,Users!$B$2:$B$1001)</f>
        <v>User 472</v>
      </c>
      <c r="I1348" s="5" t="str" cm="1">
        <f t="array" ref="I1348:J1348">_xlfn.XLOOKUP(G1348,Plans!$A$2:$A$3,Plans!$B$2:$C$3)</f>
        <v>6-month plan</v>
      </c>
      <c r="J1348" s="5" t="str">
        <v>6-month</v>
      </c>
      <c r="K1348" s="5" cm="1">
        <f t="array" ref="K1348:O1348">_xlfn.XLOOKUP(B1348,Users!$A$2:$A$1001,Users!$F$2:$J$1001)</f>
        <v>22</v>
      </c>
      <c r="L1348" s="5" t="str">
        <v>Chennai</v>
      </c>
      <c r="M1348" s="5" t="str">
        <v>Female</v>
      </c>
      <c r="N1348" s="5" t="str">
        <v>Obesity</v>
      </c>
      <c r="O1348" s="5" t="str">
        <v>Friend</v>
      </c>
      <c r="P1348" s="5" t="str" cm="1">
        <f t="array" ref="P1348:S1348">IFERROR(_xlfn.XLOOKUP(B1348,'Health Goals'!$B$2:$B$1001,'Health Goals'!$C$2:$F$1001),"")</f>
        <v>Weight Loss</v>
      </c>
      <c r="Q1348" s="5">
        <v>10</v>
      </c>
      <c r="R1348" s="5" t="str">
        <v>Completed</v>
      </c>
      <c r="S1348" s="11">
        <v>44514</v>
      </c>
    </row>
    <row r="1349" spans="1:19" x14ac:dyDescent="0.35">
      <c r="A1349" s="2">
        <v>1348</v>
      </c>
      <c r="B1349" s="2">
        <v>409</v>
      </c>
      <c r="C1349" s="3">
        <v>44436</v>
      </c>
      <c r="D1349" s="2">
        <v>4499.99</v>
      </c>
      <c r="E1349" s="2" t="s">
        <v>16</v>
      </c>
      <c r="F1349" s="2" t="s">
        <v>20</v>
      </c>
      <c r="G1349" s="6">
        <f>_xlfn.XLOOKUP(B1349,Users!$A$2:$A$1001,Users!$K$2:$K$1001)</f>
        <v>1</v>
      </c>
      <c r="H1349" s="6" t="str">
        <f>_xlfn.XLOOKUP(B1349,Users!$A$2:$A$1001,Users!$B$2:$B$1001)</f>
        <v>User 409</v>
      </c>
      <c r="I1349" s="5" t="str" cm="1">
        <f t="array" ref="I1349:J1349">_xlfn.XLOOKUP(G1349,Plans!$A$2:$A$3,Plans!$B$2:$C$3)</f>
        <v>6-month plan</v>
      </c>
      <c r="J1349" s="5" t="str">
        <v>6-month</v>
      </c>
      <c r="K1349" s="5" cm="1">
        <f t="array" ref="K1349:O1349">_xlfn.XLOOKUP(B1349,Users!$A$2:$A$1001,Users!$F$2:$J$1001)</f>
        <v>35</v>
      </c>
      <c r="L1349" s="5" t="str">
        <v>Bangalore</v>
      </c>
      <c r="M1349" s="5" t="str">
        <v>Female</v>
      </c>
      <c r="N1349" s="5" t="str">
        <v>Diabetes</v>
      </c>
      <c r="O1349" s="5" t="str">
        <v>Word of Mouth</v>
      </c>
      <c r="P1349" s="5" t="str" cm="1">
        <f t="array" ref="P1349:S1349">IFERROR(_xlfn.XLOOKUP(B1349,'Health Goals'!$B$2:$B$1001,'Health Goals'!$C$2:$F$1001),"")</f>
        <v>Weight Loss</v>
      </c>
      <c r="Q1349" s="5">
        <v>12</v>
      </c>
      <c r="R1349" s="5" t="str">
        <v>In Progress</v>
      </c>
      <c r="S1349" s="11">
        <v>44548</v>
      </c>
    </row>
    <row r="1350" spans="1:19" x14ac:dyDescent="0.35">
      <c r="A1350" s="2">
        <v>1349</v>
      </c>
      <c r="B1350" s="2">
        <v>924</v>
      </c>
      <c r="C1350" s="3">
        <v>44254</v>
      </c>
      <c r="D1350" s="2">
        <v>2499.9899999999998</v>
      </c>
      <c r="E1350" s="2" t="s">
        <v>16</v>
      </c>
      <c r="F1350" s="2" t="s">
        <v>17</v>
      </c>
      <c r="G1350" s="6">
        <f>_xlfn.XLOOKUP(B1350,Users!$A$2:$A$1001,Users!$K$2:$K$1001)</f>
        <v>1</v>
      </c>
      <c r="H1350" s="6" t="str">
        <f>_xlfn.XLOOKUP(B1350,Users!$A$2:$A$1001,Users!$B$2:$B$1001)</f>
        <v>User 924</v>
      </c>
      <c r="I1350" s="5" t="str" cm="1">
        <f t="array" ref="I1350:J1350">_xlfn.XLOOKUP(G1350,Plans!$A$2:$A$3,Plans!$B$2:$C$3)</f>
        <v>6-month plan</v>
      </c>
      <c r="J1350" s="5" t="str">
        <v>6-month</v>
      </c>
      <c r="K1350" s="5" cm="1">
        <f t="array" ref="K1350:O1350">_xlfn.XLOOKUP(B1350,Users!$A$2:$A$1001,Users!$F$2:$J$1001)</f>
        <v>42</v>
      </c>
      <c r="L1350" s="5" t="str">
        <v>Mumbai</v>
      </c>
      <c r="M1350" s="5" t="str">
        <v>Female</v>
      </c>
      <c r="N1350" s="5" t="str">
        <v>Hypertension</v>
      </c>
      <c r="O1350" s="5" t="str">
        <v>Google Ads</v>
      </c>
      <c r="P1350" s="5" t="str" cm="1">
        <f t="array" ref="P1350">IFERROR(_xlfn.XLOOKUP(B1350,'Health Goals'!$B$2:$B$1001,'Health Goals'!$C$2:$F$1001),"")</f>
        <v/>
      </c>
    </row>
    <row r="1351" spans="1:19" x14ac:dyDescent="0.35">
      <c r="A1351" s="2">
        <v>1350</v>
      </c>
      <c r="B1351" s="2">
        <v>607</v>
      </c>
      <c r="C1351" s="3">
        <v>44527</v>
      </c>
      <c r="D1351" s="2">
        <v>4499.99</v>
      </c>
      <c r="E1351" s="2" t="s">
        <v>18</v>
      </c>
      <c r="F1351" s="2" t="s">
        <v>20</v>
      </c>
      <c r="G1351" s="6">
        <f>_xlfn.XLOOKUP(B1351,Users!$A$2:$A$1001,Users!$K$2:$K$1001)</f>
        <v>1</v>
      </c>
      <c r="H1351" s="6" t="str">
        <f>_xlfn.XLOOKUP(B1351,Users!$A$2:$A$1001,Users!$B$2:$B$1001)</f>
        <v>User 607</v>
      </c>
      <c r="I1351" s="5" t="str" cm="1">
        <f t="array" ref="I1351:J1351">_xlfn.XLOOKUP(G1351,Plans!$A$2:$A$3,Plans!$B$2:$C$3)</f>
        <v>6-month plan</v>
      </c>
      <c r="J1351" s="5" t="str">
        <v>6-month</v>
      </c>
      <c r="K1351" s="5" cm="1">
        <f t="array" ref="K1351:O1351">_xlfn.XLOOKUP(B1351,Users!$A$2:$A$1001,Users!$F$2:$J$1001)</f>
        <v>28</v>
      </c>
      <c r="L1351" s="5" t="str">
        <v>Mumbai</v>
      </c>
      <c r="M1351" s="5" t="str">
        <v>Female</v>
      </c>
      <c r="N1351" s="5" t="str">
        <v>Obesity</v>
      </c>
      <c r="O1351" s="5" t="str">
        <v>Word of Mouth</v>
      </c>
      <c r="P1351" s="5" t="str" cm="1">
        <f t="array" ref="P1351:S1351">IFERROR(_xlfn.XLOOKUP(B1351,'Health Goals'!$B$2:$B$1001,'Health Goals'!$C$2:$F$1001),"")</f>
        <v>Stamina Improvement</v>
      </c>
      <c r="Q1351" s="5">
        <v>48</v>
      </c>
      <c r="R1351" s="5" t="str">
        <v>In Progress</v>
      </c>
      <c r="S1351" s="11">
        <v>44502</v>
      </c>
    </row>
    <row r="1352" spans="1:19" x14ac:dyDescent="0.35">
      <c r="A1352" s="2">
        <v>1351</v>
      </c>
      <c r="B1352" s="2">
        <v>448</v>
      </c>
      <c r="C1352" s="3">
        <v>44216</v>
      </c>
      <c r="D1352" s="2">
        <v>2499.9899999999998</v>
      </c>
      <c r="E1352" s="2" t="s">
        <v>16</v>
      </c>
      <c r="F1352" s="2" t="s">
        <v>20</v>
      </c>
      <c r="G1352" s="6">
        <f>_xlfn.XLOOKUP(B1352,Users!$A$2:$A$1001,Users!$K$2:$K$1001)</f>
        <v>1</v>
      </c>
      <c r="H1352" s="6" t="str">
        <f>_xlfn.XLOOKUP(B1352,Users!$A$2:$A$1001,Users!$B$2:$B$1001)</f>
        <v>User 448</v>
      </c>
      <c r="I1352" s="5" t="str" cm="1">
        <f t="array" ref="I1352:J1352">_xlfn.XLOOKUP(G1352,Plans!$A$2:$A$3,Plans!$B$2:$C$3)</f>
        <v>6-month plan</v>
      </c>
      <c r="J1352" s="5" t="str">
        <v>6-month</v>
      </c>
      <c r="K1352" s="5" cm="1">
        <f t="array" ref="K1352:O1352">_xlfn.XLOOKUP(B1352,Users!$A$2:$A$1001,Users!$F$2:$J$1001)</f>
        <v>30</v>
      </c>
      <c r="L1352" s="5" t="str">
        <v>Delhi</v>
      </c>
      <c r="M1352" s="5" t="str">
        <v>Male</v>
      </c>
      <c r="N1352" s="5" t="str">
        <v>Hypertension</v>
      </c>
      <c r="O1352" s="5" t="str">
        <v>Google Ads</v>
      </c>
      <c r="P1352" s="5" t="str" cm="1">
        <f t="array" ref="P1352:S1352">IFERROR(_xlfn.XLOOKUP(B1352,'Health Goals'!$B$2:$B$1001,'Health Goals'!$C$2:$F$1001),"")</f>
        <v>Weight Loss</v>
      </c>
      <c r="Q1352" s="5">
        <v>12</v>
      </c>
      <c r="R1352" s="5" t="str">
        <v>Completed</v>
      </c>
      <c r="S1352" s="11">
        <v>44495</v>
      </c>
    </row>
    <row r="1353" spans="1:19" x14ac:dyDescent="0.35">
      <c r="A1353" s="2">
        <v>1352</v>
      </c>
      <c r="B1353" s="2">
        <v>986</v>
      </c>
      <c r="C1353" s="3">
        <v>44215</v>
      </c>
      <c r="D1353" s="2">
        <v>4499.99</v>
      </c>
      <c r="E1353" s="2" t="s">
        <v>18</v>
      </c>
      <c r="F1353" s="2" t="s">
        <v>17</v>
      </c>
      <c r="G1353" s="6">
        <f>_xlfn.XLOOKUP(B1353,Users!$A$2:$A$1001,Users!$K$2:$K$1001)</f>
        <v>1</v>
      </c>
      <c r="H1353" s="6" t="str">
        <f>_xlfn.XLOOKUP(B1353,Users!$A$2:$A$1001,Users!$B$2:$B$1001)</f>
        <v>User 986</v>
      </c>
      <c r="I1353" s="5" t="str" cm="1">
        <f t="array" ref="I1353:J1353">_xlfn.XLOOKUP(G1353,Plans!$A$2:$A$3,Plans!$B$2:$C$3)</f>
        <v>6-month plan</v>
      </c>
      <c r="J1353" s="5" t="str">
        <v>6-month</v>
      </c>
      <c r="K1353" s="5" cm="1">
        <f t="array" ref="K1353:O1353">_xlfn.XLOOKUP(B1353,Users!$A$2:$A$1001,Users!$F$2:$J$1001)</f>
        <v>23</v>
      </c>
      <c r="L1353" s="5" t="str">
        <v>Hyderabad</v>
      </c>
      <c r="M1353" s="5" t="str">
        <v>Female</v>
      </c>
      <c r="N1353" s="5" t="str">
        <v>Healthy</v>
      </c>
      <c r="O1353" s="5" t="str">
        <v>Word of Mouth</v>
      </c>
      <c r="P1353" s="5" t="str" cm="1">
        <f t="array" ref="P1353">IFERROR(_xlfn.XLOOKUP(B1353,'Health Goals'!$B$2:$B$1001,'Health Goals'!$C$2:$F$1001),"")</f>
        <v/>
      </c>
    </row>
    <row r="1354" spans="1:19" x14ac:dyDescent="0.35">
      <c r="A1354" s="2">
        <v>1353</v>
      </c>
      <c r="B1354" s="2">
        <v>451</v>
      </c>
      <c r="C1354" s="3">
        <v>44318</v>
      </c>
      <c r="D1354" s="2">
        <v>2499.9899999999998</v>
      </c>
      <c r="E1354" s="2" t="s">
        <v>18</v>
      </c>
      <c r="F1354" s="2" t="s">
        <v>20</v>
      </c>
      <c r="G1354" s="6">
        <f>_xlfn.XLOOKUP(B1354,Users!$A$2:$A$1001,Users!$K$2:$K$1001)</f>
        <v>2</v>
      </c>
      <c r="H1354" s="6" t="str">
        <f>_xlfn.XLOOKUP(B1354,Users!$A$2:$A$1001,Users!$B$2:$B$1001)</f>
        <v>User 451</v>
      </c>
      <c r="I1354" s="5" t="str" cm="1">
        <f t="array" ref="I1354:J1354">_xlfn.XLOOKUP(G1354,Plans!$A$2:$A$3,Plans!$B$2:$C$3)</f>
        <v>12-month plan</v>
      </c>
      <c r="J1354" s="5" t="str">
        <v>12-month</v>
      </c>
      <c r="K1354" s="5" cm="1">
        <f t="array" ref="K1354:O1354">_xlfn.XLOOKUP(B1354,Users!$A$2:$A$1001,Users!$F$2:$J$1001)</f>
        <v>55</v>
      </c>
      <c r="L1354" s="5" t="str">
        <v>Hyderabad</v>
      </c>
      <c r="M1354" s="5" t="str">
        <v>Female</v>
      </c>
      <c r="N1354" s="5" t="str">
        <v>Obesity</v>
      </c>
      <c r="O1354" s="5" t="str">
        <v>Word of Mouth</v>
      </c>
      <c r="P1354" s="5" t="str" cm="1">
        <f t="array" ref="P1354:S1354">IFERROR(_xlfn.XLOOKUP(B1354,'Health Goals'!$B$2:$B$1001,'Health Goals'!$C$2:$F$1001),"")</f>
        <v>Stamina Improvement</v>
      </c>
      <c r="Q1354" s="5">
        <v>41</v>
      </c>
      <c r="R1354" s="5" t="str">
        <v>In Progress</v>
      </c>
      <c r="S1354" s="11">
        <v>44414</v>
      </c>
    </row>
    <row r="1355" spans="1:19" x14ac:dyDescent="0.35">
      <c r="A1355" s="2">
        <v>1354</v>
      </c>
      <c r="B1355" s="2">
        <v>907</v>
      </c>
      <c r="C1355" s="3">
        <v>44537</v>
      </c>
      <c r="D1355" s="2">
        <v>2499.9899999999998</v>
      </c>
      <c r="E1355" s="2" t="s">
        <v>16</v>
      </c>
      <c r="F1355" s="2" t="s">
        <v>20</v>
      </c>
      <c r="G1355" s="6">
        <f>_xlfn.XLOOKUP(B1355,Users!$A$2:$A$1001,Users!$K$2:$K$1001)</f>
        <v>1</v>
      </c>
      <c r="H1355" s="6" t="str">
        <f>_xlfn.XLOOKUP(B1355,Users!$A$2:$A$1001,Users!$B$2:$B$1001)</f>
        <v>User 907</v>
      </c>
      <c r="I1355" s="5" t="str" cm="1">
        <f t="array" ref="I1355:J1355">_xlfn.XLOOKUP(G1355,Plans!$A$2:$A$3,Plans!$B$2:$C$3)</f>
        <v>6-month plan</v>
      </c>
      <c r="J1355" s="5" t="str">
        <v>6-month</v>
      </c>
      <c r="K1355" s="5" cm="1">
        <f t="array" ref="K1355:O1355">_xlfn.XLOOKUP(B1355,Users!$A$2:$A$1001,Users!$F$2:$J$1001)</f>
        <v>40</v>
      </c>
      <c r="L1355" s="5" t="str">
        <v>Delhi</v>
      </c>
      <c r="M1355" s="5" t="str">
        <v>Female</v>
      </c>
      <c r="N1355" s="5" t="str">
        <v>Diabetes</v>
      </c>
      <c r="O1355" s="5" t="str">
        <v>Friend</v>
      </c>
      <c r="P1355" s="5" t="str" cm="1">
        <f t="array" ref="P1355:S1355">IFERROR(_xlfn.XLOOKUP(B1355,'Health Goals'!$B$2:$B$1001,'Health Goals'!$C$2:$F$1001),"")</f>
        <v>Weight Loss</v>
      </c>
      <c r="Q1355" s="5">
        <v>17</v>
      </c>
      <c r="R1355" s="5" t="str">
        <v>In Progress</v>
      </c>
      <c r="S1355" s="11">
        <v>44498</v>
      </c>
    </row>
    <row r="1356" spans="1:19" x14ac:dyDescent="0.35">
      <c r="A1356" s="2">
        <v>1355</v>
      </c>
      <c r="B1356" s="2">
        <v>430</v>
      </c>
      <c r="C1356" s="3">
        <v>44269</v>
      </c>
      <c r="D1356" s="2">
        <v>4499.99</v>
      </c>
      <c r="E1356" s="2" t="s">
        <v>16</v>
      </c>
      <c r="F1356" s="2" t="s">
        <v>17</v>
      </c>
      <c r="G1356" s="6">
        <f>_xlfn.XLOOKUP(B1356,Users!$A$2:$A$1001,Users!$K$2:$K$1001)</f>
        <v>1</v>
      </c>
      <c r="H1356" s="6" t="str">
        <f>_xlfn.XLOOKUP(B1356,Users!$A$2:$A$1001,Users!$B$2:$B$1001)</f>
        <v>User 430</v>
      </c>
      <c r="I1356" s="5" t="str" cm="1">
        <f t="array" ref="I1356:J1356">_xlfn.XLOOKUP(G1356,Plans!$A$2:$A$3,Plans!$B$2:$C$3)</f>
        <v>6-month plan</v>
      </c>
      <c r="J1356" s="5" t="str">
        <v>6-month</v>
      </c>
      <c r="K1356" s="5" cm="1">
        <f t="array" ref="K1356:O1356">_xlfn.XLOOKUP(B1356,Users!$A$2:$A$1001,Users!$F$2:$J$1001)</f>
        <v>52</v>
      </c>
      <c r="L1356" s="5" t="str">
        <v>Bangalore</v>
      </c>
      <c r="M1356" s="5" t="str">
        <v>Female</v>
      </c>
      <c r="N1356" s="5" t="str">
        <v>Hypertension</v>
      </c>
      <c r="O1356" s="5" t="str">
        <v>Google Ads</v>
      </c>
      <c r="P1356" s="5" t="str" cm="1">
        <f t="array" ref="P1356:S1356">IFERROR(_xlfn.XLOOKUP(B1356,'Health Goals'!$B$2:$B$1001,'Health Goals'!$C$2:$F$1001),"")</f>
        <v>Muscle Gain</v>
      </c>
      <c r="Q1356" s="5">
        <v>37</v>
      </c>
      <c r="R1356" s="5" t="str">
        <v>In Progress</v>
      </c>
      <c r="S1356" s="11">
        <v>44485</v>
      </c>
    </row>
    <row r="1357" spans="1:19" x14ac:dyDescent="0.35">
      <c r="A1357" s="2">
        <v>1356</v>
      </c>
      <c r="B1357" s="2">
        <v>295</v>
      </c>
      <c r="C1357" s="3">
        <v>44518</v>
      </c>
      <c r="D1357" s="2">
        <v>2499.9899999999998</v>
      </c>
      <c r="E1357" s="2" t="s">
        <v>16</v>
      </c>
      <c r="F1357" s="2" t="s">
        <v>19</v>
      </c>
      <c r="G1357" s="6">
        <f>_xlfn.XLOOKUP(B1357,Users!$A$2:$A$1001,Users!$K$2:$K$1001)</f>
        <v>1</v>
      </c>
      <c r="H1357" s="6" t="str">
        <f>_xlfn.XLOOKUP(B1357,Users!$A$2:$A$1001,Users!$B$2:$B$1001)</f>
        <v>User 295</v>
      </c>
      <c r="I1357" s="5" t="str" cm="1">
        <f t="array" ref="I1357:J1357">_xlfn.XLOOKUP(G1357,Plans!$A$2:$A$3,Plans!$B$2:$C$3)</f>
        <v>6-month plan</v>
      </c>
      <c r="J1357" s="5" t="str">
        <v>6-month</v>
      </c>
      <c r="K1357" s="5" cm="1">
        <f t="array" ref="K1357:O1357">_xlfn.XLOOKUP(B1357,Users!$A$2:$A$1001,Users!$F$2:$J$1001)</f>
        <v>36</v>
      </c>
      <c r="L1357" s="5" t="str">
        <v>Hyderabad</v>
      </c>
      <c r="M1357" s="5" t="str">
        <v>Female</v>
      </c>
      <c r="N1357" s="5" t="str">
        <v>Hypertension</v>
      </c>
      <c r="O1357" s="5" t="str">
        <v>Social Media</v>
      </c>
      <c r="P1357" s="5" t="str" cm="1">
        <f t="array" ref="P1357:S1357">IFERROR(_xlfn.XLOOKUP(B1357,'Health Goals'!$B$2:$B$1001,'Health Goals'!$C$2:$F$1001),"")</f>
        <v>Weight Loss</v>
      </c>
      <c r="Q1357" s="5">
        <v>29</v>
      </c>
      <c r="R1357" s="5" t="str">
        <v>Failed</v>
      </c>
      <c r="S1357" s="11">
        <v>44426</v>
      </c>
    </row>
    <row r="1358" spans="1:19" x14ac:dyDescent="0.35">
      <c r="A1358" s="2">
        <v>1357</v>
      </c>
      <c r="B1358" s="2">
        <v>918</v>
      </c>
      <c r="C1358" s="3">
        <v>44267</v>
      </c>
      <c r="D1358" s="2">
        <v>2499.9899999999998</v>
      </c>
      <c r="E1358" s="2" t="s">
        <v>18</v>
      </c>
      <c r="F1358" s="2" t="s">
        <v>19</v>
      </c>
      <c r="G1358" s="6">
        <f>_xlfn.XLOOKUP(B1358,Users!$A$2:$A$1001,Users!$K$2:$K$1001)</f>
        <v>2</v>
      </c>
      <c r="H1358" s="6" t="str">
        <f>_xlfn.XLOOKUP(B1358,Users!$A$2:$A$1001,Users!$B$2:$B$1001)</f>
        <v>User 918</v>
      </c>
      <c r="I1358" s="5" t="str" cm="1">
        <f t="array" ref="I1358:J1358">_xlfn.XLOOKUP(G1358,Plans!$A$2:$A$3,Plans!$B$2:$C$3)</f>
        <v>12-month plan</v>
      </c>
      <c r="J1358" s="5" t="str">
        <v>12-month</v>
      </c>
      <c r="K1358" s="5" cm="1">
        <f t="array" ref="K1358:O1358">_xlfn.XLOOKUP(B1358,Users!$A$2:$A$1001,Users!$F$2:$J$1001)</f>
        <v>63</v>
      </c>
      <c r="L1358" s="5" t="str">
        <v>Hyderabad</v>
      </c>
      <c r="M1358" s="5" t="str">
        <v>Female</v>
      </c>
      <c r="N1358" s="5" t="str">
        <v>Hypertension</v>
      </c>
      <c r="O1358" s="5" t="str">
        <v>Google Ads</v>
      </c>
      <c r="P1358" s="5" t="str" cm="1">
        <f t="array" ref="P1358">IFERROR(_xlfn.XLOOKUP(B1358,'Health Goals'!$B$2:$B$1001,'Health Goals'!$C$2:$F$1001),"")</f>
        <v/>
      </c>
    </row>
    <row r="1359" spans="1:19" x14ac:dyDescent="0.35">
      <c r="A1359" s="2">
        <v>1358</v>
      </c>
      <c r="B1359" s="2">
        <v>610</v>
      </c>
      <c r="C1359" s="3">
        <v>44541</v>
      </c>
      <c r="D1359" s="2">
        <v>2499.9899999999998</v>
      </c>
      <c r="E1359" s="2" t="s">
        <v>16</v>
      </c>
      <c r="F1359" s="2" t="s">
        <v>20</v>
      </c>
      <c r="G1359" s="6">
        <f>_xlfn.XLOOKUP(B1359,Users!$A$2:$A$1001,Users!$K$2:$K$1001)</f>
        <v>2</v>
      </c>
      <c r="H1359" s="6" t="str">
        <f>_xlfn.XLOOKUP(B1359,Users!$A$2:$A$1001,Users!$B$2:$B$1001)</f>
        <v>User 610</v>
      </c>
      <c r="I1359" s="5" t="str" cm="1">
        <f t="array" ref="I1359:J1359">_xlfn.XLOOKUP(G1359,Plans!$A$2:$A$3,Plans!$B$2:$C$3)</f>
        <v>12-month plan</v>
      </c>
      <c r="J1359" s="5" t="str">
        <v>12-month</v>
      </c>
      <c r="K1359" s="5" cm="1">
        <f t="array" ref="K1359:O1359">_xlfn.XLOOKUP(B1359,Users!$A$2:$A$1001,Users!$F$2:$J$1001)</f>
        <v>54</v>
      </c>
      <c r="L1359" s="5" t="str">
        <v>Hyderabad</v>
      </c>
      <c r="M1359" s="5" t="str">
        <v>Female</v>
      </c>
      <c r="N1359" s="5" t="str">
        <v>Diabetes</v>
      </c>
      <c r="O1359" s="5" t="str">
        <v>Friend</v>
      </c>
      <c r="P1359" s="5" t="str" cm="1">
        <f t="array" ref="P1359:S1359">IFERROR(_xlfn.XLOOKUP(B1359,'Health Goals'!$B$2:$B$1001,'Health Goals'!$C$2:$F$1001),"")</f>
        <v>Muscle Gain</v>
      </c>
      <c r="Q1359" s="5">
        <v>37</v>
      </c>
      <c r="R1359" s="5" t="str">
        <v>In Progress</v>
      </c>
      <c r="S1359" s="11">
        <v>44408</v>
      </c>
    </row>
    <row r="1360" spans="1:19" x14ac:dyDescent="0.35">
      <c r="A1360" s="2">
        <v>1359</v>
      </c>
      <c r="B1360" s="2">
        <v>847</v>
      </c>
      <c r="C1360" s="3">
        <v>44491</v>
      </c>
      <c r="D1360" s="2">
        <v>4499.99</v>
      </c>
      <c r="E1360" s="2" t="s">
        <v>18</v>
      </c>
      <c r="F1360" s="2" t="s">
        <v>20</v>
      </c>
      <c r="G1360" s="6">
        <f>_xlfn.XLOOKUP(B1360,Users!$A$2:$A$1001,Users!$K$2:$K$1001)</f>
        <v>2</v>
      </c>
      <c r="H1360" s="6" t="str">
        <f>_xlfn.XLOOKUP(B1360,Users!$A$2:$A$1001,Users!$B$2:$B$1001)</f>
        <v>User 847</v>
      </c>
      <c r="I1360" s="5" t="str" cm="1">
        <f t="array" ref="I1360:J1360">_xlfn.XLOOKUP(G1360,Plans!$A$2:$A$3,Plans!$B$2:$C$3)</f>
        <v>12-month plan</v>
      </c>
      <c r="J1360" s="5" t="str">
        <v>12-month</v>
      </c>
      <c r="K1360" s="5" cm="1">
        <f t="array" ref="K1360:O1360">_xlfn.XLOOKUP(B1360,Users!$A$2:$A$1001,Users!$F$2:$J$1001)</f>
        <v>54</v>
      </c>
      <c r="L1360" s="5" t="str">
        <v>Bangalore</v>
      </c>
      <c r="M1360" s="5" t="str">
        <v>Female</v>
      </c>
      <c r="N1360" s="5" t="str">
        <v>Obesity</v>
      </c>
      <c r="O1360" s="5" t="str">
        <v>Google Ads</v>
      </c>
      <c r="P1360" s="5" t="str" cm="1">
        <f t="array" ref="P1360:S1360">IFERROR(_xlfn.XLOOKUP(B1360,'Health Goals'!$B$2:$B$1001,'Health Goals'!$C$2:$F$1001),"")</f>
        <v>Muscle Gain</v>
      </c>
      <c r="Q1360" s="5">
        <v>39</v>
      </c>
      <c r="R1360" s="5" t="str">
        <v>Completed</v>
      </c>
      <c r="S1360" s="11">
        <v>44375</v>
      </c>
    </row>
    <row r="1361" spans="1:19" x14ac:dyDescent="0.35">
      <c r="A1361" s="2">
        <v>1360</v>
      </c>
      <c r="B1361" s="2">
        <v>186</v>
      </c>
      <c r="C1361" s="3">
        <v>44445</v>
      </c>
      <c r="D1361" s="2">
        <v>2499.9899999999998</v>
      </c>
      <c r="E1361" s="2" t="s">
        <v>16</v>
      </c>
      <c r="F1361" s="2" t="s">
        <v>17</v>
      </c>
      <c r="G1361" s="6">
        <f>_xlfn.XLOOKUP(B1361,Users!$A$2:$A$1001,Users!$K$2:$K$1001)</f>
        <v>2</v>
      </c>
      <c r="H1361" s="6" t="str">
        <f>_xlfn.XLOOKUP(B1361,Users!$A$2:$A$1001,Users!$B$2:$B$1001)</f>
        <v>User 186</v>
      </c>
      <c r="I1361" s="5" t="str" cm="1">
        <f t="array" ref="I1361:J1361">_xlfn.XLOOKUP(G1361,Plans!$A$2:$A$3,Plans!$B$2:$C$3)</f>
        <v>12-month plan</v>
      </c>
      <c r="J1361" s="5" t="str">
        <v>12-month</v>
      </c>
      <c r="K1361" s="5" cm="1">
        <f t="array" ref="K1361:O1361">_xlfn.XLOOKUP(B1361,Users!$A$2:$A$1001,Users!$F$2:$J$1001)</f>
        <v>61</v>
      </c>
      <c r="L1361" s="5" t="str">
        <v>Delhi</v>
      </c>
      <c r="M1361" s="5" t="str">
        <v>Female</v>
      </c>
      <c r="N1361" s="5" t="str">
        <v>Hypertension</v>
      </c>
      <c r="O1361" s="5" t="str">
        <v>Google Ads</v>
      </c>
      <c r="P1361" s="5" t="str" cm="1">
        <f t="array" ref="P1361:S1361">IFERROR(_xlfn.XLOOKUP(B1361,'Health Goals'!$B$2:$B$1001,'Health Goals'!$C$2:$F$1001),"")</f>
        <v>Weight Loss</v>
      </c>
      <c r="Q1361" s="5">
        <v>14</v>
      </c>
      <c r="R1361" s="5" t="str">
        <v>Failed</v>
      </c>
      <c r="S1361" s="11">
        <v>44557</v>
      </c>
    </row>
    <row r="1362" spans="1:19" x14ac:dyDescent="0.35">
      <c r="A1362" s="2">
        <v>1361</v>
      </c>
      <c r="B1362" s="2">
        <v>306</v>
      </c>
      <c r="C1362" s="3">
        <v>44556</v>
      </c>
      <c r="D1362" s="2">
        <v>2499.9899999999998</v>
      </c>
      <c r="E1362" s="2" t="s">
        <v>18</v>
      </c>
      <c r="F1362" s="2" t="s">
        <v>19</v>
      </c>
      <c r="G1362" s="6">
        <f>_xlfn.XLOOKUP(B1362,Users!$A$2:$A$1001,Users!$K$2:$K$1001)</f>
        <v>2</v>
      </c>
      <c r="H1362" s="6" t="str">
        <f>_xlfn.XLOOKUP(B1362,Users!$A$2:$A$1001,Users!$B$2:$B$1001)</f>
        <v>User 306</v>
      </c>
      <c r="I1362" s="5" t="str" cm="1">
        <f t="array" ref="I1362:J1362">_xlfn.XLOOKUP(G1362,Plans!$A$2:$A$3,Plans!$B$2:$C$3)</f>
        <v>12-month plan</v>
      </c>
      <c r="J1362" s="5" t="str">
        <v>12-month</v>
      </c>
      <c r="K1362" s="5" cm="1">
        <f t="array" ref="K1362:O1362">_xlfn.XLOOKUP(B1362,Users!$A$2:$A$1001,Users!$F$2:$J$1001)</f>
        <v>56</v>
      </c>
      <c r="L1362" s="5" t="str">
        <v>Mumbai</v>
      </c>
      <c r="M1362" s="5" t="str">
        <v>Male</v>
      </c>
      <c r="N1362" s="5" t="str">
        <v>Obesity</v>
      </c>
      <c r="O1362" s="5" t="str">
        <v>Word of Mouth</v>
      </c>
      <c r="P1362" s="5" t="str" cm="1">
        <f t="array" ref="P1362:S1362">IFERROR(_xlfn.XLOOKUP(B1362,'Health Goals'!$B$2:$B$1001,'Health Goals'!$C$2:$F$1001),"")</f>
        <v>Muscle Gain</v>
      </c>
      <c r="Q1362" s="5">
        <v>42</v>
      </c>
      <c r="R1362" s="5" t="str">
        <v>Completed</v>
      </c>
      <c r="S1362" s="11">
        <v>44389</v>
      </c>
    </row>
    <row r="1363" spans="1:19" x14ac:dyDescent="0.35">
      <c r="A1363" s="2">
        <v>1362</v>
      </c>
      <c r="B1363" s="2">
        <v>440</v>
      </c>
      <c r="C1363" s="3">
        <v>44439</v>
      </c>
      <c r="D1363" s="2">
        <v>2499.9899999999998</v>
      </c>
      <c r="E1363" s="2" t="s">
        <v>16</v>
      </c>
      <c r="F1363" s="2" t="s">
        <v>17</v>
      </c>
      <c r="G1363" s="6">
        <f>_xlfn.XLOOKUP(B1363,Users!$A$2:$A$1001,Users!$K$2:$K$1001)</f>
        <v>1</v>
      </c>
      <c r="H1363" s="6" t="str">
        <f>_xlfn.XLOOKUP(B1363,Users!$A$2:$A$1001,Users!$B$2:$B$1001)</f>
        <v>User 440</v>
      </c>
      <c r="I1363" s="5" t="str" cm="1">
        <f t="array" ref="I1363:J1363">_xlfn.XLOOKUP(G1363,Plans!$A$2:$A$3,Plans!$B$2:$C$3)</f>
        <v>6-month plan</v>
      </c>
      <c r="J1363" s="5" t="str">
        <v>6-month</v>
      </c>
      <c r="K1363" s="5" cm="1">
        <f t="array" ref="K1363:O1363">_xlfn.XLOOKUP(B1363,Users!$A$2:$A$1001,Users!$F$2:$J$1001)</f>
        <v>60</v>
      </c>
      <c r="L1363" s="5" t="str">
        <v>Delhi</v>
      </c>
      <c r="M1363" s="5" t="str">
        <v>Male</v>
      </c>
      <c r="N1363" s="5" t="str">
        <v>Diabetes</v>
      </c>
      <c r="O1363" s="5" t="str">
        <v>Google Ads</v>
      </c>
      <c r="P1363" s="5" t="str" cm="1">
        <f t="array" ref="P1363">IFERROR(_xlfn.XLOOKUP(B1363,'Health Goals'!$B$2:$B$1001,'Health Goals'!$C$2:$F$1001),"")</f>
        <v/>
      </c>
    </row>
    <row r="1364" spans="1:19" x14ac:dyDescent="0.35">
      <c r="A1364" s="2">
        <v>1363</v>
      </c>
      <c r="B1364" s="2">
        <v>556</v>
      </c>
      <c r="C1364" s="3">
        <v>44451</v>
      </c>
      <c r="D1364" s="2">
        <v>4499.99</v>
      </c>
      <c r="E1364" s="2" t="s">
        <v>16</v>
      </c>
      <c r="F1364" s="2" t="s">
        <v>20</v>
      </c>
      <c r="G1364" s="6">
        <f>_xlfn.XLOOKUP(B1364,Users!$A$2:$A$1001,Users!$K$2:$K$1001)</f>
        <v>1</v>
      </c>
      <c r="H1364" s="6" t="str">
        <f>_xlfn.XLOOKUP(B1364,Users!$A$2:$A$1001,Users!$B$2:$B$1001)</f>
        <v>User 556</v>
      </c>
      <c r="I1364" s="5" t="str" cm="1">
        <f t="array" ref="I1364:J1364">_xlfn.XLOOKUP(G1364,Plans!$A$2:$A$3,Plans!$B$2:$C$3)</f>
        <v>6-month plan</v>
      </c>
      <c r="J1364" s="5" t="str">
        <v>6-month</v>
      </c>
      <c r="K1364" s="5" cm="1">
        <f t="array" ref="K1364:O1364">_xlfn.XLOOKUP(B1364,Users!$A$2:$A$1001,Users!$F$2:$J$1001)</f>
        <v>62</v>
      </c>
      <c r="L1364" s="5" t="str">
        <v>Bangalore</v>
      </c>
      <c r="M1364" s="5" t="str">
        <v>Male</v>
      </c>
      <c r="N1364" s="5" t="str">
        <v>Diabetes</v>
      </c>
      <c r="O1364" s="5" t="str">
        <v>Google Ads</v>
      </c>
      <c r="P1364" s="5" t="str" cm="1">
        <f t="array" ref="P1364:S1364">IFERROR(_xlfn.XLOOKUP(B1364,'Health Goals'!$B$2:$B$1001,'Health Goals'!$C$2:$F$1001),"")</f>
        <v>Muscle Gain</v>
      </c>
      <c r="Q1364" s="5">
        <v>29</v>
      </c>
      <c r="R1364" s="5" t="str">
        <v>Completed</v>
      </c>
      <c r="S1364" s="11">
        <v>44464</v>
      </c>
    </row>
    <row r="1365" spans="1:19" x14ac:dyDescent="0.35">
      <c r="A1365" s="2">
        <v>1364</v>
      </c>
      <c r="B1365" s="2">
        <v>768</v>
      </c>
      <c r="C1365" s="3">
        <v>44386</v>
      </c>
      <c r="D1365" s="2">
        <v>4499.99</v>
      </c>
      <c r="E1365" s="2" t="s">
        <v>18</v>
      </c>
      <c r="F1365" s="2" t="s">
        <v>20</v>
      </c>
      <c r="G1365" s="6">
        <f>_xlfn.XLOOKUP(B1365,Users!$A$2:$A$1001,Users!$K$2:$K$1001)</f>
        <v>2</v>
      </c>
      <c r="H1365" s="6" t="str">
        <f>_xlfn.XLOOKUP(B1365,Users!$A$2:$A$1001,Users!$B$2:$B$1001)</f>
        <v>User 768</v>
      </c>
      <c r="I1365" s="5" t="str" cm="1">
        <f t="array" ref="I1365:J1365">_xlfn.XLOOKUP(G1365,Plans!$A$2:$A$3,Plans!$B$2:$C$3)</f>
        <v>12-month plan</v>
      </c>
      <c r="J1365" s="5" t="str">
        <v>12-month</v>
      </c>
      <c r="K1365" s="5" cm="1">
        <f t="array" ref="K1365:O1365">_xlfn.XLOOKUP(B1365,Users!$A$2:$A$1001,Users!$F$2:$J$1001)</f>
        <v>57</v>
      </c>
      <c r="L1365" s="5" t="str">
        <v>Bangalore</v>
      </c>
      <c r="M1365" s="5" t="str">
        <v>Male</v>
      </c>
      <c r="N1365" s="5" t="str">
        <v>Healthy</v>
      </c>
      <c r="O1365" s="5" t="str">
        <v>Word of Mouth</v>
      </c>
      <c r="P1365" s="5" t="str" cm="1">
        <f t="array" ref="P1365:S1365">IFERROR(_xlfn.XLOOKUP(B1365,'Health Goals'!$B$2:$B$1001,'Health Goals'!$C$2:$F$1001),"")</f>
        <v>Stamina Improvement</v>
      </c>
      <c r="Q1365" s="5">
        <v>13</v>
      </c>
      <c r="R1365" s="5" t="str">
        <v>Failed</v>
      </c>
      <c r="S1365" s="11">
        <v>44436</v>
      </c>
    </row>
    <row r="1366" spans="1:19" x14ac:dyDescent="0.35">
      <c r="A1366" s="2">
        <v>1365</v>
      </c>
      <c r="B1366" s="2">
        <v>260</v>
      </c>
      <c r="C1366" s="3">
        <v>44206</v>
      </c>
      <c r="D1366" s="2">
        <v>2499.9899999999998</v>
      </c>
      <c r="E1366" s="2" t="s">
        <v>16</v>
      </c>
      <c r="F1366" s="2" t="s">
        <v>19</v>
      </c>
      <c r="G1366" s="6">
        <f>_xlfn.XLOOKUP(B1366,Users!$A$2:$A$1001,Users!$K$2:$K$1001)</f>
        <v>2</v>
      </c>
      <c r="H1366" s="6" t="str">
        <f>_xlfn.XLOOKUP(B1366,Users!$A$2:$A$1001,Users!$B$2:$B$1001)</f>
        <v>User 260</v>
      </c>
      <c r="I1366" s="5" t="str" cm="1">
        <f t="array" ref="I1366:J1366">_xlfn.XLOOKUP(G1366,Plans!$A$2:$A$3,Plans!$B$2:$C$3)</f>
        <v>12-month plan</v>
      </c>
      <c r="J1366" s="5" t="str">
        <v>12-month</v>
      </c>
      <c r="K1366" s="5" cm="1">
        <f t="array" ref="K1366:O1366">_xlfn.XLOOKUP(B1366,Users!$A$2:$A$1001,Users!$F$2:$J$1001)</f>
        <v>48</v>
      </c>
      <c r="L1366" s="5" t="str">
        <v>Bangalore</v>
      </c>
      <c r="M1366" s="5" t="str">
        <v>Female</v>
      </c>
      <c r="N1366" s="5" t="str">
        <v>Obesity</v>
      </c>
      <c r="O1366" s="5" t="str">
        <v>Social Media</v>
      </c>
      <c r="P1366" s="5" t="str" cm="1">
        <f t="array" ref="P1366:S1366">IFERROR(_xlfn.XLOOKUP(B1366,'Health Goals'!$B$2:$B$1001,'Health Goals'!$C$2:$F$1001),"")</f>
        <v>Weight Loss</v>
      </c>
      <c r="Q1366" s="5">
        <v>42</v>
      </c>
      <c r="R1366" s="5" t="str">
        <v>In Progress</v>
      </c>
      <c r="S1366" s="11">
        <v>44390</v>
      </c>
    </row>
    <row r="1367" spans="1:19" x14ac:dyDescent="0.35">
      <c r="A1367" s="2">
        <v>1366</v>
      </c>
      <c r="B1367" s="2">
        <v>833</v>
      </c>
      <c r="C1367" s="3">
        <v>44512</v>
      </c>
      <c r="D1367" s="2">
        <v>2499.9899999999998</v>
      </c>
      <c r="E1367" s="2" t="s">
        <v>18</v>
      </c>
      <c r="F1367" s="2" t="s">
        <v>20</v>
      </c>
      <c r="G1367" s="6">
        <f>_xlfn.XLOOKUP(B1367,Users!$A$2:$A$1001,Users!$K$2:$K$1001)</f>
        <v>2</v>
      </c>
      <c r="H1367" s="6" t="str">
        <f>_xlfn.XLOOKUP(B1367,Users!$A$2:$A$1001,Users!$B$2:$B$1001)</f>
        <v>User 833</v>
      </c>
      <c r="I1367" s="5" t="str" cm="1">
        <f t="array" ref="I1367:J1367">_xlfn.XLOOKUP(G1367,Plans!$A$2:$A$3,Plans!$B$2:$C$3)</f>
        <v>12-month plan</v>
      </c>
      <c r="J1367" s="5" t="str">
        <v>12-month</v>
      </c>
      <c r="K1367" s="5" cm="1">
        <f t="array" ref="K1367:O1367">_xlfn.XLOOKUP(B1367,Users!$A$2:$A$1001,Users!$F$2:$J$1001)</f>
        <v>36</v>
      </c>
      <c r="L1367" s="5" t="str">
        <v>Hyderabad</v>
      </c>
      <c r="M1367" s="5" t="str">
        <v>Male</v>
      </c>
      <c r="N1367" s="5" t="str">
        <v>Healthy</v>
      </c>
      <c r="O1367" s="5" t="str">
        <v>Friend</v>
      </c>
      <c r="P1367" s="5" t="str" cm="1">
        <f t="array" ref="P1367:S1367">IFERROR(_xlfn.XLOOKUP(B1367,'Health Goals'!$B$2:$B$1001,'Health Goals'!$C$2:$F$1001),"")</f>
        <v>Muscle Gain</v>
      </c>
      <c r="Q1367" s="5">
        <v>16</v>
      </c>
      <c r="R1367" s="5" t="str">
        <v>Completed</v>
      </c>
      <c r="S1367" s="11">
        <v>44452</v>
      </c>
    </row>
    <row r="1368" spans="1:19" x14ac:dyDescent="0.35">
      <c r="A1368" s="2">
        <v>1367</v>
      </c>
      <c r="B1368" s="2">
        <v>987</v>
      </c>
      <c r="C1368" s="3">
        <v>44294</v>
      </c>
      <c r="D1368" s="2">
        <v>2499.9899999999998</v>
      </c>
      <c r="E1368" s="2" t="s">
        <v>16</v>
      </c>
      <c r="F1368" s="2" t="s">
        <v>20</v>
      </c>
      <c r="G1368" s="6">
        <f>_xlfn.XLOOKUP(B1368,Users!$A$2:$A$1001,Users!$K$2:$K$1001)</f>
        <v>2</v>
      </c>
      <c r="H1368" s="6" t="str">
        <f>_xlfn.XLOOKUP(B1368,Users!$A$2:$A$1001,Users!$B$2:$B$1001)</f>
        <v>User 987</v>
      </c>
      <c r="I1368" s="5" t="str" cm="1">
        <f t="array" ref="I1368:J1368">_xlfn.XLOOKUP(G1368,Plans!$A$2:$A$3,Plans!$B$2:$C$3)</f>
        <v>12-month plan</v>
      </c>
      <c r="J1368" s="5" t="str">
        <v>12-month</v>
      </c>
      <c r="K1368" s="5" cm="1">
        <f t="array" ref="K1368:O1368">_xlfn.XLOOKUP(B1368,Users!$A$2:$A$1001,Users!$F$2:$J$1001)</f>
        <v>30</v>
      </c>
      <c r="L1368" s="5" t="str">
        <v>Chennai</v>
      </c>
      <c r="M1368" s="5" t="str">
        <v>Male</v>
      </c>
      <c r="N1368" s="5" t="str">
        <v>Diabetes</v>
      </c>
      <c r="O1368" s="5" t="str">
        <v>Friend</v>
      </c>
      <c r="P1368" s="5" t="str" cm="1">
        <f t="array" ref="P1368">IFERROR(_xlfn.XLOOKUP(B1368,'Health Goals'!$B$2:$B$1001,'Health Goals'!$C$2:$F$1001),"")</f>
        <v/>
      </c>
    </row>
    <row r="1369" spans="1:19" x14ac:dyDescent="0.35">
      <c r="A1369" s="2">
        <v>1368</v>
      </c>
      <c r="B1369" s="2">
        <v>454</v>
      </c>
      <c r="C1369" s="3">
        <v>44521</v>
      </c>
      <c r="D1369" s="2">
        <v>4499.99</v>
      </c>
      <c r="E1369" s="2" t="s">
        <v>16</v>
      </c>
      <c r="F1369" s="2" t="s">
        <v>17</v>
      </c>
      <c r="G1369" s="6">
        <f>_xlfn.XLOOKUP(B1369,Users!$A$2:$A$1001,Users!$K$2:$K$1001)</f>
        <v>2</v>
      </c>
      <c r="H1369" s="6" t="str">
        <f>_xlfn.XLOOKUP(B1369,Users!$A$2:$A$1001,Users!$B$2:$B$1001)</f>
        <v>User 454</v>
      </c>
      <c r="I1369" s="5" t="str" cm="1">
        <f t="array" ref="I1369:J1369">_xlfn.XLOOKUP(G1369,Plans!$A$2:$A$3,Plans!$B$2:$C$3)</f>
        <v>12-month plan</v>
      </c>
      <c r="J1369" s="5" t="str">
        <v>12-month</v>
      </c>
      <c r="K1369" s="5" cm="1">
        <f t="array" ref="K1369:O1369">_xlfn.XLOOKUP(B1369,Users!$A$2:$A$1001,Users!$F$2:$J$1001)</f>
        <v>24</v>
      </c>
      <c r="L1369" s="5" t="str">
        <v>Delhi</v>
      </c>
      <c r="M1369" s="5" t="str">
        <v>Female</v>
      </c>
      <c r="N1369" s="5" t="str">
        <v>Obesity</v>
      </c>
      <c r="O1369" s="5" t="str">
        <v>Word of Mouth</v>
      </c>
      <c r="P1369" s="5" t="str" cm="1">
        <f t="array" ref="P1369">IFERROR(_xlfn.XLOOKUP(B1369,'Health Goals'!$B$2:$B$1001,'Health Goals'!$C$2:$F$1001),"")</f>
        <v/>
      </c>
    </row>
    <row r="1370" spans="1:19" x14ac:dyDescent="0.35">
      <c r="A1370" s="2">
        <v>1369</v>
      </c>
      <c r="B1370" s="2">
        <v>983</v>
      </c>
      <c r="C1370" s="3">
        <v>44314</v>
      </c>
      <c r="D1370" s="2">
        <v>4499.99</v>
      </c>
      <c r="E1370" s="2" t="s">
        <v>16</v>
      </c>
      <c r="F1370" s="2" t="s">
        <v>17</v>
      </c>
      <c r="G1370" s="6">
        <f>_xlfn.XLOOKUP(B1370,Users!$A$2:$A$1001,Users!$K$2:$K$1001)</f>
        <v>1</v>
      </c>
      <c r="H1370" s="6" t="str">
        <f>_xlfn.XLOOKUP(B1370,Users!$A$2:$A$1001,Users!$B$2:$B$1001)</f>
        <v>User 983</v>
      </c>
      <c r="I1370" s="5" t="str" cm="1">
        <f t="array" ref="I1370:J1370">_xlfn.XLOOKUP(G1370,Plans!$A$2:$A$3,Plans!$B$2:$C$3)</f>
        <v>6-month plan</v>
      </c>
      <c r="J1370" s="5" t="str">
        <v>6-month</v>
      </c>
      <c r="K1370" s="5" cm="1">
        <f t="array" ref="K1370:O1370">_xlfn.XLOOKUP(B1370,Users!$A$2:$A$1001,Users!$F$2:$J$1001)</f>
        <v>61</v>
      </c>
      <c r="L1370" s="5" t="str">
        <v>Delhi</v>
      </c>
      <c r="M1370" s="5" t="str">
        <v>Male</v>
      </c>
      <c r="N1370" s="5" t="str">
        <v>Obesity</v>
      </c>
      <c r="O1370" s="5" t="str">
        <v>Friend</v>
      </c>
      <c r="P1370" s="5" t="str" cm="1">
        <f t="array" ref="P1370:S1370">IFERROR(_xlfn.XLOOKUP(B1370,'Health Goals'!$B$2:$B$1001,'Health Goals'!$C$2:$F$1001),"")</f>
        <v>Muscle Gain</v>
      </c>
      <c r="Q1370" s="5">
        <v>44</v>
      </c>
      <c r="R1370" s="5" t="str">
        <v>Completed</v>
      </c>
      <c r="S1370" s="11">
        <v>44360</v>
      </c>
    </row>
    <row r="1371" spans="1:19" x14ac:dyDescent="0.35">
      <c r="A1371" s="2">
        <v>1370</v>
      </c>
      <c r="B1371" s="2">
        <v>417</v>
      </c>
      <c r="C1371" s="3">
        <v>44312</v>
      </c>
      <c r="D1371" s="2">
        <v>4499.99</v>
      </c>
      <c r="E1371" s="2" t="s">
        <v>16</v>
      </c>
      <c r="F1371" s="2" t="s">
        <v>20</v>
      </c>
      <c r="G1371" s="6">
        <f>_xlfn.XLOOKUP(B1371,Users!$A$2:$A$1001,Users!$K$2:$K$1001)</f>
        <v>1</v>
      </c>
      <c r="H1371" s="6" t="str">
        <f>_xlfn.XLOOKUP(B1371,Users!$A$2:$A$1001,Users!$B$2:$B$1001)</f>
        <v>User 417</v>
      </c>
      <c r="I1371" s="5" t="str" cm="1">
        <f t="array" ref="I1371:J1371">_xlfn.XLOOKUP(G1371,Plans!$A$2:$A$3,Plans!$B$2:$C$3)</f>
        <v>6-month plan</v>
      </c>
      <c r="J1371" s="5" t="str">
        <v>6-month</v>
      </c>
      <c r="K1371" s="5" cm="1">
        <f t="array" ref="K1371:O1371">_xlfn.XLOOKUP(B1371,Users!$A$2:$A$1001,Users!$F$2:$J$1001)</f>
        <v>50</v>
      </c>
      <c r="L1371" s="5" t="str">
        <v>Bangalore</v>
      </c>
      <c r="M1371" s="5" t="str">
        <v>Male</v>
      </c>
      <c r="N1371" s="5" t="str">
        <v>Healthy</v>
      </c>
      <c r="O1371" s="5" t="str">
        <v>Google Ads</v>
      </c>
      <c r="P1371" s="5" t="str" cm="1">
        <f t="array" ref="P1371:S1371">IFERROR(_xlfn.XLOOKUP(B1371,'Health Goals'!$B$2:$B$1001,'Health Goals'!$C$2:$F$1001),"")</f>
        <v>Weight Loss</v>
      </c>
      <c r="Q1371" s="5">
        <v>42</v>
      </c>
      <c r="R1371" s="5" t="str">
        <v>Completed</v>
      </c>
      <c r="S1371" s="11">
        <v>44384</v>
      </c>
    </row>
    <row r="1372" spans="1:19" x14ac:dyDescent="0.35">
      <c r="A1372" s="2">
        <v>1371</v>
      </c>
      <c r="B1372" s="2">
        <v>770</v>
      </c>
      <c r="C1372" s="3">
        <v>44206</v>
      </c>
      <c r="D1372" s="2">
        <v>4499.99</v>
      </c>
      <c r="E1372" s="2" t="s">
        <v>16</v>
      </c>
      <c r="F1372" s="2" t="s">
        <v>19</v>
      </c>
      <c r="G1372" s="6">
        <f>_xlfn.XLOOKUP(B1372,Users!$A$2:$A$1001,Users!$K$2:$K$1001)</f>
        <v>1</v>
      </c>
      <c r="H1372" s="6" t="str">
        <f>_xlfn.XLOOKUP(B1372,Users!$A$2:$A$1001,Users!$B$2:$B$1001)</f>
        <v>User 770</v>
      </c>
      <c r="I1372" s="5" t="str" cm="1">
        <f t="array" ref="I1372:J1372">_xlfn.XLOOKUP(G1372,Plans!$A$2:$A$3,Plans!$B$2:$C$3)</f>
        <v>6-month plan</v>
      </c>
      <c r="J1372" s="5" t="str">
        <v>6-month</v>
      </c>
      <c r="K1372" s="5" cm="1">
        <f t="array" ref="K1372:O1372">_xlfn.XLOOKUP(B1372,Users!$A$2:$A$1001,Users!$F$2:$J$1001)</f>
        <v>43</v>
      </c>
      <c r="L1372" s="5" t="str">
        <v>Hyderabad</v>
      </c>
      <c r="M1372" s="5" t="str">
        <v>Male</v>
      </c>
      <c r="N1372" s="5" t="str">
        <v>Obesity</v>
      </c>
      <c r="O1372" s="5" t="str">
        <v>Word of Mouth</v>
      </c>
      <c r="P1372" s="5" t="str" cm="1">
        <f t="array" ref="P1372">IFERROR(_xlfn.XLOOKUP(B1372,'Health Goals'!$B$2:$B$1001,'Health Goals'!$C$2:$F$1001),"")</f>
        <v/>
      </c>
    </row>
    <row r="1373" spans="1:19" x14ac:dyDescent="0.35">
      <c r="A1373" s="2">
        <v>1372</v>
      </c>
      <c r="B1373" s="2">
        <v>120</v>
      </c>
      <c r="C1373" s="3">
        <v>44363</v>
      </c>
      <c r="D1373" s="2">
        <v>4499.99</v>
      </c>
      <c r="E1373" s="2" t="s">
        <v>18</v>
      </c>
      <c r="F1373" s="2" t="s">
        <v>19</v>
      </c>
      <c r="G1373" s="6">
        <f>_xlfn.XLOOKUP(B1373,Users!$A$2:$A$1001,Users!$K$2:$K$1001)</f>
        <v>2</v>
      </c>
      <c r="H1373" s="6" t="str">
        <f>_xlfn.XLOOKUP(B1373,Users!$A$2:$A$1001,Users!$B$2:$B$1001)</f>
        <v>User 120</v>
      </c>
      <c r="I1373" s="5" t="str" cm="1">
        <f t="array" ref="I1373:J1373">_xlfn.XLOOKUP(G1373,Plans!$A$2:$A$3,Plans!$B$2:$C$3)</f>
        <v>12-month plan</v>
      </c>
      <c r="J1373" s="5" t="str">
        <v>12-month</v>
      </c>
      <c r="K1373" s="5" cm="1">
        <f t="array" ref="K1373:O1373">_xlfn.XLOOKUP(B1373,Users!$A$2:$A$1001,Users!$F$2:$J$1001)</f>
        <v>51</v>
      </c>
      <c r="L1373" s="5" t="str">
        <v>Hyderabad</v>
      </c>
      <c r="M1373" s="5" t="str">
        <v>Male</v>
      </c>
      <c r="N1373" s="5" t="str">
        <v>Diabetes</v>
      </c>
      <c r="O1373" s="5" t="str">
        <v>Friend</v>
      </c>
      <c r="P1373" s="5" t="str" cm="1">
        <f t="array" ref="P1373:S1373">IFERROR(_xlfn.XLOOKUP(B1373,'Health Goals'!$B$2:$B$1001,'Health Goals'!$C$2:$F$1001),"")</f>
        <v>Weight Loss</v>
      </c>
      <c r="Q1373" s="5">
        <v>32</v>
      </c>
      <c r="R1373" s="5" t="str">
        <v>Completed</v>
      </c>
      <c r="S1373" s="11">
        <v>44452</v>
      </c>
    </row>
    <row r="1374" spans="1:19" x14ac:dyDescent="0.35">
      <c r="A1374" s="2">
        <v>1373</v>
      </c>
      <c r="B1374" s="2">
        <v>210</v>
      </c>
      <c r="C1374" s="3">
        <v>44551</v>
      </c>
      <c r="D1374" s="2">
        <v>2499.9899999999998</v>
      </c>
      <c r="E1374" s="2" t="s">
        <v>18</v>
      </c>
      <c r="F1374" s="2" t="s">
        <v>19</v>
      </c>
      <c r="G1374" s="6">
        <f>_xlfn.XLOOKUP(B1374,Users!$A$2:$A$1001,Users!$K$2:$K$1001)</f>
        <v>2</v>
      </c>
      <c r="H1374" s="6" t="str">
        <f>_xlfn.XLOOKUP(B1374,Users!$A$2:$A$1001,Users!$B$2:$B$1001)</f>
        <v>User 210</v>
      </c>
      <c r="I1374" s="5" t="str" cm="1">
        <f t="array" ref="I1374:J1374">_xlfn.XLOOKUP(G1374,Plans!$A$2:$A$3,Plans!$B$2:$C$3)</f>
        <v>12-month plan</v>
      </c>
      <c r="J1374" s="5" t="str">
        <v>12-month</v>
      </c>
      <c r="K1374" s="5" cm="1">
        <f t="array" ref="K1374:O1374">_xlfn.XLOOKUP(B1374,Users!$A$2:$A$1001,Users!$F$2:$J$1001)</f>
        <v>29</v>
      </c>
      <c r="L1374" s="5" t="str">
        <v>Chennai</v>
      </c>
      <c r="M1374" s="5" t="str">
        <v>Female</v>
      </c>
      <c r="N1374" s="5" t="str">
        <v>Healthy</v>
      </c>
      <c r="O1374" s="5" t="str">
        <v>Google Ads</v>
      </c>
      <c r="P1374" s="5" t="str" cm="1">
        <f t="array" ref="P1374:S1374">IFERROR(_xlfn.XLOOKUP(B1374,'Health Goals'!$B$2:$B$1001,'Health Goals'!$C$2:$F$1001),"")</f>
        <v>Stamina Improvement</v>
      </c>
      <c r="Q1374" s="5">
        <v>25</v>
      </c>
      <c r="R1374" s="5" t="str">
        <v>Completed</v>
      </c>
      <c r="S1374" s="11">
        <v>44426</v>
      </c>
    </row>
    <row r="1375" spans="1:19" x14ac:dyDescent="0.35">
      <c r="A1375" s="2">
        <v>1374</v>
      </c>
      <c r="B1375" s="2">
        <v>50</v>
      </c>
      <c r="C1375" s="3">
        <v>44534</v>
      </c>
      <c r="D1375" s="2">
        <v>4499.99</v>
      </c>
      <c r="E1375" s="2" t="s">
        <v>18</v>
      </c>
      <c r="F1375" s="2" t="s">
        <v>17</v>
      </c>
      <c r="G1375" s="6">
        <f>_xlfn.XLOOKUP(B1375,Users!$A$2:$A$1001,Users!$K$2:$K$1001)</f>
        <v>1</v>
      </c>
      <c r="H1375" s="6" t="str">
        <f>_xlfn.XLOOKUP(B1375,Users!$A$2:$A$1001,Users!$B$2:$B$1001)</f>
        <v>User 50</v>
      </c>
      <c r="I1375" s="5" t="str" cm="1">
        <f t="array" ref="I1375:J1375">_xlfn.XLOOKUP(G1375,Plans!$A$2:$A$3,Plans!$B$2:$C$3)</f>
        <v>6-month plan</v>
      </c>
      <c r="J1375" s="5" t="str">
        <v>6-month</v>
      </c>
      <c r="K1375" s="5" cm="1">
        <f t="array" ref="K1375:O1375">_xlfn.XLOOKUP(B1375,Users!$A$2:$A$1001,Users!$F$2:$J$1001)</f>
        <v>24</v>
      </c>
      <c r="L1375" s="5" t="str">
        <v>Mumbai</v>
      </c>
      <c r="M1375" s="5" t="str">
        <v>Male</v>
      </c>
      <c r="N1375" s="5" t="str">
        <v>Diabetes</v>
      </c>
      <c r="O1375" s="5" t="str">
        <v>Word of Mouth</v>
      </c>
      <c r="P1375" s="5" t="str" cm="1">
        <f t="array" ref="P1375:S1375">IFERROR(_xlfn.XLOOKUP(B1375,'Health Goals'!$B$2:$B$1001,'Health Goals'!$C$2:$F$1001),"")</f>
        <v>Stamina Improvement</v>
      </c>
      <c r="Q1375" s="5">
        <v>10</v>
      </c>
      <c r="R1375" s="5" t="str">
        <v>Failed</v>
      </c>
      <c r="S1375" s="11">
        <v>44419</v>
      </c>
    </row>
    <row r="1376" spans="1:19" x14ac:dyDescent="0.35">
      <c r="A1376" s="2">
        <v>1375</v>
      </c>
      <c r="B1376" s="2">
        <v>217</v>
      </c>
      <c r="C1376" s="3">
        <v>44292</v>
      </c>
      <c r="D1376" s="2">
        <v>2499.9899999999998</v>
      </c>
      <c r="E1376" s="2" t="s">
        <v>16</v>
      </c>
      <c r="F1376" s="2" t="s">
        <v>20</v>
      </c>
      <c r="G1376" s="6">
        <f>_xlfn.XLOOKUP(B1376,Users!$A$2:$A$1001,Users!$K$2:$K$1001)</f>
        <v>2</v>
      </c>
      <c r="H1376" s="6" t="str">
        <f>_xlfn.XLOOKUP(B1376,Users!$A$2:$A$1001,Users!$B$2:$B$1001)</f>
        <v>User 217</v>
      </c>
      <c r="I1376" s="5" t="str" cm="1">
        <f t="array" ref="I1376:J1376">_xlfn.XLOOKUP(G1376,Plans!$A$2:$A$3,Plans!$B$2:$C$3)</f>
        <v>12-month plan</v>
      </c>
      <c r="J1376" s="5" t="str">
        <v>12-month</v>
      </c>
      <c r="K1376" s="5" cm="1">
        <f t="array" ref="K1376:O1376">_xlfn.XLOOKUP(B1376,Users!$A$2:$A$1001,Users!$F$2:$J$1001)</f>
        <v>24</v>
      </c>
      <c r="L1376" s="5" t="str">
        <v>Delhi</v>
      </c>
      <c r="M1376" s="5" t="str">
        <v>Male</v>
      </c>
      <c r="N1376" s="5" t="str">
        <v>Diabetes</v>
      </c>
      <c r="O1376" s="5" t="str">
        <v>Friend</v>
      </c>
      <c r="P1376" s="5" t="str" cm="1">
        <f t="array" ref="P1376:S1376">IFERROR(_xlfn.XLOOKUP(B1376,'Health Goals'!$B$2:$B$1001,'Health Goals'!$C$2:$F$1001),"")</f>
        <v>Weight Loss</v>
      </c>
      <c r="Q1376" s="5">
        <v>41</v>
      </c>
      <c r="R1376" s="5" t="str">
        <v>In Progress</v>
      </c>
      <c r="S1376" s="11">
        <v>44383</v>
      </c>
    </row>
    <row r="1377" spans="1:19" x14ac:dyDescent="0.35">
      <c r="A1377" s="2">
        <v>1376</v>
      </c>
      <c r="B1377" s="2">
        <v>798</v>
      </c>
      <c r="C1377" s="3">
        <v>44552</v>
      </c>
      <c r="D1377" s="2">
        <v>4499.99</v>
      </c>
      <c r="E1377" s="2" t="s">
        <v>16</v>
      </c>
      <c r="F1377" s="2" t="s">
        <v>19</v>
      </c>
      <c r="G1377" s="6">
        <f>_xlfn.XLOOKUP(B1377,Users!$A$2:$A$1001,Users!$K$2:$K$1001)</f>
        <v>2</v>
      </c>
      <c r="H1377" s="6" t="str">
        <f>_xlfn.XLOOKUP(B1377,Users!$A$2:$A$1001,Users!$B$2:$B$1001)</f>
        <v>User 798</v>
      </c>
      <c r="I1377" s="5" t="str" cm="1">
        <f t="array" ref="I1377:J1377">_xlfn.XLOOKUP(G1377,Plans!$A$2:$A$3,Plans!$B$2:$C$3)</f>
        <v>12-month plan</v>
      </c>
      <c r="J1377" s="5" t="str">
        <v>12-month</v>
      </c>
      <c r="K1377" s="5" cm="1">
        <f t="array" ref="K1377:O1377">_xlfn.XLOOKUP(B1377,Users!$A$2:$A$1001,Users!$F$2:$J$1001)</f>
        <v>46</v>
      </c>
      <c r="L1377" s="5" t="str">
        <v>Bangalore</v>
      </c>
      <c r="M1377" s="5" t="str">
        <v>Male</v>
      </c>
      <c r="N1377" s="5" t="str">
        <v>Healthy</v>
      </c>
      <c r="O1377" s="5" t="str">
        <v>Friend</v>
      </c>
      <c r="P1377" s="5" t="str" cm="1">
        <f t="array" ref="P1377:S1377">IFERROR(_xlfn.XLOOKUP(B1377,'Health Goals'!$B$2:$B$1001,'Health Goals'!$C$2:$F$1001),"")</f>
        <v>Muscle Gain</v>
      </c>
      <c r="Q1377" s="5">
        <v>48</v>
      </c>
      <c r="R1377" s="5" t="str">
        <v>Completed</v>
      </c>
      <c r="S1377" s="11">
        <v>44436</v>
      </c>
    </row>
    <row r="1378" spans="1:19" x14ac:dyDescent="0.35">
      <c r="A1378" s="2">
        <v>1377</v>
      </c>
      <c r="B1378" s="2">
        <v>259</v>
      </c>
      <c r="C1378" s="3">
        <v>44458</v>
      </c>
      <c r="D1378" s="2">
        <v>4499.99</v>
      </c>
      <c r="E1378" s="2" t="s">
        <v>16</v>
      </c>
      <c r="F1378" s="2" t="s">
        <v>20</v>
      </c>
      <c r="G1378" s="6">
        <f>_xlfn.XLOOKUP(B1378,Users!$A$2:$A$1001,Users!$K$2:$K$1001)</f>
        <v>2</v>
      </c>
      <c r="H1378" s="6" t="str">
        <f>_xlfn.XLOOKUP(B1378,Users!$A$2:$A$1001,Users!$B$2:$B$1001)</f>
        <v>User 259</v>
      </c>
      <c r="I1378" s="5" t="str" cm="1">
        <f t="array" ref="I1378:J1378">_xlfn.XLOOKUP(G1378,Plans!$A$2:$A$3,Plans!$B$2:$C$3)</f>
        <v>12-month plan</v>
      </c>
      <c r="J1378" s="5" t="str">
        <v>12-month</v>
      </c>
      <c r="K1378" s="5" cm="1">
        <f t="array" ref="K1378:O1378">_xlfn.XLOOKUP(B1378,Users!$A$2:$A$1001,Users!$F$2:$J$1001)</f>
        <v>19</v>
      </c>
      <c r="L1378" s="5" t="str">
        <v>Mumbai</v>
      </c>
      <c r="M1378" s="5" t="str">
        <v>Male</v>
      </c>
      <c r="N1378" s="5" t="str">
        <v>Diabetes</v>
      </c>
      <c r="O1378" s="5" t="str">
        <v>Google Ads</v>
      </c>
      <c r="P1378" s="5" t="str" cm="1">
        <f t="array" ref="P1378">IFERROR(_xlfn.XLOOKUP(B1378,'Health Goals'!$B$2:$B$1001,'Health Goals'!$C$2:$F$1001),"")</f>
        <v/>
      </c>
    </row>
    <row r="1379" spans="1:19" x14ac:dyDescent="0.35">
      <c r="A1379" s="2">
        <v>1378</v>
      </c>
      <c r="B1379" s="2">
        <v>659</v>
      </c>
      <c r="C1379" s="3">
        <v>44535</v>
      </c>
      <c r="D1379" s="2">
        <v>2499.9899999999998</v>
      </c>
      <c r="E1379" s="2" t="s">
        <v>18</v>
      </c>
      <c r="F1379" s="2" t="s">
        <v>20</v>
      </c>
      <c r="G1379" s="6">
        <f>_xlfn.XLOOKUP(B1379,Users!$A$2:$A$1001,Users!$K$2:$K$1001)</f>
        <v>1</v>
      </c>
      <c r="H1379" s="6" t="str">
        <f>_xlfn.XLOOKUP(B1379,Users!$A$2:$A$1001,Users!$B$2:$B$1001)</f>
        <v>User 659</v>
      </c>
      <c r="I1379" s="5" t="str" cm="1">
        <f t="array" ref="I1379:J1379">_xlfn.XLOOKUP(G1379,Plans!$A$2:$A$3,Plans!$B$2:$C$3)</f>
        <v>6-month plan</v>
      </c>
      <c r="J1379" s="5" t="str">
        <v>6-month</v>
      </c>
      <c r="K1379" s="5" cm="1">
        <f t="array" ref="K1379:O1379">_xlfn.XLOOKUP(B1379,Users!$A$2:$A$1001,Users!$F$2:$J$1001)</f>
        <v>59</v>
      </c>
      <c r="L1379" s="5" t="str">
        <v>Hyderabad</v>
      </c>
      <c r="M1379" s="5" t="str">
        <v>Male</v>
      </c>
      <c r="N1379" s="5" t="str">
        <v>Diabetes</v>
      </c>
      <c r="O1379" s="5" t="str">
        <v>Social Media</v>
      </c>
      <c r="P1379" s="5" t="str" cm="1">
        <f t="array" ref="P1379">IFERROR(_xlfn.XLOOKUP(B1379,'Health Goals'!$B$2:$B$1001,'Health Goals'!$C$2:$F$1001),"")</f>
        <v/>
      </c>
    </row>
    <row r="1380" spans="1:19" x14ac:dyDescent="0.35">
      <c r="A1380" s="2">
        <v>1379</v>
      </c>
      <c r="B1380" s="2">
        <v>602</v>
      </c>
      <c r="C1380" s="3">
        <v>44521</v>
      </c>
      <c r="D1380" s="2">
        <v>2499.9899999999998</v>
      </c>
      <c r="E1380" s="2" t="s">
        <v>18</v>
      </c>
      <c r="F1380" s="2" t="s">
        <v>17</v>
      </c>
      <c r="G1380" s="6">
        <f>_xlfn.XLOOKUP(B1380,Users!$A$2:$A$1001,Users!$K$2:$K$1001)</f>
        <v>1</v>
      </c>
      <c r="H1380" s="6" t="str">
        <f>_xlfn.XLOOKUP(B1380,Users!$A$2:$A$1001,Users!$B$2:$B$1001)</f>
        <v>User 602</v>
      </c>
      <c r="I1380" s="5" t="str" cm="1">
        <f t="array" ref="I1380:J1380">_xlfn.XLOOKUP(G1380,Plans!$A$2:$A$3,Plans!$B$2:$C$3)</f>
        <v>6-month plan</v>
      </c>
      <c r="J1380" s="5" t="str">
        <v>6-month</v>
      </c>
      <c r="K1380" s="5" cm="1">
        <f t="array" ref="K1380:O1380">_xlfn.XLOOKUP(B1380,Users!$A$2:$A$1001,Users!$F$2:$J$1001)</f>
        <v>26</v>
      </c>
      <c r="L1380" s="5" t="str">
        <v>Bangalore</v>
      </c>
      <c r="M1380" s="5" t="str">
        <v>Female</v>
      </c>
      <c r="N1380" s="5" t="str">
        <v>Obesity</v>
      </c>
      <c r="O1380" s="5" t="str">
        <v>Friend</v>
      </c>
      <c r="P1380" s="5" t="str" cm="1">
        <f t="array" ref="P1380:S1380">IFERROR(_xlfn.XLOOKUP(B1380,'Health Goals'!$B$2:$B$1001,'Health Goals'!$C$2:$F$1001),"")</f>
        <v>Weight Loss</v>
      </c>
      <c r="Q1380" s="5">
        <v>36</v>
      </c>
      <c r="R1380" s="5" t="str">
        <v>Completed</v>
      </c>
      <c r="S1380" s="11">
        <v>44454</v>
      </c>
    </row>
    <row r="1381" spans="1:19" x14ac:dyDescent="0.35">
      <c r="A1381" s="2">
        <v>1380</v>
      </c>
      <c r="B1381" s="2">
        <v>303</v>
      </c>
      <c r="C1381" s="3">
        <v>44510</v>
      </c>
      <c r="D1381" s="2">
        <v>4499.99</v>
      </c>
      <c r="E1381" s="2" t="s">
        <v>18</v>
      </c>
      <c r="F1381" s="2" t="s">
        <v>20</v>
      </c>
      <c r="G1381" s="6">
        <f>_xlfn.XLOOKUP(B1381,Users!$A$2:$A$1001,Users!$K$2:$K$1001)</f>
        <v>1</v>
      </c>
      <c r="H1381" s="6" t="str">
        <f>_xlfn.XLOOKUP(B1381,Users!$A$2:$A$1001,Users!$B$2:$B$1001)</f>
        <v>User 303</v>
      </c>
      <c r="I1381" s="5" t="str" cm="1">
        <f t="array" ref="I1381:J1381">_xlfn.XLOOKUP(G1381,Plans!$A$2:$A$3,Plans!$B$2:$C$3)</f>
        <v>6-month plan</v>
      </c>
      <c r="J1381" s="5" t="str">
        <v>6-month</v>
      </c>
      <c r="K1381" s="5" cm="1">
        <f t="array" ref="K1381:O1381">_xlfn.XLOOKUP(B1381,Users!$A$2:$A$1001,Users!$F$2:$J$1001)</f>
        <v>64</v>
      </c>
      <c r="L1381" s="5" t="str">
        <v>Mumbai</v>
      </c>
      <c r="M1381" s="5" t="str">
        <v>Male</v>
      </c>
      <c r="N1381" s="5" t="str">
        <v>Obesity</v>
      </c>
      <c r="O1381" s="5" t="str">
        <v>Friend</v>
      </c>
      <c r="P1381" s="5" t="str" cm="1">
        <f t="array" ref="P1381:S1381">IFERROR(_xlfn.XLOOKUP(B1381,'Health Goals'!$B$2:$B$1001,'Health Goals'!$C$2:$F$1001),"")</f>
        <v>Muscle Gain</v>
      </c>
      <c r="Q1381" s="5">
        <v>38</v>
      </c>
      <c r="R1381" s="5" t="str">
        <v>Failed</v>
      </c>
      <c r="S1381" s="11">
        <v>44550</v>
      </c>
    </row>
    <row r="1382" spans="1:19" x14ac:dyDescent="0.35">
      <c r="A1382" s="2">
        <v>1381</v>
      </c>
      <c r="B1382" s="2">
        <v>977</v>
      </c>
      <c r="C1382" s="3">
        <v>44534</v>
      </c>
      <c r="D1382" s="2">
        <v>4499.99</v>
      </c>
      <c r="E1382" s="2" t="s">
        <v>18</v>
      </c>
      <c r="F1382" s="2" t="s">
        <v>19</v>
      </c>
      <c r="G1382" s="6">
        <f>_xlfn.XLOOKUP(B1382,Users!$A$2:$A$1001,Users!$K$2:$K$1001)</f>
        <v>1</v>
      </c>
      <c r="H1382" s="6" t="str">
        <f>_xlfn.XLOOKUP(B1382,Users!$A$2:$A$1001,Users!$B$2:$B$1001)</f>
        <v>User 977</v>
      </c>
      <c r="I1382" s="5" t="str" cm="1">
        <f t="array" ref="I1382:J1382">_xlfn.XLOOKUP(G1382,Plans!$A$2:$A$3,Plans!$B$2:$C$3)</f>
        <v>6-month plan</v>
      </c>
      <c r="J1382" s="5" t="str">
        <v>6-month</v>
      </c>
      <c r="K1382" s="5" cm="1">
        <f t="array" ref="K1382:O1382">_xlfn.XLOOKUP(B1382,Users!$A$2:$A$1001,Users!$F$2:$J$1001)</f>
        <v>41</v>
      </c>
      <c r="L1382" s="5" t="str">
        <v>Chennai</v>
      </c>
      <c r="M1382" s="5" t="str">
        <v>Male</v>
      </c>
      <c r="N1382" s="5" t="str">
        <v>Hypertension</v>
      </c>
      <c r="O1382" s="5" t="str">
        <v>Google Ads</v>
      </c>
      <c r="P1382" s="5" t="str" cm="1">
        <f t="array" ref="P1382:S1382">IFERROR(_xlfn.XLOOKUP(B1382,'Health Goals'!$B$2:$B$1001,'Health Goals'!$C$2:$F$1001),"")</f>
        <v>Muscle Gain</v>
      </c>
      <c r="Q1382" s="5">
        <v>27</v>
      </c>
      <c r="R1382" s="5" t="str">
        <v>Completed</v>
      </c>
      <c r="S1382" s="11">
        <v>44462</v>
      </c>
    </row>
    <row r="1383" spans="1:19" x14ac:dyDescent="0.35">
      <c r="A1383" s="2">
        <v>1382</v>
      </c>
      <c r="B1383" s="2">
        <v>387</v>
      </c>
      <c r="C1383" s="3">
        <v>44332</v>
      </c>
      <c r="D1383" s="2">
        <v>2499.9899999999998</v>
      </c>
      <c r="E1383" s="2" t="s">
        <v>18</v>
      </c>
      <c r="F1383" s="2" t="s">
        <v>19</v>
      </c>
      <c r="G1383" s="6">
        <f>_xlfn.XLOOKUP(B1383,Users!$A$2:$A$1001,Users!$K$2:$K$1001)</f>
        <v>1</v>
      </c>
      <c r="H1383" s="6" t="str">
        <f>_xlfn.XLOOKUP(B1383,Users!$A$2:$A$1001,Users!$B$2:$B$1001)</f>
        <v>User 387</v>
      </c>
      <c r="I1383" s="5" t="str" cm="1">
        <f t="array" ref="I1383:J1383">_xlfn.XLOOKUP(G1383,Plans!$A$2:$A$3,Plans!$B$2:$C$3)</f>
        <v>6-month plan</v>
      </c>
      <c r="J1383" s="5" t="str">
        <v>6-month</v>
      </c>
      <c r="K1383" s="5" cm="1">
        <f t="array" ref="K1383:O1383">_xlfn.XLOOKUP(B1383,Users!$A$2:$A$1001,Users!$F$2:$J$1001)</f>
        <v>37</v>
      </c>
      <c r="L1383" s="5" t="str">
        <v>Chennai</v>
      </c>
      <c r="M1383" s="5" t="str">
        <v>Female</v>
      </c>
      <c r="N1383" s="5" t="str">
        <v>Hypertension</v>
      </c>
      <c r="O1383" s="5" t="str">
        <v>Friend</v>
      </c>
      <c r="P1383" s="5" t="str" cm="1">
        <f t="array" ref="P1383:S1383">IFERROR(_xlfn.XLOOKUP(B1383,'Health Goals'!$B$2:$B$1001,'Health Goals'!$C$2:$F$1001),"")</f>
        <v>Stamina Improvement</v>
      </c>
      <c r="Q1383" s="5">
        <v>20</v>
      </c>
      <c r="R1383" s="5" t="str">
        <v>Completed</v>
      </c>
      <c r="S1383" s="11">
        <v>44495</v>
      </c>
    </row>
    <row r="1384" spans="1:19" x14ac:dyDescent="0.35">
      <c r="A1384" s="2">
        <v>1383</v>
      </c>
      <c r="B1384" s="2">
        <v>736</v>
      </c>
      <c r="C1384" s="3">
        <v>44521</v>
      </c>
      <c r="D1384" s="2">
        <v>4499.99</v>
      </c>
      <c r="E1384" s="2" t="s">
        <v>18</v>
      </c>
      <c r="F1384" s="2" t="s">
        <v>20</v>
      </c>
      <c r="G1384" s="6">
        <f>_xlfn.XLOOKUP(B1384,Users!$A$2:$A$1001,Users!$K$2:$K$1001)</f>
        <v>1</v>
      </c>
      <c r="H1384" s="6" t="str">
        <f>_xlfn.XLOOKUP(B1384,Users!$A$2:$A$1001,Users!$B$2:$B$1001)</f>
        <v>User 736</v>
      </c>
      <c r="I1384" s="5" t="str" cm="1">
        <f t="array" ref="I1384:J1384">_xlfn.XLOOKUP(G1384,Plans!$A$2:$A$3,Plans!$B$2:$C$3)</f>
        <v>6-month plan</v>
      </c>
      <c r="J1384" s="5" t="str">
        <v>6-month</v>
      </c>
      <c r="K1384" s="5" cm="1">
        <f t="array" ref="K1384:O1384">_xlfn.XLOOKUP(B1384,Users!$A$2:$A$1001,Users!$F$2:$J$1001)</f>
        <v>64</v>
      </c>
      <c r="L1384" s="5" t="str">
        <v>Mumbai</v>
      </c>
      <c r="M1384" s="5" t="str">
        <v>Female</v>
      </c>
      <c r="N1384" s="5" t="str">
        <v>Diabetes</v>
      </c>
      <c r="O1384" s="5" t="str">
        <v>Word of Mouth</v>
      </c>
      <c r="P1384" s="5" t="str" cm="1">
        <f t="array" ref="P1384">IFERROR(_xlfn.XLOOKUP(B1384,'Health Goals'!$B$2:$B$1001,'Health Goals'!$C$2:$F$1001),"")</f>
        <v/>
      </c>
    </row>
    <row r="1385" spans="1:19" x14ac:dyDescent="0.35">
      <c r="A1385" s="2">
        <v>1384</v>
      </c>
      <c r="B1385" s="2">
        <v>191</v>
      </c>
      <c r="C1385" s="3">
        <v>44346</v>
      </c>
      <c r="D1385" s="2">
        <v>2499.9899999999998</v>
      </c>
      <c r="E1385" s="2" t="s">
        <v>16</v>
      </c>
      <c r="F1385" s="2" t="s">
        <v>20</v>
      </c>
      <c r="G1385" s="6">
        <f>_xlfn.XLOOKUP(B1385,Users!$A$2:$A$1001,Users!$K$2:$K$1001)</f>
        <v>2</v>
      </c>
      <c r="H1385" s="6" t="str">
        <f>_xlfn.XLOOKUP(B1385,Users!$A$2:$A$1001,Users!$B$2:$B$1001)</f>
        <v>User 191</v>
      </c>
      <c r="I1385" s="5" t="str" cm="1">
        <f t="array" ref="I1385:J1385">_xlfn.XLOOKUP(G1385,Plans!$A$2:$A$3,Plans!$B$2:$C$3)</f>
        <v>12-month plan</v>
      </c>
      <c r="J1385" s="5" t="str">
        <v>12-month</v>
      </c>
      <c r="K1385" s="5" cm="1">
        <f t="array" ref="K1385:O1385">_xlfn.XLOOKUP(B1385,Users!$A$2:$A$1001,Users!$F$2:$J$1001)</f>
        <v>38</v>
      </c>
      <c r="L1385" s="5" t="str">
        <v>Mumbai</v>
      </c>
      <c r="M1385" s="5" t="str">
        <v>Female</v>
      </c>
      <c r="N1385" s="5" t="str">
        <v>Diabetes</v>
      </c>
      <c r="O1385" s="5" t="str">
        <v>Social Media</v>
      </c>
      <c r="P1385" s="5" t="str" cm="1">
        <f t="array" ref="P1385:S1385">IFERROR(_xlfn.XLOOKUP(B1385,'Health Goals'!$B$2:$B$1001,'Health Goals'!$C$2:$F$1001),"")</f>
        <v>Stamina Improvement</v>
      </c>
      <c r="Q1385" s="5">
        <v>22</v>
      </c>
      <c r="R1385" s="5" t="str">
        <v>In Progress</v>
      </c>
      <c r="S1385" s="11">
        <v>44532</v>
      </c>
    </row>
    <row r="1386" spans="1:19" x14ac:dyDescent="0.35">
      <c r="A1386" s="2">
        <v>1385</v>
      </c>
      <c r="B1386" s="2">
        <v>815</v>
      </c>
      <c r="C1386" s="3">
        <v>44529</v>
      </c>
      <c r="D1386" s="2">
        <v>4499.99</v>
      </c>
      <c r="E1386" s="2" t="s">
        <v>16</v>
      </c>
      <c r="F1386" s="2" t="s">
        <v>20</v>
      </c>
      <c r="G1386" s="6">
        <f>_xlfn.XLOOKUP(B1386,Users!$A$2:$A$1001,Users!$K$2:$K$1001)</f>
        <v>1</v>
      </c>
      <c r="H1386" s="6" t="str">
        <f>_xlfn.XLOOKUP(B1386,Users!$A$2:$A$1001,Users!$B$2:$B$1001)</f>
        <v>User 815</v>
      </c>
      <c r="I1386" s="5" t="str" cm="1">
        <f t="array" ref="I1386:J1386">_xlfn.XLOOKUP(G1386,Plans!$A$2:$A$3,Plans!$B$2:$C$3)</f>
        <v>6-month plan</v>
      </c>
      <c r="J1386" s="5" t="str">
        <v>6-month</v>
      </c>
      <c r="K1386" s="5" cm="1">
        <f t="array" ref="K1386:O1386">_xlfn.XLOOKUP(B1386,Users!$A$2:$A$1001,Users!$F$2:$J$1001)</f>
        <v>20</v>
      </c>
      <c r="L1386" s="5" t="str">
        <v>Delhi</v>
      </c>
      <c r="M1386" s="5" t="str">
        <v>Female</v>
      </c>
      <c r="N1386" s="5" t="str">
        <v>Hypertension</v>
      </c>
      <c r="O1386" s="5" t="str">
        <v>Google Ads</v>
      </c>
      <c r="P1386" s="5" t="str" cm="1">
        <f t="array" ref="P1386:S1386">IFERROR(_xlfn.XLOOKUP(B1386,'Health Goals'!$B$2:$B$1001,'Health Goals'!$C$2:$F$1001),"")</f>
        <v>Weight Loss</v>
      </c>
      <c r="Q1386" s="5">
        <v>28</v>
      </c>
      <c r="R1386" s="5" t="str">
        <v>In Progress</v>
      </c>
      <c r="S1386" s="11">
        <v>44360</v>
      </c>
    </row>
    <row r="1387" spans="1:19" x14ac:dyDescent="0.35">
      <c r="A1387" s="2">
        <v>1386</v>
      </c>
      <c r="B1387" s="2">
        <v>98</v>
      </c>
      <c r="C1387" s="3">
        <v>44246</v>
      </c>
      <c r="D1387" s="2">
        <v>4499.99</v>
      </c>
      <c r="E1387" s="2" t="s">
        <v>16</v>
      </c>
      <c r="F1387" s="2" t="s">
        <v>17</v>
      </c>
      <c r="G1387" s="6">
        <f>_xlfn.XLOOKUP(B1387,Users!$A$2:$A$1001,Users!$K$2:$K$1001)</f>
        <v>1</v>
      </c>
      <c r="H1387" s="6" t="str">
        <f>_xlfn.XLOOKUP(B1387,Users!$A$2:$A$1001,Users!$B$2:$B$1001)</f>
        <v>User 98</v>
      </c>
      <c r="I1387" s="5" t="str" cm="1">
        <f t="array" ref="I1387:J1387">_xlfn.XLOOKUP(G1387,Plans!$A$2:$A$3,Plans!$B$2:$C$3)</f>
        <v>6-month plan</v>
      </c>
      <c r="J1387" s="5" t="str">
        <v>6-month</v>
      </c>
      <c r="K1387" s="5" cm="1">
        <f t="array" ref="K1387:O1387">_xlfn.XLOOKUP(B1387,Users!$A$2:$A$1001,Users!$F$2:$J$1001)</f>
        <v>64</v>
      </c>
      <c r="L1387" s="5" t="str">
        <v>Bangalore</v>
      </c>
      <c r="M1387" s="5" t="str">
        <v>Female</v>
      </c>
      <c r="N1387" s="5" t="str">
        <v>Diabetes</v>
      </c>
      <c r="O1387" s="5" t="str">
        <v>Word of Mouth</v>
      </c>
      <c r="P1387" s="5" t="str" cm="1">
        <f t="array" ref="P1387">IFERROR(_xlfn.XLOOKUP(B1387,'Health Goals'!$B$2:$B$1001,'Health Goals'!$C$2:$F$1001),"")</f>
        <v/>
      </c>
    </row>
    <row r="1388" spans="1:19" x14ac:dyDescent="0.35">
      <c r="A1388" s="2">
        <v>1387</v>
      </c>
      <c r="B1388" s="2">
        <v>309</v>
      </c>
      <c r="C1388" s="3">
        <v>44336</v>
      </c>
      <c r="D1388" s="2">
        <v>4499.99</v>
      </c>
      <c r="E1388" s="2" t="s">
        <v>18</v>
      </c>
      <c r="F1388" s="2" t="s">
        <v>20</v>
      </c>
      <c r="G1388" s="6">
        <f>_xlfn.XLOOKUP(B1388,Users!$A$2:$A$1001,Users!$K$2:$K$1001)</f>
        <v>1</v>
      </c>
      <c r="H1388" s="6" t="str">
        <f>_xlfn.XLOOKUP(B1388,Users!$A$2:$A$1001,Users!$B$2:$B$1001)</f>
        <v>User 309</v>
      </c>
      <c r="I1388" s="5" t="str" cm="1">
        <f t="array" ref="I1388:J1388">_xlfn.XLOOKUP(G1388,Plans!$A$2:$A$3,Plans!$B$2:$C$3)</f>
        <v>6-month plan</v>
      </c>
      <c r="J1388" s="5" t="str">
        <v>6-month</v>
      </c>
      <c r="K1388" s="5" cm="1">
        <f t="array" ref="K1388:O1388">_xlfn.XLOOKUP(B1388,Users!$A$2:$A$1001,Users!$F$2:$J$1001)</f>
        <v>54</v>
      </c>
      <c r="L1388" s="5" t="str">
        <v>Mumbai</v>
      </c>
      <c r="M1388" s="5" t="str">
        <v>Female</v>
      </c>
      <c r="N1388" s="5" t="str">
        <v>Obesity</v>
      </c>
      <c r="O1388" s="5" t="str">
        <v>Google Ads</v>
      </c>
      <c r="P1388" s="5" t="str" cm="1">
        <f t="array" ref="P1388:S1388">IFERROR(_xlfn.XLOOKUP(B1388,'Health Goals'!$B$2:$B$1001,'Health Goals'!$C$2:$F$1001),"")</f>
        <v>Muscle Gain</v>
      </c>
      <c r="Q1388" s="5">
        <v>34</v>
      </c>
      <c r="R1388" s="5" t="str">
        <v>Completed</v>
      </c>
      <c r="S1388" s="11">
        <v>44534</v>
      </c>
    </row>
    <row r="1389" spans="1:19" x14ac:dyDescent="0.35">
      <c r="A1389" s="2">
        <v>1388</v>
      </c>
      <c r="B1389" s="2">
        <v>94</v>
      </c>
      <c r="C1389" s="3">
        <v>44454</v>
      </c>
      <c r="D1389" s="2">
        <v>4499.99</v>
      </c>
      <c r="E1389" s="2" t="s">
        <v>18</v>
      </c>
      <c r="F1389" s="2" t="s">
        <v>20</v>
      </c>
      <c r="G1389" s="6">
        <f>_xlfn.XLOOKUP(B1389,Users!$A$2:$A$1001,Users!$K$2:$K$1001)</f>
        <v>2</v>
      </c>
      <c r="H1389" s="6" t="str">
        <f>_xlfn.XLOOKUP(B1389,Users!$A$2:$A$1001,Users!$B$2:$B$1001)</f>
        <v>User 94</v>
      </c>
      <c r="I1389" s="5" t="str" cm="1">
        <f t="array" ref="I1389:J1389">_xlfn.XLOOKUP(G1389,Plans!$A$2:$A$3,Plans!$B$2:$C$3)</f>
        <v>12-month plan</v>
      </c>
      <c r="J1389" s="5" t="str">
        <v>12-month</v>
      </c>
      <c r="K1389" s="5" cm="1">
        <f t="array" ref="K1389:O1389">_xlfn.XLOOKUP(B1389,Users!$A$2:$A$1001,Users!$F$2:$J$1001)</f>
        <v>55</v>
      </c>
      <c r="L1389" s="5" t="str">
        <v>Delhi</v>
      </c>
      <c r="M1389" s="5" t="str">
        <v>Female</v>
      </c>
      <c r="N1389" s="5" t="str">
        <v>Diabetes</v>
      </c>
      <c r="O1389" s="5" t="str">
        <v>Word of Mouth</v>
      </c>
      <c r="P1389" s="5" t="str" cm="1">
        <f t="array" ref="P1389:S1389">IFERROR(_xlfn.XLOOKUP(B1389,'Health Goals'!$B$2:$B$1001,'Health Goals'!$C$2:$F$1001),"")</f>
        <v>Muscle Gain</v>
      </c>
      <c r="Q1389" s="5">
        <v>19</v>
      </c>
      <c r="R1389" s="5" t="str">
        <v>Completed</v>
      </c>
      <c r="S1389" s="11">
        <v>44394</v>
      </c>
    </row>
    <row r="1390" spans="1:19" x14ac:dyDescent="0.35">
      <c r="A1390" s="2">
        <v>1389</v>
      </c>
      <c r="B1390" s="2">
        <v>209</v>
      </c>
      <c r="C1390" s="3">
        <v>44386</v>
      </c>
      <c r="D1390" s="2">
        <v>4499.99</v>
      </c>
      <c r="E1390" s="2" t="s">
        <v>18</v>
      </c>
      <c r="F1390" s="2" t="s">
        <v>19</v>
      </c>
      <c r="G1390" s="6">
        <f>_xlfn.XLOOKUP(B1390,Users!$A$2:$A$1001,Users!$K$2:$K$1001)</f>
        <v>1</v>
      </c>
      <c r="H1390" s="6" t="str">
        <f>_xlfn.XLOOKUP(B1390,Users!$A$2:$A$1001,Users!$B$2:$B$1001)</f>
        <v>User 209</v>
      </c>
      <c r="I1390" s="5" t="str" cm="1">
        <f t="array" ref="I1390:J1390">_xlfn.XLOOKUP(G1390,Plans!$A$2:$A$3,Plans!$B$2:$C$3)</f>
        <v>6-month plan</v>
      </c>
      <c r="J1390" s="5" t="str">
        <v>6-month</v>
      </c>
      <c r="K1390" s="5" cm="1">
        <f t="array" ref="K1390:O1390">_xlfn.XLOOKUP(B1390,Users!$A$2:$A$1001,Users!$F$2:$J$1001)</f>
        <v>40</v>
      </c>
      <c r="L1390" s="5" t="str">
        <v>Delhi</v>
      </c>
      <c r="M1390" s="5" t="str">
        <v>Male</v>
      </c>
      <c r="N1390" s="5" t="str">
        <v>Healthy</v>
      </c>
      <c r="O1390" s="5" t="str">
        <v>Friend</v>
      </c>
      <c r="P1390" s="5" t="str" cm="1">
        <f t="array" ref="P1390:S1390">IFERROR(_xlfn.XLOOKUP(B1390,'Health Goals'!$B$2:$B$1001,'Health Goals'!$C$2:$F$1001),"")</f>
        <v>Stamina Improvement</v>
      </c>
      <c r="Q1390" s="5">
        <v>44</v>
      </c>
      <c r="R1390" s="5" t="str">
        <v>Completed</v>
      </c>
      <c r="S1390" s="11">
        <v>44517</v>
      </c>
    </row>
    <row r="1391" spans="1:19" x14ac:dyDescent="0.35">
      <c r="A1391" s="2">
        <v>1390</v>
      </c>
      <c r="B1391" s="2">
        <v>468</v>
      </c>
      <c r="C1391" s="3">
        <v>44382</v>
      </c>
      <c r="D1391" s="2">
        <v>2499.9899999999998</v>
      </c>
      <c r="E1391" s="2" t="s">
        <v>18</v>
      </c>
      <c r="F1391" s="2" t="s">
        <v>19</v>
      </c>
      <c r="G1391" s="6">
        <f>_xlfn.XLOOKUP(B1391,Users!$A$2:$A$1001,Users!$K$2:$K$1001)</f>
        <v>2</v>
      </c>
      <c r="H1391" s="6" t="str">
        <f>_xlfn.XLOOKUP(B1391,Users!$A$2:$A$1001,Users!$B$2:$B$1001)</f>
        <v>User 468</v>
      </c>
      <c r="I1391" s="5" t="str" cm="1">
        <f t="array" ref="I1391:J1391">_xlfn.XLOOKUP(G1391,Plans!$A$2:$A$3,Plans!$B$2:$C$3)</f>
        <v>12-month plan</v>
      </c>
      <c r="J1391" s="5" t="str">
        <v>12-month</v>
      </c>
      <c r="K1391" s="5" cm="1">
        <f t="array" ref="K1391:O1391">_xlfn.XLOOKUP(B1391,Users!$A$2:$A$1001,Users!$F$2:$J$1001)</f>
        <v>47</v>
      </c>
      <c r="L1391" s="5" t="str">
        <v>Bangalore</v>
      </c>
      <c r="M1391" s="5" t="str">
        <v>Male</v>
      </c>
      <c r="N1391" s="5" t="str">
        <v>Healthy</v>
      </c>
      <c r="O1391" s="5" t="str">
        <v>Friend</v>
      </c>
      <c r="P1391" s="5" t="str" cm="1">
        <f t="array" ref="P1391:S1391">IFERROR(_xlfn.XLOOKUP(B1391,'Health Goals'!$B$2:$B$1001,'Health Goals'!$C$2:$F$1001),"")</f>
        <v>Stamina Improvement</v>
      </c>
      <c r="Q1391" s="5">
        <v>16</v>
      </c>
      <c r="R1391" s="5" t="str">
        <v>Failed</v>
      </c>
      <c r="S1391" s="11">
        <v>44408</v>
      </c>
    </row>
    <row r="1392" spans="1:19" x14ac:dyDescent="0.35">
      <c r="A1392" s="2">
        <v>1391</v>
      </c>
      <c r="B1392" s="2">
        <v>434</v>
      </c>
      <c r="C1392" s="3">
        <v>44528</v>
      </c>
      <c r="D1392" s="2">
        <v>2499.9899999999998</v>
      </c>
      <c r="E1392" s="2" t="s">
        <v>18</v>
      </c>
      <c r="F1392" s="2" t="s">
        <v>20</v>
      </c>
      <c r="G1392" s="6">
        <f>_xlfn.XLOOKUP(B1392,Users!$A$2:$A$1001,Users!$K$2:$K$1001)</f>
        <v>2</v>
      </c>
      <c r="H1392" s="6" t="str">
        <f>_xlfn.XLOOKUP(B1392,Users!$A$2:$A$1001,Users!$B$2:$B$1001)</f>
        <v>User 434</v>
      </c>
      <c r="I1392" s="5" t="str" cm="1">
        <f t="array" ref="I1392:J1392">_xlfn.XLOOKUP(G1392,Plans!$A$2:$A$3,Plans!$B$2:$C$3)</f>
        <v>12-month plan</v>
      </c>
      <c r="J1392" s="5" t="str">
        <v>12-month</v>
      </c>
      <c r="K1392" s="5" cm="1">
        <f t="array" ref="K1392:O1392">_xlfn.XLOOKUP(B1392,Users!$A$2:$A$1001,Users!$F$2:$J$1001)</f>
        <v>24</v>
      </c>
      <c r="L1392" s="5" t="str">
        <v>Chennai</v>
      </c>
      <c r="M1392" s="5" t="str">
        <v>Male</v>
      </c>
      <c r="N1392" s="5" t="str">
        <v>Obesity</v>
      </c>
      <c r="O1392" s="5" t="str">
        <v>Word of Mouth</v>
      </c>
      <c r="P1392" s="5" t="str" cm="1">
        <f t="array" ref="P1392:S1392">IFERROR(_xlfn.XLOOKUP(B1392,'Health Goals'!$B$2:$B$1001,'Health Goals'!$C$2:$F$1001),"")</f>
        <v>Weight Loss</v>
      </c>
      <c r="Q1392" s="5">
        <v>23</v>
      </c>
      <c r="R1392" s="5" t="str">
        <v>Failed</v>
      </c>
      <c r="S1392" s="11">
        <v>44420</v>
      </c>
    </row>
    <row r="1393" spans="1:19" x14ac:dyDescent="0.35">
      <c r="A1393" s="2">
        <v>1392</v>
      </c>
      <c r="B1393" s="2">
        <v>197</v>
      </c>
      <c r="C1393" s="3">
        <v>44430</v>
      </c>
      <c r="D1393" s="2">
        <v>2499.9899999999998</v>
      </c>
      <c r="E1393" s="2" t="s">
        <v>16</v>
      </c>
      <c r="F1393" s="2" t="s">
        <v>20</v>
      </c>
      <c r="G1393" s="6">
        <f>_xlfn.XLOOKUP(B1393,Users!$A$2:$A$1001,Users!$K$2:$K$1001)</f>
        <v>1</v>
      </c>
      <c r="H1393" s="6" t="str">
        <f>_xlfn.XLOOKUP(B1393,Users!$A$2:$A$1001,Users!$B$2:$B$1001)</f>
        <v>User 197</v>
      </c>
      <c r="I1393" s="5" t="str" cm="1">
        <f t="array" ref="I1393:J1393">_xlfn.XLOOKUP(G1393,Plans!$A$2:$A$3,Plans!$B$2:$C$3)</f>
        <v>6-month plan</v>
      </c>
      <c r="J1393" s="5" t="str">
        <v>6-month</v>
      </c>
      <c r="K1393" s="5" cm="1">
        <f t="array" ref="K1393:O1393">_xlfn.XLOOKUP(B1393,Users!$A$2:$A$1001,Users!$F$2:$J$1001)</f>
        <v>44</v>
      </c>
      <c r="L1393" s="5" t="str">
        <v>Hyderabad</v>
      </c>
      <c r="M1393" s="5" t="str">
        <v>Male</v>
      </c>
      <c r="N1393" s="5" t="str">
        <v>Diabetes</v>
      </c>
      <c r="O1393" s="5" t="str">
        <v>Word of Mouth</v>
      </c>
      <c r="P1393" s="5" t="str" cm="1">
        <f t="array" ref="P1393">IFERROR(_xlfn.XLOOKUP(B1393,'Health Goals'!$B$2:$B$1001,'Health Goals'!$C$2:$F$1001),"")</f>
        <v/>
      </c>
    </row>
    <row r="1394" spans="1:19" x14ac:dyDescent="0.35">
      <c r="A1394" s="2">
        <v>1393</v>
      </c>
      <c r="B1394" s="2">
        <v>749</v>
      </c>
      <c r="C1394" s="3">
        <v>44430</v>
      </c>
      <c r="D1394" s="2">
        <v>4499.99</v>
      </c>
      <c r="E1394" s="2" t="s">
        <v>16</v>
      </c>
      <c r="F1394" s="2" t="s">
        <v>17</v>
      </c>
      <c r="G1394" s="6">
        <f>_xlfn.XLOOKUP(B1394,Users!$A$2:$A$1001,Users!$K$2:$K$1001)</f>
        <v>1</v>
      </c>
      <c r="H1394" s="6" t="str">
        <f>_xlfn.XLOOKUP(B1394,Users!$A$2:$A$1001,Users!$B$2:$B$1001)</f>
        <v>User 749</v>
      </c>
      <c r="I1394" s="5" t="str" cm="1">
        <f t="array" ref="I1394:J1394">_xlfn.XLOOKUP(G1394,Plans!$A$2:$A$3,Plans!$B$2:$C$3)</f>
        <v>6-month plan</v>
      </c>
      <c r="J1394" s="5" t="str">
        <v>6-month</v>
      </c>
      <c r="K1394" s="5" cm="1">
        <f t="array" ref="K1394:O1394">_xlfn.XLOOKUP(B1394,Users!$A$2:$A$1001,Users!$F$2:$J$1001)</f>
        <v>55</v>
      </c>
      <c r="L1394" s="5" t="str">
        <v>Mumbai</v>
      </c>
      <c r="M1394" s="5" t="str">
        <v>Male</v>
      </c>
      <c r="N1394" s="5" t="str">
        <v>Diabetes</v>
      </c>
      <c r="O1394" s="5" t="str">
        <v>Social Media</v>
      </c>
      <c r="P1394" s="5" t="str" cm="1">
        <f t="array" ref="P1394:S1394">IFERROR(_xlfn.XLOOKUP(B1394,'Health Goals'!$B$2:$B$1001,'Health Goals'!$C$2:$F$1001),"")</f>
        <v>Muscle Gain</v>
      </c>
      <c r="Q1394" s="5">
        <v>44</v>
      </c>
      <c r="R1394" s="5" t="str">
        <v>In Progress</v>
      </c>
      <c r="S1394" s="11">
        <v>44438</v>
      </c>
    </row>
    <row r="1395" spans="1:19" x14ac:dyDescent="0.35">
      <c r="A1395" s="2">
        <v>1394</v>
      </c>
      <c r="B1395" s="2">
        <v>914</v>
      </c>
      <c r="C1395" s="3">
        <v>44423</v>
      </c>
      <c r="D1395" s="2">
        <v>2499.9899999999998</v>
      </c>
      <c r="E1395" s="2" t="s">
        <v>18</v>
      </c>
      <c r="F1395" s="2" t="s">
        <v>19</v>
      </c>
      <c r="G1395" s="6">
        <f>_xlfn.XLOOKUP(B1395,Users!$A$2:$A$1001,Users!$K$2:$K$1001)</f>
        <v>2</v>
      </c>
      <c r="H1395" s="6" t="str">
        <f>_xlfn.XLOOKUP(B1395,Users!$A$2:$A$1001,Users!$B$2:$B$1001)</f>
        <v>User 914</v>
      </c>
      <c r="I1395" s="5" t="str" cm="1">
        <f t="array" ref="I1395:J1395">_xlfn.XLOOKUP(G1395,Plans!$A$2:$A$3,Plans!$B$2:$C$3)</f>
        <v>12-month plan</v>
      </c>
      <c r="J1395" s="5" t="str">
        <v>12-month</v>
      </c>
      <c r="K1395" s="5" cm="1">
        <f t="array" ref="K1395:O1395">_xlfn.XLOOKUP(B1395,Users!$A$2:$A$1001,Users!$F$2:$J$1001)</f>
        <v>34</v>
      </c>
      <c r="L1395" s="5" t="str">
        <v>Hyderabad</v>
      </c>
      <c r="M1395" s="5" t="str">
        <v>Female</v>
      </c>
      <c r="N1395" s="5" t="str">
        <v>Obesity</v>
      </c>
      <c r="O1395" s="5" t="str">
        <v>Friend</v>
      </c>
      <c r="P1395" s="5" t="str" cm="1">
        <f t="array" ref="P1395:S1395">IFERROR(_xlfn.XLOOKUP(B1395,'Health Goals'!$B$2:$B$1001,'Health Goals'!$C$2:$F$1001),"")</f>
        <v>Weight Loss</v>
      </c>
      <c r="Q1395" s="5">
        <v>26</v>
      </c>
      <c r="R1395" s="5" t="str">
        <v>Completed</v>
      </c>
      <c r="S1395" s="11">
        <v>44486</v>
      </c>
    </row>
    <row r="1396" spans="1:19" x14ac:dyDescent="0.35">
      <c r="A1396" s="2">
        <v>1395</v>
      </c>
      <c r="B1396" s="2">
        <v>867</v>
      </c>
      <c r="C1396" s="3">
        <v>44485</v>
      </c>
      <c r="D1396" s="2">
        <v>4499.99</v>
      </c>
      <c r="E1396" s="2" t="s">
        <v>18</v>
      </c>
      <c r="F1396" s="2" t="s">
        <v>20</v>
      </c>
      <c r="G1396" s="6">
        <f>_xlfn.XLOOKUP(B1396,Users!$A$2:$A$1001,Users!$K$2:$K$1001)</f>
        <v>1</v>
      </c>
      <c r="H1396" s="6" t="str">
        <f>_xlfn.XLOOKUP(B1396,Users!$A$2:$A$1001,Users!$B$2:$B$1001)</f>
        <v>User 867</v>
      </c>
      <c r="I1396" s="5" t="str" cm="1">
        <f t="array" ref="I1396:J1396">_xlfn.XLOOKUP(G1396,Plans!$A$2:$A$3,Plans!$B$2:$C$3)</f>
        <v>6-month plan</v>
      </c>
      <c r="J1396" s="5" t="str">
        <v>6-month</v>
      </c>
      <c r="K1396" s="5" cm="1">
        <f t="array" ref="K1396:O1396">_xlfn.XLOOKUP(B1396,Users!$A$2:$A$1001,Users!$F$2:$J$1001)</f>
        <v>41</v>
      </c>
      <c r="L1396" s="5" t="str">
        <v>Hyderabad</v>
      </c>
      <c r="M1396" s="5" t="str">
        <v>Female</v>
      </c>
      <c r="N1396" s="5" t="str">
        <v>Obesity</v>
      </c>
      <c r="O1396" s="5" t="str">
        <v>Friend</v>
      </c>
      <c r="P1396" s="5" t="str" cm="1">
        <f t="array" ref="P1396">IFERROR(_xlfn.XLOOKUP(B1396,'Health Goals'!$B$2:$B$1001,'Health Goals'!$C$2:$F$1001),"")</f>
        <v/>
      </c>
    </row>
    <row r="1397" spans="1:19" x14ac:dyDescent="0.35">
      <c r="A1397" s="2">
        <v>1396</v>
      </c>
      <c r="B1397" s="2">
        <v>71</v>
      </c>
      <c r="C1397" s="3">
        <v>44362</v>
      </c>
      <c r="D1397" s="2">
        <v>2499.9899999999998</v>
      </c>
      <c r="E1397" s="2" t="s">
        <v>18</v>
      </c>
      <c r="F1397" s="2" t="s">
        <v>20</v>
      </c>
      <c r="G1397" s="6">
        <f>_xlfn.XLOOKUP(B1397,Users!$A$2:$A$1001,Users!$K$2:$K$1001)</f>
        <v>2</v>
      </c>
      <c r="H1397" s="6" t="str">
        <f>_xlfn.XLOOKUP(B1397,Users!$A$2:$A$1001,Users!$B$2:$B$1001)</f>
        <v>User 71</v>
      </c>
      <c r="I1397" s="5" t="str" cm="1">
        <f t="array" ref="I1397:J1397">_xlfn.XLOOKUP(G1397,Plans!$A$2:$A$3,Plans!$B$2:$C$3)</f>
        <v>12-month plan</v>
      </c>
      <c r="J1397" s="5" t="str">
        <v>12-month</v>
      </c>
      <c r="K1397" s="5" cm="1">
        <f t="array" ref="K1397:O1397">_xlfn.XLOOKUP(B1397,Users!$A$2:$A$1001,Users!$F$2:$J$1001)</f>
        <v>22</v>
      </c>
      <c r="L1397" s="5" t="str">
        <v>Bangalore</v>
      </c>
      <c r="M1397" s="5" t="str">
        <v>Female</v>
      </c>
      <c r="N1397" s="5" t="str">
        <v>Diabetes</v>
      </c>
      <c r="O1397" s="5" t="str">
        <v>Friend</v>
      </c>
      <c r="P1397" s="5" t="str" cm="1">
        <f t="array" ref="P1397">IFERROR(_xlfn.XLOOKUP(B1397,'Health Goals'!$B$2:$B$1001,'Health Goals'!$C$2:$F$1001),"")</f>
        <v/>
      </c>
    </row>
    <row r="1398" spans="1:19" x14ac:dyDescent="0.35">
      <c r="A1398" s="2">
        <v>1397</v>
      </c>
      <c r="B1398" s="2">
        <v>428</v>
      </c>
      <c r="C1398" s="3">
        <v>44431</v>
      </c>
      <c r="D1398" s="2">
        <v>2499.9899999999998</v>
      </c>
      <c r="E1398" s="2" t="s">
        <v>16</v>
      </c>
      <c r="F1398" s="2" t="s">
        <v>17</v>
      </c>
      <c r="G1398" s="6">
        <f>_xlfn.XLOOKUP(B1398,Users!$A$2:$A$1001,Users!$K$2:$K$1001)</f>
        <v>2</v>
      </c>
      <c r="H1398" s="6" t="str">
        <f>_xlfn.XLOOKUP(B1398,Users!$A$2:$A$1001,Users!$B$2:$B$1001)</f>
        <v>User 428</v>
      </c>
      <c r="I1398" s="5" t="str" cm="1">
        <f t="array" ref="I1398:J1398">_xlfn.XLOOKUP(G1398,Plans!$A$2:$A$3,Plans!$B$2:$C$3)</f>
        <v>12-month plan</v>
      </c>
      <c r="J1398" s="5" t="str">
        <v>12-month</v>
      </c>
      <c r="K1398" s="5" cm="1">
        <f t="array" ref="K1398:O1398">_xlfn.XLOOKUP(B1398,Users!$A$2:$A$1001,Users!$F$2:$J$1001)</f>
        <v>31</v>
      </c>
      <c r="L1398" s="5" t="str">
        <v>Mumbai</v>
      </c>
      <c r="M1398" s="5" t="str">
        <v>Female</v>
      </c>
      <c r="N1398" s="5" t="str">
        <v>Diabetes</v>
      </c>
      <c r="O1398" s="5" t="str">
        <v>Word of Mouth</v>
      </c>
      <c r="P1398" s="5" t="str" cm="1">
        <f t="array" ref="P1398:S1398">IFERROR(_xlfn.XLOOKUP(B1398,'Health Goals'!$B$2:$B$1001,'Health Goals'!$C$2:$F$1001),"")</f>
        <v>Stamina Improvement</v>
      </c>
      <c r="Q1398" s="5">
        <v>49</v>
      </c>
      <c r="R1398" s="5" t="str">
        <v>Completed</v>
      </c>
      <c r="S1398" s="11">
        <v>44485</v>
      </c>
    </row>
    <row r="1399" spans="1:19" x14ac:dyDescent="0.35">
      <c r="A1399" s="2">
        <v>1398</v>
      </c>
      <c r="B1399" s="2">
        <v>766</v>
      </c>
      <c r="C1399" s="3">
        <v>44271</v>
      </c>
      <c r="D1399" s="2">
        <v>4499.99</v>
      </c>
      <c r="E1399" s="2" t="s">
        <v>18</v>
      </c>
      <c r="F1399" s="2" t="s">
        <v>20</v>
      </c>
      <c r="G1399" s="6">
        <f>_xlfn.XLOOKUP(B1399,Users!$A$2:$A$1001,Users!$K$2:$K$1001)</f>
        <v>1</v>
      </c>
      <c r="H1399" s="6" t="str">
        <f>_xlfn.XLOOKUP(B1399,Users!$A$2:$A$1001,Users!$B$2:$B$1001)</f>
        <v>User 766</v>
      </c>
      <c r="I1399" s="5" t="str" cm="1">
        <f t="array" ref="I1399:J1399">_xlfn.XLOOKUP(G1399,Plans!$A$2:$A$3,Plans!$B$2:$C$3)</f>
        <v>6-month plan</v>
      </c>
      <c r="J1399" s="5" t="str">
        <v>6-month</v>
      </c>
      <c r="K1399" s="5" cm="1">
        <f t="array" ref="K1399:O1399">_xlfn.XLOOKUP(B1399,Users!$A$2:$A$1001,Users!$F$2:$J$1001)</f>
        <v>24</v>
      </c>
      <c r="L1399" s="5" t="str">
        <v>Mumbai</v>
      </c>
      <c r="M1399" s="5" t="str">
        <v>Female</v>
      </c>
      <c r="N1399" s="5" t="str">
        <v>Obesity</v>
      </c>
      <c r="O1399" s="5" t="str">
        <v>Social Media</v>
      </c>
      <c r="P1399" s="5" t="str" cm="1">
        <f t="array" ref="P1399:S1399">IFERROR(_xlfn.XLOOKUP(B1399,'Health Goals'!$B$2:$B$1001,'Health Goals'!$C$2:$F$1001),"")</f>
        <v>Muscle Gain</v>
      </c>
      <c r="Q1399" s="5">
        <v>20</v>
      </c>
      <c r="R1399" s="5" t="str">
        <v>In Progress</v>
      </c>
      <c r="S1399" s="11">
        <v>44503</v>
      </c>
    </row>
    <row r="1400" spans="1:19" x14ac:dyDescent="0.35">
      <c r="A1400" s="2">
        <v>1399</v>
      </c>
      <c r="B1400" s="2">
        <v>330</v>
      </c>
      <c r="C1400" s="3">
        <v>44355</v>
      </c>
      <c r="D1400" s="2">
        <v>4499.99</v>
      </c>
      <c r="E1400" s="2" t="s">
        <v>18</v>
      </c>
      <c r="F1400" s="2" t="s">
        <v>20</v>
      </c>
      <c r="G1400" s="6">
        <f>_xlfn.XLOOKUP(B1400,Users!$A$2:$A$1001,Users!$K$2:$K$1001)</f>
        <v>2</v>
      </c>
      <c r="H1400" s="6" t="str">
        <f>_xlfn.XLOOKUP(B1400,Users!$A$2:$A$1001,Users!$B$2:$B$1001)</f>
        <v>User 330</v>
      </c>
      <c r="I1400" s="5" t="str" cm="1">
        <f t="array" ref="I1400:J1400">_xlfn.XLOOKUP(G1400,Plans!$A$2:$A$3,Plans!$B$2:$C$3)</f>
        <v>12-month plan</v>
      </c>
      <c r="J1400" s="5" t="str">
        <v>12-month</v>
      </c>
      <c r="K1400" s="5" cm="1">
        <f t="array" ref="K1400:O1400">_xlfn.XLOOKUP(B1400,Users!$A$2:$A$1001,Users!$F$2:$J$1001)</f>
        <v>25</v>
      </c>
      <c r="L1400" s="5" t="str">
        <v>Delhi</v>
      </c>
      <c r="M1400" s="5" t="str">
        <v>Female</v>
      </c>
      <c r="N1400" s="5" t="str">
        <v>Diabetes</v>
      </c>
      <c r="O1400" s="5" t="str">
        <v>Google Ads</v>
      </c>
      <c r="P1400" s="5" t="str" cm="1">
        <f t="array" ref="P1400">IFERROR(_xlfn.XLOOKUP(B1400,'Health Goals'!$B$2:$B$1001,'Health Goals'!$C$2:$F$1001),"")</f>
        <v/>
      </c>
    </row>
    <row r="1401" spans="1:19" x14ac:dyDescent="0.35">
      <c r="A1401" s="2">
        <v>1400</v>
      </c>
      <c r="B1401" s="2">
        <v>898</v>
      </c>
      <c r="C1401" s="3">
        <v>44233</v>
      </c>
      <c r="D1401" s="2">
        <v>4499.99</v>
      </c>
      <c r="E1401" s="2" t="s">
        <v>16</v>
      </c>
      <c r="F1401" s="2" t="s">
        <v>19</v>
      </c>
      <c r="G1401" s="6">
        <f>_xlfn.XLOOKUP(B1401,Users!$A$2:$A$1001,Users!$K$2:$K$1001)</f>
        <v>1</v>
      </c>
      <c r="H1401" s="6" t="str">
        <f>_xlfn.XLOOKUP(B1401,Users!$A$2:$A$1001,Users!$B$2:$B$1001)</f>
        <v>User 898</v>
      </c>
      <c r="I1401" s="5" t="str" cm="1">
        <f t="array" ref="I1401:J1401">_xlfn.XLOOKUP(G1401,Plans!$A$2:$A$3,Plans!$B$2:$C$3)</f>
        <v>6-month plan</v>
      </c>
      <c r="J1401" s="5" t="str">
        <v>6-month</v>
      </c>
      <c r="K1401" s="5" cm="1">
        <f t="array" ref="K1401:O1401">_xlfn.XLOOKUP(B1401,Users!$A$2:$A$1001,Users!$F$2:$J$1001)</f>
        <v>50</v>
      </c>
      <c r="L1401" s="5" t="str">
        <v>Bangalore</v>
      </c>
      <c r="M1401" s="5" t="str">
        <v>Male</v>
      </c>
      <c r="N1401" s="5" t="str">
        <v>Obesity</v>
      </c>
      <c r="O1401" s="5" t="str">
        <v>Google Ads</v>
      </c>
      <c r="P1401" s="5" t="str" cm="1">
        <f t="array" ref="P1401">IFERROR(_xlfn.XLOOKUP(B1401,'Health Goals'!$B$2:$B$1001,'Health Goals'!$C$2:$F$1001),"")</f>
        <v/>
      </c>
    </row>
    <row r="1402" spans="1:19" x14ac:dyDescent="0.35">
      <c r="A1402" s="2">
        <v>1401</v>
      </c>
      <c r="B1402" s="2">
        <v>339</v>
      </c>
      <c r="C1402" s="3">
        <v>44499</v>
      </c>
      <c r="D1402" s="2">
        <v>4499.99</v>
      </c>
      <c r="E1402" s="2" t="s">
        <v>16</v>
      </c>
      <c r="F1402" s="2" t="s">
        <v>17</v>
      </c>
      <c r="G1402" s="6">
        <f>_xlfn.XLOOKUP(B1402,Users!$A$2:$A$1001,Users!$K$2:$K$1001)</f>
        <v>1</v>
      </c>
      <c r="H1402" s="6" t="str">
        <f>_xlfn.XLOOKUP(B1402,Users!$A$2:$A$1001,Users!$B$2:$B$1001)</f>
        <v>User 339</v>
      </c>
      <c r="I1402" s="5" t="str" cm="1">
        <f t="array" ref="I1402:J1402">_xlfn.XLOOKUP(G1402,Plans!$A$2:$A$3,Plans!$B$2:$C$3)</f>
        <v>6-month plan</v>
      </c>
      <c r="J1402" s="5" t="str">
        <v>6-month</v>
      </c>
      <c r="K1402" s="5" cm="1">
        <f t="array" ref="K1402:O1402">_xlfn.XLOOKUP(B1402,Users!$A$2:$A$1001,Users!$F$2:$J$1001)</f>
        <v>55</v>
      </c>
      <c r="L1402" s="5" t="str">
        <v>Hyderabad</v>
      </c>
      <c r="M1402" s="5" t="str">
        <v>Female</v>
      </c>
      <c r="N1402" s="5" t="str">
        <v>Healthy</v>
      </c>
      <c r="O1402" s="5" t="str">
        <v>Social Media</v>
      </c>
      <c r="P1402" s="5" t="str" cm="1">
        <f t="array" ref="P1402:S1402">IFERROR(_xlfn.XLOOKUP(B1402,'Health Goals'!$B$2:$B$1001,'Health Goals'!$C$2:$F$1001),"")</f>
        <v>Weight Loss</v>
      </c>
      <c r="Q1402" s="5">
        <v>37</v>
      </c>
      <c r="R1402" s="5" t="str">
        <v>Failed</v>
      </c>
      <c r="S1402" s="11">
        <v>44380</v>
      </c>
    </row>
    <row r="1403" spans="1:19" x14ac:dyDescent="0.35">
      <c r="A1403" s="2">
        <v>1402</v>
      </c>
      <c r="B1403" s="2">
        <v>351</v>
      </c>
      <c r="C1403" s="3">
        <v>44527</v>
      </c>
      <c r="D1403" s="2">
        <v>4499.99</v>
      </c>
      <c r="E1403" s="2" t="s">
        <v>16</v>
      </c>
      <c r="F1403" s="2" t="s">
        <v>20</v>
      </c>
      <c r="G1403" s="6">
        <f>_xlfn.XLOOKUP(B1403,Users!$A$2:$A$1001,Users!$K$2:$K$1001)</f>
        <v>2</v>
      </c>
      <c r="H1403" s="6" t="str">
        <f>_xlfn.XLOOKUP(B1403,Users!$A$2:$A$1001,Users!$B$2:$B$1001)</f>
        <v>User 351</v>
      </c>
      <c r="I1403" s="5" t="str" cm="1">
        <f t="array" ref="I1403:J1403">_xlfn.XLOOKUP(G1403,Plans!$A$2:$A$3,Plans!$B$2:$C$3)</f>
        <v>12-month plan</v>
      </c>
      <c r="J1403" s="5" t="str">
        <v>12-month</v>
      </c>
      <c r="K1403" s="5" cm="1">
        <f t="array" ref="K1403:O1403">_xlfn.XLOOKUP(B1403,Users!$A$2:$A$1001,Users!$F$2:$J$1001)</f>
        <v>63</v>
      </c>
      <c r="L1403" s="5" t="str">
        <v>Hyderabad</v>
      </c>
      <c r="M1403" s="5" t="str">
        <v>Male</v>
      </c>
      <c r="N1403" s="5" t="str">
        <v>Diabetes</v>
      </c>
      <c r="O1403" s="5" t="str">
        <v>Social Media</v>
      </c>
      <c r="P1403" s="5" t="str" cm="1">
        <f t="array" ref="P1403:S1403">IFERROR(_xlfn.XLOOKUP(B1403,'Health Goals'!$B$2:$B$1001,'Health Goals'!$C$2:$F$1001),"")</f>
        <v>Muscle Gain</v>
      </c>
      <c r="Q1403" s="5">
        <v>23</v>
      </c>
      <c r="R1403" s="5" t="str">
        <v>In Progress</v>
      </c>
      <c r="S1403" s="11">
        <v>44359</v>
      </c>
    </row>
    <row r="1404" spans="1:19" x14ac:dyDescent="0.35">
      <c r="A1404" s="2">
        <v>1403</v>
      </c>
      <c r="B1404" s="2">
        <v>838</v>
      </c>
      <c r="C1404" s="3">
        <v>44220</v>
      </c>
      <c r="D1404" s="2">
        <v>2499.9899999999998</v>
      </c>
      <c r="E1404" s="2" t="s">
        <v>16</v>
      </c>
      <c r="F1404" s="2" t="s">
        <v>17</v>
      </c>
      <c r="G1404" s="6">
        <f>_xlfn.XLOOKUP(B1404,Users!$A$2:$A$1001,Users!$K$2:$K$1001)</f>
        <v>1</v>
      </c>
      <c r="H1404" s="6" t="str">
        <f>_xlfn.XLOOKUP(B1404,Users!$A$2:$A$1001,Users!$B$2:$B$1001)</f>
        <v>User 838</v>
      </c>
      <c r="I1404" s="5" t="str" cm="1">
        <f t="array" ref="I1404:J1404">_xlfn.XLOOKUP(G1404,Plans!$A$2:$A$3,Plans!$B$2:$C$3)</f>
        <v>6-month plan</v>
      </c>
      <c r="J1404" s="5" t="str">
        <v>6-month</v>
      </c>
      <c r="K1404" s="5" cm="1">
        <f t="array" ref="K1404:O1404">_xlfn.XLOOKUP(B1404,Users!$A$2:$A$1001,Users!$F$2:$J$1001)</f>
        <v>23</v>
      </c>
      <c r="L1404" s="5" t="str">
        <v>Delhi</v>
      </c>
      <c r="M1404" s="5" t="str">
        <v>Male</v>
      </c>
      <c r="N1404" s="5" t="str">
        <v>Healthy</v>
      </c>
      <c r="O1404" s="5" t="str">
        <v>Friend</v>
      </c>
      <c r="P1404" s="5" t="str" cm="1">
        <f t="array" ref="P1404">IFERROR(_xlfn.XLOOKUP(B1404,'Health Goals'!$B$2:$B$1001,'Health Goals'!$C$2:$F$1001),"")</f>
        <v/>
      </c>
    </row>
    <row r="1405" spans="1:19" x14ac:dyDescent="0.35">
      <c r="A1405" s="2">
        <v>1404</v>
      </c>
      <c r="B1405" s="2">
        <v>66</v>
      </c>
      <c r="C1405" s="3">
        <v>44553</v>
      </c>
      <c r="D1405" s="2">
        <v>4499.99</v>
      </c>
      <c r="E1405" s="2" t="s">
        <v>16</v>
      </c>
      <c r="F1405" s="2" t="s">
        <v>17</v>
      </c>
      <c r="G1405" s="6">
        <f>_xlfn.XLOOKUP(B1405,Users!$A$2:$A$1001,Users!$K$2:$K$1001)</f>
        <v>1</v>
      </c>
      <c r="H1405" s="6" t="str">
        <f>_xlfn.XLOOKUP(B1405,Users!$A$2:$A$1001,Users!$B$2:$B$1001)</f>
        <v>User 66</v>
      </c>
      <c r="I1405" s="5" t="str" cm="1">
        <f t="array" ref="I1405:J1405">_xlfn.XLOOKUP(G1405,Plans!$A$2:$A$3,Plans!$B$2:$C$3)</f>
        <v>6-month plan</v>
      </c>
      <c r="J1405" s="5" t="str">
        <v>6-month</v>
      </c>
      <c r="K1405" s="5" cm="1">
        <f t="array" ref="K1405:O1405">_xlfn.XLOOKUP(B1405,Users!$A$2:$A$1001,Users!$F$2:$J$1001)</f>
        <v>21</v>
      </c>
      <c r="L1405" s="5" t="str">
        <v>Delhi</v>
      </c>
      <c r="M1405" s="5" t="str">
        <v>Female</v>
      </c>
      <c r="N1405" s="5" t="str">
        <v>Hypertension</v>
      </c>
      <c r="O1405" s="5" t="str">
        <v>Google Ads</v>
      </c>
      <c r="P1405" s="5" t="str" cm="1">
        <f t="array" ref="P1405:S1405">IFERROR(_xlfn.XLOOKUP(B1405,'Health Goals'!$B$2:$B$1001,'Health Goals'!$C$2:$F$1001),"")</f>
        <v>Muscle Gain</v>
      </c>
      <c r="Q1405" s="5">
        <v>49</v>
      </c>
      <c r="R1405" s="5" t="str">
        <v>Failed</v>
      </c>
      <c r="S1405" s="11">
        <v>44513</v>
      </c>
    </row>
    <row r="1406" spans="1:19" x14ac:dyDescent="0.35">
      <c r="A1406" s="2">
        <v>1405</v>
      </c>
      <c r="B1406" s="2">
        <v>656</v>
      </c>
      <c r="C1406" s="3">
        <v>44223</v>
      </c>
      <c r="D1406" s="2">
        <v>4499.99</v>
      </c>
      <c r="E1406" s="2" t="s">
        <v>18</v>
      </c>
      <c r="F1406" s="2" t="s">
        <v>17</v>
      </c>
      <c r="G1406" s="6">
        <f>_xlfn.XLOOKUP(B1406,Users!$A$2:$A$1001,Users!$K$2:$K$1001)</f>
        <v>2</v>
      </c>
      <c r="H1406" s="6" t="str">
        <f>_xlfn.XLOOKUP(B1406,Users!$A$2:$A$1001,Users!$B$2:$B$1001)</f>
        <v>User 656</v>
      </c>
      <c r="I1406" s="5" t="str" cm="1">
        <f t="array" ref="I1406:J1406">_xlfn.XLOOKUP(G1406,Plans!$A$2:$A$3,Plans!$B$2:$C$3)</f>
        <v>12-month plan</v>
      </c>
      <c r="J1406" s="5" t="str">
        <v>12-month</v>
      </c>
      <c r="K1406" s="5" cm="1">
        <f t="array" ref="K1406:O1406">_xlfn.XLOOKUP(B1406,Users!$A$2:$A$1001,Users!$F$2:$J$1001)</f>
        <v>31</v>
      </c>
      <c r="L1406" s="5" t="str">
        <v>Chennai</v>
      </c>
      <c r="M1406" s="5" t="str">
        <v>Female</v>
      </c>
      <c r="N1406" s="5" t="str">
        <v>Diabetes</v>
      </c>
      <c r="O1406" s="5" t="str">
        <v>Social Media</v>
      </c>
      <c r="P1406" s="5" t="str" cm="1">
        <f t="array" ref="P1406:S1406">IFERROR(_xlfn.XLOOKUP(B1406,'Health Goals'!$B$2:$B$1001,'Health Goals'!$C$2:$F$1001),"")</f>
        <v>Stamina Improvement</v>
      </c>
      <c r="Q1406" s="5">
        <v>14</v>
      </c>
      <c r="R1406" s="5" t="str">
        <v>In Progress</v>
      </c>
      <c r="S1406" s="11">
        <v>44444</v>
      </c>
    </row>
    <row r="1407" spans="1:19" x14ac:dyDescent="0.35">
      <c r="A1407" s="2">
        <v>1406</v>
      </c>
      <c r="B1407" s="2">
        <v>599</v>
      </c>
      <c r="C1407" s="3">
        <v>44453</v>
      </c>
      <c r="D1407" s="2">
        <v>2499.9899999999998</v>
      </c>
      <c r="E1407" s="2" t="s">
        <v>18</v>
      </c>
      <c r="F1407" s="2" t="s">
        <v>19</v>
      </c>
      <c r="G1407" s="6">
        <f>_xlfn.XLOOKUP(B1407,Users!$A$2:$A$1001,Users!$K$2:$K$1001)</f>
        <v>2</v>
      </c>
      <c r="H1407" s="6" t="str">
        <f>_xlfn.XLOOKUP(B1407,Users!$A$2:$A$1001,Users!$B$2:$B$1001)</f>
        <v>User 599</v>
      </c>
      <c r="I1407" s="5" t="str" cm="1">
        <f t="array" ref="I1407:J1407">_xlfn.XLOOKUP(G1407,Plans!$A$2:$A$3,Plans!$B$2:$C$3)</f>
        <v>12-month plan</v>
      </c>
      <c r="J1407" s="5" t="str">
        <v>12-month</v>
      </c>
      <c r="K1407" s="5" cm="1">
        <f t="array" ref="K1407:O1407">_xlfn.XLOOKUP(B1407,Users!$A$2:$A$1001,Users!$F$2:$J$1001)</f>
        <v>24</v>
      </c>
      <c r="L1407" s="5" t="str">
        <v>Hyderabad</v>
      </c>
      <c r="M1407" s="5" t="str">
        <v>Male</v>
      </c>
      <c r="N1407" s="5" t="str">
        <v>Obesity</v>
      </c>
      <c r="O1407" s="5" t="str">
        <v>Social Media</v>
      </c>
      <c r="P1407" s="5" t="str" cm="1">
        <f t="array" ref="P1407:S1407">IFERROR(_xlfn.XLOOKUP(B1407,'Health Goals'!$B$2:$B$1001,'Health Goals'!$C$2:$F$1001),"")</f>
        <v>Muscle Gain</v>
      </c>
      <c r="Q1407" s="5">
        <v>28</v>
      </c>
      <c r="R1407" s="5" t="str">
        <v>In Progress</v>
      </c>
      <c r="S1407" s="11">
        <v>44548</v>
      </c>
    </row>
    <row r="1408" spans="1:19" x14ac:dyDescent="0.35">
      <c r="A1408" s="2">
        <v>1407</v>
      </c>
      <c r="B1408" s="2">
        <v>176</v>
      </c>
      <c r="C1408" s="3">
        <v>44264</v>
      </c>
      <c r="D1408" s="2">
        <v>4499.99</v>
      </c>
      <c r="E1408" s="2" t="s">
        <v>18</v>
      </c>
      <c r="F1408" s="2" t="s">
        <v>17</v>
      </c>
      <c r="G1408" s="6">
        <f>_xlfn.XLOOKUP(B1408,Users!$A$2:$A$1001,Users!$K$2:$K$1001)</f>
        <v>2</v>
      </c>
      <c r="H1408" s="6" t="str">
        <f>_xlfn.XLOOKUP(B1408,Users!$A$2:$A$1001,Users!$B$2:$B$1001)</f>
        <v>User 176</v>
      </c>
      <c r="I1408" s="5" t="str" cm="1">
        <f t="array" ref="I1408:J1408">_xlfn.XLOOKUP(G1408,Plans!$A$2:$A$3,Plans!$B$2:$C$3)</f>
        <v>12-month plan</v>
      </c>
      <c r="J1408" s="5" t="str">
        <v>12-month</v>
      </c>
      <c r="K1408" s="5" cm="1">
        <f t="array" ref="K1408:O1408">_xlfn.XLOOKUP(B1408,Users!$A$2:$A$1001,Users!$F$2:$J$1001)</f>
        <v>37</v>
      </c>
      <c r="L1408" s="5" t="str">
        <v>Delhi</v>
      </c>
      <c r="M1408" s="5" t="str">
        <v>Female</v>
      </c>
      <c r="N1408" s="5" t="str">
        <v>Obesity</v>
      </c>
      <c r="O1408" s="5" t="str">
        <v>Social Media</v>
      </c>
      <c r="P1408" s="5" t="str" cm="1">
        <f t="array" ref="P1408:S1408">IFERROR(_xlfn.XLOOKUP(B1408,'Health Goals'!$B$2:$B$1001,'Health Goals'!$C$2:$F$1001),"")</f>
        <v>Stamina Improvement</v>
      </c>
      <c r="Q1408" s="5">
        <v>15</v>
      </c>
      <c r="R1408" s="5" t="str">
        <v>Failed</v>
      </c>
      <c r="S1408" s="11">
        <v>44490</v>
      </c>
    </row>
    <row r="1409" spans="1:19" x14ac:dyDescent="0.35">
      <c r="A1409" s="2">
        <v>1408</v>
      </c>
      <c r="B1409" s="2">
        <v>765</v>
      </c>
      <c r="C1409" s="3">
        <v>44202</v>
      </c>
      <c r="D1409" s="2">
        <v>4499.99</v>
      </c>
      <c r="E1409" s="2" t="s">
        <v>16</v>
      </c>
      <c r="F1409" s="2" t="s">
        <v>19</v>
      </c>
      <c r="G1409" s="6">
        <f>_xlfn.XLOOKUP(B1409,Users!$A$2:$A$1001,Users!$K$2:$K$1001)</f>
        <v>1</v>
      </c>
      <c r="H1409" s="6" t="str">
        <f>_xlfn.XLOOKUP(B1409,Users!$A$2:$A$1001,Users!$B$2:$B$1001)</f>
        <v>User 765</v>
      </c>
      <c r="I1409" s="5" t="str" cm="1">
        <f t="array" ref="I1409:J1409">_xlfn.XLOOKUP(G1409,Plans!$A$2:$A$3,Plans!$B$2:$C$3)</f>
        <v>6-month plan</v>
      </c>
      <c r="J1409" s="5" t="str">
        <v>6-month</v>
      </c>
      <c r="K1409" s="5" cm="1">
        <f t="array" ref="K1409:O1409">_xlfn.XLOOKUP(B1409,Users!$A$2:$A$1001,Users!$F$2:$J$1001)</f>
        <v>27</v>
      </c>
      <c r="L1409" s="5" t="str">
        <v>Chennai</v>
      </c>
      <c r="M1409" s="5" t="str">
        <v>Male</v>
      </c>
      <c r="N1409" s="5" t="str">
        <v>Diabetes</v>
      </c>
      <c r="O1409" s="5" t="str">
        <v>Friend</v>
      </c>
      <c r="P1409" s="5" t="str" cm="1">
        <f t="array" ref="P1409:S1409">IFERROR(_xlfn.XLOOKUP(B1409,'Health Goals'!$B$2:$B$1001,'Health Goals'!$C$2:$F$1001),"")</f>
        <v>Weight Loss</v>
      </c>
      <c r="Q1409" s="5">
        <v>24</v>
      </c>
      <c r="R1409" s="5" t="str">
        <v>Failed</v>
      </c>
      <c r="S1409" s="11">
        <v>44464</v>
      </c>
    </row>
    <row r="1410" spans="1:19" x14ac:dyDescent="0.35">
      <c r="A1410" s="2">
        <v>1409</v>
      </c>
      <c r="B1410" s="2">
        <v>587</v>
      </c>
      <c r="C1410" s="3">
        <v>44255</v>
      </c>
      <c r="D1410" s="2">
        <v>4499.99</v>
      </c>
      <c r="E1410" s="2" t="s">
        <v>16</v>
      </c>
      <c r="F1410" s="2" t="s">
        <v>19</v>
      </c>
      <c r="G1410" s="6">
        <f>_xlfn.XLOOKUP(B1410,Users!$A$2:$A$1001,Users!$K$2:$K$1001)</f>
        <v>2</v>
      </c>
      <c r="H1410" s="6" t="str">
        <f>_xlfn.XLOOKUP(B1410,Users!$A$2:$A$1001,Users!$B$2:$B$1001)</f>
        <v>User 587</v>
      </c>
      <c r="I1410" s="5" t="str" cm="1">
        <f t="array" ref="I1410:J1410">_xlfn.XLOOKUP(G1410,Plans!$A$2:$A$3,Plans!$B$2:$C$3)</f>
        <v>12-month plan</v>
      </c>
      <c r="J1410" s="5" t="str">
        <v>12-month</v>
      </c>
      <c r="K1410" s="5" cm="1">
        <f t="array" ref="K1410:O1410">_xlfn.XLOOKUP(B1410,Users!$A$2:$A$1001,Users!$F$2:$J$1001)</f>
        <v>44</v>
      </c>
      <c r="L1410" s="5" t="str">
        <v>Hyderabad</v>
      </c>
      <c r="M1410" s="5" t="str">
        <v>Male</v>
      </c>
      <c r="N1410" s="5" t="str">
        <v>Obesity</v>
      </c>
      <c r="O1410" s="5" t="str">
        <v>Word of Mouth</v>
      </c>
      <c r="P1410" s="5" t="str" cm="1">
        <f t="array" ref="P1410">IFERROR(_xlfn.XLOOKUP(B1410,'Health Goals'!$B$2:$B$1001,'Health Goals'!$C$2:$F$1001),"")</f>
        <v/>
      </c>
    </row>
    <row r="1411" spans="1:19" x14ac:dyDescent="0.35">
      <c r="A1411" s="2">
        <v>1410</v>
      </c>
      <c r="B1411" s="2">
        <v>770</v>
      </c>
      <c r="C1411" s="3">
        <v>44411</v>
      </c>
      <c r="D1411" s="2">
        <v>4499.99</v>
      </c>
      <c r="E1411" s="2" t="s">
        <v>18</v>
      </c>
      <c r="F1411" s="2" t="s">
        <v>19</v>
      </c>
      <c r="G1411" s="6">
        <f>_xlfn.XLOOKUP(B1411,Users!$A$2:$A$1001,Users!$K$2:$K$1001)</f>
        <v>1</v>
      </c>
      <c r="H1411" s="6" t="str">
        <f>_xlfn.XLOOKUP(B1411,Users!$A$2:$A$1001,Users!$B$2:$B$1001)</f>
        <v>User 770</v>
      </c>
      <c r="I1411" s="5" t="str" cm="1">
        <f t="array" ref="I1411:J1411">_xlfn.XLOOKUP(G1411,Plans!$A$2:$A$3,Plans!$B$2:$C$3)</f>
        <v>6-month plan</v>
      </c>
      <c r="J1411" s="5" t="str">
        <v>6-month</v>
      </c>
      <c r="K1411" s="5" cm="1">
        <f t="array" ref="K1411:O1411">_xlfn.XLOOKUP(B1411,Users!$A$2:$A$1001,Users!$F$2:$J$1001)</f>
        <v>43</v>
      </c>
      <c r="L1411" s="5" t="str">
        <v>Hyderabad</v>
      </c>
      <c r="M1411" s="5" t="str">
        <v>Male</v>
      </c>
      <c r="N1411" s="5" t="str">
        <v>Obesity</v>
      </c>
      <c r="O1411" s="5" t="str">
        <v>Word of Mouth</v>
      </c>
      <c r="P1411" s="5" t="str" cm="1">
        <f t="array" ref="P1411">IFERROR(_xlfn.XLOOKUP(B1411,'Health Goals'!$B$2:$B$1001,'Health Goals'!$C$2:$F$1001),"")</f>
        <v/>
      </c>
    </row>
    <row r="1412" spans="1:19" x14ac:dyDescent="0.35">
      <c r="A1412" s="2">
        <v>1411</v>
      </c>
      <c r="B1412" s="2">
        <v>929</v>
      </c>
      <c r="C1412" s="3">
        <v>44370</v>
      </c>
      <c r="D1412" s="2">
        <v>4499.99</v>
      </c>
      <c r="E1412" s="2" t="s">
        <v>18</v>
      </c>
      <c r="F1412" s="2" t="s">
        <v>20</v>
      </c>
      <c r="G1412" s="6">
        <f>_xlfn.XLOOKUP(B1412,Users!$A$2:$A$1001,Users!$K$2:$K$1001)</f>
        <v>2</v>
      </c>
      <c r="H1412" s="6" t="str">
        <f>_xlfn.XLOOKUP(B1412,Users!$A$2:$A$1001,Users!$B$2:$B$1001)</f>
        <v>User 929</v>
      </c>
      <c r="I1412" s="5" t="str" cm="1">
        <f t="array" ref="I1412:J1412">_xlfn.XLOOKUP(G1412,Plans!$A$2:$A$3,Plans!$B$2:$C$3)</f>
        <v>12-month plan</v>
      </c>
      <c r="J1412" s="5" t="str">
        <v>12-month</v>
      </c>
      <c r="K1412" s="5" cm="1">
        <f t="array" ref="K1412:O1412">_xlfn.XLOOKUP(B1412,Users!$A$2:$A$1001,Users!$F$2:$J$1001)</f>
        <v>41</v>
      </c>
      <c r="L1412" s="5" t="str">
        <v>Mumbai</v>
      </c>
      <c r="M1412" s="5" t="str">
        <v>Female</v>
      </c>
      <c r="N1412" s="5" t="str">
        <v>Obesity</v>
      </c>
      <c r="O1412" s="5" t="str">
        <v>Social Media</v>
      </c>
      <c r="P1412" s="5" t="str" cm="1">
        <f t="array" ref="P1412">IFERROR(_xlfn.XLOOKUP(B1412,'Health Goals'!$B$2:$B$1001,'Health Goals'!$C$2:$F$1001),"")</f>
        <v/>
      </c>
    </row>
    <row r="1413" spans="1:19" x14ac:dyDescent="0.35">
      <c r="A1413" s="2">
        <v>1412</v>
      </c>
      <c r="B1413" s="2">
        <v>332</v>
      </c>
      <c r="C1413" s="3">
        <v>44318</v>
      </c>
      <c r="D1413" s="2">
        <v>2499.9899999999998</v>
      </c>
      <c r="E1413" s="2" t="s">
        <v>18</v>
      </c>
      <c r="F1413" s="2" t="s">
        <v>20</v>
      </c>
      <c r="G1413" s="6">
        <f>_xlfn.XLOOKUP(B1413,Users!$A$2:$A$1001,Users!$K$2:$K$1001)</f>
        <v>1</v>
      </c>
      <c r="H1413" s="6" t="str">
        <f>_xlfn.XLOOKUP(B1413,Users!$A$2:$A$1001,Users!$B$2:$B$1001)</f>
        <v>User 332</v>
      </c>
      <c r="I1413" s="5" t="str" cm="1">
        <f t="array" ref="I1413:J1413">_xlfn.XLOOKUP(G1413,Plans!$A$2:$A$3,Plans!$B$2:$C$3)</f>
        <v>6-month plan</v>
      </c>
      <c r="J1413" s="5" t="str">
        <v>6-month</v>
      </c>
      <c r="K1413" s="5" cm="1">
        <f t="array" ref="K1413:O1413">_xlfn.XLOOKUP(B1413,Users!$A$2:$A$1001,Users!$F$2:$J$1001)</f>
        <v>22</v>
      </c>
      <c r="L1413" s="5" t="str">
        <v>Delhi</v>
      </c>
      <c r="M1413" s="5" t="str">
        <v>Male</v>
      </c>
      <c r="N1413" s="5" t="str">
        <v>Diabetes</v>
      </c>
      <c r="O1413" s="5" t="str">
        <v>Social Media</v>
      </c>
      <c r="P1413" s="5" t="str" cm="1">
        <f t="array" ref="P1413:S1413">IFERROR(_xlfn.XLOOKUP(B1413,'Health Goals'!$B$2:$B$1001,'Health Goals'!$C$2:$F$1001),"")</f>
        <v>Muscle Gain</v>
      </c>
      <c r="Q1413" s="5">
        <v>10</v>
      </c>
      <c r="R1413" s="5" t="str">
        <v>In Progress</v>
      </c>
      <c r="S1413" s="11">
        <v>44396</v>
      </c>
    </row>
    <row r="1414" spans="1:19" x14ac:dyDescent="0.35">
      <c r="A1414" s="2">
        <v>1413</v>
      </c>
      <c r="B1414" s="2">
        <v>827</v>
      </c>
      <c r="C1414" s="3">
        <v>44433</v>
      </c>
      <c r="D1414" s="2">
        <v>4499.99</v>
      </c>
      <c r="E1414" s="2" t="s">
        <v>18</v>
      </c>
      <c r="F1414" s="2" t="s">
        <v>19</v>
      </c>
      <c r="G1414" s="6">
        <f>_xlfn.XLOOKUP(B1414,Users!$A$2:$A$1001,Users!$K$2:$K$1001)</f>
        <v>1</v>
      </c>
      <c r="H1414" s="6" t="str">
        <f>_xlfn.XLOOKUP(B1414,Users!$A$2:$A$1001,Users!$B$2:$B$1001)</f>
        <v>User 827</v>
      </c>
      <c r="I1414" s="5" t="str" cm="1">
        <f t="array" ref="I1414:J1414">_xlfn.XLOOKUP(G1414,Plans!$A$2:$A$3,Plans!$B$2:$C$3)</f>
        <v>6-month plan</v>
      </c>
      <c r="J1414" s="5" t="str">
        <v>6-month</v>
      </c>
      <c r="K1414" s="5" cm="1">
        <f t="array" ref="K1414:O1414">_xlfn.XLOOKUP(B1414,Users!$A$2:$A$1001,Users!$F$2:$J$1001)</f>
        <v>54</v>
      </c>
      <c r="L1414" s="5" t="str">
        <v>Mumbai</v>
      </c>
      <c r="M1414" s="5" t="str">
        <v>Female</v>
      </c>
      <c r="N1414" s="5" t="str">
        <v>Healthy</v>
      </c>
      <c r="O1414" s="5" t="str">
        <v>Word of Mouth</v>
      </c>
      <c r="P1414" s="5" t="str" cm="1">
        <f t="array" ref="P1414">IFERROR(_xlfn.XLOOKUP(B1414,'Health Goals'!$B$2:$B$1001,'Health Goals'!$C$2:$F$1001),"")</f>
        <v/>
      </c>
    </row>
    <row r="1415" spans="1:19" x14ac:dyDescent="0.35">
      <c r="A1415" s="2">
        <v>1414</v>
      </c>
      <c r="B1415" s="2">
        <v>151</v>
      </c>
      <c r="C1415" s="3">
        <v>44428</v>
      </c>
      <c r="D1415" s="2">
        <v>4499.99</v>
      </c>
      <c r="E1415" s="2" t="s">
        <v>16</v>
      </c>
      <c r="F1415" s="2" t="s">
        <v>20</v>
      </c>
      <c r="G1415" s="6">
        <f>_xlfn.XLOOKUP(B1415,Users!$A$2:$A$1001,Users!$K$2:$K$1001)</f>
        <v>2</v>
      </c>
      <c r="H1415" s="6" t="str">
        <f>_xlfn.XLOOKUP(B1415,Users!$A$2:$A$1001,Users!$B$2:$B$1001)</f>
        <v>User 151</v>
      </c>
      <c r="I1415" s="5" t="str" cm="1">
        <f t="array" ref="I1415:J1415">_xlfn.XLOOKUP(G1415,Plans!$A$2:$A$3,Plans!$B$2:$C$3)</f>
        <v>12-month plan</v>
      </c>
      <c r="J1415" s="5" t="str">
        <v>12-month</v>
      </c>
      <c r="K1415" s="5" cm="1">
        <f t="array" ref="K1415:O1415">_xlfn.XLOOKUP(B1415,Users!$A$2:$A$1001,Users!$F$2:$J$1001)</f>
        <v>45</v>
      </c>
      <c r="L1415" s="5" t="str">
        <v>Chennai</v>
      </c>
      <c r="M1415" s="5" t="str">
        <v>Male</v>
      </c>
      <c r="N1415" s="5" t="str">
        <v>Diabetes</v>
      </c>
      <c r="O1415" s="5" t="str">
        <v>Google Ads</v>
      </c>
      <c r="P1415" s="5" t="str" cm="1">
        <f t="array" ref="P1415:S1415">IFERROR(_xlfn.XLOOKUP(B1415,'Health Goals'!$B$2:$B$1001,'Health Goals'!$C$2:$F$1001),"")</f>
        <v>Stamina Improvement</v>
      </c>
      <c r="Q1415" s="5">
        <v>16</v>
      </c>
      <c r="R1415" s="5" t="str">
        <v>In Progress</v>
      </c>
      <c r="S1415" s="11">
        <v>44372</v>
      </c>
    </row>
    <row r="1416" spans="1:19" x14ac:dyDescent="0.35">
      <c r="A1416" s="2">
        <v>1415</v>
      </c>
      <c r="B1416" s="2">
        <v>95</v>
      </c>
      <c r="C1416" s="3">
        <v>44437</v>
      </c>
      <c r="D1416" s="2">
        <v>2499.9899999999998</v>
      </c>
      <c r="E1416" s="2" t="s">
        <v>18</v>
      </c>
      <c r="F1416" s="2" t="s">
        <v>17</v>
      </c>
      <c r="G1416" s="6">
        <f>_xlfn.XLOOKUP(B1416,Users!$A$2:$A$1001,Users!$K$2:$K$1001)</f>
        <v>2</v>
      </c>
      <c r="H1416" s="6" t="str">
        <f>_xlfn.XLOOKUP(B1416,Users!$A$2:$A$1001,Users!$B$2:$B$1001)</f>
        <v>User 95</v>
      </c>
      <c r="I1416" s="5" t="str" cm="1">
        <f t="array" ref="I1416:J1416">_xlfn.XLOOKUP(G1416,Plans!$A$2:$A$3,Plans!$B$2:$C$3)</f>
        <v>12-month plan</v>
      </c>
      <c r="J1416" s="5" t="str">
        <v>12-month</v>
      </c>
      <c r="K1416" s="5" cm="1">
        <f t="array" ref="K1416:O1416">_xlfn.XLOOKUP(B1416,Users!$A$2:$A$1001,Users!$F$2:$J$1001)</f>
        <v>45</v>
      </c>
      <c r="L1416" s="5" t="str">
        <v>Bangalore</v>
      </c>
      <c r="M1416" s="5" t="str">
        <v>Female</v>
      </c>
      <c r="N1416" s="5" t="str">
        <v>Healthy</v>
      </c>
      <c r="O1416" s="5" t="str">
        <v>Social Media</v>
      </c>
      <c r="P1416" s="5" t="str" cm="1">
        <f t="array" ref="P1416">IFERROR(_xlfn.XLOOKUP(B1416,'Health Goals'!$B$2:$B$1001,'Health Goals'!$C$2:$F$1001),"")</f>
        <v/>
      </c>
    </row>
    <row r="1417" spans="1:19" x14ac:dyDescent="0.35">
      <c r="A1417" s="2">
        <v>1416</v>
      </c>
      <c r="B1417" s="2">
        <v>87</v>
      </c>
      <c r="C1417" s="3">
        <v>44559</v>
      </c>
      <c r="D1417" s="2">
        <v>2499.9899999999998</v>
      </c>
      <c r="E1417" s="2" t="s">
        <v>18</v>
      </c>
      <c r="F1417" s="2" t="s">
        <v>17</v>
      </c>
      <c r="G1417" s="6">
        <f>_xlfn.XLOOKUP(B1417,Users!$A$2:$A$1001,Users!$K$2:$K$1001)</f>
        <v>1</v>
      </c>
      <c r="H1417" s="6" t="str">
        <f>_xlfn.XLOOKUP(B1417,Users!$A$2:$A$1001,Users!$B$2:$B$1001)</f>
        <v>User 87</v>
      </c>
      <c r="I1417" s="5" t="str" cm="1">
        <f t="array" ref="I1417:J1417">_xlfn.XLOOKUP(G1417,Plans!$A$2:$A$3,Plans!$B$2:$C$3)</f>
        <v>6-month plan</v>
      </c>
      <c r="J1417" s="5" t="str">
        <v>6-month</v>
      </c>
      <c r="K1417" s="5" cm="1">
        <f t="array" ref="K1417:O1417">_xlfn.XLOOKUP(B1417,Users!$A$2:$A$1001,Users!$F$2:$J$1001)</f>
        <v>58</v>
      </c>
      <c r="L1417" s="5" t="str">
        <v>Delhi</v>
      </c>
      <c r="M1417" s="5" t="str">
        <v>Male</v>
      </c>
      <c r="N1417" s="5" t="str">
        <v>Obesity</v>
      </c>
      <c r="O1417" s="5" t="str">
        <v>Social Media</v>
      </c>
      <c r="P1417" s="5" t="str" cm="1">
        <f t="array" ref="P1417:S1417">IFERROR(_xlfn.XLOOKUP(B1417,'Health Goals'!$B$2:$B$1001,'Health Goals'!$C$2:$F$1001),"")</f>
        <v>Stamina Improvement</v>
      </c>
      <c r="Q1417" s="5">
        <v>18</v>
      </c>
      <c r="R1417" s="5" t="str">
        <v>In Progress</v>
      </c>
      <c r="S1417" s="11">
        <v>44496</v>
      </c>
    </row>
    <row r="1418" spans="1:19" x14ac:dyDescent="0.35">
      <c r="A1418" s="2">
        <v>1417</v>
      </c>
      <c r="B1418" s="2">
        <v>821</v>
      </c>
      <c r="C1418" s="3">
        <v>44440</v>
      </c>
      <c r="D1418" s="2">
        <v>4499.99</v>
      </c>
      <c r="E1418" s="2" t="s">
        <v>16</v>
      </c>
      <c r="F1418" s="2" t="s">
        <v>20</v>
      </c>
      <c r="G1418" s="6">
        <f>_xlfn.XLOOKUP(B1418,Users!$A$2:$A$1001,Users!$K$2:$K$1001)</f>
        <v>2</v>
      </c>
      <c r="H1418" s="6" t="str">
        <f>_xlfn.XLOOKUP(B1418,Users!$A$2:$A$1001,Users!$B$2:$B$1001)</f>
        <v>User 821</v>
      </c>
      <c r="I1418" s="5" t="str" cm="1">
        <f t="array" ref="I1418:J1418">_xlfn.XLOOKUP(G1418,Plans!$A$2:$A$3,Plans!$B$2:$C$3)</f>
        <v>12-month plan</v>
      </c>
      <c r="J1418" s="5" t="str">
        <v>12-month</v>
      </c>
      <c r="K1418" s="5" cm="1">
        <f t="array" ref="K1418:O1418">_xlfn.XLOOKUP(B1418,Users!$A$2:$A$1001,Users!$F$2:$J$1001)</f>
        <v>49</v>
      </c>
      <c r="L1418" s="5" t="str">
        <v>Chennai</v>
      </c>
      <c r="M1418" s="5" t="str">
        <v>Female</v>
      </c>
      <c r="N1418" s="5" t="str">
        <v>Obesity</v>
      </c>
      <c r="O1418" s="5" t="str">
        <v>Social Media</v>
      </c>
      <c r="P1418" s="5" t="str" cm="1">
        <f t="array" ref="P1418:S1418">IFERROR(_xlfn.XLOOKUP(B1418,'Health Goals'!$B$2:$B$1001,'Health Goals'!$C$2:$F$1001),"")</f>
        <v>Weight Loss</v>
      </c>
      <c r="Q1418" s="5">
        <v>39</v>
      </c>
      <c r="R1418" s="5" t="str">
        <v>Failed</v>
      </c>
      <c r="S1418" s="11">
        <v>44504</v>
      </c>
    </row>
    <row r="1419" spans="1:19" x14ac:dyDescent="0.35">
      <c r="A1419" s="2">
        <v>1418</v>
      </c>
      <c r="B1419" s="2">
        <v>500</v>
      </c>
      <c r="C1419" s="3">
        <v>44215</v>
      </c>
      <c r="D1419" s="2">
        <v>2499.9899999999998</v>
      </c>
      <c r="E1419" s="2" t="s">
        <v>18</v>
      </c>
      <c r="F1419" s="2" t="s">
        <v>19</v>
      </c>
      <c r="G1419" s="6">
        <f>_xlfn.XLOOKUP(B1419,Users!$A$2:$A$1001,Users!$K$2:$K$1001)</f>
        <v>1</v>
      </c>
      <c r="H1419" s="6" t="str">
        <f>_xlfn.XLOOKUP(B1419,Users!$A$2:$A$1001,Users!$B$2:$B$1001)</f>
        <v>User 500</v>
      </c>
      <c r="I1419" s="5" t="str" cm="1">
        <f t="array" ref="I1419:J1419">_xlfn.XLOOKUP(G1419,Plans!$A$2:$A$3,Plans!$B$2:$C$3)</f>
        <v>6-month plan</v>
      </c>
      <c r="J1419" s="5" t="str">
        <v>6-month</v>
      </c>
      <c r="K1419" s="5" cm="1">
        <f t="array" ref="K1419:O1419">_xlfn.XLOOKUP(B1419,Users!$A$2:$A$1001,Users!$F$2:$J$1001)</f>
        <v>39</v>
      </c>
      <c r="L1419" s="5" t="str">
        <v>Delhi</v>
      </c>
      <c r="M1419" s="5" t="str">
        <v>Male</v>
      </c>
      <c r="N1419" s="5" t="str">
        <v>Healthy</v>
      </c>
      <c r="O1419" s="5" t="str">
        <v>Google Ads</v>
      </c>
      <c r="P1419" s="5" t="str" cm="1">
        <f t="array" ref="P1419:S1419">IFERROR(_xlfn.XLOOKUP(B1419,'Health Goals'!$B$2:$B$1001,'Health Goals'!$C$2:$F$1001),"")</f>
        <v>Muscle Gain</v>
      </c>
      <c r="Q1419" s="5">
        <v>16</v>
      </c>
      <c r="R1419" s="5" t="str">
        <v>In Progress</v>
      </c>
      <c r="S1419" s="11">
        <v>44392</v>
      </c>
    </row>
    <row r="1420" spans="1:19" x14ac:dyDescent="0.35">
      <c r="A1420" s="2">
        <v>1419</v>
      </c>
      <c r="B1420" s="2">
        <v>309</v>
      </c>
      <c r="C1420" s="3">
        <v>44222</v>
      </c>
      <c r="D1420" s="2">
        <v>4499.99</v>
      </c>
      <c r="E1420" s="2" t="s">
        <v>16</v>
      </c>
      <c r="F1420" s="2" t="s">
        <v>20</v>
      </c>
      <c r="G1420" s="6">
        <f>_xlfn.XLOOKUP(B1420,Users!$A$2:$A$1001,Users!$K$2:$K$1001)</f>
        <v>1</v>
      </c>
      <c r="H1420" s="6" t="str">
        <f>_xlfn.XLOOKUP(B1420,Users!$A$2:$A$1001,Users!$B$2:$B$1001)</f>
        <v>User 309</v>
      </c>
      <c r="I1420" s="5" t="str" cm="1">
        <f t="array" ref="I1420:J1420">_xlfn.XLOOKUP(G1420,Plans!$A$2:$A$3,Plans!$B$2:$C$3)</f>
        <v>6-month plan</v>
      </c>
      <c r="J1420" s="5" t="str">
        <v>6-month</v>
      </c>
      <c r="K1420" s="5" cm="1">
        <f t="array" ref="K1420:O1420">_xlfn.XLOOKUP(B1420,Users!$A$2:$A$1001,Users!$F$2:$J$1001)</f>
        <v>54</v>
      </c>
      <c r="L1420" s="5" t="str">
        <v>Mumbai</v>
      </c>
      <c r="M1420" s="5" t="str">
        <v>Female</v>
      </c>
      <c r="N1420" s="5" t="str">
        <v>Obesity</v>
      </c>
      <c r="O1420" s="5" t="str">
        <v>Google Ads</v>
      </c>
      <c r="P1420" s="5" t="str" cm="1">
        <f t="array" ref="P1420:S1420">IFERROR(_xlfn.XLOOKUP(B1420,'Health Goals'!$B$2:$B$1001,'Health Goals'!$C$2:$F$1001),"")</f>
        <v>Muscle Gain</v>
      </c>
      <c r="Q1420" s="5">
        <v>34</v>
      </c>
      <c r="R1420" s="5" t="str">
        <v>Completed</v>
      </c>
      <c r="S1420" s="11">
        <v>44534</v>
      </c>
    </row>
    <row r="1421" spans="1:19" x14ac:dyDescent="0.35">
      <c r="A1421" s="2">
        <v>1420</v>
      </c>
      <c r="B1421" s="2">
        <v>486</v>
      </c>
      <c r="C1421" s="3">
        <v>44489</v>
      </c>
      <c r="D1421" s="2">
        <v>4499.99</v>
      </c>
      <c r="E1421" s="2" t="s">
        <v>18</v>
      </c>
      <c r="F1421" s="2" t="s">
        <v>17</v>
      </c>
      <c r="G1421" s="6">
        <f>_xlfn.XLOOKUP(B1421,Users!$A$2:$A$1001,Users!$K$2:$K$1001)</f>
        <v>2</v>
      </c>
      <c r="H1421" s="6" t="str">
        <f>_xlfn.XLOOKUP(B1421,Users!$A$2:$A$1001,Users!$B$2:$B$1001)</f>
        <v>User 486</v>
      </c>
      <c r="I1421" s="5" t="str" cm="1">
        <f t="array" ref="I1421:J1421">_xlfn.XLOOKUP(G1421,Plans!$A$2:$A$3,Plans!$B$2:$C$3)</f>
        <v>12-month plan</v>
      </c>
      <c r="J1421" s="5" t="str">
        <v>12-month</v>
      </c>
      <c r="K1421" s="5" cm="1">
        <f t="array" ref="K1421:O1421">_xlfn.XLOOKUP(B1421,Users!$A$2:$A$1001,Users!$F$2:$J$1001)</f>
        <v>26</v>
      </c>
      <c r="L1421" s="5" t="str">
        <v>Mumbai</v>
      </c>
      <c r="M1421" s="5" t="str">
        <v>Male</v>
      </c>
      <c r="N1421" s="5" t="str">
        <v>Hypertension</v>
      </c>
      <c r="O1421" s="5" t="str">
        <v>Word of Mouth</v>
      </c>
      <c r="P1421" s="5" t="str" cm="1">
        <f t="array" ref="P1421:S1421">IFERROR(_xlfn.XLOOKUP(B1421,'Health Goals'!$B$2:$B$1001,'Health Goals'!$C$2:$F$1001),"")</f>
        <v>Muscle Gain</v>
      </c>
      <c r="Q1421" s="5">
        <v>18</v>
      </c>
      <c r="R1421" s="5" t="str">
        <v>In Progress</v>
      </c>
      <c r="S1421" s="11">
        <v>44558</v>
      </c>
    </row>
    <row r="1422" spans="1:19" x14ac:dyDescent="0.35">
      <c r="A1422" s="2">
        <v>1421</v>
      </c>
      <c r="B1422" s="2">
        <v>532</v>
      </c>
      <c r="C1422" s="3">
        <v>44483</v>
      </c>
      <c r="D1422" s="2">
        <v>4499.99</v>
      </c>
      <c r="E1422" s="2" t="s">
        <v>16</v>
      </c>
      <c r="F1422" s="2" t="s">
        <v>19</v>
      </c>
      <c r="G1422" s="6">
        <f>_xlfn.XLOOKUP(B1422,Users!$A$2:$A$1001,Users!$K$2:$K$1001)</f>
        <v>2</v>
      </c>
      <c r="H1422" s="6" t="str">
        <f>_xlfn.XLOOKUP(B1422,Users!$A$2:$A$1001,Users!$B$2:$B$1001)</f>
        <v>User 532</v>
      </c>
      <c r="I1422" s="5" t="str" cm="1">
        <f t="array" ref="I1422:J1422">_xlfn.XLOOKUP(G1422,Plans!$A$2:$A$3,Plans!$B$2:$C$3)</f>
        <v>12-month plan</v>
      </c>
      <c r="J1422" s="5" t="str">
        <v>12-month</v>
      </c>
      <c r="K1422" s="5" cm="1">
        <f t="array" ref="K1422:O1422">_xlfn.XLOOKUP(B1422,Users!$A$2:$A$1001,Users!$F$2:$J$1001)</f>
        <v>40</v>
      </c>
      <c r="L1422" s="5" t="str">
        <v>Delhi</v>
      </c>
      <c r="M1422" s="5" t="str">
        <v>Male</v>
      </c>
      <c r="N1422" s="5" t="str">
        <v>Obesity</v>
      </c>
      <c r="O1422" s="5" t="str">
        <v>Social Media</v>
      </c>
      <c r="P1422" s="5" t="str" cm="1">
        <f t="array" ref="P1422:S1422">IFERROR(_xlfn.XLOOKUP(B1422,'Health Goals'!$B$2:$B$1001,'Health Goals'!$C$2:$F$1001),"")</f>
        <v>Muscle Gain</v>
      </c>
      <c r="Q1422" s="5">
        <v>45</v>
      </c>
      <c r="R1422" s="5" t="str">
        <v>Completed</v>
      </c>
      <c r="S1422" s="11">
        <v>44514</v>
      </c>
    </row>
    <row r="1423" spans="1:19" x14ac:dyDescent="0.35">
      <c r="A1423" s="2">
        <v>1422</v>
      </c>
      <c r="B1423" s="2">
        <v>592</v>
      </c>
      <c r="C1423" s="3">
        <v>44231</v>
      </c>
      <c r="D1423" s="2">
        <v>2499.9899999999998</v>
      </c>
      <c r="E1423" s="2" t="s">
        <v>18</v>
      </c>
      <c r="F1423" s="2" t="s">
        <v>19</v>
      </c>
      <c r="G1423" s="6">
        <f>_xlfn.XLOOKUP(B1423,Users!$A$2:$A$1001,Users!$K$2:$K$1001)</f>
        <v>2</v>
      </c>
      <c r="H1423" s="6" t="str">
        <f>_xlfn.XLOOKUP(B1423,Users!$A$2:$A$1001,Users!$B$2:$B$1001)</f>
        <v>User 592</v>
      </c>
      <c r="I1423" s="5" t="str" cm="1">
        <f t="array" ref="I1423:J1423">_xlfn.XLOOKUP(G1423,Plans!$A$2:$A$3,Plans!$B$2:$C$3)</f>
        <v>12-month plan</v>
      </c>
      <c r="J1423" s="5" t="str">
        <v>12-month</v>
      </c>
      <c r="K1423" s="5" cm="1">
        <f t="array" ref="K1423:O1423">_xlfn.XLOOKUP(B1423,Users!$A$2:$A$1001,Users!$F$2:$J$1001)</f>
        <v>59</v>
      </c>
      <c r="L1423" s="5" t="str">
        <v>Chennai</v>
      </c>
      <c r="M1423" s="5" t="str">
        <v>Male</v>
      </c>
      <c r="N1423" s="5" t="str">
        <v>Hypertension</v>
      </c>
      <c r="O1423" s="5" t="str">
        <v>Word of Mouth</v>
      </c>
      <c r="P1423" s="5" t="str" cm="1">
        <f t="array" ref="P1423:S1423">IFERROR(_xlfn.XLOOKUP(B1423,'Health Goals'!$B$2:$B$1001,'Health Goals'!$C$2:$F$1001),"")</f>
        <v>Stamina Improvement</v>
      </c>
      <c r="Q1423" s="5">
        <v>44</v>
      </c>
      <c r="R1423" s="5" t="str">
        <v>Failed</v>
      </c>
      <c r="S1423" s="11">
        <v>44393</v>
      </c>
    </row>
    <row r="1424" spans="1:19" x14ac:dyDescent="0.35">
      <c r="A1424" s="2">
        <v>1423</v>
      </c>
      <c r="B1424" s="2">
        <v>269</v>
      </c>
      <c r="C1424" s="3">
        <v>44298</v>
      </c>
      <c r="D1424" s="2">
        <v>4499.99</v>
      </c>
      <c r="E1424" s="2" t="s">
        <v>18</v>
      </c>
      <c r="F1424" s="2" t="s">
        <v>19</v>
      </c>
      <c r="G1424" s="6">
        <f>_xlfn.XLOOKUP(B1424,Users!$A$2:$A$1001,Users!$K$2:$K$1001)</f>
        <v>2</v>
      </c>
      <c r="H1424" s="6" t="str">
        <f>_xlfn.XLOOKUP(B1424,Users!$A$2:$A$1001,Users!$B$2:$B$1001)</f>
        <v>User 269</v>
      </c>
      <c r="I1424" s="5" t="str" cm="1">
        <f t="array" ref="I1424:J1424">_xlfn.XLOOKUP(G1424,Plans!$A$2:$A$3,Plans!$B$2:$C$3)</f>
        <v>12-month plan</v>
      </c>
      <c r="J1424" s="5" t="str">
        <v>12-month</v>
      </c>
      <c r="K1424" s="5" cm="1">
        <f t="array" ref="K1424:O1424">_xlfn.XLOOKUP(B1424,Users!$A$2:$A$1001,Users!$F$2:$J$1001)</f>
        <v>61</v>
      </c>
      <c r="L1424" s="5" t="str">
        <v>Hyderabad</v>
      </c>
      <c r="M1424" s="5" t="str">
        <v>Male</v>
      </c>
      <c r="N1424" s="5" t="str">
        <v>Hypertension</v>
      </c>
      <c r="O1424" s="5" t="str">
        <v>Social Media</v>
      </c>
      <c r="P1424" s="5" t="str" cm="1">
        <f t="array" ref="P1424:S1424">IFERROR(_xlfn.XLOOKUP(B1424,'Health Goals'!$B$2:$B$1001,'Health Goals'!$C$2:$F$1001),"")</f>
        <v>Weight Loss</v>
      </c>
      <c r="Q1424" s="5">
        <v>13</v>
      </c>
      <c r="R1424" s="5" t="str">
        <v>Failed</v>
      </c>
      <c r="S1424" s="11">
        <v>44462</v>
      </c>
    </row>
    <row r="1425" spans="1:19" x14ac:dyDescent="0.35">
      <c r="A1425" s="2">
        <v>1424</v>
      </c>
      <c r="B1425" s="2">
        <v>709</v>
      </c>
      <c r="C1425" s="3">
        <v>44481</v>
      </c>
      <c r="D1425" s="2">
        <v>2499.9899999999998</v>
      </c>
      <c r="E1425" s="2" t="s">
        <v>16</v>
      </c>
      <c r="F1425" s="2" t="s">
        <v>19</v>
      </c>
      <c r="G1425" s="6">
        <f>_xlfn.XLOOKUP(B1425,Users!$A$2:$A$1001,Users!$K$2:$K$1001)</f>
        <v>2</v>
      </c>
      <c r="H1425" s="6" t="str">
        <f>_xlfn.XLOOKUP(B1425,Users!$A$2:$A$1001,Users!$B$2:$B$1001)</f>
        <v>User 709</v>
      </c>
      <c r="I1425" s="5" t="str" cm="1">
        <f t="array" ref="I1425:J1425">_xlfn.XLOOKUP(G1425,Plans!$A$2:$A$3,Plans!$B$2:$C$3)</f>
        <v>12-month plan</v>
      </c>
      <c r="J1425" s="5" t="str">
        <v>12-month</v>
      </c>
      <c r="K1425" s="5" cm="1">
        <f t="array" ref="K1425:O1425">_xlfn.XLOOKUP(B1425,Users!$A$2:$A$1001,Users!$F$2:$J$1001)</f>
        <v>50</v>
      </c>
      <c r="L1425" s="5" t="str">
        <v>Chennai</v>
      </c>
      <c r="M1425" s="5" t="str">
        <v>Female</v>
      </c>
      <c r="N1425" s="5" t="str">
        <v>Obesity</v>
      </c>
      <c r="O1425" s="5" t="str">
        <v>Google Ads</v>
      </c>
      <c r="P1425" s="5" t="str" cm="1">
        <f t="array" ref="P1425">IFERROR(_xlfn.XLOOKUP(B1425,'Health Goals'!$B$2:$B$1001,'Health Goals'!$C$2:$F$1001),"")</f>
        <v/>
      </c>
    </row>
    <row r="1426" spans="1:19" x14ac:dyDescent="0.35">
      <c r="A1426" s="2">
        <v>1425</v>
      </c>
      <c r="B1426" s="2">
        <v>122</v>
      </c>
      <c r="C1426" s="3">
        <v>44294</v>
      </c>
      <c r="D1426" s="2">
        <v>2499.9899999999998</v>
      </c>
      <c r="E1426" s="2" t="s">
        <v>16</v>
      </c>
      <c r="F1426" s="2" t="s">
        <v>19</v>
      </c>
      <c r="G1426" s="6">
        <f>_xlfn.XLOOKUP(B1426,Users!$A$2:$A$1001,Users!$K$2:$K$1001)</f>
        <v>2</v>
      </c>
      <c r="H1426" s="6" t="str">
        <f>_xlfn.XLOOKUP(B1426,Users!$A$2:$A$1001,Users!$B$2:$B$1001)</f>
        <v>User 122</v>
      </c>
      <c r="I1426" s="5" t="str" cm="1">
        <f t="array" ref="I1426:J1426">_xlfn.XLOOKUP(G1426,Plans!$A$2:$A$3,Plans!$B$2:$C$3)</f>
        <v>12-month plan</v>
      </c>
      <c r="J1426" s="5" t="str">
        <v>12-month</v>
      </c>
      <c r="K1426" s="5" cm="1">
        <f t="array" ref="K1426:O1426">_xlfn.XLOOKUP(B1426,Users!$A$2:$A$1001,Users!$F$2:$J$1001)</f>
        <v>32</v>
      </c>
      <c r="L1426" s="5" t="str">
        <v>Hyderabad</v>
      </c>
      <c r="M1426" s="5" t="str">
        <v>Female</v>
      </c>
      <c r="N1426" s="5" t="str">
        <v>Healthy</v>
      </c>
      <c r="O1426" s="5" t="str">
        <v>Friend</v>
      </c>
      <c r="P1426" s="5" t="str" cm="1">
        <f t="array" ref="P1426:S1426">IFERROR(_xlfn.XLOOKUP(B1426,'Health Goals'!$B$2:$B$1001,'Health Goals'!$C$2:$F$1001),"")</f>
        <v>Weight Loss</v>
      </c>
      <c r="Q1426" s="5">
        <v>43</v>
      </c>
      <c r="R1426" s="5" t="str">
        <v>In Progress</v>
      </c>
      <c r="S1426" s="11">
        <v>44431</v>
      </c>
    </row>
    <row r="1427" spans="1:19" x14ac:dyDescent="0.35">
      <c r="A1427" s="2">
        <v>1426</v>
      </c>
      <c r="B1427" s="2">
        <v>440</v>
      </c>
      <c r="C1427" s="3">
        <v>44352</v>
      </c>
      <c r="D1427" s="2">
        <v>4499.99</v>
      </c>
      <c r="E1427" s="2" t="s">
        <v>18</v>
      </c>
      <c r="F1427" s="2" t="s">
        <v>20</v>
      </c>
      <c r="G1427" s="6">
        <f>_xlfn.XLOOKUP(B1427,Users!$A$2:$A$1001,Users!$K$2:$K$1001)</f>
        <v>1</v>
      </c>
      <c r="H1427" s="6" t="str">
        <f>_xlfn.XLOOKUP(B1427,Users!$A$2:$A$1001,Users!$B$2:$B$1001)</f>
        <v>User 440</v>
      </c>
      <c r="I1427" s="5" t="str" cm="1">
        <f t="array" ref="I1427:J1427">_xlfn.XLOOKUP(G1427,Plans!$A$2:$A$3,Plans!$B$2:$C$3)</f>
        <v>6-month plan</v>
      </c>
      <c r="J1427" s="5" t="str">
        <v>6-month</v>
      </c>
      <c r="K1427" s="5" cm="1">
        <f t="array" ref="K1427:O1427">_xlfn.XLOOKUP(B1427,Users!$A$2:$A$1001,Users!$F$2:$J$1001)</f>
        <v>60</v>
      </c>
      <c r="L1427" s="5" t="str">
        <v>Delhi</v>
      </c>
      <c r="M1427" s="5" t="str">
        <v>Male</v>
      </c>
      <c r="N1427" s="5" t="str">
        <v>Diabetes</v>
      </c>
      <c r="O1427" s="5" t="str">
        <v>Google Ads</v>
      </c>
      <c r="P1427" s="5" t="str" cm="1">
        <f t="array" ref="P1427">IFERROR(_xlfn.XLOOKUP(B1427,'Health Goals'!$B$2:$B$1001,'Health Goals'!$C$2:$F$1001),"")</f>
        <v/>
      </c>
    </row>
    <row r="1428" spans="1:19" x14ac:dyDescent="0.35">
      <c r="A1428" s="2">
        <v>1427</v>
      </c>
      <c r="B1428" s="2">
        <v>335</v>
      </c>
      <c r="C1428" s="3">
        <v>44549</v>
      </c>
      <c r="D1428" s="2">
        <v>2499.9899999999998</v>
      </c>
      <c r="E1428" s="2" t="s">
        <v>18</v>
      </c>
      <c r="F1428" s="2" t="s">
        <v>17</v>
      </c>
      <c r="G1428" s="6">
        <f>_xlfn.XLOOKUP(B1428,Users!$A$2:$A$1001,Users!$K$2:$K$1001)</f>
        <v>1</v>
      </c>
      <c r="H1428" s="6" t="str">
        <f>_xlfn.XLOOKUP(B1428,Users!$A$2:$A$1001,Users!$B$2:$B$1001)</f>
        <v>User 335</v>
      </c>
      <c r="I1428" s="5" t="str" cm="1">
        <f t="array" ref="I1428:J1428">_xlfn.XLOOKUP(G1428,Plans!$A$2:$A$3,Plans!$B$2:$C$3)</f>
        <v>6-month plan</v>
      </c>
      <c r="J1428" s="5" t="str">
        <v>6-month</v>
      </c>
      <c r="K1428" s="5" cm="1">
        <f t="array" ref="K1428:O1428">_xlfn.XLOOKUP(B1428,Users!$A$2:$A$1001,Users!$F$2:$J$1001)</f>
        <v>40</v>
      </c>
      <c r="L1428" s="5" t="str">
        <v>Hyderabad</v>
      </c>
      <c r="M1428" s="5" t="str">
        <v>Male</v>
      </c>
      <c r="N1428" s="5" t="str">
        <v>Hypertension</v>
      </c>
      <c r="O1428" s="5" t="str">
        <v>Google Ads</v>
      </c>
      <c r="P1428" s="5" t="str" cm="1">
        <f t="array" ref="P1428:S1428">IFERROR(_xlfn.XLOOKUP(B1428,'Health Goals'!$B$2:$B$1001,'Health Goals'!$C$2:$F$1001),"")</f>
        <v>Weight Loss</v>
      </c>
      <c r="Q1428" s="5">
        <v>22</v>
      </c>
      <c r="R1428" s="5" t="str">
        <v>In Progress</v>
      </c>
      <c r="S1428" s="11">
        <v>44399</v>
      </c>
    </row>
    <row r="1429" spans="1:19" x14ac:dyDescent="0.35">
      <c r="A1429" s="2">
        <v>1428</v>
      </c>
      <c r="B1429" s="2">
        <v>730</v>
      </c>
      <c r="C1429" s="3">
        <v>44306</v>
      </c>
      <c r="D1429" s="2">
        <v>4499.99</v>
      </c>
      <c r="E1429" s="2" t="s">
        <v>18</v>
      </c>
      <c r="F1429" s="2" t="s">
        <v>17</v>
      </c>
      <c r="G1429" s="6">
        <f>_xlfn.XLOOKUP(B1429,Users!$A$2:$A$1001,Users!$K$2:$K$1001)</f>
        <v>1</v>
      </c>
      <c r="H1429" s="6" t="str">
        <f>_xlfn.XLOOKUP(B1429,Users!$A$2:$A$1001,Users!$B$2:$B$1001)</f>
        <v>User 730</v>
      </c>
      <c r="I1429" s="5" t="str" cm="1">
        <f t="array" ref="I1429:J1429">_xlfn.XLOOKUP(G1429,Plans!$A$2:$A$3,Plans!$B$2:$C$3)</f>
        <v>6-month plan</v>
      </c>
      <c r="J1429" s="5" t="str">
        <v>6-month</v>
      </c>
      <c r="K1429" s="5" cm="1">
        <f t="array" ref="K1429:O1429">_xlfn.XLOOKUP(B1429,Users!$A$2:$A$1001,Users!$F$2:$J$1001)</f>
        <v>43</v>
      </c>
      <c r="L1429" s="5" t="str">
        <v>Hyderabad</v>
      </c>
      <c r="M1429" s="5" t="str">
        <v>Female</v>
      </c>
      <c r="N1429" s="5" t="str">
        <v>Obesity</v>
      </c>
      <c r="O1429" s="5" t="str">
        <v>Word of Mouth</v>
      </c>
      <c r="P1429" s="5" t="str" cm="1">
        <f t="array" ref="P1429:S1429">IFERROR(_xlfn.XLOOKUP(B1429,'Health Goals'!$B$2:$B$1001,'Health Goals'!$C$2:$F$1001),"")</f>
        <v>Muscle Gain</v>
      </c>
      <c r="Q1429" s="5">
        <v>33</v>
      </c>
      <c r="R1429" s="5" t="str">
        <v>Completed</v>
      </c>
      <c r="S1429" s="11">
        <v>44474</v>
      </c>
    </row>
    <row r="1430" spans="1:19" x14ac:dyDescent="0.35">
      <c r="A1430" s="2">
        <v>1429</v>
      </c>
      <c r="B1430" s="2">
        <v>944</v>
      </c>
      <c r="C1430" s="3">
        <v>44436</v>
      </c>
      <c r="D1430" s="2">
        <v>2499.9899999999998</v>
      </c>
      <c r="E1430" s="2" t="s">
        <v>18</v>
      </c>
      <c r="F1430" s="2" t="s">
        <v>17</v>
      </c>
      <c r="G1430" s="6">
        <f>_xlfn.XLOOKUP(B1430,Users!$A$2:$A$1001,Users!$K$2:$K$1001)</f>
        <v>1</v>
      </c>
      <c r="H1430" s="6" t="str">
        <f>_xlfn.XLOOKUP(B1430,Users!$A$2:$A$1001,Users!$B$2:$B$1001)</f>
        <v>User 944</v>
      </c>
      <c r="I1430" s="5" t="str" cm="1">
        <f t="array" ref="I1430:J1430">_xlfn.XLOOKUP(G1430,Plans!$A$2:$A$3,Plans!$B$2:$C$3)</f>
        <v>6-month plan</v>
      </c>
      <c r="J1430" s="5" t="str">
        <v>6-month</v>
      </c>
      <c r="K1430" s="5" cm="1">
        <f t="array" ref="K1430:O1430">_xlfn.XLOOKUP(B1430,Users!$A$2:$A$1001,Users!$F$2:$J$1001)</f>
        <v>30</v>
      </c>
      <c r="L1430" s="5" t="str">
        <v>Mumbai</v>
      </c>
      <c r="M1430" s="5" t="str">
        <v>Male</v>
      </c>
      <c r="N1430" s="5" t="str">
        <v>Obesity</v>
      </c>
      <c r="O1430" s="5" t="str">
        <v>Word of Mouth</v>
      </c>
      <c r="P1430" s="5" t="str" cm="1">
        <f t="array" ref="P1430">IFERROR(_xlfn.XLOOKUP(B1430,'Health Goals'!$B$2:$B$1001,'Health Goals'!$C$2:$F$1001),"")</f>
        <v/>
      </c>
    </row>
    <row r="1431" spans="1:19" x14ac:dyDescent="0.35">
      <c r="A1431" s="2">
        <v>1430</v>
      </c>
      <c r="B1431" s="2">
        <v>563</v>
      </c>
      <c r="C1431" s="3">
        <v>44222</v>
      </c>
      <c r="D1431" s="2">
        <v>2499.9899999999998</v>
      </c>
      <c r="E1431" s="2" t="s">
        <v>18</v>
      </c>
      <c r="F1431" s="2" t="s">
        <v>17</v>
      </c>
      <c r="G1431" s="6">
        <f>_xlfn.XLOOKUP(B1431,Users!$A$2:$A$1001,Users!$K$2:$K$1001)</f>
        <v>2</v>
      </c>
      <c r="H1431" s="6" t="str">
        <f>_xlfn.XLOOKUP(B1431,Users!$A$2:$A$1001,Users!$B$2:$B$1001)</f>
        <v>User 563</v>
      </c>
      <c r="I1431" s="5" t="str" cm="1">
        <f t="array" ref="I1431:J1431">_xlfn.XLOOKUP(G1431,Plans!$A$2:$A$3,Plans!$B$2:$C$3)</f>
        <v>12-month plan</v>
      </c>
      <c r="J1431" s="5" t="str">
        <v>12-month</v>
      </c>
      <c r="K1431" s="5" cm="1">
        <f t="array" ref="K1431:O1431">_xlfn.XLOOKUP(B1431,Users!$A$2:$A$1001,Users!$F$2:$J$1001)</f>
        <v>36</v>
      </c>
      <c r="L1431" s="5" t="str">
        <v>Bangalore</v>
      </c>
      <c r="M1431" s="5" t="str">
        <v>Male</v>
      </c>
      <c r="N1431" s="5" t="str">
        <v>Obesity</v>
      </c>
      <c r="O1431" s="5" t="str">
        <v>Word of Mouth</v>
      </c>
      <c r="P1431" s="5" t="str" cm="1">
        <f t="array" ref="P1431:S1431">IFERROR(_xlfn.XLOOKUP(B1431,'Health Goals'!$B$2:$B$1001,'Health Goals'!$C$2:$F$1001),"")</f>
        <v>Muscle Gain</v>
      </c>
      <c r="Q1431" s="5">
        <v>33</v>
      </c>
      <c r="R1431" s="5" t="str">
        <v>In Progress</v>
      </c>
      <c r="S1431" s="11">
        <v>44422</v>
      </c>
    </row>
    <row r="1432" spans="1:19" x14ac:dyDescent="0.35">
      <c r="A1432" s="2">
        <v>1431</v>
      </c>
      <c r="B1432" s="2">
        <v>268</v>
      </c>
      <c r="C1432" s="3">
        <v>44508</v>
      </c>
      <c r="D1432" s="2">
        <v>4499.99</v>
      </c>
      <c r="E1432" s="2" t="s">
        <v>18</v>
      </c>
      <c r="F1432" s="2" t="s">
        <v>19</v>
      </c>
      <c r="G1432" s="6">
        <f>_xlfn.XLOOKUP(B1432,Users!$A$2:$A$1001,Users!$K$2:$K$1001)</f>
        <v>1</v>
      </c>
      <c r="H1432" s="6" t="str">
        <f>_xlfn.XLOOKUP(B1432,Users!$A$2:$A$1001,Users!$B$2:$B$1001)</f>
        <v>User 268</v>
      </c>
      <c r="I1432" s="5" t="str" cm="1">
        <f t="array" ref="I1432:J1432">_xlfn.XLOOKUP(G1432,Plans!$A$2:$A$3,Plans!$B$2:$C$3)</f>
        <v>6-month plan</v>
      </c>
      <c r="J1432" s="5" t="str">
        <v>6-month</v>
      </c>
      <c r="K1432" s="5" cm="1">
        <f t="array" ref="K1432:O1432">_xlfn.XLOOKUP(B1432,Users!$A$2:$A$1001,Users!$F$2:$J$1001)</f>
        <v>20</v>
      </c>
      <c r="L1432" s="5" t="str">
        <v>Hyderabad</v>
      </c>
      <c r="M1432" s="5" t="str">
        <v>Female</v>
      </c>
      <c r="N1432" s="5" t="str">
        <v>Obesity</v>
      </c>
      <c r="O1432" s="5" t="str">
        <v>Friend</v>
      </c>
      <c r="P1432" s="5" t="str" cm="1">
        <f t="array" ref="P1432:S1432">IFERROR(_xlfn.XLOOKUP(B1432,'Health Goals'!$B$2:$B$1001,'Health Goals'!$C$2:$F$1001),"")</f>
        <v>Stamina Improvement</v>
      </c>
      <c r="Q1432" s="5">
        <v>25</v>
      </c>
      <c r="R1432" s="5" t="str">
        <v>In Progress</v>
      </c>
      <c r="S1432" s="11">
        <v>44416</v>
      </c>
    </row>
    <row r="1433" spans="1:19" x14ac:dyDescent="0.35">
      <c r="A1433" s="2">
        <v>1432</v>
      </c>
      <c r="B1433" s="2">
        <v>840</v>
      </c>
      <c r="C1433" s="3">
        <v>44216</v>
      </c>
      <c r="D1433" s="2">
        <v>4499.99</v>
      </c>
      <c r="E1433" s="2" t="s">
        <v>18</v>
      </c>
      <c r="F1433" s="2" t="s">
        <v>17</v>
      </c>
      <c r="G1433" s="6">
        <f>_xlfn.XLOOKUP(B1433,Users!$A$2:$A$1001,Users!$K$2:$K$1001)</f>
        <v>2</v>
      </c>
      <c r="H1433" s="6" t="str">
        <f>_xlfn.XLOOKUP(B1433,Users!$A$2:$A$1001,Users!$B$2:$B$1001)</f>
        <v>User 840</v>
      </c>
      <c r="I1433" s="5" t="str" cm="1">
        <f t="array" ref="I1433:J1433">_xlfn.XLOOKUP(G1433,Plans!$A$2:$A$3,Plans!$B$2:$C$3)</f>
        <v>12-month plan</v>
      </c>
      <c r="J1433" s="5" t="str">
        <v>12-month</v>
      </c>
      <c r="K1433" s="5" cm="1">
        <f t="array" ref="K1433:O1433">_xlfn.XLOOKUP(B1433,Users!$A$2:$A$1001,Users!$F$2:$J$1001)</f>
        <v>63</v>
      </c>
      <c r="L1433" s="5" t="str">
        <v>Mumbai</v>
      </c>
      <c r="M1433" s="5" t="str">
        <v>Male</v>
      </c>
      <c r="N1433" s="5" t="str">
        <v>Diabetes</v>
      </c>
      <c r="O1433" s="5" t="str">
        <v>Google Ads</v>
      </c>
      <c r="P1433" s="5" t="str" cm="1">
        <f t="array" ref="P1433">IFERROR(_xlfn.XLOOKUP(B1433,'Health Goals'!$B$2:$B$1001,'Health Goals'!$C$2:$F$1001),"")</f>
        <v/>
      </c>
    </row>
    <row r="1434" spans="1:19" x14ac:dyDescent="0.35">
      <c r="A1434" s="2">
        <v>1433</v>
      </c>
      <c r="B1434" s="2">
        <v>243</v>
      </c>
      <c r="C1434" s="3">
        <v>44375</v>
      </c>
      <c r="D1434" s="2">
        <v>4499.99</v>
      </c>
      <c r="E1434" s="2" t="s">
        <v>18</v>
      </c>
      <c r="F1434" s="2" t="s">
        <v>17</v>
      </c>
      <c r="G1434" s="6">
        <f>_xlfn.XLOOKUP(B1434,Users!$A$2:$A$1001,Users!$K$2:$K$1001)</f>
        <v>1</v>
      </c>
      <c r="H1434" s="6" t="str">
        <f>_xlfn.XLOOKUP(B1434,Users!$A$2:$A$1001,Users!$B$2:$B$1001)</f>
        <v>User 243</v>
      </c>
      <c r="I1434" s="5" t="str" cm="1">
        <f t="array" ref="I1434:J1434">_xlfn.XLOOKUP(G1434,Plans!$A$2:$A$3,Plans!$B$2:$C$3)</f>
        <v>6-month plan</v>
      </c>
      <c r="J1434" s="5" t="str">
        <v>6-month</v>
      </c>
      <c r="K1434" s="5" cm="1">
        <f t="array" ref="K1434:O1434">_xlfn.XLOOKUP(B1434,Users!$A$2:$A$1001,Users!$F$2:$J$1001)</f>
        <v>64</v>
      </c>
      <c r="L1434" s="5" t="str">
        <v>Bangalore</v>
      </c>
      <c r="M1434" s="5" t="str">
        <v>Male</v>
      </c>
      <c r="N1434" s="5" t="str">
        <v>Obesity</v>
      </c>
      <c r="O1434" s="5" t="str">
        <v>Google Ads</v>
      </c>
      <c r="P1434" s="5" t="str" cm="1">
        <f t="array" ref="P1434">IFERROR(_xlfn.XLOOKUP(B1434,'Health Goals'!$B$2:$B$1001,'Health Goals'!$C$2:$F$1001),"")</f>
        <v/>
      </c>
    </row>
    <row r="1435" spans="1:19" x14ac:dyDescent="0.35">
      <c r="A1435" s="2">
        <v>1434</v>
      </c>
      <c r="B1435" s="2">
        <v>132</v>
      </c>
      <c r="C1435" s="3">
        <v>44447</v>
      </c>
      <c r="D1435" s="2">
        <v>2499.9899999999998</v>
      </c>
      <c r="E1435" s="2" t="s">
        <v>18</v>
      </c>
      <c r="F1435" s="2" t="s">
        <v>20</v>
      </c>
      <c r="G1435" s="6">
        <f>_xlfn.XLOOKUP(B1435,Users!$A$2:$A$1001,Users!$K$2:$K$1001)</f>
        <v>1</v>
      </c>
      <c r="H1435" s="6" t="str">
        <f>_xlfn.XLOOKUP(B1435,Users!$A$2:$A$1001,Users!$B$2:$B$1001)</f>
        <v>User 132</v>
      </c>
      <c r="I1435" s="5" t="str" cm="1">
        <f t="array" ref="I1435:J1435">_xlfn.XLOOKUP(G1435,Plans!$A$2:$A$3,Plans!$B$2:$C$3)</f>
        <v>6-month plan</v>
      </c>
      <c r="J1435" s="5" t="str">
        <v>6-month</v>
      </c>
      <c r="K1435" s="5" cm="1">
        <f t="array" ref="K1435:O1435">_xlfn.XLOOKUP(B1435,Users!$A$2:$A$1001,Users!$F$2:$J$1001)</f>
        <v>45</v>
      </c>
      <c r="L1435" s="5" t="str">
        <v>Delhi</v>
      </c>
      <c r="M1435" s="5" t="str">
        <v>Female</v>
      </c>
      <c r="N1435" s="5" t="str">
        <v>Obesity</v>
      </c>
      <c r="O1435" s="5" t="str">
        <v>Google Ads</v>
      </c>
      <c r="P1435" s="5" t="str" cm="1">
        <f t="array" ref="P1435">IFERROR(_xlfn.XLOOKUP(B1435,'Health Goals'!$B$2:$B$1001,'Health Goals'!$C$2:$F$1001),"")</f>
        <v/>
      </c>
    </row>
    <row r="1436" spans="1:19" x14ac:dyDescent="0.35">
      <c r="A1436" s="2">
        <v>1435</v>
      </c>
      <c r="B1436" s="2">
        <v>123</v>
      </c>
      <c r="C1436" s="3">
        <v>44494</v>
      </c>
      <c r="D1436" s="2">
        <v>2499.9899999999998</v>
      </c>
      <c r="E1436" s="2" t="s">
        <v>18</v>
      </c>
      <c r="F1436" s="2" t="s">
        <v>17</v>
      </c>
      <c r="G1436" s="6">
        <f>_xlfn.XLOOKUP(B1436,Users!$A$2:$A$1001,Users!$K$2:$K$1001)</f>
        <v>1</v>
      </c>
      <c r="H1436" s="6" t="str">
        <f>_xlfn.XLOOKUP(B1436,Users!$A$2:$A$1001,Users!$B$2:$B$1001)</f>
        <v>User 123</v>
      </c>
      <c r="I1436" s="5" t="str" cm="1">
        <f t="array" ref="I1436:J1436">_xlfn.XLOOKUP(G1436,Plans!$A$2:$A$3,Plans!$B$2:$C$3)</f>
        <v>6-month plan</v>
      </c>
      <c r="J1436" s="5" t="str">
        <v>6-month</v>
      </c>
      <c r="K1436" s="5" cm="1">
        <f t="array" ref="K1436:O1436">_xlfn.XLOOKUP(B1436,Users!$A$2:$A$1001,Users!$F$2:$J$1001)</f>
        <v>56</v>
      </c>
      <c r="L1436" s="5" t="str">
        <v>Chennai</v>
      </c>
      <c r="M1436" s="5" t="str">
        <v>Female</v>
      </c>
      <c r="N1436" s="5" t="str">
        <v>Diabetes</v>
      </c>
      <c r="O1436" s="5" t="str">
        <v>Social Media</v>
      </c>
      <c r="P1436" s="5" t="str" cm="1">
        <f t="array" ref="P1436:S1436">IFERROR(_xlfn.XLOOKUP(B1436,'Health Goals'!$B$2:$B$1001,'Health Goals'!$C$2:$F$1001),"")</f>
        <v>Stamina Improvement</v>
      </c>
      <c r="Q1436" s="5">
        <v>48</v>
      </c>
      <c r="R1436" s="5" t="str">
        <v>In Progress</v>
      </c>
      <c r="S1436" s="11">
        <v>44540</v>
      </c>
    </row>
    <row r="1437" spans="1:19" x14ac:dyDescent="0.35">
      <c r="A1437" s="2">
        <v>1436</v>
      </c>
      <c r="B1437" s="2">
        <v>695</v>
      </c>
      <c r="C1437" s="3">
        <v>44442</v>
      </c>
      <c r="D1437" s="2">
        <v>2499.9899999999998</v>
      </c>
      <c r="E1437" s="2" t="s">
        <v>16</v>
      </c>
      <c r="F1437" s="2" t="s">
        <v>17</v>
      </c>
      <c r="G1437" s="6">
        <f>_xlfn.XLOOKUP(B1437,Users!$A$2:$A$1001,Users!$K$2:$K$1001)</f>
        <v>1</v>
      </c>
      <c r="H1437" s="6" t="str">
        <f>_xlfn.XLOOKUP(B1437,Users!$A$2:$A$1001,Users!$B$2:$B$1001)</f>
        <v>User 695</v>
      </c>
      <c r="I1437" s="5" t="str" cm="1">
        <f t="array" ref="I1437:J1437">_xlfn.XLOOKUP(G1437,Plans!$A$2:$A$3,Plans!$B$2:$C$3)</f>
        <v>6-month plan</v>
      </c>
      <c r="J1437" s="5" t="str">
        <v>6-month</v>
      </c>
      <c r="K1437" s="5" cm="1">
        <f t="array" ref="K1437:O1437">_xlfn.XLOOKUP(B1437,Users!$A$2:$A$1001,Users!$F$2:$J$1001)</f>
        <v>21</v>
      </c>
      <c r="L1437" s="5" t="str">
        <v>Hyderabad</v>
      </c>
      <c r="M1437" s="5" t="str">
        <v>Male</v>
      </c>
      <c r="N1437" s="5" t="str">
        <v>Obesity</v>
      </c>
      <c r="O1437" s="5" t="str">
        <v>Friend</v>
      </c>
      <c r="P1437" s="5" t="str" cm="1">
        <f t="array" ref="P1437">IFERROR(_xlfn.XLOOKUP(B1437,'Health Goals'!$B$2:$B$1001,'Health Goals'!$C$2:$F$1001),"")</f>
        <v/>
      </c>
    </row>
    <row r="1438" spans="1:19" x14ac:dyDescent="0.35">
      <c r="A1438" s="2">
        <v>1437</v>
      </c>
      <c r="B1438" s="2">
        <v>614</v>
      </c>
      <c r="C1438" s="3">
        <v>44475</v>
      </c>
      <c r="D1438" s="2">
        <v>2499.9899999999998</v>
      </c>
      <c r="E1438" s="2" t="s">
        <v>18</v>
      </c>
      <c r="F1438" s="2" t="s">
        <v>20</v>
      </c>
      <c r="G1438" s="6">
        <f>_xlfn.XLOOKUP(B1438,Users!$A$2:$A$1001,Users!$K$2:$K$1001)</f>
        <v>1</v>
      </c>
      <c r="H1438" s="6" t="str">
        <f>_xlfn.XLOOKUP(B1438,Users!$A$2:$A$1001,Users!$B$2:$B$1001)</f>
        <v>User 614</v>
      </c>
      <c r="I1438" s="5" t="str" cm="1">
        <f t="array" ref="I1438:J1438">_xlfn.XLOOKUP(G1438,Plans!$A$2:$A$3,Plans!$B$2:$C$3)</f>
        <v>6-month plan</v>
      </c>
      <c r="J1438" s="5" t="str">
        <v>6-month</v>
      </c>
      <c r="K1438" s="5" cm="1">
        <f t="array" ref="K1438:O1438">_xlfn.XLOOKUP(B1438,Users!$A$2:$A$1001,Users!$F$2:$J$1001)</f>
        <v>47</v>
      </c>
      <c r="L1438" s="5" t="str">
        <v>Bangalore</v>
      </c>
      <c r="M1438" s="5" t="str">
        <v>Female</v>
      </c>
      <c r="N1438" s="5" t="str">
        <v>Healthy</v>
      </c>
      <c r="O1438" s="5" t="str">
        <v>Google Ads</v>
      </c>
      <c r="P1438" s="5" t="str" cm="1">
        <f t="array" ref="P1438:S1438">IFERROR(_xlfn.XLOOKUP(B1438,'Health Goals'!$B$2:$B$1001,'Health Goals'!$C$2:$F$1001),"")</f>
        <v>Weight Loss</v>
      </c>
      <c r="Q1438" s="5">
        <v>46</v>
      </c>
      <c r="R1438" s="5" t="str">
        <v>Completed</v>
      </c>
      <c r="S1438" s="11">
        <v>44438</v>
      </c>
    </row>
    <row r="1439" spans="1:19" x14ac:dyDescent="0.35">
      <c r="A1439" s="2">
        <v>1438</v>
      </c>
      <c r="B1439" s="2">
        <v>229</v>
      </c>
      <c r="C1439" s="3">
        <v>44286</v>
      </c>
      <c r="D1439" s="2">
        <v>2499.9899999999998</v>
      </c>
      <c r="E1439" s="2" t="s">
        <v>16</v>
      </c>
      <c r="F1439" s="2" t="s">
        <v>17</v>
      </c>
      <c r="G1439" s="6">
        <f>_xlfn.XLOOKUP(B1439,Users!$A$2:$A$1001,Users!$K$2:$K$1001)</f>
        <v>2</v>
      </c>
      <c r="H1439" s="6" t="str">
        <f>_xlfn.XLOOKUP(B1439,Users!$A$2:$A$1001,Users!$B$2:$B$1001)</f>
        <v>User 229</v>
      </c>
      <c r="I1439" s="5" t="str" cm="1">
        <f t="array" ref="I1439:J1439">_xlfn.XLOOKUP(G1439,Plans!$A$2:$A$3,Plans!$B$2:$C$3)</f>
        <v>12-month plan</v>
      </c>
      <c r="J1439" s="5" t="str">
        <v>12-month</v>
      </c>
      <c r="K1439" s="5" cm="1">
        <f t="array" ref="K1439:O1439">_xlfn.XLOOKUP(B1439,Users!$A$2:$A$1001,Users!$F$2:$J$1001)</f>
        <v>56</v>
      </c>
      <c r="L1439" s="5" t="str">
        <v>Mumbai</v>
      </c>
      <c r="M1439" s="5" t="str">
        <v>Female</v>
      </c>
      <c r="N1439" s="5" t="str">
        <v>Diabetes</v>
      </c>
      <c r="O1439" s="5" t="str">
        <v>Google Ads</v>
      </c>
      <c r="P1439" s="5" t="str" cm="1">
        <f t="array" ref="P1439">IFERROR(_xlfn.XLOOKUP(B1439,'Health Goals'!$B$2:$B$1001,'Health Goals'!$C$2:$F$1001),"")</f>
        <v/>
      </c>
    </row>
    <row r="1440" spans="1:19" x14ac:dyDescent="0.35">
      <c r="A1440" s="2">
        <v>1439</v>
      </c>
      <c r="B1440" s="2">
        <v>457</v>
      </c>
      <c r="C1440" s="3">
        <v>44401</v>
      </c>
      <c r="D1440" s="2">
        <v>2499.9899999999998</v>
      </c>
      <c r="E1440" s="2" t="s">
        <v>16</v>
      </c>
      <c r="F1440" s="2" t="s">
        <v>20</v>
      </c>
      <c r="G1440" s="6">
        <f>_xlfn.XLOOKUP(B1440,Users!$A$2:$A$1001,Users!$K$2:$K$1001)</f>
        <v>1</v>
      </c>
      <c r="H1440" s="6" t="str">
        <f>_xlfn.XLOOKUP(B1440,Users!$A$2:$A$1001,Users!$B$2:$B$1001)</f>
        <v>User 457</v>
      </c>
      <c r="I1440" s="5" t="str" cm="1">
        <f t="array" ref="I1440:J1440">_xlfn.XLOOKUP(G1440,Plans!$A$2:$A$3,Plans!$B$2:$C$3)</f>
        <v>6-month plan</v>
      </c>
      <c r="J1440" s="5" t="str">
        <v>6-month</v>
      </c>
      <c r="K1440" s="5" cm="1">
        <f t="array" ref="K1440:O1440">_xlfn.XLOOKUP(B1440,Users!$A$2:$A$1001,Users!$F$2:$J$1001)</f>
        <v>29</v>
      </c>
      <c r="L1440" s="5" t="str">
        <v>Mumbai</v>
      </c>
      <c r="M1440" s="5" t="str">
        <v>Male</v>
      </c>
      <c r="N1440" s="5" t="str">
        <v>Healthy</v>
      </c>
      <c r="O1440" s="5" t="str">
        <v>Friend</v>
      </c>
      <c r="P1440" s="5" t="str" cm="1">
        <f t="array" ref="P1440">IFERROR(_xlfn.XLOOKUP(B1440,'Health Goals'!$B$2:$B$1001,'Health Goals'!$C$2:$F$1001),"")</f>
        <v/>
      </c>
    </row>
    <row r="1441" spans="1:19" x14ac:dyDescent="0.35">
      <c r="A1441" s="2">
        <v>1440</v>
      </c>
      <c r="B1441" s="2">
        <v>574</v>
      </c>
      <c r="C1441" s="3">
        <v>44218</v>
      </c>
      <c r="D1441" s="2">
        <v>4499.99</v>
      </c>
      <c r="E1441" s="2" t="s">
        <v>16</v>
      </c>
      <c r="F1441" s="2" t="s">
        <v>17</v>
      </c>
      <c r="G1441" s="6">
        <f>_xlfn.XLOOKUP(B1441,Users!$A$2:$A$1001,Users!$K$2:$K$1001)</f>
        <v>1</v>
      </c>
      <c r="H1441" s="6" t="str">
        <f>_xlfn.XLOOKUP(B1441,Users!$A$2:$A$1001,Users!$B$2:$B$1001)</f>
        <v>User 574</v>
      </c>
      <c r="I1441" s="5" t="str" cm="1">
        <f t="array" ref="I1441:J1441">_xlfn.XLOOKUP(G1441,Plans!$A$2:$A$3,Plans!$B$2:$C$3)</f>
        <v>6-month plan</v>
      </c>
      <c r="J1441" s="5" t="str">
        <v>6-month</v>
      </c>
      <c r="K1441" s="5" cm="1">
        <f t="array" ref="K1441:O1441">_xlfn.XLOOKUP(B1441,Users!$A$2:$A$1001,Users!$F$2:$J$1001)</f>
        <v>33</v>
      </c>
      <c r="L1441" s="5" t="str">
        <v>Chennai</v>
      </c>
      <c r="M1441" s="5" t="str">
        <v>Male</v>
      </c>
      <c r="N1441" s="5" t="str">
        <v>Obesity</v>
      </c>
      <c r="O1441" s="5" t="str">
        <v>Social Media</v>
      </c>
      <c r="P1441" s="5" t="str" cm="1">
        <f t="array" ref="P1441">IFERROR(_xlfn.XLOOKUP(B1441,'Health Goals'!$B$2:$B$1001,'Health Goals'!$C$2:$F$1001),"")</f>
        <v/>
      </c>
    </row>
    <row r="1442" spans="1:19" x14ac:dyDescent="0.35">
      <c r="A1442" s="2">
        <v>1441</v>
      </c>
      <c r="B1442" s="2">
        <v>784</v>
      </c>
      <c r="C1442" s="3">
        <v>44346</v>
      </c>
      <c r="D1442" s="2">
        <v>2499.9899999999998</v>
      </c>
      <c r="E1442" s="2" t="s">
        <v>16</v>
      </c>
      <c r="F1442" s="2" t="s">
        <v>20</v>
      </c>
      <c r="G1442" s="6">
        <f>_xlfn.XLOOKUP(B1442,Users!$A$2:$A$1001,Users!$K$2:$K$1001)</f>
        <v>2</v>
      </c>
      <c r="H1442" s="6" t="str">
        <f>_xlfn.XLOOKUP(B1442,Users!$A$2:$A$1001,Users!$B$2:$B$1001)</f>
        <v>User 784</v>
      </c>
      <c r="I1442" s="5" t="str" cm="1">
        <f t="array" ref="I1442:J1442">_xlfn.XLOOKUP(G1442,Plans!$A$2:$A$3,Plans!$B$2:$C$3)</f>
        <v>12-month plan</v>
      </c>
      <c r="J1442" s="5" t="str">
        <v>12-month</v>
      </c>
      <c r="K1442" s="5" cm="1">
        <f t="array" ref="K1442:O1442">_xlfn.XLOOKUP(B1442,Users!$A$2:$A$1001,Users!$F$2:$J$1001)</f>
        <v>21</v>
      </c>
      <c r="L1442" s="5" t="str">
        <v>Chennai</v>
      </c>
      <c r="M1442" s="5" t="str">
        <v>Male</v>
      </c>
      <c r="N1442" s="5" t="str">
        <v>Hypertension</v>
      </c>
      <c r="O1442" s="5" t="str">
        <v>Social Media</v>
      </c>
      <c r="P1442" s="5" t="str" cm="1">
        <f t="array" ref="P1442:S1442">IFERROR(_xlfn.XLOOKUP(B1442,'Health Goals'!$B$2:$B$1001,'Health Goals'!$C$2:$F$1001),"")</f>
        <v>Weight Loss</v>
      </c>
      <c r="Q1442" s="5">
        <v>19</v>
      </c>
      <c r="R1442" s="5" t="str">
        <v>Completed</v>
      </c>
      <c r="S1442" s="11">
        <v>44353</v>
      </c>
    </row>
    <row r="1443" spans="1:19" x14ac:dyDescent="0.35">
      <c r="A1443" s="2">
        <v>1442</v>
      </c>
      <c r="B1443" s="2">
        <v>423</v>
      </c>
      <c r="C1443" s="3">
        <v>44380</v>
      </c>
      <c r="D1443" s="2">
        <v>4499.99</v>
      </c>
      <c r="E1443" s="2" t="s">
        <v>16</v>
      </c>
      <c r="F1443" s="2" t="s">
        <v>20</v>
      </c>
      <c r="G1443" s="6">
        <f>_xlfn.XLOOKUP(B1443,Users!$A$2:$A$1001,Users!$K$2:$K$1001)</f>
        <v>2</v>
      </c>
      <c r="H1443" s="6" t="str">
        <f>_xlfn.XLOOKUP(B1443,Users!$A$2:$A$1001,Users!$B$2:$B$1001)</f>
        <v>User 423</v>
      </c>
      <c r="I1443" s="5" t="str" cm="1">
        <f t="array" ref="I1443:J1443">_xlfn.XLOOKUP(G1443,Plans!$A$2:$A$3,Plans!$B$2:$C$3)</f>
        <v>12-month plan</v>
      </c>
      <c r="J1443" s="5" t="str">
        <v>12-month</v>
      </c>
      <c r="K1443" s="5" cm="1">
        <f t="array" ref="K1443:O1443">_xlfn.XLOOKUP(B1443,Users!$A$2:$A$1001,Users!$F$2:$J$1001)</f>
        <v>34</v>
      </c>
      <c r="L1443" s="5" t="str">
        <v>Bangalore</v>
      </c>
      <c r="M1443" s="5" t="str">
        <v>Male</v>
      </c>
      <c r="N1443" s="5" t="str">
        <v>Obesity</v>
      </c>
      <c r="O1443" s="5" t="str">
        <v>Social Media</v>
      </c>
      <c r="P1443" s="5" t="str" cm="1">
        <f t="array" ref="P1443">IFERROR(_xlfn.XLOOKUP(B1443,'Health Goals'!$B$2:$B$1001,'Health Goals'!$C$2:$F$1001),"")</f>
        <v/>
      </c>
    </row>
    <row r="1444" spans="1:19" x14ac:dyDescent="0.35">
      <c r="A1444" s="2">
        <v>1443</v>
      </c>
      <c r="B1444" s="2">
        <v>466</v>
      </c>
      <c r="C1444" s="3">
        <v>44407</v>
      </c>
      <c r="D1444" s="2">
        <v>4499.99</v>
      </c>
      <c r="E1444" s="2" t="s">
        <v>18</v>
      </c>
      <c r="F1444" s="2" t="s">
        <v>20</v>
      </c>
      <c r="G1444" s="6">
        <f>_xlfn.XLOOKUP(B1444,Users!$A$2:$A$1001,Users!$K$2:$K$1001)</f>
        <v>2</v>
      </c>
      <c r="H1444" s="6" t="str">
        <f>_xlfn.XLOOKUP(B1444,Users!$A$2:$A$1001,Users!$B$2:$B$1001)</f>
        <v>User 466</v>
      </c>
      <c r="I1444" s="5" t="str" cm="1">
        <f t="array" ref="I1444:J1444">_xlfn.XLOOKUP(G1444,Plans!$A$2:$A$3,Plans!$B$2:$C$3)</f>
        <v>12-month plan</v>
      </c>
      <c r="J1444" s="5" t="str">
        <v>12-month</v>
      </c>
      <c r="K1444" s="5" cm="1">
        <f t="array" ref="K1444:O1444">_xlfn.XLOOKUP(B1444,Users!$A$2:$A$1001,Users!$F$2:$J$1001)</f>
        <v>29</v>
      </c>
      <c r="L1444" s="5" t="str">
        <v>Hyderabad</v>
      </c>
      <c r="M1444" s="5" t="str">
        <v>Male</v>
      </c>
      <c r="N1444" s="5" t="str">
        <v>Diabetes</v>
      </c>
      <c r="O1444" s="5" t="str">
        <v>Social Media</v>
      </c>
      <c r="P1444" s="5" t="str" cm="1">
        <f t="array" ref="P1444:S1444">IFERROR(_xlfn.XLOOKUP(B1444,'Health Goals'!$B$2:$B$1001,'Health Goals'!$C$2:$F$1001),"")</f>
        <v>Weight Loss</v>
      </c>
      <c r="Q1444" s="5">
        <v>12</v>
      </c>
      <c r="R1444" s="5" t="str">
        <v>In Progress</v>
      </c>
      <c r="S1444" s="11">
        <v>44457</v>
      </c>
    </row>
    <row r="1445" spans="1:19" x14ac:dyDescent="0.35">
      <c r="A1445" s="2">
        <v>1444</v>
      </c>
      <c r="B1445" s="2">
        <v>28</v>
      </c>
      <c r="C1445" s="3">
        <v>44198</v>
      </c>
      <c r="D1445" s="2">
        <v>2499.9899999999998</v>
      </c>
      <c r="E1445" s="2" t="s">
        <v>16</v>
      </c>
      <c r="F1445" s="2" t="s">
        <v>19</v>
      </c>
      <c r="G1445" s="6">
        <f>_xlfn.XLOOKUP(B1445,Users!$A$2:$A$1001,Users!$K$2:$K$1001)</f>
        <v>2</v>
      </c>
      <c r="H1445" s="6" t="str">
        <f>_xlfn.XLOOKUP(B1445,Users!$A$2:$A$1001,Users!$B$2:$B$1001)</f>
        <v>User 28</v>
      </c>
      <c r="I1445" s="5" t="str" cm="1">
        <f t="array" ref="I1445:J1445">_xlfn.XLOOKUP(G1445,Plans!$A$2:$A$3,Plans!$B$2:$C$3)</f>
        <v>12-month plan</v>
      </c>
      <c r="J1445" s="5" t="str">
        <v>12-month</v>
      </c>
      <c r="K1445" s="5" cm="1">
        <f t="array" ref="K1445:O1445">_xlfn.XLOOKUP(B1445,Users!$A$2:$A$1001,Users!$F$2:$J$1001)</f>
        <v>58</v>
      </c>
      <c r="L1445" s="5" t="str">
        <v>Mumbai</v>
      </c>
      <c r="M1445" s="5" t="str">
        <v>Male</v>
      </c>
      <c r="N1445" s="5" t="str">
        <v>Diabetes</v>
      </c>
      <c r="O1445" s="5" t="str">
        <v>Google Ads</v>
      </c>
      <c r="P1445" s="5" t="str" cm="1">
        <f t="array" ref="P1445">IFERROR(_xlfn.XLOOKUP(B1445,'Health Goals'!$B$2:$B$1001,'Health Goals'!$C$2:$F$1001),"")</f>
        <v/>
      </c>
    </row>
    <row r="1446" spans="1:19" x14ac:dyDescent="0.35">
      <c r="A1446" s="2">
        <v>1445</v>
      </c>
      <c r="B1446" s="2">
        <v>173</v>
      </c>
      <c r="C1446" s="3">
        <v>44408</v>
      </c>
      <c r="D1446" s="2">
        <v>4499.99</v>
      </c>
      <c r="E1446" s="2" t="s">
        <v>18</v>
      </c>
      <c r="F1446" s="2" t="s">
        <v>19</v>
      </c>
      <c r="G1446" s="6">
        <f>_xlfn.XLOOKUP(B1446,Users!$A$2:$A$1001,Users!$K$2:$K$1001)</f>
        <v>1</v>
      </c>
      <c r="H1446" s="6" t="str">
        <f>_xlfn.XLOOKUP(B1446,Users!$A$2:$A$1001,Users!$B$2:$B$1001)</f>
        <v>User 173</v>
      </c>
      <c r="I1446" s="5" t="str" cm="1">
        <f t="array" ref="I1446:J1446">_xlfn.XLOOKUP(G1446,Plans!$A$2:$A$3,Plans!$B$2:$C$3)</f>
        <v>6-month plan</v>
      </c>
      <c r="J1446" s="5" t="str">
        <v>6-month</v>
      </c>
      <c r="K1446" s="5" cm="1">
        <f t="array" ref="K1446:O1446">_xlfn.XLOOKUP(B1446,Users!$A$2:$A$1001,Users!$F$2:$J$1001)</f>
        <v>57</v>
      </c>
      <c r="L1446" s="5" t="str">
        <v>Mumbai</v>
      </c>
      <c r="M1446" s="5" t="str">
        <v>Male</v>
      </c>
      <c r="N1446" s="5" t="str">
        <v>Obesity</v>
      </c>
      <c r="O1446" s="5" t="str">
        <v>Google Ads</v>
      </c>
      <c r="P1446" s="5" t="str" cm="1">
        <f t="array" ref="P1446:S1446">IFERROR(_xlfn.XLOOKUP(B1446,'Health Goals'!$B$2:$B$1001,'Health Goals'!$C$2:$F$1001),"")</f>
        <v>Muscle Gain</v>
      </c>
      <c r="Q1446" s="5">
        <v>22</v>
      </c>
      <c r="R1446" s="5" t="str">
        <v>Failed</v>
      </c>
      <c r="S1446" s="11">
        <v>44351</v>
      </c>
    </row>
    <row r="1447" spans="1:19" x14ac:dyDescent="0.35">
      <c r="A1447" s="2">
        <v>1446</v>
      </c>
      <c r="B1447" s="2">
        <v>613</v>
      </c>
      <c r="C1447" s="3">
        <v>44505</v>
      </c>
      <c r="D1447" s="2">
        <v>2499.9899999999998</v>
      </c>
      <c r="E1447" s="2" t="s">
        <v>18</v>
      </c>
      <c r="F1447" s="2" t="s">
        <v>17</v>
      </c>
      <c r="G1447" s="6">
        <f>_xlfn.XLOOKUP(B1447,Users!$A$2:$A$1001,Users!$K$2:$K$1001)</f>
        <v>2</v>
      </c>
      <c r="H1447" s="6" t="str">
        <f>_xlfn.XLOOKUP(B1447,Users!$A$2:$A$1001,Users!$B$2:$B$1001)</f>
        <v>User 613</v>
      </c>
      <c r="I1447" s="5" t="str" cm="1">
        <f t="array" ref="I1447:J1447">_xlfn.XLOOKUP(G1447,Plans!$A$2:$A$3,Plans!$B$2:$C$3)</f>
        <v>12-month plan</v>
      </c>
      <c r="J1447" s="5" t="str">
        <v>12-month</v>
      </c>
      <c r="K1447" s="5" cm="1">
        <f t="array" ref="K1447:O1447">_xlfn.XLOOKUP(B1447,Users!$A$2:$A$1001,Users!$F$2:$J$1001)</f>
        <v>44</v>
      </c>
      <c r="L1447" s="5" t="str">
        <v>Hyderabad</v>
      </c>
      <c r="M1447" s="5" t="str">
        <v>Male</v>
      </c>
      <c r="N1447" s="5" t="str">
        <v>Diabetes</v>
      </c>
      <c r="O1447" s="5" t="str">
        <v>Social Media</v>
      </c>
      <c r="P1447" s="5" t="str" cm="1">
        <f t="array" ref="P1447:S1447">IFERROR(_xlfn.XLOOKUP(B1447,'Health Goals'!$B$2:$B$1001,'Health Goals'!$C$2:$F$1001),"")</f>
        <v>Muscle Gain</v>
      </c>
      <c r="Q1447" s="5">
        <v>10</v>
      </c>
      <c r="R1447" s="5" t="str">
        <v>Failed</v>
      </c>
      <c r="S1447" s="11">
        <v>44485</v>
      </c>
    </row>
    <row r="1448" spans="1:19" x14ac:dyDescent="0.35">
      <c r="A1448" s="2">
        <v>1447</v>
      </c>
      <c r="B1448" s="2">
        <v>701</v>
      </c>
      <c r="C1448" s="3">
        <v>44353</v>
      </c>
      <c r="D1448" s="2">
        <v>2499.9899999999998</v>
      </c>
      <c r="E1448" s="2" t="s">
        <v>16</v>
      </c>
      <c r="F1448" s="2" t="s">
        <v>17</v>
      </c>
      <c r="G1448" s="6">
        <f>_xlfn.XLOOKUP(B1448,Users!$A$2:$A$1001,Users!$K$2:$K$1001)</f>
        <v>2</v>
      </c>
      <c r="H1448" s="6" t="str">
        <f>_xlfn.XLOOKUP(B1448,Users!$A$2:$A$1001,Users!$B$2:$B$1001)</f>
        <v>User 701</v>
      </c>
      <c r="I1448" s="5" t="str" cm="1">
        <f t="array" ref="I1448:J1448">_xlfn.XLOOKUP(G1448,Plans!$A$2:$A$3,Plans!$B$2:$C$3)</f>
        <v>12-month plan</v>
      </c>
      <c r="J1448" s="5" t="str">
        <v>12-month</v>
      </c>
      <c r="K1448" s="5" cm="1">
        <f t="array" ref="K1448:O1448">_xlfn.XLOOKUP(B1448,Users!$A$2:$A$1001,Users!$F$2:$J$1001)</f>
        <v>48</v>
      </c>
      <c r="L1448" s="5" t="str">
        <v>Hyderabad</v>
      </c>
      <c r="M1448" s="5" t="str">
        <v>Female</v>
      </c>
      <c r="N1448" s="5" t="str">
        <v>Hypertension</v>
      </c>
      <c r="O1448" s="5" t="str">
        <v>Friend</v>
      </c>
      <c r="P1448" s="5" t="str" cm="1">
        <f t="array" ref="P1448:S1448">IFERROR(_xlfn.XLOOKUP(B1448,'Health Goals'!$B$2:$B$1001,'Health Goals'!$C$2:$F$1001),"")</f>
        <v>Muscle Gain</v>
      </c>
      <c r="Q1448" s="5">
        <v>13</v>
      </c>
      <c r="R1448" s="5" t="str">
        <v>Failed</v>
      </c>
      <c r="S1448" s="11">
        <v>44363</v>
      </c>
    </row>
    <row r="1449" spans="1:19" x14ac:dyDescent="0.35">
      <c r="A1449" s="2">
        <v>1448</v>
      </c>
      <c r="B1449" s="2">
        <v>495</v>
      </c>
      <c r="C1449" s="3">
        <v>44390</v>
      </c>
      <c r="D1449" s="2">
        <v>2499.9899999999998</v>
      </c>
      <c r="E1449" s="2" t="s">
        <v>16</v>
      </c>
      <c r="F1449" s="2" t="s">
        <v>20</v>
      </c>
      <c r="G1449" s="6">
        <f>_xlfn.XLOOKUP(B1449,Users!$A$2:$A$1001,Users!$K$2:$K$1001)</f>
        <v>2</v>
      </c>
      <c r="H1449" s="6" t="str">
        <f>_xlfn.XLOOKUP(B1449,Users!$A$2:$A$1001,Users!$B$2:$B$1001)</f>
        <v>User 495</v>
      </c>
      <c r="I1449" s="5" t="str" cm="1">
        <f t="array" ref="I1449:J1449">_xlfn.XLOOKUP(G1449,Plans!$A$2:$A$3,Plans!$B$2:$C$3)</f>
        <v>12-month plan</v>
      </c>
      <c r="J1449" s="5" t="str">
        <v>12-month</v>
      </c>
      <c r="K1449" s="5" cm="1">
        <f t="array" ref="K1449:O1449">_xlfn.XLOOKUP(B1449,Users!$A$2:$A$1001,Users!$F$2:$J$1001)</f>
        <v>64</v>
      </c>
      <c r="L1449" s="5" t="str">
        <v>Delhi</v>
      </c>
      <c r="M1449" s="5" t="str">
        <v>Male</v>
      </c>
      <c r="N1449" s="5" t="str">
        <v>Healthy</v>
      </c>
      <c r="O1449" s="5" t="str">
        <v>Social Media</v>
      </c>
      <c r="P1449" s="5" t="str" cm="1">
        <f t="array" ref="P1449">IFERROR(_xlfn.XLOOKUP(B1449,'Health Goals'!$B$2:$B$1001,'Health Goals'!$C$2:$F$1001),"")</f>
        <v/>
      </c>
    </row>
    <row r="1450" spans="1:19" x14ac:dyDescent="0.35">
      <c r="A1450" s="2">
        <v>1449</v>
      </c>
      <c r="B1450" s="2">
        <v>225</v>
      </c>
      <c r="C1450" s="3">
        <v>44538</v>
      </c>
      <c r="D1450" s="2">
        <v>2499.9899999999998</v>
      </c>
      <c r="E1450" s="2" t="s">
        <v>16</v>
      </c>
      <c r="F1450" s="2" t="s">
        <v>20</v>
      </c>
      <c r="G1450" s="6">
        <f>_xlfn.XLOOKUP(B1450,Users!$A$2:$A$1001,Users!$K$2:$K$1001)</f>
        <v>1</v>
      </c>
      <c r="H1450" s="6" t="str">
        <f>_xlfn.XLOOKUP(B1450,Users!$A$2:$A$1001,Users!$B$2:$B$1001)</f>
        <v>User 225</v>
      </c>
      <c r="I1450" s="5" t="str" cm="1">
        <f t="array" ref="I1450:J1450">_xlfn.XLOOKUP(G1450,Plans!$A$2:$A$3,Plans!$B$2:$C$3)</f>
        <v>6-month plan</v>
      </c>
      <c r="J1450" s="5" t="str">
        <v>6-month</v>
      </c>
      <c r="K1450" s="5" cm="1">
        <f t="array" ref="K1450:O1450">_xlfn.XLOOKUP(B1450,Users!$A$2:$A$1001,Users!$F$2:$J$1001)</f>
        <v>29</v>
      </c>
      <c r="L1450" s="5" t="str">
        <v>Delhi</v>
      </c>
      <c r="M1450" s="5" t="str">
        <v>Female</v>
      </c>
      <c r="N1450" s="5" t="str">
        <v>Healthy</v>
      </c>
      <c r="O1450" s="5" t="str">
        <v>Word of Mouth</v>
      </c>
      <c r="P1450" s="5" t="str" cm="1">
        <f t="array" ref="P1450:S1450">IFERROR(_xlfn.XLOOKUP(B1450,'Health Goals'!$B$2:$B$1001,'Health Goals'!$C$2:$F$1001),"")</f>
        <v>Stamina Improvement</v>
      </c>
      <c r="Q1450" s="5">
        <v>45</v>
      </c>
      <c r="R1450" s="5" t="str">
        <v>Completed</v>
      </c>
      <c r="S1450" s="11">
        <v>44375</v>
      </c>
    </row>
    <row r="1451" spans="1:19" x14ac:dyDescent="0.35">
      <c r="A1451" s="2">
        <v>1450</v>
      </c>
      <c r="B1451" s="2">
        <v>2</v>
      </c>
      <c r="C1451" s="3">
        <v>44437</v>
      </c>
      <c r="D1451" s="2">
        <v>2499.9899999999998</v>
      </c>
      <c r="E1451" s="2" t="s">
        <v>16</v>
      </c>
      <c r="F1451" s="2" t="s">
        <v>19</v>
      </c>
      <c r="G1451" s="6">
        <f>_xlfn.XLOOKUP(B1451,Users!$A$2:$A$1001,Users!$K$2:$K$1001)</f>
        <v>2</v>
      </c>
      <c r="H1451" s="6" t="str">
        <f>_xlfn.XLOOKUP(B1451,Users!$A$2:$A$1001,Users!$B$2:$B$1001)</f>
        <v>User 2</v>
      </c>
      <c r="I1451" s="5" t="str" cm="1">
        <f t="array" ref="I1451:J1451">_xlfn.XLOOKUP(G1451,Plans!$A$2:$A$3,Plans!$B$2:$C$3)</f>
        <v>12-month plan</v>
      </c>
      <c r="J1451" s="5" t="str">
        <v>12-month</v>
      </c>
      <c r="K1451" s="5" cm="1">
        <f t="array" ref="K1451:O1451">_xlfn.XLOOKUP(B1451,Users!$A$2:$A$1001,Users!$F$2:$J$1001)</f>
        <v>52</v>
      </c>
      <c r="L1451" s="5" t="str">
        <v>Delhi</v>
      </c>
      <c r="M1451" s="5" t="str">
        <v>Male</v>
      </c>
      <c r="N1451" s="5" t="str">
        <v>Diabetes</v>
      </c>
      <c r="O1451" s="5" t="str">
        <v>Google Ads</v>
      </c>
      <c r="P1451" s="5" t="str" cm="1">
        <f t="array" ref="P1451:S1451">IFERROR(_xlfn.XLOOKUP(B1451,'Health Goals'!$B$2:$B$1001,'Health Goals'!$C$2:$F$1001),"")</f>
        <v>Muscle Gain</v>
      </c>
      <c r="Q1451" s="5">
        <v>44</v>
      </c>
      <c r="R1451" s="5" t="str">
        <v>In Progress</v>
      </c>
      <c r="S1451" s="11">
        <v>44389</v>
      </c>
    </row>
    <row r="1452" spans="1:19" x14ac:dyDescent="0.35">
      <c r="A1452" s="2">
        <v>1451</v>
      </c>
      <c r="B1452" s="2">
        <v>443</v>
      </c>
      <c r="C1452" s="3">
        <v>44296</v>
      </c>
      <c r="D1452" s="2">
        <v>2499.9899999999998</v>
      </c>
      <c r="E1452" s="2" t="s">
        <v>18</v>
      </c>
      <c r="F1452" s="2" t="s">
        <v>17</v>
      </c>
      <c r="G1452" s="6">
        <f>_xlfn.XLOOKUP(B1452,Users!$A$2:$A$1001,Users!$K$2:$K$1001)</f>
        <v>2</v>
      </c>
      <c r="H1452" s="6" t="str">
        <f>_xlfn.XLOOKUP(B1452,Users!$A$2:$A$1001,Users!$B$2:$B$1001)</f>
        <v>User 443</v>
      </c>
      <c r="I1452" s="5" t="str" cm="1">
        <f t="array" ref="I1452:J1452">_xlfn.XLOOKUP(G1452,Plans!$A$2:$A$3,Plans!$B$2:$C$3)</f>
        <v>12-month plan</v>
      </c>
      <c r="J1452" s="5" t="str">
        <v>12-month</v>
      </c>
      <c r="K1452" s="5" cm="1">
        <f t="array" ref="K1452:O1452">_xlfn.XLOOKUP(B1452,Users!$A$2:$A$1001,Users!$F$2:$J$1001)</f>
        <v>54</v>
      </c>
      <c r="L1452" s="5" t="str">
        <v>Delhi</v>
      </c>
      <c r="M1452" s="5" t="str">
        <v>Male</v>
      </c>
      <c r="N1452" s="5" t="str">
        <v>Obesity</v>
      </c>
      <c r="O1452" s="5" t="str">
        <v>Word of Mouth</v>
      </c>
      <c r="P1452" s="5" t="str" cm="1">
        <f t="array" ref="P1452:S1452">IFERROR(_xlfn.XLOOKUP(B1452,'Health Goals'!$B$2:$B$1001,'Health Goals'!$C$2:$F$1001),"")</f>
        <v>Stamina Improvement</v>
      </c>
      <c r="Q1452" s="5">
        <v>10</v>
      </c>
      <c r="R1452" s="5" t="str">
        <v>Completed</v>
      </c>
      <c r="S1452" s="11">
        <v>44437</v>
      </c>
    </row>
    <row r="1453" spans="1:19" x14ac:dyDescent="0.35">
      <c r="A1453" s="2">
        <v>1452</v>
      </c>
      <c r="B1453" s="2">
        <v>630</v>
      </c>
      <c r="C1453" s="3">
        <v>44278</v>
      </c>
      <c r="D1453" s="2">
        <v>2499.9899999999998</v>
      </c>
      <c r="E1453" s="2" t="s">
        <v>18</v>
      </c>
      <c r="F1453" s="2" t="s">
        <v>19</v>
      </c>
      <c r="G1453" s="6">
        <f>_xlfn.XLOOKUP(B1453,Users!$A$2:$A$1001,Users!$K$2:$K$1001)</f>
        <v>2</v>
      </c>
      <c r="H1453" s="6" t="str">
        <f>_xlfn.XLOOKUP(B1453,Users!$A$2:$A$1001,Users!$B$2:$B$1001)</f>
        <v>User 630</v>
      </c>
      <c r="I1453" s="5" t="str" cm="1">
        <f t="array" ref="I1453:J1453">_xlfn.XLOOKUP(G1453,Plans!$A$2:$A$3,Plans!$B$2:$C$3)</f>
        <v>12-month plan</v>
      </c>
      <c r="J1453" s="5" t="str">
        <v>12-month</v>
      </c>
      <c r="K1453" s="5" cm="1">
        <f t="array" ref="K1453:O1453">_xlfn.XLOOKUP(B1453,Users!$A$2:$A$1001,Users!$F$2:$J$1001)</f>
        <v>32</v>
      </c>
      <c r="L1453" s="5" t="str">
        <v>Delhi</v>
      </c>
      <c r="M1453" s="5" t="str">
        <v>Male</v>
      </c>
      <c r="N1453" s="5" t="str">
        <v>Diabetes</v>
      </c>
      <c r="O1453" s="5" t="str">
        <v>Social Media</v>
      </c>
      <c r="P1453" s="5" t="str" cm="1">
        <f t="array" ref="P1453:S1453">IFERROR(_xlfn.XLOOKUP(B1453,'Health Goals'!$B$2:$B$1001,'Health Goals'!$C$2:$F$1001),"")</f>
        <v>Stamina Improvement</v>
      </c>
      <c r="Q1453" s="5">
        <v>38</v>
      </c>
      <c r="R1453" s="5" t="str">
        <v>In Progress</v>
      </c>
      <c r="S1453" s="11">
        <v>44486</v>
      </c>
    </row>
    <row r="1454" spans="1:19" x14ac:dyDescent="0.35">
      <c r="A1454" s="2">
        <v>1453</v>
      </c>
      <c r="B1454" s="2">
        <v>823</v>
      </c>
      <c r="C1454" s="3">
        <v>44455</v>
      </c>
      <c r="D1454" s="2">
        <v>4499.99</v>
      </c>
      <c r="E1454" s="2" t="s">
        <v>16</v>
      </c>
      <c r="F1454" s="2" t="s">
        <v>17</v>
      </c>
      <c r="G1454" s="6">
        <f>_xlfn.XLOOKUP(B1454,Users!$A$2:$A$1001,Users!$K$2:$K$1001)</f>
        <v>2</v>
      </c>
      <c r="H1454" s="6" t="str">
        <f>_xlfn.XLOOKUP(B1454,Users!$A$2:$A$1001,Users!$B$2:$B$1001)</f>
        <v>User 823</v>
      </c>
      <c r="I1454" s="5" t="str" cm="1">
        <f t="array" ref="I1454:J1454">_xlfn.XLOOKUP(G1454,Plans!$A$2:$A$3,Plans!$B$2:$C$3)</f>
        <v>12-month plan</v>
      </c>
      <c r="J1454" s="5" t="str">
        <v>12-month</v>
      </c>
      <c r="K1454" s="5" cm="1">
        <f t="array" ref="K1454:O1454">_xlfn.XLOOKUP(B1454,Users!$A$2:$A$1001,Users!$F$2:$J$1001)</f>
        <v>32</v>
      </c>
      <c r="L1454" s="5" t="str">
        <v>Hyderabad</v>
      </c>
      <c r="M1454" s="5" t="str">
        <v>Male</v>
      </c>
      <c r="N1454" s="5" t="str">
        <v>Healthy</v>
      </c>
      <c r="O1454" s="5" t="str">
        <v>Friend</v>
      </c>
      <c r="P1454" s="5" t="str" cm="1">
        <f t="array" ref="P1454:S1454">IFERROR(_xlfn.XLOOKUP(B1454,'Health Goals'!$B$2:$B$1001,'Health Goals'!$C$2:$F$1001),"")</f>
        <v>Weight Loss</v>
      </c>
      <c r="Q1454" s="5">
        <v>46</v>
      </c>
      <c r="R1454" s="5" t="str">
        <v>Failed</v>
      </c>
      <c r="S1454" s="11">
        <v>44489</v>
      </c>
    </row>
    <row r="1455" spans="1:19" x14ac:dyDescent="0.35">
      <c r="A1455" s="2">
        <v>1454</v>
      </c>
      <c r="B1455" s="2">
        <v>544</v>
      </c>
      <c r="C1455" s="3">
        <v>44225</v>
      </c>
      <c r="D1455" s="2">
        <v>2499.9899999999998</v>
      </c>
      <c r="E1455" s="2" t="s">
        <v>16</v>
      </c>
      <c r="F1455" s="2" t="s">
        <v>19</v>
      </c>
      <c r="G1455" s="6">
        <f>_xlfn.XLOOKUP(B1455,Users!$A$2:$A$1001,Users!$K$2:$K$1001)</f>
        <v>1</v>
      </c>
      <c r="H1455" s="6" t="str">
        <f>_xlfn.XLOOKUP(B1455,Users!$A$2:$A$1001,Users!$B$2:$B$1001)</f>
        <v>User 544</v>
      </c>
      <c r="I1455" s="5" t="str" cm="1">
        <f t="array" ref="I1455:J1455">_xlfn.XLOOKUP(G1455,Plans!$A$2:$A$3,Plans!$B$2:$C$3)</f>
        <v>6-month plan</v>
      </c>
      <c r="J1455" s="5" t="str">
        <v>6-month</v>
      </c>
      <c r="K1455" s="5" cm="1">
        <f t="array" ref="K1455:O1455">_xlfn.XLOOKUP(B1455,Users!$A$2:$A$1001,Users!$F$2:$J$1001)</f>
        <v>53</v>
      </c>
      <c r="L1455" s="5" t="str">
        <v>Delhi</v>
      </c>
      <c r="M1455" s="5" t="str">
        <v>Male</v>
      </c>
      <c r="N1455" s="5" t="str">
        <v>Diabetes</v>
      </c>
      <c r="O1455" s="5" t="str">
        <v>Social Media</v>
      </c>
      <c r="P1455" s="5" t="str" cm="1">
        <f t="array" ref="P1455">IFERROR(_xlfn.XLOOKUP(B1455,'Health Goals'!$B$2:$B$1001,'Health Goals'!$C$2:$F$1001),"")</f>
        <v/>
      </c>
    </row>
    <row r="1456" spans="1:19" x14ac:dyDescent="0.35">
      <c r="A1456" s="2">
        <v>1455</v>
      </c>
      <c r="B1456" s="2">
        <v>994</v>
      </c>
      <c r="C1456" s="3">
        <v>44211</v>
      </c>
      <c r="D1456" s="2">
        <v>2499.9899999999998</v>
      </c>
      <c r="E1456" s="2" t="s">
        <v>18</v>
      </c>
      <c r="F1456" s="2" t="s">
        <v>19</v>
      </c>
      <c r="G1456" s="6">
        <f>_xlfn.XLOOKUP(B1456,Users!$A$2:$A$1001,Users!$K$2:$K$1001)</f>
        <v>1</v>
      </c>
      <c r="H1456" s="6" t="str">
        <f>_xlfn.XLOOKUP(B1456,Users!$A$2:$A$1001,Users!$B$2:$B$1001)</f>
        <v>User 994</v>
      </c>
      <c r="I1456" s="5" t="str" cm="1">
        <f t="array" ref="I1456:J1456">_xlfn.XLOOKUP(G1456,Plans!$A$2:$A$3,Plans!$B$2:$C$3)</f>
        <v>6-month plan</v>
      </c>
      <c r="J1456" s="5" t="str">
        <v>6-month</v>
      </c>
      <c r="K1456" s="5" cm="1">
        <f t="array" ref="K1456:O1456">_xlfn.XLOOKUP(B1456,Users!$A$2:$A$1001,Users!$F$2:$J$1001)</f>
        <v>25</v>
      </c>
      <c r="L1456" s="5" t="str">
        <v>Mumbai</v>
      </c>
      <c r="M1456" s="5" t="str">
        <v>Female</v>
      </c>
      <c r="N1456" s="5" t="str">
        <v>Obesity</v>
      </c>
      <c r="O1456" s="5" t="str">
        <v>Google Ads</v>
      </c>
      <c r="P1456" s="5" t="str" cm="1">
        <f t="array" ref="P1456:S1456">IFERROR(_xlfn.XLOOKUP(B1456,'Health Goals'!$B$2:$B$1001,'Health Goals'!$C$2:$F$1001),"")</f>
        <v>Weight Loss</v>
      </c>
      <c r="Q1456" s="5">
        <v>25</v>
      </c>
      <c r="R1456" s="5" t="str">
        <v>Failed</v>
      </c>
      <c r="S1456" s="11">
        <v>44400</v>
      </c>
    </row>
    <row r="1457" spans="1:19" x14ac:dyDescent="0.35">
      <c r="A1457" s="2">
        <v>1456</v>
      </c>
      <c r="B1457" s="2">
        <v>984</v>
      </c>
      <c r="C1457" s="3">
        <v>44454</v>
      </c>
      <c r="D1457" s="2">
        <v>2499.9899999999998</v>
      </c>
      <c r="E1457" s="2" t="s">
        <v>16</v>
      </c>
      <c r="F1457" s="2" t="s">
        <v>19</v>
      </c>
      <c r="G1457" s="6">
        <f>_xlfn.XLOOKUP(B1457,Users!$A$2:$A$1001,Users!$K$2:$K$1001)</f>
        <v>2</v>
      </c>
      <c r="H1457" s="6" t="str">
        <f>_xlfn.XLOOKUP(B1457,Users!$A$2:$A$1001,Users!$B$2:$B$1001)</f>
        <v>User 984</v>
      </c>
      <c r="I1457" s="5" t="str" cm="1">
        <f t="array" ref="I1457:J1457">_xlfn.XLOOKUP(G1457,Plans!$A$2:$A$3,Plans!$B$2:$C$3)</f>
        <v>12-month plan</v>
      </c>
      <c r="J1457" s="5" t="str">
        <v>12-month</v>
      </c>
      <c r="K1457" s="5" cm="1">
        <f t="array" ref="K1457:O1457">_xlfn.XLOOKUP(B1457,Users!$A$2:$A$1001,Users!$F$2:$J$1001)</f>
        <v>46</v>
      </c>
      <c r="L1457" s="5" t="str">
        <v>Hyderabad</v>
      </c>
      <c r="M1457" s="5" t="str">
        <v>Female</v>
      </c>
      <c r="N1457" s="5" t="str">
        <v>Hypertension</v>
      </c>
      <c r="O1457" s="5" t="str">
        <v>Google Ads</v>
      </c>
      <c r="P1457" s="5" t="str" cm="1">
        <f t="array" ref="P1457">IFERROR(_xlfn.XLOOKUP(B1457,'Health Goals'!$B$2:$B$1001,'Health Goals'!$C$2:$F$1001),"")</f>
        <v/>
      </c>
    </row>
    <row r="1458" spans="1:19" x14ac:dyDescent="0.35">
      <c r="A1458" s="2">
        <v>1457</v>
      </c>
      <c r="B1458" s="2">
        <v>552</v>
      </c>
      <c r="C1458" s="3">
        <v>44213</v>
      </c>
      <c r="D1458" s="2">
        <v>2499.9899999999998</v>
      </c>
      <c r="E1458" s="2" t="s">
        <v>16</v>
      </c>
      <c r="F1458" s="2" t="s">
        <v>17</v>
      </c>
      <c r="G1458" s="6">
        <f>_xlfn.XLOOKUP(B1458,Users!$A$2:$A$1001,Users!$K$2:$K$1001)</f>
        <v>2</v>
      </c>
      <c r="H1458" s="6" t="str">
        <f>_xlfn.XLOOKUP(B1458,Users!$A$2:$A$1001,Users!$B$2:$B$1001)</f>
        <v>User 552</v>
      </c>
      <c r="I1458" s="5" t="str" cm="1">
        <f t="array" ref="I1458:J1458">_xlfn.XLOOKUP(G1458,Plans!$A$2:$A$3,Plans!$B$2:$C$3)</f>
        <v>12-month plan</v>
      </c>
      <c r="J1458" s="5" t="str">
        <v>12-month</v>
      </c>
      <c r="K1458" s="5" cm="1">
        <f t="array" ref="K1458:O1458">_xlfn.XLOOKUP(B1458,Users!$A$2:$A$1001,Users!$F$2:$J$1001)</f>
        <v>39</v>
      </c>
      <c r="L1458" s="5" t="str">
        <v>Chennai</v>
      </c>
      <c r="M1458" s="5" t="str">
        <v>Female</v>
      </c>
      <c r="N1458" s="5" t="str">
        <v>Diabetes</v>
      </c>
      <c r="O1458" s="5" t="str">
        <v>Friend</v>
      </c>
      <c r="P1458" s="5" t="str" cm="1">
        <f t="array" ref="P1458:S1458">IFERROR(_xlfn.XLOOKUP(B1458,'Health Goals'!$B$2:$B$1001,'Health Goals'!$C$2:$F$1001),"")</f>
        <v>Weight Loss</v>
      </c>
      <c r="Q1458" s="5">
        <v>31</v>
      </c>
      <c r="R1458" s="5" t="str">
        <v>In Progress</v>
      </c>
      <c r="S1458" s="11">
        <v>44505</v>
      </c>
    </row>
    <row r="1459" spans="1:19" x14ac:dyDescent="0.35">
      <c r="A1459" s="2">
        <v>1458</v>
      </c>
      <c r="B1459" s="2">
        <v>575</v>
      </c>
      <c r="C1459" s="3">
        <v>44286</v>
      </c>
      <c r="D1459" s="2">
        <v>2499.9899999999998</v>
      </c>
      <c r="E1459" s="2" t="s">
        <v>16</v>
      </c>
      <c r="F1459" s="2" t="s">
        <v>19</v>
      </c>
      <c r="G1459" s="6">
        <f>_xlfn.XLOOKUP(B1459,Users!$A$2:$A$1001,Users!$K$2:$K$1001)</f>
        <v>1</v>
      </c>
      <c r="H1459" s="6" t="str">
        <f>_xlfn.XLOOKUP(B1459,Users!$A$2:$A$1001,Users!$B$2:$B$1001)</f>
        <v>User 575</v>
      </c>
      <c r="I1459" s="5" t="str" cm="1">
        <f t="array" ref="I1459:J1459">_xlfn.XLOOKUP(G1459,Plans!$A$2:$A$3,Plans!$B$2:$C$3)</f>
        <v>6-month plan</v>
      </c>
      <c r="J1459" s="5" t="str">
        <v>6-month</v>
      </c>
      <c r="K1459" s="5" cm="1">
        <f t="array" ref="K1459:O1459">_xlfn.XLOOKUP(B1459,Users!$A$2:$A$1001,Users!$F$2:$J$1001)</f>
        <v>24</v>
      </c>
      <c r="L1459" s="5" t="str">
        <v>Delhi</v>
      </c>
      <c r="M1459" s="5" t="str">
        <v>Male</v>
      </c>
      <c r="N1459" s="5" t="str">
        <v>Hypertension</v>
      </c>
      <c r="O1459" s="5" t="str">
        <v>Google Ads</v>
      </c>
      <c r="P1459" s="5" t="str" cm="1">
        <f t="array" ref="P1459">IFERROR(_xlfn.XLOOKUP(B1459,'Health Goals'!$B$2:$B$1001,'Health Goals'!$C$2:$F$1001),"")</f>
        <v/>
      </c>
    </row>
    <row r="1460" spans="1:19" x14ac:dyDescent="0.35">
      <c r="A1460" s="2">
        <v>1459</v>
      </c>
      <c r="B1460" s="2">
        <v>860</v>
      </c>
      <c r="C1460" s="3">
        <v>44401</v>
      </c>
      <c r="D1460" s="2">
        <v>2499.9899999999998</v>
      </c>
      <c r="E1460" s="2" t="s">
        <v>16</v>
      </c>
      <c r="F1460" s="2" t="s">
        <v>19</v>
      </c>
      <c r="G1460" s="6">
        <f>_xlfn.XLOOKUP(B1460,Users!$A$2:$A$1001,Users!$K$2:$K$1001)</f>
        <v>2</v>
      </c>
      <c r="H1460" s="6" t="str">
        <f>_xlfn.XLOOKUP(B1460,Users!$A$2:$A$1001,Users!$B$2:$B$1001)</f>
        <v>User 860</v>
      </c>
      <c r="I1460" s="5" t="str" cm="1">
        <f t="array" ref="I1460:J1460">_xlfn.XLOOKUP(G1460,Plans!$A$2:$A$3,Plans!$B$2:$C$3)</f>
        <v>12-month plan</v>
      </c>
      <c r="J1460" s="5" t="str">
        <v>12-month</v>
      </c>
      <c r="K1460" s="5" cm="1">
        <f t="array" ref="K1460:O1460">_xlfn.XLOOKUP(B1460,Users!$A$2:$A$1001,Users!$F$2:$J$1001)</f>
        <v>40</v>
      </c>
      <c r="L1460" s="5" t="str">
        <v>Hyderabad</v>
      </c>
      <c r="M1460" s="5" t="str">
        <v>Female</v>
      </c>
      <c r="N1460" s="5" t="str">
        <v>Healthy</v>
      </c>
      <c r="O1460" s="5" t="str">
        <v>Word of Mouth</v>
      </c>
      <c r="P1460" s="5" t="str" cm="1">
        <f t="array" ref="P1460">IFERROR(_xlfn.XLOOKUP(B1460,'Health Goals'!$B$2:$B$1001,'Health Goals'!$C$2:$F$1001),"")</f>
        <v/>
      </c>
    </row>
    <row r="1461" spans="1:19" x14ac:dyDescent="0.35">
      <c r="A1461" s="2">
        <v>1460</v>
      </c>
      <c r="B1461" s="2">
        <v>591</v>
      </c>
      <c r="C1461" s="3">
        <v>44430</v>
      </c>
      <c r="D1461" s="2">
        <v>2499.9899999999998</v>
      </c>
      <c r="E1461" s="2" t="s">
        <v>18</v>
      </c>
      <c r="F1461" s="2" t="s">
        <v>19</v>
      </c>
      <c r="G1461" s="6">
        <f>_xlfn.XLOOKUP(B1461,Users!$A$2:$A$1001,Users!$K$2:$K$1001)</f>
        <v>1</v>
      </c>
      <c r="H1461" s="6" t="str">
        <f>_xlfn.XLOOKUP(B1461,Users!$A$2:$A$1001,Users!$B$2:$B$1001)</f>
        <v>User 591</v>
      </c>
      <c r="I1461" s="5" t="str" cm="1">
        <f t="array" ref="I1461:J1461">_xlfn.XLOOKUP(G1461,Plans!$A$2:$A$3,Plans!$B$2:$C$3)</f>
        <v>6-month plan</v>
      </c>
      <c r="J1461" s="5" t="str">
        <v>6-month</v>
      </c>
      <c r="K1461" s="5" cm="1">
        <f t="array" ref="K1461:O1461">_xlfn.XLOOKUP(B1461,Users!$A$2:$A$1001,Users!$F$2:$J$1001)</f>
        <v>57</v>
      </c>
      <c r="L1461" s="5" t="str">
        <v>Mumbai</v>
      </c>
      <c r="M1461" s="5" t="str">
        <v>Female</v>
      </c>
      <c r="N1461" s="5" t="str">
        <v>Hypertension</v>
      </c>
      <c r="O1461" s="5" t="str">
        <v>Word of Mouth</v>
      </c>
      <c r="P1461" s="5" t="str" cm="1">
        <f t="array" ref="P1461:S1461">IFERROR(_xlfn.XLOOKUP(B1461,'Health Goals'!$B$2:$B$1001,'Health Goals'!$C$2:$F$1001),"")</f>
        <v>Muscle Gain</v>
      </c>
      <c r="Q1461" s="5">
        <v>27</v>
      </c>
      <c r="R1461" s="5" t="str">
        <v>Failed</v>
      </c>
      <c r="S1461" s="11">
        <v>44424</v>
      </c>
    </row>
    <row r="1462" spans="1:19" x14ac:dyDescent="0.35">
      <c r="A1462" s="2">
        <v>1461</v>
      </c>
      <c r="B1462" s="2">
        <v>803</v>
      </c>
      <c r="C1462" s="3">
        <v>44484</v>
      </c>
      <c r="D1462" s="2">
        <v>4499.99</v>
      </c>
      <c r="E1462" s="2" t="s">
        <v>18</v>
      </c>
      <c r="F1462" s="2" t="s">
        <v>20</v>
      </c>
      <c r="G1462" s="6">
        <f>_xlfn.XLOOKUP(B1462,Users!$A$2:$A$1001,Users!$K$2:$K$1001)</f>
        <v>2</v>
      </c>
      <c r="H1462" s="6" t="str">
        <f>_xlfn.XLOOKUP(B1462,Users!$A$2:$A$1001,Users!$B$2:$B$1001)</f>
        <v>User 803</v>
      </c>
      <c r="I1462" s="5" t="str" cm="1">
        <f t="array" ref="I1462:J1462">_xlfn.XLOOKUP(G1462,Plans!$A$2:$A$3,Plans!$B$2:$C$3)</f>
        <v>12-month plan</v>
      </c>
      <c r="J1462" s="5" t="str">
        <v>12-month</v>
      </c>
      <c r="K1462" s="5" cm="1">
        <f t="array" ref="K1462:O1462">_xlfn.XLOOKUP(B1462,Users!$A$2:$A$1001,Users!$F$2:$J$1001)</f>
        <v>46</v>
      </c>
      <c r="L1462" s="5" t="str">
        <v>Delhi</v>
      </c>
      <c r="M1462" s="5" t="str">
        <v>Female</v>
      </c>
      <c r="N1462" s="5" t="str">
        <v>Hypertension</v>
      </c>
      <c r="O1462" s="5" t="str">
        <v>Google Ads</v>
      </c>
      <c r="P1462" s="5" t="str" cm="1">
        <f t="array" ref="P1462:S1462">IFERROR(_xlfn.XLOOKUP(B1462,'Health Goals'!$B$2:$B$1001,'Health Goals'!$C$2:$F$1001),"")</f>
        <v>Weight Loss</v>
      </c>
      <c r="Q1462" s="5">
        <v>40</v>
      </c>
      <c r="R1462" s="5" t="str">
        <v>Failed</v>
      </c>
      <c r="S1462" s="11">
        <v>44371</v>
      </c>
    </row>
    <row r="1463" spans="1:19" x14ac:dyDescent="0.35">
      <c r="A1463" s="2">
        <v>1462</v>
      </c>
      <c r="B1463" s="2">
        <v>161</v>
      </c>
      <c r="C1463" s="3">
        <v>44445</v>
      </c>
      <c r="D1463" s="2">
        <v>2499.9899999999998</v>
      </c>
      <c r="E1463" s="2" t="s">
        <v>18</v>
      </c>
      <c r="F1463" s="2" t="s">
        <v>17</v>
      </c>
      <c r="G1463" s="6">
        <f>_xlfn.XLOOKUP(B1463,Users!$A$2:$A$1001,Users!$K$2:$K$1001)</f>
        <v>2</v>
      </c>
      <c r="H1463" s="6" t="str">
        <f>_xlfn.XLOOKUP(B1463,Users!$A$2:$A$1001,Users!$B$2:$B$1001)</f>
        <v>User 161</v>
      </c>
      <c r="I1463" s="5" t="str" cm="1">
        <f t="array" ref="I1463:J1463">_xlfn.XLOOKUP(G1463,Plans!$A$2:$A$3,Plans!$B$2:$C$3)</f>
        <v>12-month plan</v>
      </c>
      <c r="J1463" s="5" t="str">
        <v>12-month</v>
      </c>
      <c r="K1463" s="5" cm="1">
        <f t="array" ref="K1463:O1463">_xlfn.XLOOKUP(B1463,Users!$A$2:$A$1001,Users!$F$2:$J$1001)</f>
        <v>32</v>
      </c>
      <c r="L1463" s="5" t="str">
        <v>Chennai</v>
      </c>
      <c r="M1463" s="5" t="str">
        <v>Female</v>
      </c>
      <c r="N1463" s="5" t="str">
        <v>Diabetes</v>
      </c>
      <c r="O1463" s="5" t="str">
        <v>Social Media</v>
      </c>
      <c r="P1463" s="5" t="str" cm="1">
        <f t="array" ref="P1463:S1463">IFERROR(_xlfn.XLOOKUP(B1463,'Health Goals'!$B$2:$B$1001,'Health Goals'!$C$2:$F$1001),"")</f>
        <v>Muscle Gain</v>
      </c>
      <c r="Q1463" s="5">
        <v>43</v>
      </c>
      <c r="R1463" s="5" t="str">
        <v>Failed</v>
      </c>
      <c r="S1463" s="11">
        <v>44539</v>
      </c>
    </row>
    <row r="1464" spans="1:19" x14ac:dyDescent="0.35">
      <c r="A1464" s="2">
        <v>1463</v>
      </c>
      <c r="B1464" s="2">
        <v>665</v>
      </c>
      <c r="C1464" s="3">
        <v>44310</v>
      </c>
      <c r="D1464" s="2">
        <v>2499.9899999999998</v>
      </c>
      <c r="E1464" s="2" t="s">
        <v>18</v>
      </c>
      <c r="F1464" s="2" t="s">
        <v>17</v>
      </c>
      <c r="G1464" s="6">
        <f>_xlfn.XLOOKUP(B1464,Users!$A$2:$A$1001,Users!$K$2:$K$1001)</f>
        <v>1</v>
      </c>
      <c r="H1464" s="6" t="str">
        <f>_xlfn.XLOOKUP(B1464,Users!$A$2:$A$1001,Users!$B$2:$B$1001)</f>
        <v>User 665</v>
      </c>
      <c r="I1464" s="5" t="str" cm="1">
        <f t="array" ref="I1464:J1464">_xlfn.XLOOKUP(G1464,Plans!$A$2:$A$3,Plans!$B$2:$C$3)</f>
        <v>6-month plan</v>
      </c>
      <c r="J1464" s="5" t="str">
        <v>6-month</v>
      </c>
      <c r="K1464" s="5" cm="1">
        <f t="array" ref="K1464:O1464">_xlfn.XLOOKUP(B1464,Users!$A$2:$A$1001,Users!$F$2:$J$1001)</f>
        <v>51</v>
      </c>
      <c r="L1464" s="5" t="str">
        <v>Mumbai</v>
      </c>
      <c r="M1464" s="5" t="str">
        <v>Female</v>
      </c>
      <c r="N1464" s="5" t="str">
        <v>Diabetes</v>
      </c>
      <c r="O1464" s="5" t="str">
        <v>Friend</v>
      </c>
      <c r="P1464" s="5" t="str" cm="1">
        <f t="array" ref="P1464:S1464">IFERROR(_xlfn.XLOOKUP(B1464,'Health Goals'!$B$2:$B$1001,'Health Goals'!$C$2:$F$1001),"")</f>
        <v>Stamina Improvement</v>
      </c>
      <c r="Q1464" s="5">
        <v>26</v>
      </c>
      <c r="R1464" s="5" t="str">
        <v>Completed</v>
      </c>
      <c r="S1464" s="11">
        <v>44362</v>
      </c>
    </row>
    <row r="1465" spans="1:19" x14ac:dyDescent="0.35">
      <c r="A1465" s="2">
        <v>1464</v>
      </c>
      <c r="B1465" s="2">
        <v>733</v>
      </c>
      <c r="C1465" s="3">
        <v>44317</v>
      </c>
      <c r="D1465" s="2">
        <v>2499.9899999999998</v>
      </c>
      <c r="E1465" s="2" t="s">
        <v>18</v>
      </c>
      <c r="F1465" s="2" t="s">
        <v>19</v>
      </c>
      <c r="G1465" s="6">
        <f>_xlfn.XLOOKUP(B1465,Users!$A$2:$A$1001,Users!$K$2:$K$1001)</f>
        <v>2</v>
      </c>
      <c r="H1465" s="6" t="str">
        <f>_xlfn.XLOOKUP(B1465,Users!$A$2:$A$1001,Users!$B$2:$B$1001)</f>
        <v>User 733</v>
      </c>
      <c r="I1465" s="5" t="str" cm="1">
        <f t="array" ref="I1465:J1465">_xlfn.XLOOKUP(G1465,Plans!$A$2:$A$3,Plans!$B$2:$C$3)</f>
        <v>12-month plan</v>
      </c>
      <c r="J1465" s="5" t="str">
        <v>12-month</v>
      </c>
      <c r="K1465" s="5" cm="1">
        <f t="array" ref="K1465:O1465">_xlfn.XLOOKUP(B1465,Users!$A$2:$A$1001,Users!$F$2:$J$1001)</f>
        <v>52</v>
      </c>
      <c r="L1465" s="5" t="str">
        <v>Delhi</v>
      </c>
      <c r="M1465" s="5" t="str">
        <v>Female</v>
      </c>
      <c r="N1465" s="5" t="str">
        <v>Healthy</v>
      </c>
      <c r="O1465" s="5" t="str">
        <v>Word of Mouth</v>
      </c>
      <c r="P1465" s="5" t="str" cm="1">
        <f t="array" ref="P1465:S1465">IFERROR(_xlfn.XLOOKUP(B1465,'Health Goals'!$B$2:$B$1001,'Health Goals'!$C$2:$F$1001),"")</f>
        <v>Weight Loss</v>
      </c>
      <c r="Q1465" s="5">
        <v>13</v>
      </c>
      <c r="R1465" s="5" t="str">
        <v>Completed</v>
      </c>
      <c r="S1465" s="11">
        <v>44387</v>
      </c>
    </row>
    <row r="1466" spans="1:19" x14ac:dyDescent="0.35">
      <c r="A1466" s="2">
        <v>1465</v>
      </c>
      <c r="B1466" s="2">
        <v>296</v>
      </c>
      <c r="C1466" s="3">
        <v>44546</v>
      </c>
      <c r="D1466" s="2">
        <v>4499.99</v>
      </c>
      <c r="E1466" s="2" t="s">
        <v>16</v>
      </c>
      <c r="F1466" s="2" t="s">
        <v>19</v>
      </c>
      <c r="G1466" s="6">
        <f>_xlfn.XLOOKUP(B1466,Users!$A$2:$A$1001,Users!$K$2:$K$1001)</f>
        <v>2</v>
      </c>
      <c r="H1466" s="6" t="str">
        <f>_xlfn.XLOOKUP(B1466,Users!$A$2:$A$1001,Users!$B$2:$B$1001)</f>
        <v>User 296</v>
      </c>
      <c r="I1466" s="5" t="str" cm="1">
        <f t="array" ref="I1466:J1466">_xlfn.XLOOKUP(G1466,Plans!$A$2:$A$3,Plans!$B$2:$C$3)</f>
        <v>12-month plan</v>
      </c>
      <c r="J1466" s="5" t="str">
        <v>12-month</v>
      </c>
      <c r="K1466" s="5" cm="1">
        <f t="array" ref="K1466:O1466">_xlfn.XLOOKUP(B1466,Users!$A$2:$A$1001,Users!$F$2:$J$1001)</f>
        <v>49</v>
      </c>
      <c r="L1466" s="5" t="str">
        <v>Chennai</v>
      </c>
      <c r="M1466" s="5" t="str">
        <v>Male</v>
      </c>
      <c r="N1466" s="5" t="str">
        <v>Healthy</v>
      </c>
      <c r="O1466" s="5" t="str">
        <v>Google Ads</v>
      </c>
      <c r="P1466" s="5" t="str" cm="1">
        <f t="array" ref="P1466">IFERROR(_xlfn.XLOOKUP(B1466,'Health Goals'!$B$2:$B$1001,'Health Goals'!$C$2:$F$1001),"")</f>
        <v/>
      </c>
    </row>
    <row r="1467" spans="1:19" x14ac:dyDescent="0.35">
      <c r="A1467" s="2">
        <v>1466</v>
      </c>
      <c r="B1467" s="2">
        <v>866</v>
      </c>
      <c r="C1467" s="3">
        <v>44276</v>
      </c>
      <c r="D1467" s="2">
        <v>2499.9899999999998</v>
      </c>
      <c r="E1467" s="2" t="s">
        <v>16</v>
      </c>
      <c r="F1467" s="2" t="s">
        <v>20</v>
      </c>
      <c r="G1467" s="6">
        <f>_xlfn.XLOOKUP(B1467,Users!$A$2:$A$1001,Users!$K$2:$K$1001)</f>
        <v>1</v>
      </c>
      <c r="H1467" s="6" t="str">
        <f>_xlfn.XLOOKUP(B1467,Users!$A$2:$A$1001,Users!$B$2:$B$1001)</f>
        <v>User 866</v>
      </c>
      <c r="I1467" s="5" t="str" cm="1">
        <f t="array" ref="I1467:J1467">_xlfn.XLOOKUP(G1467,Plans!$A$2:$A$3,Plans!$B$2:$C$3)</f>
        <v>6-month plan</v>
      </c>
      <c r="J1467" s="5" t="str">
        <v>6-month</v>
      </c>
      <c r="K1467" s="5" cm="1">
        <f t="array" ref="K1467:O1467">_xlfn.XLOOKUP(B1467,Users!$A$2:$A$1001,Users!$F$2:$J$1001)</f>
        <v>42</v>
      </c>
      <c r="L1467" s="5" t="str">
        <v>Bangalore</v>
      </c>
      <c r="M1467" s="5" t="str">
        <v>Male</v>
      </c>
      <c r="N1467" s="5" t="str">
        <v>Diabetes</v>
      </c>
      <c r="O1467" s="5" t="str">
        <v>Google Ads</v>
      </c>
      <c r="P1467" s="5" t="str" cm="1">
        <f t="array" ref="P1467:S1467">IFERROR(_xlfn.XLOOKUP(B1467,'Health Goals'!$B$2:$B$1001,'Health Goals'!$C$2:$F$1001),"")</f>
        <v>Stamina Improvement</v>
      </c>
      <c r="Q1467" s="5">
        <v>24</v>
      </c>
      <c r="R1467" s="5" t="str">
        <v>In Progress</v>
      </c>
      <c r="S1467" s="11">
        <v>44354</v>
      </c>
    </row>
    <row r="1468" spans="1:19" x14ac:dyDescent="0.35">
      <c r="A1468" s="2">
        <v>1467</v>
      </c>
      <c r="B1468" s="2">
        <v>891</v>
      </c>
      <c r="C1468" s="3">
        <v>44424</v>
      </c>
      <c r="D1468" s="2">
        <v>2499.9899999999998</v>
      </c>
      <c r="E1468" s="2" t="s">
        <v>18</v>
      </c>
      <c r="F1468" s="2" t="s">
        <v>19</v>
      </c>
      <c r="G1468" s="6">
        <f>_xlfn.XLOOKUP(B1468,Users!$A$2:$A$1001,Users!$K$2:$K$1001)</f>
        <v>2</v>
      </c>
      <c r="H1468" s="6" t="str">
        <f>_xlfn.XLOOKUP(B1468,Users!$A$2:$A$1001,Users!$B$2:$B$1001)</f>
        <v>User 891</v>
      </c>
      <c r="I1468" s="5" t="str" cm="1">
        <f t="array" ref="I1468:J1468">_xlfn.XLOOKUP(G1468,Plans!$A$2:$A$3,Plans!$B$2:$C$3)</f>
        <v>12-month plan</v>
      </c>
      <c r="J1468" s="5" t="str">
        <v>12-month</v>
      </c>
      <c r="K1468" s="5" cm="1">
        <f t="array" ref="K1468:O1468">_xlfn.XLOOKUP(B1468,Users!$A$2:$A$1001,Users!$F$2:$J$1001)</f>
        <v>44</v>
      </c>
      <c r="L1468" s="5" t="str">
        <v>Bangalore</v>
      </c>
      <c r="M1468" s="5" t="str">
        <v>Male</v>
      </c>
      <c r="N1468" s="5" t="str">
        <v>Obesity</v>
      </c>
      <c r="O1468" s="5" t="str">
        <v>Friend</v>
      </c>
      <c r="P1468" s="5" t="str" cm="1">
        <f t="array" ref="P1468:S1468">IFERROR(_xlfn.XLOOKUP(B1468,'Health Goals'!$B$2:$B$1001,'Health Goals'!$C$2:$F$1001),"")</f>
        <v>Weight Loss</v>
      </c>
      <c r="Q1468" s="5">
        <v>22</v>
      </c>
      <c r="R1468" s="5" t="str">
        <v>Failed</v>
      </c>
      <c r="S1468" s="11">
        <v>44515</v>
      </c>
    </row>
    <row r="1469" spans="1:19" x14ac:dyDescent="0.35">
      <c r="A1469" s="2">
        <v>1468</v>
      </c>
      <c r="B1469" s="2">
        <v>170</v>
      </c>
      <c r="C1469" s="3">
        <v>44514</v>
      </c>
      <c r="D1469" s="2">
        <v>4499.99</v>
      </c>
      <c r="E1469" s="2" t="s">
        <v>18</v>
      </c>
      <c r="F1469" s="2" t="s">
        <v>19</v>
      </c>
      <c r="G1469" s="6">
        <f>_xlfn.XLOOKUP(B1469,Users!$A$2:$A$1001,Users!$K$2:$K$1001)</f>
        <v>1</v>
      </c>
      <c r="H1469" s="6" t="str">
        <f>_xlfn.XLOOKUP(B1469,Users!$A$2:$A$1001,Users!$B$2:$B$1001)</f>
        <v>User 170</v>
      </c>
      <c r="I1469" s="5" t="str" cm="1">
        <f t="array" ref="I1469:J1469">_xlfn.XLOOKUP(G1469,Plans!$A$2:$A$3,Plans!$B$2:$C$3)</f>
        <v>6-month plan</v>
      </c>
      <c r="J1469" s="5" t="str">
        <v>6-month</v>
      </c>
      <c r="K1469" s="5" cm="1">
        <f t="array" ref="K1469:O1469">_xlfn.XLOOKUP(B1469,Users!$A$2:$A$1001,Users!$F$2:$J$1001)</f>
        <v>51</v>
      </c>
      <c r="L1469" s="5" t="str">
        <v>Hyderabad</v>
      </c>
      <c r="M1469" s="5" t="str">
        <v>Female</v>
      </c>
      <c r="N1469" s="5" t="str">
        <v>Hypertension</v>
      </c>
      <c r="O1469" s="5" t="str">
        <v>Word of Mouth</v>
      </c>
      <c r="P1469" s="5" t="str" cm="1">
        <f t="array" ref="P1469">IFERROR(_xlfn.XLOOKUP(B1469,'Health Goals'!$B$2:$B$1001,'Health Goals'!$C$2:$F$1001),"")</f>
        <v/>
      </c>
    </row>
    <row r="1470" spans="1:19" x14ac:dyDescent="0.35">
      <c r="A1470" s="2">
        <v>1469</v>
      </c>
      <c r="B1470" s="2">
        <v>945</v>
      </c>
      <c r="C1470" s="3">
        <v>44419</v>
      </c>
      <c r="D1470" s="2">
        <v>2499.9899999999998</v>
      </c>
      <c r="E1470" s="2" t="s">
        <v>16</v>
      </c>
      <c r="F1470" s="2" t="s">
        <v>19</v>
      </c>
      <c r="G1470" s="6">
        <f>_xlfn.XLOOKUP(B1470,Users!$A$2:$A$1001,Users!$K$2:$K$1001)</f>
        <v>2</v>
      </c>
      <c r="H1470" s="6" t="str">
        <f>_xlfn.XLOOKUP(B1470,Users!$A$2:$A$1001,Users!$B$2:$B$1001)</f>
        <v>User 945</v>
      </c>
      <c r="I1470" s="5" t="str" cm="1">
        <f t="array" ref="I1470:J1470">_xlfn.XLOOKUP(G1470,Plans!$A$2:$A$3,Plans!$B$2:$C$3)</f>
        <v>12-month plan</v>
      </c>
      <c r="J1470" s="5" t="str">
        <v>12-month</v>
      </c>
      <c r="K1470" s="5" cm="1">
        <f t="array" ref="K1470:O1470">_xlfn.XLOOKUP(B1470,Users!$A$2:$A$1001,Users!$F$2:$J$1001)</f>
        <v>35</v>
      </c>
      <c r="L1470" s="5" t="str">
        <v>Delhi</v>
      </c>
      <c r="M1470" s="5" t="str">
        <v>Male</v>
      </c>
      <c r="N1470" s="5" t="str">
        <v>Diabetes</v>
      </c>
      <c r="O1470" s="5" t="str">
        <v>Friend</v>
      </c>
      <c r="P1470" s="5" t="str" cm="1">
        <f t="array" ref="P1470:S1470">IFERROR(_xlfn.XLOOKUP(B1470,'Health Goals'!$B$2:$B$1001,'Health Goals'!$C$2:$F$1001),"")</f>
        <v>Muscle Gain</v>
      </c>
      <c r="Q1470" s="5">
        <v>25</v>
      </c>
      <c r="R1470" s="5" t="str">
        <v>In Progress</v>
      </c>
      <c r="S1470" s="11">
        <v>44363</v>
      </c>
    </row>
    <row r="1471" spans="1:19" x14ac:dyDescent="0.35">
      <c r="A1471" s="2">
        <v>1470</v>
      </c>
      <c r="B1471" s="2">
        <v>725</v>
      </c>
      <c r="C1471" s="3">
        <v>44534</v>
      </c>
      <c r="D1471" s="2">
        <v>4499.99</v>
      </c>
      <c r="E1471" s="2" t="s">
        <v>16</v>
      </c>
      <c r="F1471" s="2" t="s">
        <v>17</v>
      </c>
      <c r="G1471" s="6">
        <f>_xlfn.XLOOKUP(B1471,Users!$A$2:$A$1001,Users!$K$2:$K$1001)</f>
        <v>1</v>
      </c>
      <c r="H1471" s="6" t="str">
        <f>_xlfn.XLOOKUP(B1471,Users!$A$2:$A$1001,Users!$B$2:$B$1001)</f>
        <v>User 725</v>
      </c>
      <c r="I1471" s="5" t="str" cm="1">
        <f t="array" ref="I1471:J1471">_xlfn.XLOOKUP(G1471,Plans!$A$2:$A$3,Plans!$B$2:$C$3)</f>
        <v>6-month plan</v>
      </c>
      <c r="J1471" s="5" t="str">
        <v>6-month</v>
      </c>
      <c r="K1471" s="5" cm="1">
        <f t="array" ref="K1471:O1471">_xlfn.XLOOKUP(B1471,Users!$A$2:$A$1001,Users!$F$2:$J$1001)</f>
        <v>59</v>
      </c>
      <c r="L1471" s="5" t="str">
        <v>Delhi</v>
      </c>
      <c r="M1471" s="5" t="str">
        <v>Female</v>
      </c>
      <c r="N1471" s="5" t="str">
        <v>Obesity</v>
      </c>
      <c r="O1471" s="5" t="str">
        <v>Friend</v>
      </c>
      <c r="P1471" s="5" t="str" cm="1">
        <f t="array" ref="P1471:S1471">IFERROR(_xlfn.XLOOKUP(B1471,'Health Goals'!$B$2:$B$1001,'Health Goals'!$C$2:$F$1001),"")</f>
        <v>Muscle Gain</v>
      </c>
      <c r="Q1471" s="5">
        <v>38</v>
      </c>
      <c r="R1471" s="5" t="str">
        <v>Completed</v>
      </c>
      <c r="S1471" s="11">
        <v>44453</v>
      </c>
    </row>
    <row r="1472" spans="1:19" x14ac:dyDescent="0.35">
      <c r="A1472" s="2">
        <v>1471</v>
      </c>
      <c r="B1472" s="2">
        <v>227</v>
      </c>
      <c r="C1472" s="3">
        <v>44246</v>
      </c>
      <c r="D1472" s="2">
        <v>4499.99</v>
      </c>
      <c r="E1472" s="2" t="s">
        <v>16</v>
      </c>
      <c r="F1472" s="2" t="s">
        <v>19</v>
      </c>
      <c r="G1472" s="6">
        <f>_xlfn.XLOOKUP(B1472,Users!$A$2:$A$1001,Users!$K$2:$K$1001)</f>
        <v>1</v>
      </c>
      <c r="H1472" s="6" t="str">
        <f>_xlfn.XLOOKUP(B1472,Users!$A$2:$A$1001,Users!$B$2:$B$1001)</f>
        <v>User 227</v>
      </c>
      <c r="I1472" s="5" t="str" cm="1">
        <f t="array" ref="I1472:J1472">_xlfn.XLOOKUP(G1472,Plans!$A$2:$A$3,Plans!$B$2:$C$3)</f>
        <v>6-month plan</v>
      </c>
      <c r="J1472" s="5" t="str">
        <v>6-month</v>
      </c>
      <c r="K1472" s="5" cm="1">
        <f t="array" ref="K1472:O1472">_xlfn.XLOOKUP(B1472,Users!$A$2:$A$1001,Users!$F$2:$J$1001)</f>
        <v>34</v>
      </c>
      <c r="L1472" s="5" t="str">
        <v>Chennai</v>
      </c>
      <c r="M1472" s="5" t="str">
        <v>Male</v>
      </c>
      <c r="N1472" s="5" t="str">
        <v>Hypertension</v>
      </c>
      <c r="O1472" s="5" t="str">
        <v>Friend</v>
      </c>
      <c r="P1472" s="5" t="str" cm="1">
        <f t="array" ref="P1472:S1472">IFERROR(_xlfn.XLOOKUP(B1472,'Health Goals'!$B$2:$B$1001,'Health Goals'!$C$2:$F$1001),"")</f>
        <v>Stamina Improvement</v>
      </c>
      <c r="Q1472" s="5">
        <v>36</v>
      </c>
      <c r="R1472" s="5" t="str">
        <v>In Progress</v>
      </c>
      <c r="S1472" s="11">
        <v>44407</v>
      </c>
    </row>
    <row r="1473" spans="1:19" x14ac:dyDescent="0.35">
      <c r="A1473" s="2">
        <v>1472</v>
      </c>
      <c r="B1473" s="2">
        <v>468</v>
      </c>
      <c r="C1473" s="3">
        <v>44492</v>
      </c>
      <c r="D1473" s="2">
        <v>4499.99</v>
      </c>
      <c r="E1473" s="2" t="s">
        <v>18</v>
      </c>
      <c r="F1473" s="2" t="s">
        <v>17</v>
      </c>
      <c r="G1473" s="6">
        <f>_xlfn.XLOOKUP(B1473,Users!$A$2:$A$1001,Users!$K$2:$K$1001)</f>
        <v>2</v>
      </c>
      <c r="H1473" s="6" t="str">
        <f>_xlfn.XLOOKUP(B1473,Users!$A$2:$A$1001,Users!$B$2:$B$1001)</f>
        <v>User 468</v>
      </c>
      <c r="I1473" s="5" t="str" cm="1">
        <f t="array" ref="I1473:J1473">_xlfn.XLOOKUP(G1473,Plans!$A$2:$A$3,Plans!$B$2:$C$3)</f>
        <v>12-month plan</v>
      </c>
      <c r="J1473" s="5" t="str">
        <v>12-month</v>
      </c>
      <c r="K1473" s="5" cm="1">
        <f t="array" ref="K1473:O1473">_xlfn.XLOOKUP(B1473,Users!$A$2:$A$1001,Users!$F$2:$J$1001)</f>
        <v>47</v>
      </c>
      <c r="L1473" s="5" t="str">
        <v>Bangalore</v>
      </c>
      <c r="M1473" s="5" t="str">
        <v>Male</v>
      </c>
      <c r="N1473" s="5" t="str">
        <v>Healthy</v>
      </c>
      <c r="O1473" s="5" t="str">
        <v>Friend</v>
      </c>
      <c r="P1473" s="5" t="str" cm="1">
        <f t="array" ref="P1473:S1473">IFERROR(_xlfn.XLOOKUP(B1473,'Health Goals'!$B$2:$B$1001,'Health Goals'!$C$2:$F$1001),"")</f>
        <v>Stamina Improvement</v>
      </c>
      <c r="Q1473" s="5">
        <v>16</v>
      </c>
      <c r="R1473" s="5" t="str">
        <v>Failed</v>
      </c>
      <c r="S1473" s="11">
        <v>44408</v>
      </c>
    </row>
    <row r="1474" spans="1:19" x14ac:dyDescent="0.35">
      <c r="A1474" s="2">
        <v>1473</v>
      </c>
      <c r="B1474" s="2">
        <v>375</v>
      </c>
      <c r="C1474" s="3">
        <v>44497</v>
      </c>
      <c r="D1474" s="2">
        <v>2499.9899999999998</v>
      </c>
      <c r="E1474" s="2" t="s">
        <v>16</v>
      </c>
      <c r="F1474" s="2" t="s">
        <v>20</v>
      </c>
      <c r="G1474" s="6">
        <f>_xlfn.XLOOKUP(B1474,Users!$A$2:$A$1001,Users!$K$2:$K$1001)</f>
        <v>1</v>
      </c>
      <c r="H1474" s="6" t="str">
        <f>_xlfn.XLOOKUP(B1474,Users!$A$2:$A$1001,Users!$B$2:$B$1001)</f>
        <v>User 375</v>
      </c>
      <c r="I1474" s="5" t="str" cm="1">
        <f t="array" ref="I1474:J1474">_xlfn.XLOOKUP(G1474,Plans!$A$2:$A$3,Plans!$B$2:$C$3)</f>
        <v>6-month plan</v>
      </c>
      <c r="J1474" s="5" t="str">
        <v>6-month</v>
      </c>
      <c r="K1474" s="5" cm="1">
        <f t="array" ref="K1474:O1474">_xlfn.XLOOKUP(B1474,Users!$A$2:$A$1001,Users!$F$2:$J$1001)</f>
        <v>49</v>
      </c>
      <c r="L1474" s="5" t="str">
        <v>Delhi</v>
      </c>
      <c r="M1474" s="5" t="str">
        <v>Male</v>
      </c>
      <c r="N1474" s="5" t="str">
        <v>Hypertension</v>
      </c>
      <c r="O1474" s="5" t="str">
        <v>Social Media</v>
      </c>
      <c r="P1474" s="5" t="str" cm="1">
        <f t="array" ref="P1474">IFERROR(_xlfn.XLOOKUP(B1474,'Health Goals'!$B$2:$B$1001,'Health Goals'!$C$2:$F$1001),"")</f>
        <v/>
      </c>
    </row>
    <row r="1475" spans="1:19" x14ac:dyDescent="0.35">
      <c r="A1475" s="2">
        <v>1474</v>
      </c>
      <c r="B1475" s="2">
        <v>942</v>
      </c>
      <c r="C1475" s="3">
        <v>44519</v>
      </c>
      <c r="D1475" s="2">
        <v>2499.9899999999998</v>
      </c>
      <c r="E1475" s="2" t="s">
        <v>18</v>
      </c>
      <c r="F1475" s="2" t="s">
        <v>19</v>
      </c>
      <c r="G1475" s="6">
        <f>_xlfn.XLOOKUP(B1475,Users!$A$2:$A$1001,Users!$K$2:$K$1001)</f>
        <v>2</v>
      </c>
      <c r="H1475" s="6" t="str">
        <f>_xlfn.XLOOKUP(B1475,Users!$A$2:$A$1001,Users!$B$2:$B$1001)</f>
        <v>User 942</v>
      </c>
      <c r="I1475" s="5" t="str" cm="1">
        <f t="array" ref="I1475:J1475">_xlfn.XLOOKUP(G1475,Plans!$A$2:$A$3,Plans!$B$2:$C$3)</f>
        <v>12-month plan</v>
      </c>
      <c r="J1475" s="5" t="str">
        <v>12-month</v>
      </c>
      <c r="K1475" s="5" cm="1">
        <f t="array" ref="K1475:O1475">_xlfn.XLOOKUP(B1475,Users!$A$2:$A$1001,Users!$F$2:$J$1001)</f>
        <v>34</v>
      </c>
      <c r="L1475" s="5" t="str">
        <v>Delhi</v>
      </c>
      <c r="M1475" s="5" t="str">
        <v>Female</v>
      </c>
      <c r="N1475" s="5" t="str">
        <v>Healthy</v>
      </c>
      <c r="O1475" s="5" t="str">
        <v>Word of Mouth</v>
      </c>
      <c r="P1475" s="5" t="str" cm="1">
        <f t="array" ref="P1475:S1475">IFERROR(_xlfn.XLOOKUP(B1475,'Health Goals'!$B$2:$B$1001,'Health Goals'!$C$2:$F$1001),"")</f>
        <v>Weight Loss</v>
      </c>
      <c r="Q1475" s="5">
        <v>11</v>
      </c>
      <c r="R1475" s="5" t="str">
        <v>Failed</v>
      </c>
      <c r="S1475" s="11">
        <v>44435</v>
      </c>
    </row>
    <row r="1476" spans="1:19" x14ac:dyDescent="0.35">
      <c r="A1476" s="2">
        <v>1475</v>
      </c>
      <c r="B1476" s="2">
        <v>698</v>
      </c>
      <c r="C1476" s="3">
        <v>44531</v>
      </c>
      <c r="D1476" s="2">
        <v>2499.9899999999998</v>
      </c>
      <c r="E1476" s="2" t="s">
        <v>18</v>
      </c>
      <c r="F1476" s="2" t="s">
        <v>17</v>
      </c>
      <c r="G1476" s="6">
        <f>_xlfn.XLOOKUP(B1476,Users!$A$2:$A$1001,Users!$K$2:$K$1001)</f>
        <v>2</v>
      </c>
      <c r="H1476" s="6" t="str">
        <f>_xlfn.XLOOKUP(B1476,Users!$A$2:$A$1001,Users!$B$2:$B$1001)</f>
        <v>User 698</v>
      </c>
      <c r="I1476" s="5" t="str" cm="1">
        <f t="array" ref="I1476:J1476">_xlfn.XLOOKUP(G1476,Plans!$A$2:$A$3,Plans!$B$2:$C$3)</f>
        <v>12-month plan</v>
      </c>
      <c r="J1476" s="5" t="str">
        <v>12-month</v>
      </c>
      <c r="K1476" s="5" cm="1">
        <f t="array" ref="K1476:O1476">_xlfn.XLOOKUP(B1476,Users!$A$2:$A$1001,Users!$F$2:$J$1001)</f>
        <v>36</v>
      </c>
      <c r="L1476" s="5" t="str">
        <v>Bangalore</v>
      </c>
      <c r="M1476" s="5" t="str">
        <v>Male</v>
      </c>
      <c r="N1476" s="5" t="str">
        <v>Diabetes</v>
      </c>
      <c r="O1476" s="5" t="str">
        <v>Word of Mouth</v>
      </c>
      <c r="P1476" s="5" t="str" cm="1">
        <f t="array" ref="P1476:S1476">IFERROR(_xlfn.XLOOKUP(B1476,'Health Goals'!$B$2:$B$1001,'Health Goals'!$C$2:$F$1001),"")</f>
        <v>Weight Loss</v>
      </c>
      <c r="Q1476" s="5">
        <v>11</v>
      </c>
      <c r="R1476" s="5" t="str">
        <v>Failed</v>
      </c>
      <c r="S1476" s="11">
        <v>44397</v>
      </c>
    </row>
    <row r="1477" spans="1:19" x14ac:dyDescent="0.35">
      <c r="A1477" s="2">
        <v>1476</v>
      </c>
      <c r="B1477" s="2">
        <v>264</v>
      </c>
      <c r="C1477" s="3">
        <v>44494</v>
      </c>
      <c r="D1477" s="2">
        <v>2499.9899999999998</v>
      </c>
      <c r="E1477" s="2" t="s">
        <v>18</v>
      </c>
      <c r="F1477" s="2" t="s">
        <v>19</v>
      </c>
      <c r="G1477" s="6">
        <f>_xlfn.XLOOKUP(B1477,Users!$A$2:$A$1001,Users!$K$2:$K$1001)</f>
        <v>1</v>
      </c>
      <c r="H1477" s="6" t="str">
        <f>_xlfn.XLOOKUP(B1477,Users!$A$2:$A$1001,Users!$B$2:$B$1001)</f>
        <v>User 264</v>
      </c>
      <c r="I1477" s="5" t="str" cm="1">
        <f t="array" ref="I1477:J1477">_xlfn.XLOOKUP(G1477,Plans!$A$2:$A$3,Plans!$B$2:$C$3)</f>
        <v>6-month plan</v>
      </c>
      <c r="J1477" s="5" t="str">
        <v>6-month</v>
      </c>
      <c r="K1477" s="5" cm="1">
        <f t="array" ref="K1477:O1477">_xlfn.XLOOKUP(B1477,Users!$A$2:$A$1001,Users!$F$2:$J$1001)</f>
        <v>43</v>
      </c>
      <c r="L1477" s="5" t="str">
        <v>Delhi</v>
      </c>
      <c r="M1477" s="5" t="str">
        <v>Female</v>
      </c>
      <c r="N1477" s="5" t="str">
        <v>Hypertension</v>
      </c>
      <c r="O1477" s="5" t="str">
        <v>Friend</v>
      </c>
      <c r="P1477" s="5" t="str" cm="1">
        <f t="array" ref="P1477">IFERROR(_xlfn.XLOOKUP(B1477,'Health Goals'!$B$2:$B$1001,'Health Goals'!$C$2:$F$1001),"")</f>
        <v/>
      </c>
    </row>
    <row r="1478" spans="1:19" x14ac:dyDescent="0.35">
      <c r="A1478" s="2">
        <v>1477</v>
      </c>
      <c r="B1478" s="2">
        <v>99</v>
      </c>
      <c r="C1478" s="3">
        <v>44390</v>
      </c>
      <c r="D1478" s="2">
        <v>4499.99</v>
      </c>
      <c r="E1478" s="2" t="s">
        <v>16</v>
      </c>
      <c r="F1478" s="2" t="s">
        <v>19</v>
      </c>
      <c r="G1478" s="6">
        <f>_xlfn.XLOOKUP(B1478,Users!$A$2:$A$1001,Users!$K$2:$K$1001)</f>
        <v>2</v>
      </c>
      <c r="H1478" s="6" t="str">
        <f>_xlfn.XLOOKUP(B1478,Users!$A$2:$A$1001,Users!$B$2:$B$1001)</f>
        <v>User 99</v>
      </c>
      <c r="I1478" s="5" t="str" cm="1">
        <f t="array" ref="I1478:J1478">_xlfn.XLOOKUP(G1478,Plans!$A$2:$A$3,Plans!$B$2:$C$3)</f>
        <v>12-month plan</v>
      </c>
      <c r="J1478" s="5" t="str">
        <v>12-month</v>
      </c>
      <c r="K1478" s="5" cm="1">
        <f t="array" ref="K1478:O1478">_xlfn.XLOOKUP(B1478,Users!$A$2:$A$1001,Users!$F$2:$J$1001)</f>
        <v>38</v>
      </c>
      <c r="L1478" s="5" t="str">
        <v>Mumbai</v>
      </c>
      <c r="M1478" s="5" t="str">
        <v>Male</v>
      </c>
      <c r="N1478" s="5" t="str">
        <v>Healthy</v>
      </c>
      <c r="O1478" s="5" t="str">
        <v>Friend</v>
      </c>
      <c r="P1478" s="5" t="str" cm="1">
        <f t="array" ref="P1478">IFERROR(_xlfn.XLOOKUP(B1478,'Health Goals'!$B$2:$B$1001,'Health Goals'!$C$2:$F$1001),"")</f>
        <v/>
      </c>
    </row>
    <row r="1479" spans="1:19" x14ac:dyDescent="0.35">
      <c r="A1479" s="2">
        <v>1478</v>
      </c>
      <c r="B1479" s="2">
        <v>460</v>
      </c>
      <c r="C1479" s="3">
        <v>44456</v>
      </c>
      <c r="D1479" s="2">
        <v>2499.9899999999998</v>
      </c>
      <c r="E1479" s="2" t="s">
        <v>16</v>
      </c>
      <c r="F1479" s="2" t="s">
        <v>17</v>
      </c>
      <c r="G1479" s="6">
        <f>_xlfn.XLOOKUP(B1479,Users!$A$2:$A$1001,Users!$K$2:$K$1001)</f>
        <v>1</v>
      </c>
      <c r="H1479" s="6" t="str">
        <f>_xlfn.XLOOKUP(B1479,Users!$A$2:$A$1001,Users!$B$2:$B$1001)</f>
        <v>User 460</v>
      </c>
      <c r="I1479" s="5" t="str" cm="1">
        <f t="array" ref="I1479:J1479">_xlfn.XLOOKUP(G1479,Plans!$A$2:$A$3,Plans!$B$2:$C$3)</f>
        <v>6-month plan</v>
      </c>
      <c r="J1479" s="5" t="str">
        <v>6-month</v>
      </c>
      <c r="K1479" s="5" cm="1">
        <f t="array" ref="K1479:O1479">_xlfn.XLOOKUP(B1479,Users!$A$2:$A$1001,Users!$F$2:$J$1001)</f>
        <v>19</v>
      </c>
      <c r="L1479" s="5" t="str">
        <v>Delhi</v>
      </c>
      <c r="M1479" s="5" t="str">
        <v>Female</v>
      </c>
      <c r="N1479" s="5" t="str">
        <v>Obesity</v>
      </c>
      <c r="O1479" s="5" t="str">
        <v>Word of Mouth</v>
      </c>
      <c r="P1479" s="5" t="str" cm="1">
        <f t="array" ref="P1479">IFERROR(_xlfn.XLOOKUP(B1479,'Health Goals'!$B$2:$B$1001,'Health Goals'!$C$2:$F$1001),"")</f>
        <v/>
      </c>
    </row>
    <row r="1480" spans="1:19" x14ac:dyDescent="0.35">
      <c r="A1480" s="2">
        <v>1479</v>
      </c>
      <c r="B1480" s="2">
        <v>961</v>
      </c>
      <c r="C1480" s="3">
        <v>44406</v>
      </c>
      <c r="D1480" s="2">
        <v>2499.9899999999998</v>
      </c>
      <c r="E1480" s="2" t="s">
        <v>18</v>
      </c>
      <c r="F1480" s="2" t="s">
        <v>17</v>
      </c>
      <c r="G1480" s="6">
        <f>_xlfn.XLOOKUP(B1480,Users!$A$2:$A$1001,Users!$K$2:$K$1001)</f>
        <v>1</v>
      </c>
      <c r="H1480" s="6" t="str">
        <f>_xlfn.XLOOKUP(B1480,Users!$A$2:$A$1001,Users!$B$2:$B$1001)</f>
        <v>User 961</v>
      </c>
      <c r="I1480" s="5" t="str" cm="1">
        <f t="array" ref="I1480:J1480">_xlfn.XLOOKUP(G1480,Plans!$A$2:$A$3,Plans!$B$2:$C$3)</f>
        <v>6-month plan</v>
      </c>
      <c r="J1480" s="5" t="str">
        <v>6-month</v>
      </c>
      <c r="K1480" s="5" cm="1">
        <f t="array" ref="K1480:O1480">_xlfn.XLOOKUP(B1480,Users!$A$2:$A$1001,Users!$F$2:$J$1001)</f>
        <v>50</v>
      </c>
      <c r="L1480" s="5" t="str">
        <v>Hyderabad</v>
      </c>
      <c r="M1480" s="5" t="str">
        <v>Female</v>
      </c>
      <c r="N1480" s="5" t="str">
        <v>Hypertension</v>
      </c>
      <c r="O1480" s="5" t="str">
        <v>Word of Mouth</v>
      </c>
      <c r="P1480" s="5" t="str" cm="1">
        <f t="array" ref="P1480">IFERROR(_xlfn.XLOOKUP(B1480,'Health Goals'!$B$2:$B$1001,'Health Goals'!$C$2:$F$1001),"")</f>
        <v/>
      </c>
    </row>
    <row r="1481" spans="1:19" x14ac:dyDescent="0.35">
      <c r="A1481" s="2">
        <v>1480</v>
      </c>
      <c r="B1481" s="2">
        <v>802</v>
      </c>
      <c r="C1481" s="3">
        <v>44550</v>
      </c>
      <c r="D1481" s="2">
        <v>4499.99</v>
      </c>
      <c r="E1481" s="2" t="s">
        <v>18</v>
      </c>
      <c r="F1481" s="2" t="s">
        <v>20</v>
      </c>
      <c r="G1481" s="6">
        <f>_xlfn.XLOOKUP(B1481,Users!$A$2:$A$1001,Users!$K$2:$K$1001)</f>
        <v>2</v>
      </c>
      <c r="H1481" s="6" t="str">
        <f>_xlfn.XLOOKUP(B1481,Users!$A$2:$A$1001,Users!$B$2:$B$1001)</f>
        <v>User 802</v>
      </c>
      <c r="I1481" s="5" t="str" cm="1">
        <f t="array" ref="I1481:J1481">_xlfn.XLOOKUP(G1481,Plans!$A$2:$A$3,Plans!$B$2:$C$3)</f>
        <v>12-month plan</v>
      </c>
      <c r="J1481" s="5" t="str">
        <v>12-month</v>
      </c>
      <c r="K1481" s="5" cm="1">
        <f t="array" ref="K1481:O1481">_xlfn.XLOOKUP(B1481,Users!$A$2:$A$1001,Users!$F$2:$J$1001)</f>
        <v>24</v>
      </c>
      <c r="L1481" s="5" t="str">
        <v>Mumbai</v>
      </c>
      <c r="M1481" s="5" t="str">
        <v>Male</v>
      </c>
      <c r="N1481" s="5" t="str">
        <v>Obesity</v>
      </c>
      <c r="O1481" s="5" t="str">
        <v>Word of Mouth</v>
      </c>
      <c r="P1481" s="5" t="str" cm="1">
        <f t="array" ref="P1481">IFERROR(_xlfn.XLOOKUP(B1481,'Health Goals'!$B$2:$B$1001,'Health Goals'!$C$2:$F$1001),"")</f>
        <v/>
      </c>
    </row>
    <row r="1482" spans="1:19" x14ac:dyDescent="0.35">
      <c r="A1482" s="2">
        <v>1481</v>
      </c>
      <c r="B1482" s="2">
        <v>987</v>
      </c>
      <c r="C1482" s="3">
        <v>44395</v>
      </c>
      <c r="D1482" s="2">
        <v>4499.99</v>
      </c>
      <c r="E1482" s="2" t="s">
        <v>18</v>
      </c>
      <c r="F1482" s="2" t="s">
        <v>19</v>
      </c>
      <c r="G1482" s="6">
        <f>_xlfn.XLOOKUP(B1482,Users!$A$2:$A$1001,Users!$K$2:$K$1001)</f>
        <v>2</v>
      </c>
      <c r="H1482" s="6" t="str">
        <f>_xlfn.XLOOKUP(B1482,Users!$A$2:$A$1001,Users!$B$2:$B$1001)</f>
        <v>User 987</v>
      </c>
      <c r="I1482" s="5" t="str" cm="1">
        <f t="array" ref="I1482:J1482">_xlfn.XLOOKUP(G1482,Plans!$A$2:$A$3,Plans!$B$2:$C$3)</f>
        <v>12-month plan</v>
      </c>
      <c r="J1482" s="5" t="str">
        <v>12-month</v>
      </c>
      <c r="K1482" s="5" cm="1">
        <f t="array" ref="K1482:O1482">_xlfn.XLOOKUP(B1482,Users!$A$2:$A$1001,Users!$F$2:$J$1001)</f>
        <v>30</v>
      </c>
      <c r="L1482" s="5" t="str">
        <v>Chennai</v>
      </c>
      <c r="M1482" s="5" t="str">
        <v>Male</v>
      </c>
      <c r="N1482" s="5" t="str">
        <v>Diabetes</v>
      </c>
      <c r="O1482" s="5" t="str">
        <v>Friend</v>
      </c>
      <c r="P1482" s="5" t="str" cm="1">
        <f t="array" ref="P1482">IFERROR(_xlfn.XLOOKUP(B1482,'Health Goals'!$B$2:$B$1001,'Health Goals'!$C$2:$F$1001),"")</f>
        <v/>
      </c>
    </row>
    <row r="1483" spans="1:19" x14ac:dyDescent="0.35">
      <c r="A1483" s="2">
        <v>1482</v>
      </c>
      <c r="B1483" s="2">
        <v>751</v>
      </c>
      <c r="C1483" s="3">
        <v>44407</v>
      </c>
      <c r="D1483" s="2">
        <v>2499.9899999999998</v>
      </c>
      <c r="E1483" s="2" t="s">
        <v>16</v>
      </c>
      <c r="F1483" s="2" t="s">
        <v>20</v>
      </c>
      <c r="G1483" s="6">
        <f>_xlfn.XLOOKUP(B1483,Users!$A$2:$A$1001,Users!$K$2:$K$1001)</f>
        <v>1</v>
      </c>
      <c r="H1483" s="6" t="str">
        <f>_xlfn.XLOOKUP(B1483,Users!$A$2:$A$1001,Users!$B$2:$B$1001)</f>
        <v>User 751</v>
      </c>
      <c r="I1483" s="5" t="str" cm="1">
        <f t="array" ref="I1483:J1483">_xlfn.XLOOKUP(G1483,Plans!$A$2:$A$3,Plans!$B$2:$C$3)</f>
        <v>6-month plan</v>
      </c>
      <c r="J1483" s="5" t="str">
        <v>6-month</v>
      </c>
      <c r="K1483" s="5" cm="1">
        <f t="array" ref="K1483:O1483">_xlfn.XLOOKUP(B1483,Users!$A$2:$A$1001,Users!$F$2:$J$1001)</f>
        <v>48</v>
      </c>
      <c r="L1483" s="5" t="str">
        <v>Bangalore</v>
      </c>
      <c r="M1483" s="5" t="str">
        <v>Male</v>
      </c>
      <c r="N1483" s="5" t="str">
        <v>Diabetes</v>
      </c>
      <c r="O1483" s="5" t="str">
        <v>Friend</v>
      </c>
      <c r="P1483" s="5" t="str" cm="1">
        <f t="array" ref="P1483">IFERROR(_xlfn.XLOOKUP(B1483,'Health Goals'!$B$2:$B$1001,'Health Goals'!$C$2:$F$1001),"")</f>
        <v/>
      </c>
    </row>
    <row r="1484" spans="1:19" x14ac:dyDescent="0.35">
      <c r="A1484" s="2">
        <v>1483</v>
      </c>
      <c r="B1484" s="2">
        <v>55</v>
      </c>
      <c r="C1484" s="3">
        <v>44551</v>
      </c>
      <c r="D1484" s="2">
        <v>2499.9899999999998</v>
      </c>
      <c r="E1484" s="2" t="s">
        <v>16</v>
      </c>
      <c r="F1484" s="2" t="s">
        <v>19</v>
      </c>
      <c r="G1484" s="6">
        <f>_xlfn.XLOOKUP(B1484,Users!$A$2:$A$1001,Users!$K$2:$K$1001)</f>
        <v>2</v>
      </c>
      <c r="H1484" s="6" t="str">
        <f>_xlfn.XLOOKUP(B1484,Users!$A$2:$A$1001,Users!$B$2:$B$1001)</f>
        <v>User 55</v>
      </c>
      <c r="I1484" s="5" t="str" cm="1">
        <f t="array" ref="I1484:J1484">_xlfn.XLOOKUP(G1484,Plans!$A$2:$A$3,Plans!$B$2:$C$3)</f>
        <v>12-month plan</v>
      </c>
      <c r="J1484" s="5" t="str">
        <v>12-month</v>
      </c>
      <c r="K1484" s="5" cm="1">
        <f t="array" ref="K1484:O1484">_xlfn.XLOOKUP(B1484,Users!$A$2:$A$1001,Users!$F$2:$J$1001)</f>
        <v>24</v>
      </c>
      <c r="L1484" s="5" t="str">
        <v>Chennai</v>
      </c>
      <c r="M1484" s="5" t="str">
        <v>Female</v>
      </c>
      <c r="N1484" s="5" t="str">
        <v>Healthy</v>
      </c>
      <c r="O1484" s="5" t="str">
        <v>Word of Mouth</v>
      </c>
      <c r="P1484" s="5" t="str" cm="1">
        <f t="array" ref="P1484:S1484">IFERROR(_xlfn.XLOOKUP(B1484,'Health Goals'!$B$2:$B$1001,'Health Goals'!$C$2:$F$1001),"")</f>
        <v>Weight Loss</v>
      </c>
      <c r="Q1484" s="5">
        <v>33</v>
      </c>
      <c r="R1484" s="5" t="str">
        <v>In Progress</v>
      </c>
      <c r="S1484" s="11">
        <v>44348</v>
      </c>
    </row>
    <row r="1485" spans="1:19" x14ac:dyDescent="0.35">
      <c r="A1485" s="2">
        <v>1484</v>
      </c>
      <c r="B1485" s="2">
        <v>722</v>
      </c>
      <c r="C1485" s="3">
        <v>44280</v>
      </c>
      <c r="D1485" s="2">
        <v>4499.99</v>
      </c>
      <c r="E1485" s="2" t="s">
        <v>16</v>
      </c>
      <c r="F1485" s="2" t="s">
        <v>17</v>
      </c>
      <c r="G1485" s="6">
        <f>_xlfn.XLOOKUP(B1485,Users!$A$2:$A$1001,Users!$K$2:$K$1001)</f>
        <v>2</v>
      </c>
      <c r="H1485" s="6" t="str">
        <f>_xlfn.XLOOKUP(B1485,Users!$A$2:$A$1001,Users!$B$2:$B$1001)</f>
        <v>User 722</v>
      </c>
      <c r="I1485" s="5" t="str" cm="1">
        <f t="array" ref="I1485:J1485">_xlfn.XLOOKUP(G1485,Plans!$A$2:$A$3,Plans!$B$2:$C$3)</f>
        <v>12-month plan</v>
      </c>
      <c r="J1485" s="5" t="str">
        <v>12-month</v>
      </c>
      <c r="K1485" s="5" cm="1">
        <f t="array" ref="K1485:O1485">_xlfn.XLOOKUP(B1485,Users!$A$2:$A$1001,Users!$F$2:$J$1001)</f>
        <v>22</v>
      </c>
      <c r="L1485" s="5" t="str">
        <v>Bangalore</v>
      </c>
      <c r="M1485" s="5" t="str">
        <v>Female</v>
      </c>
      <c r="N1485" s="5" t="str">
        <v>Obesity</v>
      </c>
      <c r="O1485" s="5" t="str">
        <v>Word of Mouth</v>
      </c>
      <c r="P1485" s="5" t="str" cm="1">
        <f t="array" ref="P1485:S1485">IFERROR(_xlfn.XLOOKUP(B1485,'Health Goals'!$B$2:$B$1001,'Health Goals'!$C$2:$F$1001),"")</f>
        <v>Muscle Gain</v>
      </c>
      <c r="Q1485" s="5">
        <v>47</v>
      </c>
      <c r="R1485" s="5" t="str">
        <v>Failed</v>
      </c>
      <c r="S1485" s="11">
        <v>44452</v>
      </c>
    </row>
    <row r="1486" spans="1:19" x14ac:dyDescent="0.35">
      <c r="A1486" s="2">
        <v>1485</v>
      </c>
      <c r="B1486" s="2">
        <v>581</v>
      </c>
      <c r="C1486" s="3">
        <v>44330</v>
      </c>
      <c r="D1486" s="2">
        <v>4499.99</v>
      </c>
      <c r="E1486" s="2" t="s">
        <v>18</v>
      </c>
      <c r="F1486" s="2" t="s">
        <v>19</v>
      </c>
      <c r="G1486" s="6">
        <f>_xlfn.XLOOKUP(B1486,Users!$A$2:$A$1001,Users!$K$2:$K$1001)</f>
        <v>2</v>
      </c>
      <c r="H1486" s="6" t="str">
        <f>_xlfn.XLOOKUP(B1486,Users!$A$2:$A$1001,Users!$B$2:$B$1001)</f>
        <v>User 581</v>
      </c>
      <c r="I1486" s="5" t="str" cm="1">
        <f t="array" ref="I1486:J1486">_xlfn.XLOOKUP(G1486,Plans!$A$2:$A$3,Plans!$B$2:$C$3)</f>
        <v>12-month plan</v>
      </c>
      <c r="J1486" s="5" t="str">
        <v>12-month</v>
      </c>
      <c r="K1486" s="5" cm="1">
        <f t="array" ref="K1486:O1486">_xlfn.XLOOKUP(B1486,Users!$A$2:$A$1001,Users!$F$2:$J$1001)</f>
        <v>56</v>
      </c>
      <c r="L1486" s="5" t="str">
        <v>Chennai</v>
      </c>
      <c r="M1486" s="5" t="str">
        <v>Male</v>
      </c>
      <c r="N1486" s="5" t="str">
        <v>Obesity</v>
      </c>
      <c r="O1486" s="5" t="str">
        <v>Friend</v>
      </c>
      <c r="P1486" s="5" t="str" cm="1">
        <f t="array" ref="P1486:S1486">IFERROR(_xlfn.XLOOKUP(B1486,'Health Goals'!$B$2:$B$1001,'Health Goals'!$C$2:$F$1001),"")</f>
        <v>Muscle Gain</v>
      </c>
      <c r="Q1486" s="5">
        <v>11</v>
      </c>
      <c r="R1486" s="5" t="str">
        <v>Completed</v>
      </c>
      <c r="S1486" s="11">
        <v>44461</v>
      </c>
    </row>
    <row r="1487" spans="1:19" x14ac:dyDescent="0.35">
      <c r="A1487" s="2">
        <v>1486</v>
      </c>
      <c r="B1487" s="2">
        <v>585</v>
      </c>
      <c r="C1487" s="3">
        <v>44532</v>
      </c>
      <c r="D1487" s="2">
        <v>2499.9899999999998</v>
      </c>
      <c r="E1487" s="2" t="s">
        <v>16</v>
      </c>
      <c r="F1487" s="2" t="s">
        <v>20</v>
      </c>
      <c r="G1487" s="6">
        <f>_xlfn.XLOOKUP(B1487,Users!$A$2:$A$1001,Users!$K$2:$K$1001)</f>
        <v>1</v>
      </c>
      <c r="H1487" s="6" t="str">
        <f>_xlfn.XLOOKUP(B1487,Users!$A$2:$A$1001,Users!$B$2:$B$1001)</f>
        <v>User 585</v>
      </c>
      <c r="I1487" s="5" t="str" cm="1">
        <f t="array" ref="I1487:J1487">_xlfn.XLOOKUP(G1487,Plans!$A$2:$A$3,Plans!$B$2:$C$3)</f>
        <v>6-month plan</v>
      </c>
      <c r="J1487" s="5" t="str">
        <v>6-month</v>
      </c>
      <c r="K1487" s="5" cm="1">
        <f t="array" ref="K1487:O1487">_xlfn.XLOOKUP(B1487,Users!$A$2:$A$1001,Users!$F$2:$J$1001)</f>
        <v>18</v>
      </c>
      <c r="L1487" s="5" t="str">
        <v>Mumbai</v>
      </c>
      <c r="M1487" s="5" t="str">
        <v>Female</v>
      </c>
      <c r="N1487" s="5" t="str">
        <v>Obesity</v>
      </c>
      <c r="O1487" s="5" t="str">
        <v>Friend</v>
      </c>
      <c r="P1487" s="5" t="str" cm="1">
        <f t="array" ref="P1487:S1487">IFERROR(_xlfn.XLOOKUP(B1487,'Health Goals'!$B$2:$B$1001,'Health Goals'!$C$2:$F$1001),"")</f>
        <v>Muscle Gain</v>
      </c>
      <c r="Q1487" s="5">
        <v>26</v>
      </c>
      <c r="R1487" s="5" t="str">
        <v>Completed</v>
      </c>
      <c r="S1487" s="11">
        <v>44388</v>
      </c>
    </row>
    <row r="1488" spans="1:19" x14ac:dyDescent="0.35">
      <c r="A1488" s="2">
        <v>1487</v>
      </c>
      <c r="B1488" s="2">
        <v>45</v>
      </c>
      <c r="C1488" s="3">
        <v>44333</v>
      </c>
      <c r="D1488" s="2">
        <v>4499.99</v>
      </c>
      <c r="E1488" s="2" t="s">
        <v>18</v>
      </c>
      <c r="F1488" s="2" t="s">
        <v>19</v>
      </c>
      <c r="G1488" s="6">
        <f>_xlfn.XLOOKUP(B1488,Users!$A$2:$A$1001,Users!$K$2:$K$1001)</f>
        <v>2</v>
      </c>
      <c r="H1488" s="6" t="str">
        <f>_xlfn.XLOOKUP(B1488,Users!$A$2:$A$1001,Users!$B$2:$B$1001)</f>
        <v>User 45</v>
      </c>
      <c r="I1488" s="5" t="str" cm="1">
        <f t="array" ref="I1488:J1488">_xlfn.XLOOKUP(G1488,Plans!$A$2:$A$3,Plans!$B$2:$C$3)</f>
        <v>12-month plan</v>
      </c>
      <c r="J1488" s="5" t="str">
        <v>12-month</v>
      </c>
      <c r="K1488" s="5" cm="1">
        <f t="array" ref="K1488:O1488">_xlfn.XLOOKUP(B1488,Users!$A$2:$A$1001,Users!$F$2:$J$1001)</f>
        <v>60</v>
      </c>
      <c r="L1488" s="5" t="str">
        <v>Chennai</v>
      </c>
      <c r="M1488" s="5" t="str">
        <v>Female</v>
      </c>
      <c r="N1488" s="5" t="str">
        <v>Obesity</v>
      </c>
      <c r="O1488" s="5" t="str">
        <v>Google Ads</v>
      </c>
      <c r="P1488" s="5" t="str" cm="1">
        <f t="array" ref="P1488:S1488">IFERROR(_xlfn.XLOOKUP(B1488,'Health Goals'!$B$2:$B$1001,'Health Goals'!$C$2:$F$1001),"")</f>
        <v>Stamina Improvement</v>
      </c>
      <c r="Q1488" s="5">
        <v>45</v>
      </c>
      <c r="R1488" s="5" t="str">
        <v>Failed</v>
      </c>
      <c r="S1488" s="11">
        <v>44352</v>
      </c>
    </row>
    <row r="1489" spans="1:19" x14ac:dyDescent="0.35">
      <c r="A1489" s="2">
        <v>1488</v>
      </c>
      <c r="B1489" s="2">
        <v>641</v>
      </c>
      <c r="C1489" s="3">
        <v>44433</v>
      </c>
      <c r="D1489" s="2">
        <v>4499.99</v>
      </c>
      <c r="E1489" s="2" t="s">
        <v>18</v>
      </c>
      <c r="F1489" s="2" t="s">
        <v>20</v>
      </c>
      <c r="G1489" s="6">
        <f>_xlfn.XLOOKUP(B1489,Users!$A$2:$A$1001,Users!$K$2:$K$1001)</f>
        <v>1</v>
      </c>
      <c r="H1489" s="6" t="str">
        <f>_xlfn.XLOOKUP(B1489,Users!$A$2:$A$1001,Users!$B$2:$B$1001)</f>
        <v>User 641</v>
      </c>
      <c r="I1489" s="5" t="str" cm="1">
        <f t="array" ref="I1489:J1489">_xlfn.XLOOKUP(G1489,Plans!$A$2:$A$3,Plans!$B$2:$C$3)</f>
        <v>6-month plan</v>
      </c>
      <c r="J1489" s="5" t="str">
        <v>6-month</v>
      </c>
      <c r="K1489" s="5" cm="1">
        <f t="array" ref="K1489:O1489">_xlfn.XLOOKUP(B1489,Users!$A$2:$A$1001,Users!$F$2:$J$1001)</f>
        <v>53</v>
      </c>
      <c r="L1489" s="5" t="str">
        <v>Hyderabad</v>
      </c>
      <c r="M1489" s="5" t="str">
        <v>Female</v>
      </c>
      <c r="N1489" s="5" t="str">
        <v>Diabetes</v>
      </c>
      <c r="O1489" s="5" t="str">
        <v>Friend</v>
      </c>
      <c r="P1489" s="5" t="str" cm="1">
        <f t="array" ref="P1489:S1489">IFERROR(_xlfn.XLOOKUP(B1489,'Health Goals'!$B$2:$B$1001,'Health Goals'!$C$2:$F$1001),"")</f>
        <v>Weight Loss</v>
      </c>
      <c r="Q1489" s="5">
        <v>32</v>
      </c>
      <c r="R1489" s="5" t="str">
        <v>In Progress</v>
      </c>
      <c r="S1489" s="11">
        <v>44458</v>
      </c>
    </row>
    <row r="1490" spans="1:19" x14ac:dyDescent="0.35">
      <c r="A1490" s="2">
        <v>1489</v>
      </c>
      <c r="B1490" s="2">
        <v>475</v>
      </c>
      <c r="C1490" s="3">
        <v>44536</v>
      </c>
      <c r="D1490" s="2">
        <v>4499.99</v>
      </c>
      <c r="E1490" s="2" t="s">
        <v>18</v>
      </c>
      <c r="F1490" s="2" t="s">
        <v>20</v>
      </c>
      <c r="G1490" s="6">
        <f>_xlfn.XLOOKUP(B1490,Users!$A$2:$A$1001,Users!$K$2:$K$1001)</f>
        <v>1</v>
      </c>
      <c r="H1490" s="6" t="str">
        <f>_xlfn.XLOOKUP(B1490,Users!$A$2:$A$1001,Users!$B$2:$B$1001)</f>
        <v>User 475</v>
      </c>
      <c r="I1490" s="5" t="str" cm="1">
        <f t="array" ref="I1490:J1490">_xlfn.XLOOKUP(G1490,Plans!$A$2:$A$3,Plans!$B$2:$C$3)</f>
        <v>6-month plan</v>
      </c>
      <c r="J1490" s="5" t="str">
        <v>6-month</v>
      </c>
      <c r="K1490" s="5" cm="1">
        <f t="array" ref="K1490:O1490">_xlfn.XLOOKUP(B1490,Users!$A$2:$A$1001,Users!$F$2:$J$1001)</f>
        <v>24</v>
      </c>
      <c r="L1490" s="5" t="str">
        <v>Chennai</v>
      </c>
      <c r="M1490" s="5" t="str">
        <v>Female</v>
      </c>
      <c r="N1490" s="5" t="str">
        <v>Healthy</v>
      </c>
      <c r="O1490" s="5" t="str">
        <v>Social Media</v>
      </c>
      <c r="P1490" s="5" t="str" cm="1">
        <f t="array" ref="P1490:S1490">IFERROR(_xlfn.XLOOKUP(B1490,'Health Goals'!$B$2:$B$1001,'Health Goals'!$C$2:$F$1001),"")</f>
        <v>Stamina Improvement</v>
      </c>
      <c r="Q1490" s="5">
        <v>22</v>
      </c>
      <c r="R1490" s="5" t="str">
        <v>In Progress</v>
      </c>
      <c r="S1490" s="11">
        <v>44482</v>
      </c>
    </row>
    <row r="1491" spans="1:19" x14ac:dyDescent="0.35">
      <c r="A1491" s="2">
        <v>1490</v>
      </c>
      <c r="B1491" s="2">
        <v>645</v>
      </c>
      <c r="C1491" s="3">
        <v>44263</v>
      </c>
      <c r="D1491" s="2">
        <v>4499.99</v>
      </c>
      <c r="E1491" s="2" t="s">
        <v>16</v>
      </c>
      <c r="F1491" s="2" t="s">
        <v>17</v>
      </c>
      <c r="G1491" s="6">
        <f>_xlfn.XLOOKUP(B1491,Users!$A$2:$A$1001,Users!$K$2:$K$1001)</f>
        <v>1</v>
      </c>
      <c r="H1491" s="6" t="str">
        <f>_xlfn.XLOOKUP(B1491,Users!$A$2:$A$1001,Users!$B$2:$B$1001)</f>
        <v>User 645</v>
      </c>
      <c r="I1491" s="5" t="str" cm="1">
        <f t="array" ref="I1491:J1491">_xlfn.XLOOKUP(G1491,Plans!$A$2:$A$3,Plans!$B$2:$C$3)</f>
        <v>6-month plan</v>
      </c>
      <c r="J1491" s="5" t="str">
        <v>6-month</v>
      </c>
      <c r="K1491" s="5" cm="1">
        <f t="array" ref="K1491:O1491">_xlfn.XLOOKUP(B1491,Users!$A$2:$A$1001,Users!$F$2:$J$1001)</f>
        <v>48</v>
      </c>
      <c r="L1491" s="5" t="str">
        <v>Delhi</v>
      </c>
      <c r="M1491" s="5" t="str">
        <v>Female</v>
      </c>
      <c r="N1491" s="5" t="str">
        <v>Healthy</v>
      </c>
      <c r="O1491" s="5" t="str">
        <v>Google Ads</v>
      </c>
      <c r="P1491" s="5" t="str" cm="1">
        <f t="array" ref="P1491">IFERROR(_xlfn.XLOOKUP(B1491,'Health Goals'!$B$2:$B$1001,'Health Goals'!$C$2:$F$1001),"")</f>
        <v/>
      </c>
    </row>
    <row r="1492" spans="1:19" x14ac:dyDescent="0.35">
      <c r="A1492" s="2">
        <v>1491</v>
      </c>
      <c r="B1492" s="2">
        <v>437</v>
      </c>
      <c r="C1492" s="3">
        <v>44230</v>
      </c>
      <c r="D1492" s="2">
        <v>4499.99</v>
      </c>
      <c r="E1492" s="2" t="s">
        <v>18</v>
      </c>
      <c r="F1492" s="2" t="s">
        <v>19</v>
      </c>
      <c r="G1492" s="6">
        <f>_xlfn.XLOOKUP(B1492,Users!$A$2:$A$1001,Users!$K$2:$K$1001)</f>
        <v>2</v>
      </c>
      <c r="H1492" s="6" t="str">
        <f>_xlfn.XLOOKUP(B1492,Users!$A$2:$A$1001,Users!$B$2:$B$1001)</f>
        <v>User 437</v>
      </c>
      <c r="I1492" s="5" t="str" cm="1">
        <f t="array" ref="I1492:J1492">_xlfn.XLOOKUP(G1492,Plans!$A$2:$A$3,Plans!$B$2:$C$3)</f>
        <v>12-month plan</v>
      </c>
      <c r="J1492" s="5" t="str">
        <v>12-month</v>
      </c>
      <c r="K1492" s="5" cm="1">
        <f t="array" ref="K1492:O1492">_xlfn.XLOOKUP(B1492,Users!$A$2:$A$1001,Users!$F$2:$J$1001)</f>
        <v>39</v>
      </c>
      <c r="L1492" s="5" t="str">
        <v>Hyderabad</v>
      </c>
      <c r="M1492" s="5" t="str">
        <v>Female</v>
      </c>
      <c r="N1492" s="5" t="str">
        <v>Diabetes</v>
      </c>
      <c r="O1492" s="5" t="str">
        <v>Word of Mouth</v>
      </c>
      <c r="P1492" s="5" t="str" cm="1">
        <f t="array" ref="P1492">IFERROR(_xlfn.XLOOKUP(B1492,'Health Goals'!$B$2:$B$1001,'Health Goals'!$C$2:$F$1001),"")</f>
        <v/>
      </c>
    </row>
    <row r="1493" spans="1:19" x14ac:dyDescent="0.35">
      <c r="A1493" s="2">
        <v>1492</v>
      </c>
      <c r="B1493" s="2">
        <v>931</v>
      </c>
      <c r="C1493" s="3">
        <v>44225</v>
      </c>
      <c r="D1493" s="2">
        <v>4499.99</v>
      </c>
      <c r="E1493" s="2" t="s">
        <v>18</v>
      </c>
      <c r="F1493" s="2" t="s">
        <v>17</v>
      </c>
      <c r="G1493" s="6">
        <f>_xlfn.XLOOKUP(B1493,Users!$A$2:$A$1001,Users!$K$2:$K$1001)</f>
        <v>2</v>
      </c>
      <c r="H1493" s="6" t="str">
        <f>_xlfn.XLOOKUP(B1493,Users!$A$2:$A$1001,Users!$B$2:$B$1001)</f>
        <v>User 931</v>
      </c>
      <c r="I1493" s="5" t="str" cm="1">
        <f t="array" ref="I1493:J1493">_xlfn.XLOOKUP(G1493,Plans!$A$2:$A$3,Plans!$B$2:$C$3)</f>
        <v>12-month plan</v>
      </c>
      <c r="J1493" s="5" t="str">
        <v>12-month</v>
      </c>
      <c r="K1493" s="5" cm="1">
        <f t="array" ref="K1493:O1493">_xlfn.XLOOKUP(B1493,Users!$A$2:$A$1001,Users!$F$2:$J$1001)</f>
        <v>50</v>
      </c>
      <c r="L1493" s="5" t="str">
        <v>Delhi</v>
      </c>
      <c r="M1493" s="5" t="str">
        <v>Male</v>
      </c>
      <c r="N1493" s="5" t="str">
        <v>Obesity</v>
      </c>
      <c r="O1493" s="5" t="str">
        <v>Friend</v>
      </c>
      <c r="P1493" s="5" t="str" cm="1">
        <f t="array" ref="P1493:S1493">IFERROR(_xlfn.XLOOKUP(B1493,'Health Goals'!$B$2:$B$1001,'Health Goals'!$C$2:$F$1001),"")</f>
        <v>Stamina Improvement</v>
      </c>
      <c r="Q1493" s="5">
        <v>37</v>
      </c>
      <c r="R1493" s="5" t="str">
        <v>Failed</v>
      </c>
      <c r="S1493" s="11">
        <v>44378</v>
      </c>
    </row>
    <row r="1494" spans="1:19" x14ac:dyDescent="0.35">
      <c r="A1494" s="2">
        <v>1493</v>
      </c>
      <c r="B1494" s="2">
        <v>732</v>
      </c>
      <c r="C1494" s="3">
        <v>44280</v>
      </c>
      <c r="D1494" s="2">
        <v>2499.9899999999998</v>
      </c>
      <c r="E1494" s="2" t="s">
        <v>18</v>
      </c>
      <c r="F1494" s="2" t="s">
        <v>17</v>
      </c>
      <c r="G1494" s="6">
        <f>_xlfn.XLOOKUP(B1494,Users!$A$2:$A$1001,Users!$K$2:$K$1001)</f>
        <v>1</v>
      </c>
      <c r="H1494" s="6" t="str">
        <f>_xlfn.XLOOKUP(B1494,Users!$A$2:$A$1001,Users!$B$2:$B$1001)</f>
        <v>User 732</v>
      </c>
      <c r="I1494" s="5" t="str" cm="1">
        <f t="array" ref="I1494:J1494">_xlfn.XLOOKUP(G1494,Plans!$A$2:$A$3,Plans!$B$2:$C$3)</f>
        <v>6-month plan</v>
      </c>
      <c r="J1494" s="5" t="str">
        <v>6-month</v>
      </c>
      <c r="K1494" s="5" cm="1">
        <f t="array" ref="K1494:O1494">_xlfn.XLOOKUP(B1494,Users!$A$2:$A$1001,Users!$F$2:$J$1001)</f>
        <v>36</v>
      </c>
      <c r="L1494" s="5" t="str">
        <v>Chennai</v>
      </c>
      <c r="M1494" s="5" t="str">
        <v>Female</v>
      </c>
      <c r="N1494" s="5" t="str">
        <v>Hypertension</v>
      </c>
      <c r="O1494" s="5" t="str">
        <v>Friend</v>
      </c>
      <c r="P1494" s="5" t="str" cm="1">
        <f t="array" ref="P1494">IFERROR(_xlfn.XLOOKUP(B1494,'Health Goals'!$B$2:$B$1001,'Health Goals'!$C$2:$F$1001),"")</f>
        <v/>
      </c>
    </row>
    <row r="1495" spans="1:19" x14ac:dyDescent="0.35">
      <c r="A1495" s="2">
        <v>1494</v>
      </c>
      <c r="B1495" s="2">
        <v>615</v>
      </c>
      <c r="C1495" s="3">
        <v>44486</v>
      </c>
      <c r="D1495" s="2">
        <v>4499.99</v>
      </c>
      <c r="E1495" s="2" t="s">
        <v>16</v>
      </c>
      <c r="F1495" s="2" t="s">
        <v>19</v>
      </c>
      <c r="G1495" s="6">
        <f>_xlfn.XLOOKUP(B1495,Users!$A$2:$A$1001,Users!$K$2:$K$1001)</f>
        <v>1</v>
      </c>
      <c r="H1495" s="6" t="str">
        <f>_xlfn.XLOOKUP(B1495,Users!$A$2:$A$1001,Users!$B$2:$B$1001)</f>
        <v>User 615</v>
      </c>
      <c r="I1495" s="5" t="str" cm="1">
        <f t="array" ref="I1495:J1495">_xlfn.XLOOKUP(G1495,Plans!$A$2:$A$3,Plans!$B$2:$C$3)</f>
        <v>6-month plan</v>
      </c>
      <c r="J1495" s="5" t="str">
        <v>6-month</v>
      </c>
      <c r="K1495" s="5" cm="1">
        <f t="array" ref="K1495:O1495">_xlfn.XLOOKUP(B1495,Users!$A$2:$A$1001,Users!$F$2:$J$1001)</f>
        <v>38</v>
      </c>
      <c r="L1495" s="5" t="str">
        <v>Bangalore</v>
      </c>
      <c r="M1495" s="5" t="str">
        <v>Male</v>
      </c>
      <c r="N1495" s="5" t="str">
        <v>Healthy</v>
      </c>
      <c r="O1495" s="5" t="str">
        <v>Word of Mouth</v>
      </c>
      <c r="P1495" s="5" t="str" cm="1">
        <f t="array" ref="P1495">IFERROR(_xlfn.XLOOKUP(B1495,'Health Goals'!$B$2:$B$1001,'Health Goals'!$C$2:$F$1001),"")</f>
        <v/>
      </c>
    </row>
    <row r="1496" spans="1:19" x14ac:dyDescent="0.35">
      <c r="A1496" s="2">
        <v>1495</v>
      </c>
      <c r="B1496" s="2">
        <v>508</v>
      </c>
      <c r="C1496" s="3">
        <v>44497</v>
      </c>
      <c r="D1496" s="2">
        <v>2499.9899999999998</v>
      </c>
      <c r="E1496" s="2" t="s">
        <v>16</v>
      </c>
      <c r="F1496" s="2" t="s">
        <v>17</v>
      </c>
      <c r="G1496" s="6">
        <f>_xlfn.XLOOKUP(B1496,Users!$A$2:$A$1001,Users!$K$2:$K$1001)</f>
        <v>1</v>
      </c>
      <c r="H1496" s="6" t="str">
        <f>_xlfn.XLOOKUP(B1496,Users!$A$2:$A$1001,Users!$B$2:$B$1001)</f>
        <v>User 508</v>
      </c>
      <c r="I1496" s="5" t="str" cm="1">
        <f t="array" ref="I1496:J1496">_xlfn.XLOOKUP(G1496,Plans!$A$2:$A$3,Plans!$B$2:$C$3)</f>
        <v>6-month plan</v>
      </c>
      <c r="J1496" s="5" t="str">
        <v>6-month</v>
      </c>
      <c r="K1496" s="5" cm="1">
        <f t="array" ref="K1496:O1496">_xlfn.XLOOKUP(B1496,Users!$A$2:$A$1001,Users!$F$2:$J$1001)</f>
        <v>30</v>
      </c>
      <c r="L1496" s="5" t="str">
        <v>Bangalore</v>
      </c>
      <c r="M1496" s="5" t="str">
        <v>Male</v>
      </c>
      <c r="N1496" s="5" t="str">
        <v>Obesity</v>
      </c>
      <c r="O1496" s="5" t="str">
        <v>Social Media</v>
      </c>
      <c r="P1496" s="5" t="str" cm="1">
        <f t="array" ref="P1496">IFERROR(_xlfn.XLOOKUP(B1496,'Health Goals'!$B$2:$B$1001,'Health Goals'!$C$2:$F$1001),"")</f>
        <v/>
      </c>
    </row>
    <row r="1497" spans="1:19" x14ac:dyDescent="0.35">
      <c r="A1497" s="2">
        <v>1496</v>
      </c>
      <c r="B1497" s="2">
        <v>54</v>
      </c>
      <c r="C1497" s="3">
        <v>44356</v>
      </c>
      <c r="D1497" s="2">
        <v>2499.9899999999998</v>
      </c>
      <c r="E1497" s="2" t="s">
        <v>18</v>
      </c>
      <c r="F1497" s="2" t="s">
        <v>20</v>
      </c>
      <c r="G1497" s="6">
        <f>_xlfn.XLOOKUP(B1497,Users!$A$2:$A$1001,Users!$K$2:$K$1001)</f>
        <v>2</v>
      </c>
      <c r="H1497" s="6" t="str">
        <f>_xlfn.XLOOKUP(B1497,Users!$A$2:$A$1001,Users!$B$2:$B$1001)</f>
        <v>User 54</v>
      </c>
      <c r="I1497" s="5" t="str" cm="1">
        <f t="array" ref="I1497:J1497">_xlfn.XLOOKUP(G1497,Plans!$A$2:$A$3,Plans!$B$2:$C$3)</f>
        <v>12-month plan</v>
      </c>
      <c r="J1497" s="5" t="str">
        <v>12-month</v>
      </c>
      <c r="K1497" s="5" cm="1">
        <f t="array" ref="K1497:O1497">_xlfn.XLOOKUP(B1497,Users!$A$2:$A$1001,Users!$F$2:$J$1001)</f>
        <v>36</v>
      </c>
      <c r="L1497" s="5" t="str">
        <v>Chennai</v>
      </c>
      <c r="M1497" s="5" t="str">
        <v>Female</v>
      </c>
      <c r="N1497" s="5" t="str">
        <v>Hypertension</v>
      </c>
      <c r="O1497" s="5" t="str">
        <v>Friend</v>
      </c>
      <c r="P1497" s="5" t="str" cm="1">
        <f t="array" ref="P1497:S1497">IFERROR(_xlfn.XLOOKUP(B1497,'Health Goals'!$B$2:$B$1001,'Health Goals'!$C$2:$F$1001),"")</f>
        <v>Muscle Gain</v>
      </c>
      <c r="Q1497" s="5">
        <v>26</v>
      </c>
      <c r="R1497" s="5" t="str">
        <v>Failed</v>
      </c>
      <c r="S1497" s="11">
        <v>44479</v>
      </c>
    </row>
    <row r="1498" spans="1:19" x14ac:dyDescent="0.35">
      <c r="A1498" s="2">
        <v>1497</v>
      </c>
      <c r="B1498" s="2">
        <v>404</v>
      </c>
      <c r="C1498" s="3">
        <v>44223</v>
      </c>
      <c r="D1498" s="2">
        <v>2499.9899999999998</v>
      </c>
      <c r="E1498" s="2" t="s">
        <v>18</v>
      </c>
      <c r="F1498" s="2" t="s">
        <v>20</v>
      </c>
      <c r="G1498" s="6">
        <f>_xlfn.XLOOKUP(B1498,Users!$A$2:$A$1001,Users!$K$2:$K$1001)</f>
        <v>2</v>
      </c>
      <c r="H1498" s="6" t="str">
        <f>_xlfn.XLOOKUP(B1498,Users!$A$2:$A$1001,Users!$B$2:$B$1001)</f>
        <v>User 404</v>
      </c>
      <c r="I1498" s="5" t="str" cm="1">
        <f t="array" ref="I1498:J1498">_xlfn.XLOOKUP(G1498,Plans!$A$2:$A$3,Plans!$B$2:$C$3)</f>
        <v>12-month plan</v>
      </c>
      <c r="J1498" s="5" t="str">
        <v>12-month</v>
      </c>
      <c r="K1498" s="5" cm="1">
        <f t="array" ref="K1498:O1498">_xlfn.XLOOKUP(B1498,Users!$A$2:$A$1001,Users!$F$2:$J$1001)</f>
        <v>60</v>
      </c>
      <c r="L1498" s="5" t="str">
        <v>Bangalore</v>
      </c>
      <c r="M1498" s="5" t="str">
        <v>Male</v>
      </c>
      <c r="N1498" s="5" t="str">
        <v>Obesity</v>
      </c>
      <c r="O1498" s="5" t="str">
        <v>Friend</v>
      </c>
      <c r="P1498" s="5" t="str" cm="1">
        <f t="array" ref="P1498:S1498">IFERROR(_xlfn.XLOOKUP(B1498,'Health Goals'!$B$2:$B$1001,'Health Goals'!$C$2:$F$1001),"")</f>
        <v>Muscle Gain</v>
      </c>
      <c r="Q1498" s="5">
        <v>16</v>
      </c>
      <c r="R1498" s="5" t="str">
        <v>Failed</v>
      </c>
      <c r="S1498" s="11">
        <v>44379</v>
      </c>
    </row>
    <row r="1499" spans="1:19" x14ac:dyDescent="0.35">
      <c r="A1499" s="2">
        <v>1498</v>
      </c>
      <c r="B1499" s="2">
        <v>882</v>
      </c>
      <c r="C1499" s="3">
        <v>44443</v>
      </c>
      <c r="D1499" s="2">
        <v>4499.99</v>
      </c>
      <c r="E1499" s="2" t="s">
        <v>18</v>
      </c>
      <c r="F1499" s="2" t="s">
        <v>20</v>
      </c>
      <c r="G1499" s="6">
        <f>_xlfn.XLOOKUP(B1499,Users!$A$2:$A$1001,Users!$K$2:$K$1001)</f>
        <v>2</v>
      </c>
      <c r="H1499" s="6" t="str">
        <f>_xlfn.XLOOKUP(B1499,Users!$A$2:$A$1001,Users!$B$2:$B$1001)</f>
        <v>User 882</v>
      </c>
      <c r="I1499" s="5" t="str" cm="1">
        <f t="array" ref="I1499:J1499">_xlfn.XLOOKUP(G1499,Plans!$A$2:$A$3,Plans!$B$2:$C$3)</f>
        <v>12-month plan</v>
      </c>
      <c r="J1499" s="5" t="str">
        <v>12-month</v>
      </c>
      <c r="K1499" s="5" cm="1">
        <f t="array" ref="K1499:O1499">_xlfn.XLOOKUP(B1499,Users!$A$2:$A$1001,Users!$F$2:$J$1001)</f>
        <v>63</v>
      </c>
      <c r="L1499" s="5" t="str">
        <v>Delhi</v>
      </c>
      <c r="M1499" s="5" t="str">
        <v>Female</v>
      </c>
      <c r="N1499" s="5" t="str">
        <v>Hypertension</v>
      </c>
      <c r="O1499" s="5" t="str">
        <v>Social Media</v>
      </c>
      <c r="P1499" s="5" t="str" cm="1">
        <f t="array" ref="P1499">IFERROR(_xlfn.XLOOKUP(B1499,'Health Goals'!$B$2:$B$1001,'Health Goals'!$C$2:$F$1001),"")</f>
        <v/>
      </c>
    </row>
    <row r="1500" spans="1:19" x14ac:dyDescent="0.35">
      <c r="A1500" s="2">
        <v>1499</v>
      </c>
      <c r="B1500" s="2">
        <v>17</v>
      </c>
      <c r="C1500" s="3">
        <v>44313</v>
      </c>
      <c r="D1500" s="2">
        <v>2499.9899999999998</v>
      </c>
      <c r="E1500" s="2" t="s">
        <v>18</v>
      </c>
      <c r="F1500" s="2" t="s">
        <v>19</v>
      </c>
      <c r="G1500" s="6">
        <f>_xlfn.XLOOKUP(B1500,Users!$A$2:$A$1001,Users!$K$2:$K$1001)</f>
        <v>2</v>
      </c>
      <c r="H1500" s="6" t="str">
        <f>_xlfn.XLOOKUP(B1500,Users!$A$2:$A$1001,Users!$B$2:$B$1001)</f>
        <v>User 17</v>
      </c>
      <c r="I1500" s="5" t="str" cm="1">
        <f t="array" ref="I1500:J1500">_xlfn.XLOOKUP(G1500,Plans!$A$2:$A$3,Plans!$B$2:$C$3)</f>
        <v>12-month plan</v>
      </c>
      <c r="J1500" s="5" t="str">
        <v>12-month</v>
      </c>
      <c r="K1500" s="5" cm="1">
        <f t="array" ref="K1500:O1500">_xlfn.XLOOKUP(B1500,Users!$A$2:$A$1001,Users!$F$2:$J$1001)</f>
        <v>33</v>
      </c>
      <c r="L1500" s="5" t="str">
        <v>Delhi</v>
      </c>
      <c r="M1500" s="5" t="str">
        <v>Female</v>
      </c>
      <c r="N1500" s="5" t="str">
        <v>Healthy</v>
      </c>
      <c r="O1500" s="5" t="str">
        <v>Google Ads</v>
      </c>
      <c r="P1500" s="5" t="str" cm="1">
        <f t="array" ref="P1500:S1500">IFERROR(_xlfn.XLOOKUP(B1500,'Health Goals'!$B$2:$B$1001,'Health Goals'!$C$2:$F$1001),"")</f>
        <v>Weight Loss</v>
      </c>
      <c r="Q1500" s="5">
        <v>25</v>
      </c>
      <c r="R1500" s="5" t="str">
        <v>Completed</v>
      </c>
      <c r="S1500" s="11">
        <v>44397</v>
      </c>
    </row>
    <row r="1501" spans="1:19" x14ac:dyDescent="0.35">
      <c r="A1501" s="2">
        <v>1500</v>
      </c>
      <c r="B1501" s="2">
        <v>120</v>
      </c>
      <c r="C1501" s="3">
        <v>44532</v>
      </c>
      <c r="D1501" s="2">
        <v>4499.99</v>
      </c>
      <c r="E1501" s="2" t="s">
        <v>16</v>
      </c>
      <c r="F1501" s="2" t="s">
        <v>17</v>
      </c>
      <c r="G1501" s="6">
        <f>_xlfn.XLOOKUP(B1501,Users!$A$2:$A$1001,Users!$K$2:$K$1001)</f>
        <v>2</v>
      </c>
      <c r="H1501" s="6" t="str">
        <f>_xlfn.XLOOKUP(B1501,Users!$A$2:$A$1001,Users!$B$2:$B$1001)</f>
        <v>User 120</v>
      </c>
      <c r="I1501" s="5" t="str" cm="1">
        <f t="array" ref="I1501:J1501">_xlfn.XLOOKUP(G1501,Plans!$A$2:$A$3,Plans!$B$2:$C$3)</f>
        <v>12-month plan</v>
      </c>
      <c r="J1501" s="5" t="str">
        <v>12-month</v>
      </c>
      <c r="K1501" s="5" cm="1">
        <f t="array" ref="K1501:O1501">_xlfn.XLOOKUP(B1501,Users!$A$2:$A$1001,Users!$F$2:$J$1001)</f>
        <v>51</v>
      </c>
      <c r="L1501" s="5" t="str">
        <v>Hyderabad</v>
      </c>
      <c r="M1501" s="5" t="str">
        <v>Male</v>
      </c>
      <c r="N1501" s="5" t="str">
        <v>Diabetes</v>
      </c>
      <c r="O1501" s="5" t="str">
        <v>Friend</v>
      </c>
      <c r="P1501" s="5" t="str" cm="1">
        <f t="array" ref="P1501:S1501">IFERROR(_xlfn.XLOOKUP(B1501,'Health Goals'!$B$2:$B$1001,'Health Goals'!$C$2:$F$1001),"")</f>
        <v>Weight Loss</v>
      </c>
      <c r="Q1501" s="5">
        <v>32</v>
      </c>
      <c r="R1501" s="5" t="str">
        <v>Completed</v>
      </c>
      <c r="S1501" s="11">
        <v>44452</v>
      </c>
    </row>
    <row r="1502" spans="1:19" x14ac:dyDescent="0.35">
      <c r="A1502" s="2">
        <v>1501</v>
      </c>
      <c r="B1502" s="2">
        <v>241</v>
      </c>
      <c r="C1502" s="3">
        <v>44264</v>
      </c>
      <c r="D1502" s="2">
        <v>2499.9899999999998</v>
      </c>
      <c r="E1502" s="2" t="s">
        <v>16</v>
      </c>
      <c r="F1502" s="2" t="s">
        <v>20</v>
      </c>
      <c r="G1502" s="6">
        <f>_xlfn.XLOOKUP(B1502,Users!$A$2:$A$1001,Users!$K$2:$K$1001)</f>
        <v>1</v>
      </c>
      <c r="H1502" s="6" t="str">
        <f>_xlfn.XLOOKUP(B1502,Users!$A$2:$A$1001,Users!$B$2:$B$1001)</f>
        <v>User 241</v>
      </c>
      <c r="I1502" s="5" t="str" cm="1">
        <f t="array" ref="I1502:J1502">_xlfn.XLOOKUP(G1502,Plans!$A$2:$A$3,Plans!$B$2:$C$3)</f>
        <v>6-month plan</v>
      </c>
      <c r="J1502" s="5" t="str">
        <v>6-month</v>
      </c>
      <c r="K1502" s="5" cm="1">
        <f t="array" ref="K1502:O1502">_xlfn.XLOOKUP(B1502,Users!$A$2:$A$1001,Users!$F$2:$J$1001)</f>
        <v>46</v>
      </c>
      <c r="L1502" s="5" t="str">
        <v>Chennai</v>
      </c>
      <c r="M1502" s="5" t="str">
        <v>Male</v>
      </c>
      <c r="N1502" s="5" t="str">
        <v>Hypertension</v>
      </c>
      <c r="O1502" s="5" t="str">
        <v>Word of Mouth</v>
      </c>
      <c r="P1502" s="5" t="str" cm="1">
        <f t="array" ref="P1502:S1502">IFERROR(_xlfn.XLOOKUP(B1502,'Health Goals'!$B$2:$B$1001,'Health Goals'!$C$2:$F$1001),"")</f>
        <v>Muscle Gain</v>
      </c>
      <c r="Q1502" s="5">
        <v>39</v>
      </c>
      <c r="R1502" s="5" t="str">
        <v>In Progress</v>
      </c>
      <c r="S1502" s="11">
        <v>44421</v>
      </c>
    </row>
    <row r="1503" spans="1:19" x14ac:dyDescent="0.35">
      <c r="A1503" s="2">
        <v>1502</v>
      </c>
      <c r="B1503" s="2">
        <v>424</v>
      </c>
      <c r="C1503" s="3">
        <v>44481</v>
      </c>
      <c r="D1503" s="2">
        <v>4499.99</v>
      </c>
      <c r="E1503" s="2" t="s">
        <v>16</v>
      </c>
      <c r="F1503" s="2" t="s">
        <v>17</v>
      </c>
      <c r="G1503" s="6">
        <f>_xlfn.XLOOKUP(B1503,Users!$A$2:$A$1001,Users!$K$2:$K$1001)</f>
        <v>1</v>
      </c>
      <c r="H1503" s="6" t="str">
        <f>_xlfn.XLOOKUP(B1503,Users!$A$2:$A$1001,Users!$B$2:$B$1001)</f>
        <v>User 424</v>
      </c>
      <c r="I1503" s="5" t="str" cm="1">
        <f t="array" ref="I1503:J1503">_xlfn.XLOOKUP(G1503,Plans!$A$2:$A$3,Plans!$B$2:$C$3)</f>
        <v>6-month plan</v>
      </c>
      <c r="J1503" s="5" t="str">
        <v>6-month</v>
      </c>
      <c r="K1503" s="5" cm="1">
        <f t="array" ref="K1503:O1503">_xlfn.XLOOKUP(B1503,Users!$A$2:$A$1001,Users!$F$2:$J$1001)</f>
        <v>49</v>
      </c>
      <c r="L1503" s="5" t="str">
        <v>Bangalore</v>
      </c>
      <c r="M1503" s="5" t="str">
        <v>Male</v>
      </c>
      <c r="N1503" s="5" t="str">
        <v>Healthy</v>
      </c>
      <c r="O1503" s="5" t="str">
        <v>Word of Mouth</v>
      </c>
      <c r="P1503" s="5" t="str" cm="1">
        <f t="array" ref="P1503:S1503">IFERROR(_xlfn.XLOOKUP(B1503,'Health Goals'!$B$2:$B$1001,'Health Goals'!$C$2:$F$1001),"")</f>
        <v>Muscle Gain</v>
      </c>
      <c r="Q1503" s="5">
        <v>43</v>
      </c>
      <c r="R1503" s="5" t="str">
        <v>Completed</v>
      </c>
      <c r="S1503" s="11">
        <v>44402</v>
      </c>
    </row>
    <row r="1504" spans="1:19" x14ac:dyDescent="0.35">
      <c r="A1504" s="2">
        <v>1503</v>
      </c>
      <c r="B1504" s="2">
        <v>737</v>
      </c>
      <c r="C1504" s="3">
        <v>44327</v>
      </c>
      <c r="D1504" s="2">
        <v>2499.9899999999998</v>
      </c>
      <c r="E1504" s="2" t="s">
        <v>16</v>
      </c>
      <c r="F1504" s="2" t="s">
        <v>20</v>
      </c>
      <c r="G1504" s="6">
        <f>_xlfn.XLOOKUP(B1504,Users!$A$2:$A$1001,Users!$K$2:$K$1001)</f>
        <v>1</v>
      </c>
      <c r="H1504" s="6" t="str">
        <f>_xlfn.XLOOKUP(B1504,Users!$A$2:$A$1001,Users!$B$2:$B$1001)</f>
        <v>User 737</v>
      </c>
      <c r="I1504" s="5" t="str" cm="1">
        <f t="array" ref="I1504:J1504">_xlfn.XLOOKUP(G1504,Plans!$A$2:$A$3,Plans!$B$2:$C$3)</f>
        <v>6-month plan</v>
      </c>
      <c r="J1504" s="5" t="str">
        <v>6-month</v>
      </c>
      <c r="K1504" s="5" cm="1">
        <f t="array" ref="K1504:O1504">_xlfn.XLOOKUP(B1504,Users!$A$2:$A$1001,Users!$F$2:$J$1001)</f>
        <v>37</v>
      </c>
      <c r="L1504" s="5" t="str">
        <v>Hyderabad</v>
      </c>
      <c r="M1504" s="5" t="str">
        <v>Male</v>
      </c>
      <c r="N1504" s="5" t="str">
        <v>Obesity</v>
      </c>
      <c r="O1504" s="5" t="str">
        <v>Social Media</v>
      </c>
      <c r="P1504" s="5" t="str" cm="1">
        <f t="array" ref="P1504:S1504">IFERROR(_xlfn.XLOOKUP(B1504,'Health Goals'!$B$2:$B$1001,'Health Goals'!$C$2:$F$1001),"")</f>
        <v>Muscle Gain</v>
      </c>
      <c r="Q1504" s="5">
        <v>13</v>
      </c>
      <c r="R1504" s="5" t="str">
        <v>Completed</v>
      </c>
      <c r="S1504" s="11">
        <v>44370</v>
      </c>
    </row>
    <row r="1505" spans="1:19" x14ac:dyDescent="0.35">
      <c r="A1505" s="2">
        <v>1504</v>
      </c>
      <c r="B1505" s="2">
        <v>536</v>
      </c>
      <c r="C1505" s="3">
        <v>44455</v>
      </c>
      <c r="D1505" s="2">
        <v>2499.9899999999998</v>
      </c>
      <c r="E1505" s="2" t="s">
        <v>16</v>
      </c>
      <c r="F1505" s="2" t="s">
        <v>19</v>
      </c>
      <c r="G1505" s="6">
        <f>_xlfn.XLOOKUP(B1505,Users!$A$2:$A$1001,Users!$K$2:$K$1001)</f>
        <v>1</v>
      </c>
      <c r="H1505" s="6" t="str">
        <f>_xlfn.XLOOKUP(B1505,Users!$A$2:$A$1001,Users!$B$2:$B$1001)</f>
        <v>User 536</v>
      </c>
      <c r="I1505" s="5" t="str" cm="1">
        <f t="array" ref="I1505:J1505">_xlfn.XLOOKUP(G1505,Plans!$A$2:$A$3,Plans!$B$2:$C$3)</f>
        <v>6-month plan</v>
      </c>
      <c r="J1505" s="5" t="str">
        <v>6-month</v>
      </c>
      <c r="K1505" s="5" cm="1">
        <f t="array" ref="K1505:O1505">_xlfn.XLOOKUP(B1505,Users!$A$2:$A$1001,Users!$F$2:$J$1001)</f>
        <v>29</v>
      </c>
      <c r="L1505" s="5" t="str">
        <v>Mumbai</v>
      </c>
      <c r="M1505" s="5" t="str">
        <v>Female</v>
      </c>
      <c r="N1505" s="5" t="str">
        <v>Healthy</v>
      </c>
      <c r="O1505" s="5" t="str">
        <v>Word of Mouth</v>
      </c>
      <c r="P1505" s="5" t="str" cm="1">
        <f t="array" ref="P1505:S1505">IFERROR(_xlfn.XLOOKUP(B1505,'Health Goals'!$B$2:$B$1001,'Health Goals'!$C$2:$F$1001),"")</f>
        <v>Muscle Gain</v>
      </c>
      <c r="Q1505" s="5">
        <v>13</v>
      </c>
      <c r="R1505" s="5" t="str">
        <v>Failed</v>
      </c>
      <c r="S1505" s="11">
        <v>44348</v>
      </c>
    </row>
    <row r="1506" spans="1:19" x14ac:dyDescent="0.35">
      <c r="A1506" s="2">
        <v>1505</v>
      </c>
      <c r="B1506" s="2">
        <v>467</v>
      </c>
      <c r="C1506" s="3">
        <v>44408</v>
      </c>
      <c r="D1506" s="2">
        <v>4499.99</v>
      </c>
      <c r="E1506" s="2" t="s">
        <v>16</v>
      </c>
      <c r="F1506" s="2" t="s">
        <v>19</v>
      </c>
      <c r="G1506" s="6">
        <f>_xlfn.XLOOKUP(B1506,Users!$A$2:$A$1001,Users!$K$2:$K$1001)</f>
        <v>2</v>
      </c>
      <c r="H1506" s="6" t="str">
        <f>_xlfn.XLOOKUP(B1506,Users!$A$2:$A$1001,Users!$B$2:$B$1001)</f>
        <v>User 467</v>
      </c>
      <c r="I1506" s="5" t="str" cm="1">
        <f t="array" ref="I1506:J1506">_xlfn.XLOOKUP(G1506,Plans!$A$2:$A$3,Plans!$B$2:$C$3)</f>
        <v>12-month plan</v>
      </c>
      <c r="J1506" s="5" t="str">
        <v>12-month</v>
      </c>
      <c r="K1506" s="5" cm="1">
        <f t="array" ref="K1506:O1506">_xlfn.XLOOKUP(B1506,Users!$A$2:$A$1001,Users!$F$2:$J$1001)</f>
        <v>44</v>
      </c>
      <c r="L1506" s="5" t="str">
        <v>Mumbai</v>
      </c>
      <c r="M1506" s="5" t="str">
        <v>Female</v>
      </c>
      <c r="N1506" s="5" t="str">
        <v>Hypertension</v>
      </c>
      <c r="O1506" s="5" t="str">
        <v>Word of Mouth</v>
      </c>
      <c r="P1506" s="5" t="str" cm="1">
        <f t="array" ref="P1506">IFERROR(_xlfn.XLOOKUP(B1506,'Health Goals'!$B$2:$B$1001,'Health Goals'!$C$2:$F$1001),"")</f>
        <v/>
      </c>
    </row>
    <row r="1507" spans="1:19" x14ac:dyDescent="0.35">
      <c r="A1507" s="2">
        <v>1506</v>
      </c>
      <c r="B1507" s="2">
        <v>125</v>
      </c>
      <c r="C1507" s="3">
        <v>44377</v>
      </c>
      <c r="D1507" s="2">
        <v>2499.9899999999998</v>
      </c>
      <c r="E1507" s="2" t="s">
        <v>18</v>
      </c>
      <c r="F1507" s="2" t="s">
        <v>17</v>
      </c>
      <c r="G1507" s="6">
        <f>_xlfn.XLOOKUP(B1507,Users!$A$2:$A$1001,Users!$K$2:$K$1001)</f>
        <v>2</v>
      </c>
      <c r="H1507" s="6" t="str">
        <f>_xlfn.XLOOKUP(B1507,Users!$A$2:$A$1001,Users!$B$2:$B$1001)</f>
        <v>User 125</v>
      </c>
      <c r="I1507" s="5" t="str" cm="1">
        <f t="array" ref="I1507:J1507">_xlfn.XLOOKUP(G1507,Plans!$A$2:$A$3,Plans!$B$2:$C$3)</f>
        <v>12-month plan</v>
      </c>
      <c r="J1507" s="5" t="str">
        <v>12-month</v>
      </c>
      <c r="K1507" s="5" cm="1">
        <f t="array" ref="K1507:O1507">_xlfn.XLOOKUP(B1507,Users!$A$2:$A$1001,Users!$F$2:$J$1001)</f>
        <v>44</v>
      </c>
      <c r="L1507" s="5" t="str">
        <v>Mumbai</v>
      </c>
      <c r="M1507" s="5" t="str">
        <v>Female</v>
      </c>
      <c r="N1507" s="5" t="str">
        <v>Hypertension</v>
      </c>
      <c r="O1507" s="5" t="str">
        <v>Friend</v>
      </c>
      <c r="P1507" s="5" t="str" cm="1">
        <f t="array" ref="P1507:S1507">IFERROR(_xlfn.XLOOKUP(B1507,'Health Goals'!$B$2:$B$1001,'Health Goals'!$C$2:$F$1001),"")</f>
        <v>Muscle Gain</v>
      </c>
      <c r="Q1507" s="5">
        <v>42</v>
      </c>
      <c r="R1507" s="5" t="str">
        <v>In Progress</v>
      </c>
      <c r="S1507" s="11">
        <v>44458</v>
      </c>
    </row>
    <row r="1508" spans="1:19" x14ac:dyDescent="0.35">
      <c r="A1508" s="2">
        <v>1507</v>
      </c>
      <c r="B1508" s="2">
        <v>402</v>
      </c>
      <c r="C1508" s="3">
        <v>44221</v>
      </c>
      <c r="D1508" s="2">
        <v>2499.9899999999998</v>
      </c>
      <c r="E1508" s="2" t="s">
        <v>16</v>
      </c>
      <c r="F1508" s="2" t="s">
        <v>20</v>
      </c>
      <c r="G1508" s="6">
        <f>_xlfn.XLOOKUP(B1508,Users!$A$2:$A$1001,Users!$K$2:$K$1001)</f>
        <v>2</v>
      </c>
      <c r="H1508" s="6" t="str">
        <f>_xlfn.XLOOKUP(B1508,Users!$A$2:$A$1001,Users!$B$2:$B$1001)</f>
        <v>User 402</v>
      </c>
      <c r="I1508" s="5" t="str" cm="1">
        <f t="array" ref="I1508:J1508">_xlfn.XLOOKUP(G1508,Plans!$A$2:$A$3,Plans!$B$2:$C$3)</f>
        <v>12-month plan</v>
      </c>
      <c r="J1508" s="5" t="str">
        <v>12-month</v>
      </c>
      <c r="K1508" s="5" cm="1">
        <f t="array" ref="K1508:O1508">_xlfn.XLOOKUP(B1508,Users!$A$2:$A$1001,Users!$F$2:$J$1001)</f>
        <v>38</v>
      </c>
      <c r="L1508" s="5" t="str">
        <v>Mumbai</v>
      </c>
      <c r="M1508" s="5" t="str">
        <v>Female</v>
      </c>
      <c r="N1508" s="5" t="str">
        <v>Hypertension</v>
      </c>
      <c r="O1508" s="5" t="str">
        <v>Word of Mouth</v>
      </c>
      <c r="P1508" s="5" t="str" cm="1">
        <f t="array" ref="P1508">IFERROR(_xlfn.XLOOKUP(B1508,'Health Goals'!$B$2:$B$1001,'Health Goals'!$C$2:$F$1001),"")</f>
        <v/>
      </c>
    </row>
    <row r="1509" spans="1:19" x14ac:dyDescent="0.35">
      <c r="A1509" s="2">
        <v>1508</v>
      </c>
      <c r="B1509" s="2">
        <v>810</v>
      </c>
      <c r="C1509" s="3">
        <v>44460</v>
      </c>
      <c r="D1509" s="2">
        <v>2499.9899999999998</v>
      </c>
      <c r="E1509" s="2" t="s">
        <v>18</v>
      </c>
      <c r="F1509" s="2" t="s">
        <v>20</v>
      </c>
      <c r="G1509" s="6">
        <f>_xlfn.XLOOKUP(B1509,Users!$A$2:$A$1001,Users!$K$2:$K$1001)</f>
        <v>1</v>
      </c>
      <c r="H1509" s="6" t="str">
        <f>_xlfn.XLOOKUP(B1509,Users!$A$2:$A$1001,Users!$B$2:$B$1001)</f>
        <v>User 810</v>
      </c>
      <c r="I1509" s="5" t="str" cm="1">
        <f t="array" ref="I1509:J1509">_xlfn.XLOOKUP(G1509,Plans!$A$2:$A$3,Plans!$B$2:$C$3)</f>
        <v>6-month plan</v>
      </c>
      <c r="J1509" s="5" t="str">
        <v>6-month</v>
      </c>
      <c r="K1509" s="5" cm="1">
        <f t="array" ref="K1509:O1509">_xlfn.XLOOKUP(B1509,Users!$A$2:$A$1001,Users!$F$2:$J$1001)</f>
        <v>48</v>
      </c>
      <c r="L1509" s="5" t="str">
        <v>Chennai</v>
      </c>
      <c r="M1509" s="5" t="str">
        <v>Female</v>
      </c>
      <c r="N1509" s="5" t="str">
        <v>Obesity</v>
      </c>
      <c r="O1509" s="5" t="str">
        <v>Word of Mouth</v>
      </c>
      <c r="P1509" s="5" t="str" cm="1">
        <f t="array" ref="P1509:S1509">IFERROR(_xlfn.XLOOKUP(B1509,'Health Goals'!$B$2:$B$1001,'Health Goals'!$C$2:$F$1001),"")</f>
        <v>Weight Loss</v>
      </c>
      <c r="Q1509" s="5">
        <v>49</v>
      </c>
      <c r="R1509" s="5" t="str">
        <v>In Progress</v>
      </c>
      <c r="S1509" s="11">
        <v>44405</v>
      </c>
    </row>
    <row r="1510" spans="1:19" x14ac:dyDescent="0.35">
      <c r="A1510" s="2">
        <v>1509</v>
      </c>
      <c r="B1510" s="2">
        <v>297</v>
      </c>
      <c r="C1510" s="3">
        <v>44216</v>
      </c>
      <c r="D1510" s="2">
        <v>4499.99</v>
      </c>
      <c r="E1510" s="2" t="s">
        <v>18</v>
      </c>
      <c r="F1510" s="2" t="s">
        <v>17</v>
      </c>
      <c r="G1510" s="6">
        <f>_xlfn.XLOOKUP(B1510,Users!$A$2:$A$1001,Users!$K$2:$K$1001)</f>
        <v>1</v>
      </c>
      <c r="H1510" s="6" t="str">
        <f>_xlfn.XLOOKUP(B1510,Users!$A$2:$A$1001,Users!$B$2:$B$1001)</f>
        <v>User 297</v>
      </c>
      <c r="I1510" s="5" t="str" cm="1">
        <f t="array" ref="I1510:J1510">_xlfn.XLOOKUP(G1510,Plans!$A$2:$A$3,Plans!$B$2:$C$3)</f>
        <v>6-month plan</v>
      </c>
      <c r="J1510" s="5" t="str">
        <v>6-month</v>
      </c>
      <c r="K1510" s="5" cm="1">
        <f t="array" ref="K1510:O1510">_xlfn.XLOOKUP(B1510,Users!$A$2:$A$1001,Users!$F$2:$J$1001)</f>
        <v>42</v>
      </c>
      <c r="L1510" s="5" t="str">
        <v>Hyderabad</v>
      </c>
      <c r="M1510" s="5" t="str">
        <v>Female</v>
      </c>
      <c r="N1510" s="5" t="str">
        <v>Diabetes</v>
      </c>
      <c r="O1510" s="5" t="str">
        <v>Google Ads</v>
      </c>
      <c r="P1510" s="5" t="str" cm="1">
        <f t="array" ref="P1510">IFERROR(_xlfn.XLOOKUP(B1510,'Health Goals'!$B$2:$B$1001,'Health Goals'!$C$2:$F$1001),"")</f>
        <v/>
      </c>
    </row>
    <row r="1511" spans="1:19" x14ac:dyDescent="0.35">
      <c r="A1511" s="2">
        <v>1510</v>
      </c>
      <c r="B1511" s="2">
        <v>381</v>
      </c>
      <c r="C1511" s="3">
        <v>44234</v>
      </c>
      <c r="D1511" s="2">
        <v>4499.99</v>
      </c>
      <c r="E1511" s="2" t="s">
        <v>18</v>
      </c>
      <c r="F1511" s="2" t="s">
        <v>20</v>
      </c>
      <c r="G1511" s="6">
        <f>_xlfn.XLOOKUP(B1511,Users!$A$2:$A$1001,Users!$K$2:$K$1001)</f>
        <v>1</v>
      </c>
      <c r="H1511" s="6" t="str">
        <f>_xlfn.XLOOKUP(B1511,Users!$A$2:$A$1001,Users!$B$2:$B$1001)</f>
        <v>User 381</v>
      </c>
      <c r="I1511" s="5" t="str" cm="1">
        <f t="array" ref="I1511:J1511">_xlfn.XLOOKUP(G1511,Plans!$A$2:$A$3,Plans!$B$2:$C$3)</f>
        <v>6-month plan</v>
      </c>
      <c r="J1511" s="5" t="str">
        <v>6-month</v>
      </c>
      <c r="K1511" s="5" cm="1">
        <f t="array" ref="K1511:O1511">_xlfn.XLOOKUP(B1511,Users!$A$2:$A$1001,Users!$F$2:$J$1001)</f>
        <v>37</v>
      </c>
      <c r="L1511" s="5" t="str">
        <v>Chennai</v>
      </c>
      <c r="M1511" s="5" t="str">
        <v>Male</v>
      </c>
      <c r="N1511" s="5" t="str">
        <v>Hypertension</v>
      </c>
      <c r="O1511" s="5" t="str">
        <v>Friend</v>
      </c>
      <c r="P1511" s="5" t="str" cm="1">
        <f t="array" ref="P1511:S1511">IFERROR(_xlfn.XLOOKUP(B1511,'Health Goals'!$B$2:$B$1001,'Health Goals'!$C$2:$F$1001),"")</f>
        <v>Weight Loss</v>
      </c>
      <c r="Q1511" s="5">
        <v>19</v>
      </c>
      <c r="R1511" s="5" t="str">
        <v>In Progress</v>
      </c>
      <c r="S1511" s="11">
        <v>44423</v>
      </c>
    </row>
    <row r="1512" spans="1:19" x14ac:dyDescent="0.35">
      <c r="A1512" s="2">
        <v>1511</v>
      </c>
      <c r="B1512" s="2">
        <v>754</v>
      </c>
      <c r="C1512" s="3">
        <v>44510</v>
      </c>
      <c r="D1512" s="2">
        <v>2499.9899999999998</v>
      </c>
      <c r="E1512" s="2" t="s">
        <v>18</v>
      </c>
      <c r="F1512" s="2" t="s">
        <v>20</v>
      </c>
      <c r="G1512" s="6">
        <f>_xlfn.XLOOKUP(B1512,Users!$A$2:$A$1001,Users!$K$2:$K$1001)</f>
        <v>2</v>
      </c>
      <c r="H1512" s="6" t="str">
        <f>_xlfn.XLOOKUP(B1512,Users!$A$2:$A$1001,Users!$B$2:$B$1001)</f>
        <v>User 754</v>
      </c>
      <c r="I1512" s="5" t="str" cm="1">
        <f t="array" ref="I1512:J1512">_xlfn.XLOOKUP(G1512,Plans!$A$2:$A$3,Plans!$B$2:$C$3)</f>
        <v>12-month plan</v>
      </c>
      <c r="J1512" s="5" t="str">
        <v>12-month</v>
      </c>
      <c r="K1512" s="5" cm="1">
        <f t="array" ref="K1512:O1512">_xlfn.XLOOKUP(B1512,Users!$A$2:$A$1001,Users!$F$2:$J$1001)</f>
        <v>35</v>
      </c>
      <c r="L1512" s="5" t="str">
        <v>Hyderabad</v>
      </c>
      <c r="M1512" s="5" t="str">
        <v>Male</v>
      </c>
      <c r="N1512" s="5" t="str">
        <v>Healthy</v>
      </c>
      <c r="O1512" s="5" t="str">
        <v>Word of Mouth</v>
      </c>
      <c r="P1512" s="5" t="str" cm="1">
        <f t="array" ref="P1512">IFERROR(_xlfn.XLOOKUP(B1512,'Health Goals'!$B$2:$B$1001,'Health Goals'!$C$2:$F$1001),"")</f>
        <v/>
      </c>
    </row>
    <row r="1513" spans="1:19" x14ac:dyDescent="0.35">
      <c r="A1513" s="2">
        <v>1512</v>
      </c>
      <c r="B1513" s="2">
        <v>116</v>
      </c>
      <c r="C1513" s="3">
        <v>44546</v>
      </c>
      <c r="D1513" s="2">
        <v>4499.99</v>
      </c>
      <c r="E1513" s="2" t="s">
        <v>16</v>
      </c>
      <c r="F1513" s="2" t="s">
        <v>20</v>
      </c>
      <c r="G1513" s="6">
        <f>_xlfn.XLOOKUP(B1513,Users!$A$2:$A$1001,Users!$K$2:$K$1001)</f>
        <v>2</v>
      </c>
      <c r="H1513" s="6" t="str">
        <f>_xlfn.XLOOKUP(B1513,Users!$A$2:$A$1001,Users!$B$2:$B$1001)</f>
        <v>User 116</v>
      </c>
      <c r="I1513" s="5" t="str" cm="1">
        <f t="array" ref="I1513:J1513">_xlfn.XLOOKUP(G1513,Plans!$A$2:$A$3,Plans!$B$2:$C$3)</f>
        <v>12-month plan</v>
      </c>
      <c r="J1513" s="5" t="str">
        <v>12-month</v>
      </c>
      <c r="K1513" s="5" cm="1">
        <f t="array" ref="K1513:O1513">_xlfn.XLOOKUP(B1513,Users!$A$2:$A$1001,Users!$F$2:$J$1001)</f>
        <v>58</v>
      </c>
      <c r="L1513" s="5" t="str">
        <v>Chennai</v>
      </c>
      <c r="M1513" s="5" t="str">
        <v>Female</v>
      </c>
      <c r="N1513" s="5" t="str">
        <v>Hypertension</v>
      </c>
      <c r="O1513" s="5" t="str">
        <v>Google Ads</v>
      </c>
      <c r="P1513" s="5" t="str" cm="1">
        <f t="array" ref="P1513">IFERROR(_xlfn.XLOOKUP(B1513,'Health Goals'!$B$2:$B$1001,'Health Goals'!$C$2:$F$1001),"")</f>
        <v/>
      </c>
    </row>
    <row r="1514" spans="1:19" x14ac:dyDescent="0.35">
      <c r="A1514" s="2">
        <v>1513</v>
      </c>
      <c r="B1514" s="2">
        <v>236</v>
      </c>
      <c r="C1514" s="3">
        <v>44550</v>
      </c>
      <c r="D1514" s="2">
        <v>4499.99</v>
      </c>
      <c r="E1514" s="2" t="s">
        <v>16</v>
      </c>
      <c r="F1514" s="2" t="s">
        <v>20</v>
      </c>
      <c r="G1514" s="6">
        <f>_xlfn.XLOOKUP(B1514,Users!$A$2:$A$1001,Users!$K$2:$K$1001)</f>
        <v>1</v>
      </c>
      <c r="H1514" s="6" t="str">
        <f>_xlfn.XLOOKUP(B1514,Users!$A$2:$A$1001,Users!$B$2:$B$1001)</f>
        <v>User 236</v>
      </c>
      <c r="I1514" s="5" t="str" cm="1">
        <f t="array" ref="I1514:J1514">_xlfn.XLOOKUP(G1514,Plans!$A$2:$A$3,Plans!$B$2:$C$3)</f>
        <v>6-month plan</v>
      </c>
      <c r="J1514" s="5" t="str">
        <v>6-month</v>
      </c>
      <c r="K1514" s="5" cm="1">
        <f t="array" ref="K1514:O1514">_xlfn.XLOOKUP(B1514,Users!$A$2:$A$1001,Users!$F$2:$J$1001)</f>
        <v>24</v>
      </c>
      <c r="L1514" s="5" t="str">
        <v>Bangalore</v>
      </c>
      <c r="M1514" s="5" t="str">
        <v>Female</v>
      </c>
      <c r="N1514" s="5" t="str">
        <v>Diabetes</v>
      </c>
      <c r="O1514" s="5" t="str">
        <v>Social Media</v>
      </c>
      <c r="P1514" s="5" t="str" cm="1">
        <f t="array" ref="P1514:S1514">IFERROR(_xlfn.XLOOKUP(B1514,'Health Goals'!$B$2:$B$1001,'Health Goals'!$C$2:$F$1001),"")</f>
        <v>Muscle Gain</v>
      </c>
      <c r="Q1514" s="5">
        <v>45</v>
      </c>
      <c r="R1514" s="5" t="str">
        <v>Completed</v>
      </c>
      <c r="S1514" s="11">
        <v>44475</v>
      </c>
    </row>
    <row r="1515" spans="1:19" x14ac:dyDescent="0.35">
      <c r="A1515" s="2">
        <v>1514</v>
      </c>
      <c r="B1515" s="2">
        <v>890</v>
      </c>
      <c r="C1515" s="3">
        <v>44389</v>
      </c>
      <c r="D1515" s="2">
        <v>2499.9899999999998</v>
      </c>
      <c r="E1515" s="2" t="s">
        <v>18</v>
      </c>
      <c r="F1515" s="2" t="s">
        <v>17</v>
      </c>
      <c r="G1515" s="6">
        <f>_xlfn.XLOOKUP(B1515,Users!$A$2:$A$1001,Users!$K$2:$K$1001)</f>
        <v>2</v>
      </c>
      <c r="H1515" s="6" t="str">
        <f>_xlfn.XLOOKUP(B1515,Users!$A$2:$A$1001,Users!$B$2:$B$1001)</f>
        <v>User 890</v>
      </c>
      <c r="I1515" s="5" t="str" cm="1">
        <f t="array" ref="I1515:J1515">_xlfn.XLOOKUP(G1515,Plans!$A$2:$A$3,Plans!$B$2:$C$3)</f>
        <v>12-month plan</v>
      </c>
      <c r="J1515" s="5" t="str">
        <v>12-month</v>
      </c>
      <c r="K1515" s="5" cm="1">
        <f t="array" ref="K1515:O1515">_xlfn.XLOOKUP(B1515,Users!$A$2:$A$1001,Users!$F$2:$J$1001)</f>
        <v>58</v>
      </c>
      <c r="L1515" s="5" t="str">
        <v>Mumbai</v>
      </c>
      <c r="M1515" s="5" t="str">
        <v>Male</v>
      </c>
      <c r="N1515" s="5" t="str">
        <v>Diabetes</v>
      </c>
      <c r="O1515" s="5" t="str">
        <v>Friend</v>
      </c>
      <c r="P1515" s="5" t="str" cm="1">
        <f t="array" ref="P1515">IFERROR(_xlfn.XLOOKUP(B1515,'Health Goals'!$B$2:$B$1001,'Health Goals'!$C$2:$F$1001),"")</f>
        <v/>
      </c>
    </row>
    <row r="1516" spans="1:19" x14ac:dyDescent="0.35">
      <c r="A1516" s="2">
        <v>1515</v>
      </c>
      <c r="B1516" s="2">
        <v>489</v>
      </c>
      <c r="C1516" s="3">
        <v>44233</v>
      </c>
      <c r="D1516" s="2">
        <v>4499.99</v>
      </c>
      <c r="E1516" s="2" t="s">
        <v>16</v>
      </c>
      <c r="F1516" s="2" t="s">
        <v>19</v>
      </c>
      <c r="G1516" s="6">
        <f>_xlfn.XLOOKUP(B1516,Users!$A$2:$A$1001,Users!$K$2:$K$1001)</f>
        <v>1</v>
      </c>
      <c r="H1516" s="6" t="str">
        <f>_xlfn.XLOOKUP(B1516,Users!$A$2:$A$1001,Users!$B$2:$B$1001)</f>
        <v>User 489</v>
      </c>
      <c r="I1516" s="5" t="str" cm="1">
        <f t="array" ref="I1516:J1516">_xlfn.XLOOKUP(G1516,Plans!$A$2:$A$3,Plans!$B$2:$C$3)</f>
        <v>6-month plan</v>
      </c>
      <c r="J1516" s="5" t="str">
        <v>6-month</v>
      </c>
      <c r="K1516" s="5" cm="1">
        <f t="array" ref="K1516:O1516">_xlfn.XLOOKUP(B1516,Users!$A$2:$A$1001,Users!$F$2:$J$1001)</f>
        <v>53</v>
      </c>
      <c r="L1516" s="5" t="str">
        <v>Delhi</v>
      </c>
      <c r="M1516" s="5" t="str">
        <v>Male</v>
      </c>
      <c r="N1516" s="5" t="str">
        <v>Obesity</v>
      </c>
      <c r="O1516" s="5" t="str">
        <v>Google Ads</v>
      </c>
      <c r="P1516" s="5" t="str" cm="1">
        <f t="array" ref="P1516:S1516">IFERROR(_xlfn.XLOOKUP(B1516,'Health Goals'!$B$2:$B$1001,'Health Goals'!$C$2:$F$1001),"")</f>
        <v>Stamina Improvement</v>
      </c>
      <c r="Q1516" s="5">
        <v>13</v>
      </c>
      <c r="R1516" s="5" t="str">
        <v>Failed</v>
      </c>
      <c r="S1516" s="11">
        <v>44431</v>
      </c>
    </row>
    <row r="1517" spans="1:19" x14ac:dyDescent="0.35">
      <c r="A1517" s="2">
        <v>1516</v>
      </c>
      <c r="B1517" s="2">
        <v>886</v>
      </c>
      <c r="C1517" s="3">
        <v>44402</v>
      </c>
      <c r="D1517" s="2">
        <v>4499.99</v>
      </c>
      <c r="E1517" s="2" t="s">
        <v>16</v>
      </c>
      <c r="F1517" s="2" t="s">
        <v>17</v>
      </c>
      <c r="G1517" s="6">
        <f>_xlfn.XLOOKUP(B1517,Users!$A$2:$A$1001,Users!$K$2:$K$1001)</f>
        <v>1</v>
      </c>
      <c r="H1517" s="6" t="str">
        <f>_xlfn.XLOOKUP(B1517,Users!$A$2:$A$1001,Users!$B$2:$B$1001)</f>
        <v>User 886</v>
      </c>
      <c r="I1517" s="5" t="str" cm="1">
        <f t="array" ref="I1517:J1517">_xlfn.XLOOKUP(G1517,Plans!$A$2:$A$3,Plans!$B$2:$C$3)</f>
        <v>6-month plan</v>
      </c>
      <c r="J1517" s="5" t="str">
        <v>6-month</v>
      </c>
      <c r="K1517" s="5" cm="1">
        <f t="array" ref="K1517:O1517">_xlfn.XLOOKUP(B1517,Users!$A$2:$A$1001,Users!$F$2:$J$1001)</f>
        <v>62</v>
      </c>
      <c r="L1517" s="5" t="str">
        <v>Bangalore</v>
      </c>
      <c r="M1517" s="5" t="str">
        <v>Male</v>
      </c>
      <c r="N1517" s="5" t="str">
        <v>Healthy</v>
      </c>
      <c r="O1517" s="5" t="str">
        <v>Word of Mouth</v>
      </c>
      <c r="P1517" s="5" t="str" cm="1">
        <f t="array" ref="P1517:S1517">IFERROR(_xlfn.XLOOKUP(B1517,'Health Goals'!$B$2:$B$1001,'Health Goals'!$C$2:$F$1001),"")</f>
        <v>Stamina Improvement</v>
      </c>
      <c r="Q1517" s="5">
        <v>43</v>
      </c>
      <c r="R1517" s="5" t="str">
        <v>In Progress</v>
      </c>
      <c r="S1517" s="11">
        <v>44456</v>
      </c>
    </row>
    <row r="1518" spans="1:19" x14ac:dyDescent="0.35">
      <c r="A1518" s="2">
        <v>1517</v>
      </c>
      <c r="B1518" s="2">
        <v>934</v>
      </c>
      <c r="C1518" s="3">
        <v>44334</v>
      </c>
      <c r="D1518" s="2">
        <v>4499.99</v>
      </c>
      <c r="E1518" s="2" t="s">
        <v>16</v>
      </c>
      <c r="F1518" s="2" t="s">
        <v>19</v>
      </c>
      <c r="G1518" s="6">
        <f>_xlfn.XLOOKUP(B1518,Users!$A$2:$A$1001,Users!$K$2:$K$1001)</f>
        <v>1</v>
      </c>
      <c r="H1518" s="6" t="str">
        <f>_xlfn.XLOOKUP(B1518,Users!$A$2:$A$1001,Users!$B$2:$B$1001)</f>
        <v>User 934</v>
      </c>
      <c r="I1518" s="5" t="str" cm="1">
        <f t="array" ref="I1518:J1518">_xlfn.XLOOKUP(G1518,Plans!$A$2:$A$3,Plans!$B$2:$C$3)</f>
        <v>6-month plan</v>
      </c>
      <c r="J1518" s="5" t="str">
        <v>6-month</v>
      </c>
      <c r="K1518" s="5" cm="1">
        <f t="array" ref="K1518:O1518">_xlfn.XLOOKUP(B1518,Users!$A$2:$A$1001,Users!$F$2:$J$1001)</f>
        <v>31</v>
      </c>
      <c r="L1518" s="5" t="str">
        <v>Chennai</v>
      </c>
      <c r="M1518" s="5" t="str">
        <v>Male</v>
      </c>
      <c r="N1518" s="5" t="str">
        <v>Obesity</v>
      </c>
      <c r="O1518" s="5" t="str">
        <v>Word of Mouth</v>
      </c>
      <c r="P1518" s="5" t="str" cm="1">
        <f t="array" ref="P1518">IFERROR(_xlfn.XLOOKUP(B1518,'Health Goals'!$B$2:$B$1001,'Health Goals'!$C$2:$F$1001),"")</f>
        <v/>
      </c>
    </row>
    <row r="1519" spans="1:19" x14ac:dyDescent="0.35">
      <c r="A1519" s="2">
        <v>1518</v>
      </c>
      <c r="B1519" s="2">
        <v>189</v>
      </c>
      <c r="C1519" s="3">
        <v>44501</v>
      </c>
      <c r="D1519" s="2">
        <v>4499.99</v>
      </c>
      <c r="E1519" s="2" t="s">
        <v>18</v>
      </c>
      <c r="F1519" s="2" t="s">
        <v>17</v>
      </c>
      <c r="G1519" s="6">
        <f>_xlfn.XLOOKUP(B1519,Users!$A$2:$A$1001,Users!$K$2:$K$1001)</f>
        <v>1</v>
      </c>
      <c r="H1519" s="6" t="str">
        <f>_xlfn.XLOOKUP(B1519,Users!$A$2:$A$1001,Users!$B$2:$B$1001)</f>
        <v>User 189</v>
      </c>
      <c r="I1519" s="5" t="str" cm="1">
        <f t="array" ref="I1519:J1519">_xlfn.XLOOKUP(G1519,Plans!$A$2:$A$3,Plans!$B$2:$C$3)</f>
        <v>6-month plan</v>
      </c>
      <c r="J1519" s="5" t="str">
        <v>6-month</v>
      </c>
      <c r="K1519" s="5" cm="1">
        <f t="array" ref="K1519:O1519">_xlfn.XLOOKUP(B1519,Users!$A$2:$A$1001,Users!$F$2:$J$1001)</f>
        <v>44</v>
      </c>
      <c r="L1519" s="5" t="str">
        <v>Delhi</v>
      </c>
      <c r="M1519" s="5" t="str">
        <v>Female</v>
      </c>
      <c r="N1519" s="5" t="str">
        <v>Hypertension</v>
      </c>
      <c r="O1519" s="5" t="str">
        <v>Word of Mouth</v>
      </c>
      <c r="P1519" s="5" t="str" cm="1">
        <f t="array" ref="P1519">IFERROR(_xlfn.XLOOKUP(B1519,'Health Goals'!$B$2:$B$1001,'Health Goals'!$C$2:$F$1001),"")</f>
        <v/>
      </c>
    </row>
    <row r="1520" spans="1:19" x14ac:dyDescent="0.35">
      <c r="A1520" s="2">
        <v>1519</v>
      </c>
      <c r="B1520" s="2">
        <v>902</v>
      </c>
      <c r="C1520" s="3">
        <v>44280</v>
      </c>
      <c r="D1520" s="2">
        <v>2499.9899999999998</v>
      </c>
      <c r="E1520" s="2" t="s">
        <v>18</v>
      </c>
      <c r="F1520" s="2" t="s">
        <v>17</v>
      </c>
      <c r="G1520" s="6">
        <f>_xlfn.XLOOKUP(B1520,Users!$A$2:$A$1001,Users!$K$2:$K$1001)</f>
        <v>2</v>
      </c>
      <c r="H1520" s="6" t="str">
        <f>_xlfn.XLOOKUP(B1520,Users!$A$2:$A$1001,Users!$B$2:$B$1001)</f>
        <v>User 902</v>
      </c>
      <c r="I1520" s="5" t="str" cm="1">
        <f t="array" ref="I1520:J1520">_xlfn.XLOOKUP(G1520,Plans!$A$2:$A$3,Plans!$B$2:$C$3)</f>
        <v>12-month plan</v>
      </c>
      <c r="J1520" s="5" t="str">
        <v>12-month</v>
      </c>
      <c r="K1520" s="5" cm="1">
        <f t="array" ref="K1520:O1520">_xlfn.XLOOKUP(B1520,Users!$A$2:$A$1001,Users!$F$2:$J$1001)</f>
        <v>24</v>
      </c>
      <c r="L1520" s="5" t="str">
        <v>Hyderabad</v>
      </c>
      <c r="M1520" s="5" t="str">
        <v>Male</v>
      </c>
      <c r="N1520" s="5" t="str">
        <v>Healthy</v>
      </c>
      <c r="O1520" s="5" t="str">
        <v>Social Media</v>
      </c>
      <c r="P1520" s="5" t="str" cm="1">
        <f t="array" ref="P1520">IFERROR(_xlfn.XLOOKUP(B1520,'Health Goals'!$B$2:$B$1001,'Health Goals'!$C$2:$F$1001),"")</f>
        <v/>
      </c>
    </row>
    <row r="1521" spans="1:19" x14ac:dyDescent="0.35">
      <c r="A1521" s="2">
        <v>1520</v>
      </c>
      <c r="B1521" s="2">
        <v>6</v>
      </c>
      <c r="C1521" s="3">
        <v>44452</v>
      </c>
      <c r="D1521" s="2">
        <v>2499.9899999999998</v>
      </c>
      <c r="E1521" s="2" t="s">
        <v>16</v>
      </c>
      <c r="F1521" s="2" t="s">
        <v>19</v>
      </c>
      <c r="G1521" s="6">
        <f>_xlfn.XLOOKUP(B1521,Users!$A$2:$A$1001,Users!$K$2:$K$1001)</f>
        <v>1</v>
      </c>
      <c r="H1521" s="6" t="str">
        <f>_xlfn.XLOOKUP(B1521,Users!$A$2:$A$1001,Users!$B$2:$B$1001)</f>
        <v>User 6</v>
      </c>
      <c r="I1521" s="5" t="str" cm="1">
        <f t="array" ref="I1521:J1521">_xlfn.XLOOKUP(G1521,Plans!$A$2:$A$3,Plans!$B$2:$C$3)</f>
        <v>6-month plan</v>
      </c>
      <c r="J1521" s="5" t="str">
        <v>6-month</v>
      </c>
      <c r="K1521" s="5" cm="1">
        <f t="array" ref="K1521:O1521">_xlfn.XLOOKUP(B1521,Users!$A$2:$A$1001,Users!$F$2:$J$1001)</f>
        <v>64</v>
      </c>
      <c r="L1521" s="5" t="str">
        <v>Bangalore</v>
      </c>
      <c r="M1521" s="5" t="str">
        <v>Male</v>
      </c>
      <c r="N1521" s="5" t="str">
        <v>Diabetes</v>
      </c>
      <c r="O1521" s="5" t="str">
        <v>Friend</v>
      </c>
      <c r="P1521" s="5" t="str" cm="1">
        <f t="array" ref="P1521:S1521">IFERROR(_xlfn.XLOOKUP(B1521,'Health Goals'!$B$2:$B$1001,'Health Goals'!$C$2:$F$1001),"")</f>
        <v>Muscle Gain</v>
      </c>
      <c r="Q1521" s="5">
        <v>36</v>
      </c>
      <c r="R1521" s="5" t="str">
        <v>Completed</v>
      </c>
      <c r="S1521" s="11">
        <v>44554</v>
      </c>
    </row>
    <row r="1522" spans="1:19" x14ac:dyDescent="0.35">
      <c r="A1522" s="2">
        <v>1521</v>
      </c>
      <c r="B1522" s="2">
        <v>497</v>
      </c>
      <c r="C1522" s="3">
        <v>44321</v>
      </c>
      <c r="D1522" s="2">
        <v>2499.9899999999998</v>
      </c>
      <c r="E1522" s="2" t="s">
        <v>16</v>
      </c>
      <c r="F1522" s="2" t="s">
        <v>20</v>
      </c>
      <c r="G1522" s="6">
        <f>_xlfn.XLOOKUP(B1522,Users!$A$2:$A$1001,Users!$K$2:$K$1001)</f>
        <v>2</v>
      </c>
      <c r="H1522" s="6" t="str">
        <f>_xlfn.XLOOKUP(B1522,Users!$A$2:$A$1001,Users!$B$2:$B$1001)</f>
        <v>User 497</v>
      </c>
      <c r="I1522" s="5" t="str" cm="1">
        <f t="array" ref="I1522:J1522">_xlfn.XLOOKUP(G1522,Plans!$A$2:$A$3,Plans!$B$2:$C$3)</f>
        <v>12-month plan</v>
      </c>
      <c r="J1522" s="5" t="str">
        <v>12-month</v>
      </c>
      <c r="K1522" s="5" cm="1">
        <f t="array" ref="K1522:O1522">_xlfn.XLOOKUP(B1522,Users!$A$2:$A$1001,Users!$F$2:$J$1001)</f>
        <v>52</v>
      </c>
      <c r="L1522" s="5" t="str">
        <v>Delhi</v>
      </c>
      <c r="M1522" s="5" t="str">
        <v>Female</v>
      </c>
      <c r="N1522" s="5" t="str">
        <v>Diabetes</v>
      </c>
      <c r="O1522" s="5" t="str">
        <v>Word of Mouth</v>
      </c>
      <c r="P1522" s="5" t="str" cm="1">
        <f t="array" ref="P1522">IFERROR(_xlfn.XLOOKUP(B1522,'Health Goals'!$B$2:$B$1001,'Health Goals'!$C$2:$F$1001),"")</f>
        <v/>
      </c>
    </row>
    <row r="1523" spans="1:19" x14ac:dyDescent="0.35">
      <c r="A1523" s="2">
        <v>1522</v>
      </c>
      <c r="B1523" s="2">
        <v>291</v>
      </c>
      <c r="C1523" s="3">
        <v>44528</v>
      </c>
      <c r="D1523" s="2">
        <v>4499.99</v>
      </c>
      <c r="E1523" s="2" t="s">
        <v>16</v>
      </c>
      <c r="F1523" s="2" t="s">
        <v>17</v>
      </c>
      <c r="G1523" s="6">
        <f>_xlfn.XLOOKUP(B1523,Users!$A$2:$A$1001,Users!$K$2:$K$1001)</f>
        <v>2</v>
      </c>
      <c r="H1523" s="6" t="str">
        <f>_xlfn.XLOOKUP(B1523,Users!$A$2:$A$1001,Users!$B$2:$B$1001)</f>
        <v>User 291</v>
      </c>
      <c r="I1523" s="5" t="str" cm="1">
        <f t="array" ref="I1523:J1523">_xlfn.XLOOKUP(G1523,Plans!$A$2:$A$3,Plans!$B$2:$C$3)</f>
        <v>12-month plan</v>
      </c>
      <c r="J1523" s="5" t="str">
        <v>12-month</v>
      </c>
      <c r="K1523" s="5" cm="1">
        <f t="array" ref="K1523:O1523">_xlfn.XLOOKUP(B1523,Users!$A$2:$A$1001,Users!$F$2:$J$1001)</f>
        <v>48</v>
      </c>
      <c r="L1523" s="5" t="str">
        <v>Hyderabad</v>
      </c>
      <c r="M1523" s="5" t="str">
        <v>Female</v>
      </c>
      <c r="N1523" s="5" t="str">
        <v>Hypertension</v>
      </c>
      <c r="O1523" s="5" t="str">
        <v>Word of Mouth</v>
      </c>
      <c r="P1523" s="5" t="str" cm="1">
        <f t="array" ref="P1523:S1523">IFERROR(_xlfn.XLOOKUP(B1523,'Health Goals'!$B$2:$B$1001,'Health Goals'!$C$2:$F$1001),"")</f>
        <v>Weight Loss</v>
      </c>
      <c r="Q1523" s="5">
        <v>43</v>
      </c>
      <c r="R1523" s="5" t="str">
        <v>Failed</v>
      </c>
      <c r="S1523" s="11">
        <v>44457</v>
      </c>
    </row>
    <row r="1524" spans="1:19" x14ac:dyDescent="0.35">
      <c r="A1524" s="2">
        <v>1523</v>
      </c>
      <c r="B1524" s="2">
        <v>616</v>
      </c>
      <c r="C1524" s="3">
        <v>44330</v>
      </c>
      <c r="D1524" s="2">
        <v>4499.99</v>
      </c>
      <c r="E1524" s="2" t="s">
        <v>18</v>
      </c>
      <c r="F1524" s="2" t="s">
        <v>19</v>
      </c>
      <c r="G1524" s="6">
        <f>_xlfn.XLOOKUP(B1524,Users!$A$2:$A$1001,Users!$K$2:$K$1001)</f>
        <v>2</v>
      </c>
      <c r="H1524" s="6" t="str">
        <f>_xlfn.XLOOKUP(B1524,Users!$A$2:$A$1001,Users!$B$2:$B$1001)</f>
        <v>User 616</v>
      </c>
      <c r="I1524" s="5" t="str" cm="1">
        <f t="array" ref="I1524:J1524">_xlfn.XLOOKUP(G1524,Plans!$A$2:$A$3,Plans!$B$2:$C$3)</f>
        <v>12-month plan</v>
      </c>
      <c r="J1524" s="5" t="str">
        <v>12-month</v>
      </c>
      <c r="K1524" s="5" cm="1">
        <f t="array" ref="K1524:O1524">_xlfn.XLOOKUP(B1524,Users!$A$2:$A$1001,Users!$F$2:$J$1001)</f>
        <v>30</v>
      </c>
      <c r="L1524" s="5" t="str">
        <v>Chennai</v>
      </c>
      <c r="M1524" s="5" t="str">
        <v>Female</v>
      </c>
      <c r="N1524" s="5" t="str">
        <v>Diabetes</v>
      </c>
      <c r="O1524" s="5" t="str">
        <v>Google Ads</v>
      </c>
      <c r="P1524" s="5" t="str" cm="1">
        <f t="array" ref="P1524:S1524">IFERROR(_xlfn.XLOOKUP(B1524,'Health Goals'!$B$2:$B$1001,'Health Goals'!$C$2:$F$1001),"")</f>
        <v>Weight Loss</v>
      </c>
      <c r="Q1524" s="5">
        <v>28</v>
      </c>
      <c r="R1524" s="5" t="str">
        <v>Failed</v>
      </c>
      <c r="S1524" s="11">
        <v>44550</v>
      </c>
    </row>
    <row r="1525" spans="1:19" x14ac:dyDescent="0.35">
      <c r="A1525" s="2">
        <v>1524</v>
      </c>
      <c r="B1525" s="2">
        <v>891</v>
      </c>
      <c r="C1525" s="3">
        <v>44205</v>
      </c>
      <c r="D1525" s="2">
        <v>2499.9899999999998</v>
      </c>
      <c r="E1525" s="2" t="s">
        <v>16</v>
      </c>
      <c r="F1525" s="2" t="s">
        <v>17</v>
      </c>
      <c r="G1525" s="6">
        <f>_xlfn.XLOOKUP(B1525,Users!$A$2:$A$1001,Users!$K$2:$K$1001)</f>
        <v>2</v>
      </c>
      <c r="H1525" s="6" t="str">
        <f>_xlfn.XLOOKUP(B1525,Users!$A$2:$A$1001,Users!$B$2:$B$1001)</f>
        <v>User 891</v>
      </c>
      <c r="I1525" s="5" t="str" cm="1">
        <f t="array" ref="I1525:J1525">_xlfn.XLOOKUP(G1525,Plans!$A$2:$A$3,Plans!$B$2:$C$3)</f>
        <v>12-month plan</v>
      </c>
      <c r="J1525" s="5" t="str">
        <v>12-month</v>
      </c>
      <c r="K1525" s="5" cm="1">
        <f t="array" ref="K1525:O1525">_xlfn.XLOOKUP(B1525,Users!$A$2:$A$1001,Users!$F$2:$J$1001)</f>
        <v>44</v>
      </c>
      <c r="L1525" s="5" t="str">
        <v>Bangalore</v>
      </c>
      <c r="M1525" s="5" t="str">
        <v>Male</v>
      </c>
      <c r="N1525" s="5" t="str">
        <v>Obesity</v>
      </c>
      <c r="O1525" s="5" t="str">
        <v>Friend</v>
      </c>
      <c r="P1525" s="5" t="str" cm="1">
        <f t="array" ref="P1525:S1525">IFERROR(_xlfn.XLOOKUP(B1525,'Health Goals'!$B$2:$B$1001,'Health Goals'!$C$2:$F$1001),"")</f>
        <v>Weight Loss</v>
      </c>
      <c r="Q1525" s="5">
        <v>22</v>
      </c>
      <c r="R1525" s="5" t="str">
        <v>Failed</v>
      </c>
      <c r="S1525" s="11">
        <v>44515</v>
      </c>
    </row>
    <row r="1526" spans="1:19" x14ac:dyDescent="0.35">
      <c r="A1526" s="2">
        <v>1525</v>
      </c>
      <c r="B1526" s="2">
        <v>775</v>
      </c>
      <c r="C1526" s="3">
        <v>44375</v>
      </c>
      <c r="D1526" s="2">
        <v>2499.9899999999998</v>
      </c>
      <c r="E1526" s="2" t="s">
        <v>18</v>
      </c>
      <c r="F1526" s="2" t="s">
        <v>17</v>
      </c>
      <c r="G1526" s="6">
        <f>_xlfn.XLOOKUP(B1526,Users!$A$2:$A$1001,Users!$K$2:$K$1001)</f>
        <v>2</v>
      </c>
      <c r="H1526" s="6" t="str">
        <f>_xlfn.XLOOKUP(B1526,Users!$A$2:$A$1001,Users!$B$2:$B$1001)</f>
        <v>User 775</v>
      </c>
      <c r="I1526" s="5" t="str" cm="1">
        <f t="array" ref="I1526:J1526">_xlfn.XLOOKUP(G1526,Plans!$A$2:$A$3,Plans!$B$2:$C$3)</f>
        <v>12-month plan</v>
      </c>
      <c r="J1526" s="5" t="str">
        <v>12-month</v>
      </c>
      <c r="K1526" s="5" cm="1">
        <f t="array" ref="K1526:O1526">_xlfn.XLOOKUP(B1526,Users!$A$2:$A$1001,Users!$F$2:$J$1001)</f>
        <v>61</v>
      </c>
      <c r="L1526" s="5" t="str">
        <v>Mumbai</v>
      </c>
      <c r="M1526" s="5" t="str">
        <v>Female</v>
      </c>
      <c r="N1526" s="5" t="str">
        <v>Hypertension</v>
      </c>
      <c r="O1526" s="5" t="str">
        <v>Social Media</v>
      </c>
      <c r="P1526" s="5" t="str" cm="1">
        <f t="array" ref="P1526">IFERROR(_xlfn.XLOOKUP(B1526,'Health Goals'!$B$2:$B$1001,'Health Goals'!$C$2:$F$1001),"")</f>
        <v/>
      </c>
    </row>
    <row r="1527" spans="1:19" x14ac:dyDescent="0.35">
      <c r="A1527" s="2">
        <v>1526</v>
      </c>
      <c r="B1527" s="2">
        <v>889</v>
      </c>
      <c r="C1527" s="3">
        <v>44276</v>
      </c>
      <c r="D1527" s="2">
        <v>2499.9899999999998</v>
      </c>
      <c r="E1527" s="2" t="s">
        <v>18</v>
      </c>
      <c r="F1527" s="2" t="s">
        <v>20</v>
      </c>
      <c r="G1527" s="6">
        <f>_xlfn.XLOOKUP(B1527,Users!$A$2:$A$1001,Users!$K$2:$K$1001)</f>
        <v>2</v>
      </c>
      <c r="H1527" s="6" t="str">
        <f>_xlfn.XLOOKUP(B1527,Users!$A$2:$A$1001,Users!$B$2:$B$1001)</f>
        <v>User 889</v>
      </c>
      <c r="I1527" s="5" t="str" cm="1">
        <f t="array" ref="I1527:J1527">_xlfn.XLOOKUP(G1527,Plans!$A$2:$A$3,Plans!$B$2:$C$3)</f>
        <v>12-month plan</v>
      </c>
      <c r="J1527" s="5" t="str">
        <v>12-month</v>
      </c>
      <c r="K1527" s="5" cm="1">
        <f t="array" ref="K1527:O1527">_xlfn.XLOOKUP(B1527,Users!$A$2:$A$1001,Users!$F$2:$J$1001)</f>
        <v>30</v>
      </c>
      <c r="L1527" s="5" t="str">
        <v>Delhi</v>
      </c>
      <c r="M1527" s="5" t="str">
        <v>Male</v>
      </c>
      <c r="N1527" s="5" t="str">
        <v>Diabetes</v>
      </c>
      <c r="O1527" s="5" t="str">
        <v>Word of Mouth</v>
      </c>
      <c r="P1527" s="5" t="str" cm="1">
        <f t="array" ref="P1527:S1527">IFERROR(_xlfn.XLOOKUP(B1527,'Health Goals'!$B$2:$B$1001,'Health Goals'!$C$2:$F$1001),"")</f>
        <v>Weight Loss</v>
      </c>
      <c r="Q1527" s="5">
        <v>15</v>
      </c>
      <c r="R1527" s="5" t="str">
        <v>In Progress</v>
      </c>
      <c r="S1527" s="11">
        <v>44352</v>
      </c>
    </row>
    <row r="1528" spans="1:19" x14ac:dyDescent="0.35">
      <c r="A1528" s="2">
        <v>1527</v>
      </c>
      <c r="B1528" s="2">
        <v>451</v>
      </c>
      <c r="C1528" s="3">
        <v>44346</v>
      </c>
      <c r="D1528" s="2">
        <v>4499.99</v>
      </c>
      <c r="E1528" s="2" t="s">
        <v>16</v>
      </c>
      <c r="F1528" s="2" t="s">
        <v>17</v>
      </c>
      <c r="G1528" s="6">
        <f>_xlfn.XLOOKUP(B1528,Users!$A$2:$A$1001,Users!$K$2:$K$1001)</f>
        <v>2</v>
      </c>
      <c r="H1528" s="6" t="str">
        <f>_xlfn.XLOOKUP(B1528,Users!$A$2:$A$1001,Users!$B$2:$B$1001)</f>
        <v>User 451</v>
      </c>
      <c r="I1528" s="5" t="str" cm="1">
        <f t="array" ref="I1528:J1528">_xlfn.XLOOKUP(G1528,Plans!$A$2:$A$3,Plans!$B$2:$C$3)</f>
        <v>12-month plan</v>
      </c>
      <c r="J1528" s="5" t="str">
        <v>12-month</v>
      </c>
      <c r="K1528" s="5" cm="1">
        <f t="array" ref="K1528:O1528">_xlfn.XLOOKUP(B1528,Users!$A$2:$A$1001,Users!$F$2:$J$1001)</f>
        <v>55</v>
      </c>
      <c r="L1528" s="5" t="str">
        <v>Hyderabad</v>
      </c>
      <c r="M1528" s="5" t="str">
        <v>Female</v>
      </c>
      <c r="N1528" s="5" t="str">
        <v>Obesity</v>
      </c>
      <c r="O1528" s="5" t="str">
        <v>Word of Mouth</v>
      </c>
      <c r="P1528" s="5" t="str" cm="1">
        <f t="array" ref="P1528:S1528">IFERROR(_xlfn.XLOOKUP(B1528,'Health Goals'!$B$2:$B$1001,'Health Goals'!$C$2:$F$1001),"")</f>
        <v>Stamina Improvement</v>
      </c>
      <c r="Q1528" s="5">
        <v>41</v>
      </c>
      <c r="R1528" s="5" t="str">
        <v>In Progress</v>
      </c>
      <c r="S1528" s="11">
        <v>44414</v>
      </c>
    </row>
    <row r="1529" spans="1:19" x14ac:dyDescent="0.35">
      <c r="A1529" s="2">
        <v>1528</v>
      </c>
      <c r="B1529" s="2">
        <v>656</v>
      </c>
      <c r="C1529" s="3">
        <v>44289</v>
      </c>
      <c r="D1529" s="2">
        <v>4499.99</v>
      </c>
      <c r="E1529" s="2" t="s">
        <v>16</v>
      </c>
      <c r="F1529" s="2" t="s">
        <v>17</v>
      </c>
      <c r="G1529" s="6">
        <f>_xlfn.XLOOKUP(B1529,Users!$A$2:$A$1001,Users!$K$2:$K$1001)</f>
        <v>2</v>
      </c>
      <c r="H1529" s="6" t="str">
        <f>_xlfn.XLOOKUP(B1529,Users!$A$2:$A$1001,Users!$B$2:$B$1001)</f>
        <v>User 656</v>
      </c>
      <c r="I1529" s="5" t="str" cm="1">
        <f t="array" ref="I1529:J1529">_xlfn.XLOOKUP(G1529,Plans!$A$2:$A$3,Plans!$B$2:$C$3)</f>
        <v>12-month plan</v>
      </c>
      <c r="J1529" s="5" t="str">
        <v>12-month</v>
      </c>
      <c r="K1529" s="5" cm="1">
        <f t="array" ref="K1529:O1529">_xlfn.XLOOKUP(B1529,Users!$A$2:$A$1001,Users!$F$2:$J$1001)</f>
        <v>31</v>
      </c>
      <c r="L1529" s="5" t="str">
        <v>Chennai</v>
      </c>
      <c r="M1529" s="5" t="str">
        <v>Female</v>
      </c>
      <c r="N1529" s="5" t="str">
        <v>Diabetes</v>
      </c>
      <c r="O1529" s="5" t="str">
        <v>Social Media</v>
      </c>
      <c r="P1529" s="5" t="str" cm="1">
        <f t="array" ref="P1529:S1529">IFERROR(_xlfn.XLOOKUP(B1529,'Health Goals'!$B$2:$B$1001,'Health Goals'!$C$2:$F$1001),"")</f>
        <v>Stamina Improvement</v>
      </c>
      <c r="Q1529" s="5">
        <v>14</v>
      </c>
      <c r="R1529" s="5" t="str">
        <v>In Progress</v>
      </c>
      <c r="S1529" s="11">
        <v>44444</v>
      </c>
    </row>
    <row r="1530" spans="1:19" x14ac:dyDescent="0.35">
      <c r="A1530" s="2">
        <v>1529</v>
      </c>
      <c r="B1530" s="2">
        <v>663</v>
      </c>
      <c r="C1530" s="3">
        <v>44381</v>
      </c>
      <c r="D1530" s="2">
        <v>2499.9899999999998</v>
      </c>
      <c r="E1530" s="2" t="s">
        <v>16</v>
      </c>
      <c r="F1530" s="2" t="s">
        <v>17</v>
      </c>
      <c r="G1530" s="6">
        <f>_xlfn.XLOOKUP(B1530,Users!$A$2:$A$1001,Users!$K$2:$K$1001)</f>
        <v>1</v>
      </c>
      <c r="H1530" s="6" t="str">
        <f>_xlfn.XLOOKUP(B1530,Users!$A$2:$A$1001,Users!$B$2:$B$1001)</f>
        <v>User 663</v>
      </c>
      <c r="I1530" s="5" t="str" cm="1">
        <f t="array" ref="I1530:J1530">_xlfn.XLOOKUP(G1530,Plans!$A$2:$A$3,Plans!$B$2:$C$3)</f>
        <v>6-month plan</v>
      </c>
      <c r="J1530" s="5" t="str">
        <v>6-month</v>
      </c>
      <c r="K1530" s="5" cm="1">
        <f t="array" ref="K1530:O1530">_xlfn.XLOOKUP(B1530,Users!$A$2:$A$1001,Users!$F$2:$J$1001)</f>
        <v>32</v>
      </c>
      <c r="L1530" s="5" t="str">
        <v>Bangalore</v>
      </c>
      <c r="M1530" s="5" t="str">
        <v>Male</v>
      </c>
      <c r="N1530" s="5" t="str">
        <v>Hypertension</v>
      </c>
      <c r="O1530" s="5" t="str">
        <v>Friend</v>
      </c>
      <c r="P1530" s="5" t="str" cm="1">
        <f t="array" ref="P1530:S1530">IFERROR(_xlfn.XLOOKUP(B1530,'Health Goals'!$B$2:$B$1001,'Health Goals'!$C$2:$F$1001),"")</f>
        <v>Weight Loss</v>
      </c>
      <c r="Q1530" s="5">
        <v>37</v>
      </c>
      <c r="R1530" s="5" t="str">
        <v>Failed</v>
      </c>
      <c r="S1530" s="11">
        <v>44507</v>
      </c>
    </row>
    <row r="1531" spans="1:19" x14ac:dyDescent="0.35">
      <c r="A1531" s="2">
        <v>1530</v>
      </c>
      <c r="B1531" s="2">
        <v>381</v>
      </c>
      <c r="C1531" s="3">
        <v>44525</v>
      </c>
      <c r="D1531" s="2">
        <v>4499.99</v>
      </c>
      <c r="E1531" s="2" t="s">
        <v>16</v>
      </c>
      <c r="F1531" s="2" t="s">
        <v>19</v>
      </c>
      <c r="G1531" s="6">
        <f>_xlfn.XLOOKUP(B1531,Users!$A$2:$A$1001,Users!$K$2:$K$1001)</f>
        <v>1</v>
      </c>
      <c r="H1531" s="6" t="str">
        <f>_xlfn.XLOOKUP(B1531,Users!$A$2:$A$1001,Users!$B$2:$B$1001)</f>
        <v>User 381</v>
      </c>
      <c r="I1531" s="5" t="str" cm="1">
        <f t="array" ref="I1531:J1531">_xlfn.XLOOKUP(G1531,Plans!$A$2:$A$3,Plans!$B$2:$C$3)</f>
        <v>6-month plan</v>
      </c>
      <c r="J1531" s="5" t="str">
        <v>6-month</v>
      </c>
      <c r="K1531" s="5" cm="1">
        <f t="array" ref="K1531:O1531">_xlfn.XLOOKUP(B1531,Users!$A$2:$A$1001,Users!$F$2:$J$1001)</f>
        <v>37</v>
      </c>
      <c r="L1531" s="5" t="str">
        <v>Chennai</v>
      </c>
      <c r="M1531" s="5" t="str">
        <v>Male</v>
      </c>
      <c r="N1531" s="5" t="str">
        <v>Hypertension</v>
      </c>
      <c r="O1531" s="5" t="str">
        <v>Friend</v>
      </c>
      <c r="P1531" s="5" t="str" cm="1">
        <f t="array" ref="P1531:S1531">IFERROR(_xlfn.XLOOKUP(B1531,'Health Goals'!$B$2:$B$1001,'Health Goals'!$C$2:$F$1001),"")</f>
        <v>Weight Loss</v>
      </c>
      <c r="Q1531" s="5">
        <v>19</v>
      </c>
      <c r="R1531" s="5" t="str">
        <v>In Progress</v>
      </c>
      <c r="S1531" s="11">
        <v>44423</v>
      </c>
    </row>
    <row r="1532" spans="1:19" x14ac:dyDescent="0.35">
      <c r="A1532" s="2">
        <v>1531</v>
      </c>
      <c r="B1532" s="2">
        <v>536</v>
      </c>
      <c r="C1532" s="3">
        <v>44560</v>
      </c>
      <c r="D1532" s="2">
        <v>2499.9899999999998</v>
      </c>
      <c r="E1532" s="2" t="s">
        <v>16</v>
      </c>
      <c r="F1532" s="2" t="s">
        <v>17</v>
      </c>
      <c r="G1532" s="6">
        <f>_xlfn.XLOOKUP(B1532,Users!$A$2:$A$1001,Users!$K$2:$K$1001)</f>
        <v>1</v>
      </c>
      <c r="H1532" s="6" t="str">
        <f>_xlfn.XLOOKUP(B1532,Users!$A$2:$A$1001,Users!$B$2:$B$1001)</f>
        <v>User 536</v>
      </c>
      <c r="I1532" s="5" t="str" cm="1">
        <f t="array" ref="I1532:J1532">_xlfn.XLOOKUP(G1532,Plans!$A$2:$A$3,Plans!$B$2:$C$3)</f>
        <v>6-month plan</v>
      </c>
      <c r="J1532" s="5" t="str">
        <v>6-month</v>
      </c>
      <c r="K1532" s="5" cm="1">
        <f t="array" ref="K1532:O1532">_xlfn.XLOOKUP(B1532,Users!$A$2:$A$1001,Users!$F$2:$J$1001)</f>
        <v>29</v>
      </c>
      <c r="L1532" s="5" t="str">
        <v>Mumbai</v>
      </c>
      <c r="M1532" s="5" t="str">
        <v>Female</v>
      </c>
      <c r="N1532" s="5" t="str">
        <v>Healthy</v>
      </c>
      <c r="O1532" s="5" t="str">
        <v>Word of Mouth</v>
      </c>
      <c r="P1532" s="5" t="str" cm="1">
        <f t="array" ref="P1532:S1532">IFERROR(_xlfn.XLOOKUP(B1532,'Health Goals'!$B$2:$B$1001,'Health Goals'!$C$2:$F$1001),"")</f>
        <v>Muscle Gain</v>
      </c>
      <c r="Q1532" s="5">
        <v>13</v>
      </c>
      <c r="R1532" s="5" t="str">
        <v>Failed</v>
      </c>
      <c r="S1532" s="11">
        <v>44348</v>
      </c>
    </row>
    <row r="1533" spans="1:19" x14ac:dyDescent="0.35">
      <c r="A1533" s="2">
        <v>1532</v>
      </c>
      <c r="B1533" s="2">
        <v>292</v>
      </c>
      <c r="C1533" s="3">
        <v>44512</v>
      </c>
      <c r="D1533" s="2">
        <v>4499.99</v>
      </c>
      <c r="E1533" s="2" t="s">
        <v>18</v>
      </c>
      <c r="F1533" s="2" t="s">
        <v>17</v>
      </c>
      <c r="G1533" s="6">
        <f>_xlfn.XLOOKUP(B1533,Users!$A$2:$A$1001,Users!$K$2:$K$1001)</f>
        <v>1</v>
      </c>
      <c r="H1533" s="6" t="str">
        <f>_xlfn.XLOOKUP(B1533,Users!$A$2:$A$1001,Users!$B$2:$B$1001)</f>
        <v>User 292</v>
      </c>
      <c r="I1533" s="5" t="str" cm="1">
        <f t="array" ref="I1533:J1533">_xlfn.XLOOKUP(G1533,Plans!$A$2:$A$3,Plans!$B$2:$C$3)</f>
        <v>6-month plan</v>
      </c>
      <c r="J1533" s="5" t="str">
        <v>6-month</v>
      </c>
      <c r="K1533" s="5" cm="1">
        <f t="array" ref="K1533:O1533">_xlfn.XLOOKUP(B1533,Users!$A$2:$A$1001,Users!$F$2:$J$1001)</f>
        <v>30</v>
      </c>
      <c r="L1533" s="5" t="str">
        <v>Bangalore</v>
      </c>
      <c r="M1533" s="5" t="str">
        <v>Female</v>
      </c>
      <c r="N1533" s="5" t="str">
        <v>Diabetes</v>
      </c>
      <c r="O1533" s="5" t="str">
        <v>Friend</v>
      </c>
      <c r="P1533" s="5" t="str" cm="1">
        <f t="array" ref="P1533">IFERROR(_xlfn.XLOOKUP(B1533,'Health Goals'!$B$2:$B$1001,'Health Goals'!$C$2:$F$1001),"")</f>
        <v/>
      </c>
    </row>
    <row r="1534" spans="1:19" x14ac:dyDescent="0.35">
      <c r="A1534" s="2">
        <v>1533</v>
      </c>
      <c r="B1534" s="2">
        <v>592</v>
      </c>
      <c r="C1534" s="3">
        <v>44376</v>
      </c>
      <c r="D1534" s="2">
        <v>4499.99</v>
      </c>
      <c r="E1534" s="2" t="s">
        <v>18</v>
      </c>
      <c r="F1534" s="2" t="s">
        <v>20</v>
      </c>
      <c r="G1534" s="6">
        <f>_xlfn.XLOOKUP(B1534,Users!$A$2:$A$1001,Users!$K$2:$K$1001)</f>
        <v>2</v>
      </c>
      <c r="H1534" s="6" t="str">
        <f>_xlfn.XLOOKUP(B1534,Users!$A$2:$A$1001,Users!$B$2:$B$1001)</f>
        <v>User 592</v>
      </c>
      <c r="I1534" s="5" t="str" cm="1">
        <f t="array" ref="I1534:J1534">_xlfn.XLOOKUP(G1534,Plans!$A$2:$A$3,Plans!$B$2:$C$3)</f>
        <v>12-month plan</v>
      </c>
      <c r="J1534" s="5" t="str">
        <v>12-month</v>
      </c>
      <c r="K1534" s="5" cm="1">
        <f t="array" ref="K1534:O1534">_xlfn.XLOOKUP(B1534,Users!$A$2:$A$1001,Users!$F$2:$J$1001)</f>
        <v>59</v>
      </c>
      <c r="L1534" s="5" t="str">
        <v>Chennai</v>
      </c>
      <c r="M1534" s="5" t="str">
        <v>Male</v>
      </c>
      <c r="N1534" s="5" t="str">
        <v>Hypertension</v>
      </c>
      <c r="O1534" s="5" t="str">
        <v>Word of Mouth</v>
      </c>
      <c r="P1534" s="5" t="str" cm="1">
        <f t="array" ref="P1534:S1534">IFERROR(_xlfn.XLOOKUP(B1534,'Health Goals'!$B$2:$B$1001,'Health Goals'!$C$2:$F$1001),"")</f>
        <v>Stamina Improvement</v>
      </c>
      <c r="Q1534" s="5">
        <v>44</v>
      </c>
      <c r="R1534" s="5" t="str">
        <v>Failed</v>
      </c>
      <c r="S1534" s="11">
        <v>44393</v>
      </c>
    </row>
    <row r="1535" spans="1:19" x14ac:dyDescent="0.35">
      <c r="A1535" s="2">
        <v>1534</v>
      </c>
      <c r="B1535" s="2">
        <v>494</v>
      </c>
      <c r="C1535" s="3">
        <v>44337</v>
      </c>
      <c r="D1535" s="2">
        <v>2499.9899999999998</v>
      </c>
      <c r="E1535" s="2" t="s">
        <v>18</v>
      </c>
      <c r="F1535" s="2" t="s">
        <v>20</v>
      </c>
      <c r="G1535" s="6">
        <f>_xlfn.XLOOKUP(B1535,Users!$A$2:$A$1001,Users!$K$2:$K$1001)</f>
        <v>1</v>
      </c>
      <c r="H1535" s="6" t="str">
        <f>_xlfn.XLOOKUP(B1535,Users!$A$2:$A$1001,Users!$B$2:$B$1001)</f>
        <v>User 494</v>
      </c>
      <c r="I1535" s="5" t="str" cm="1">
        <f t="array" ref="I1535:J1535">_xlfn.XLOOKUP(G1535,Plans!$A$2:$A$3,Plans!$B$2:$C$3)</f>
        <v>6-month plan</v>
      </c>
      <c r="J1535" s="5" t="str">
        <v>6-month</v>
      </c>
      <c r="K1535" s="5" cm="1">
        <f t="array" ref="K1535:O1535">_xlfn.XLOOKUP(B1535,Users!$A$2:$A$1001,Users!$F$2:$J$1001)</f>
        <v>20</v>
      </c>
      <c r="L1535" s="5" t="str">
        <v>Bangalore</v>
      </c>
      <c r="M1535" s="5" t="str">
        <v>Male</v>
      </c>
      <c r="N1535" s="5" t="str">
        <v>Obesity</v>
      </c>
      <c r="O1535" s="5" t="str">
        <v>Word of Mouth</v>
      </c>
      <c r="P1535" s="5" t="str" cm="1">
        <f t="array" ref="P1535">IFERROR(_xlfn.XLOOKUP(B1535,'Health Goals'!$B$2:$B$1001,'Health Goals'!$C$2:$F$1001),"")</f>
        <v/>
      </c>
    </row>
    <row r="1536" spans="1:19" x14ac:dyDescent="0.35">
      <c r="A1536" s="2">
        <v>1535</v>
      </c>
      <c r="B1536" s="2">
        <v>743</v>
      </c>
      <c r="C1536" s="3">
        <v>44517</v>
      </c>
      <c r="D1536" s="2">
        <v>2499.9899999999998</v>
      </c>
      <c r="E1536" s="2" t="s">
        <v>16</v>
      </c>
      <c r="F1536" s="2" t="s">
        <v>19</v>
      </c>
      <c r="G1536" s="6">
        <f>_xlfn.XLOOKUP(B1536,Users!$A$2:$A$1001,Users!$K$2:$K$1001)</f>
        <v>1</v>
      </c>
      <c r="H1536" s="6" t="str">
        <f>_xlfn.XLOOKUP(B1536,Users!$A$2:$A$1001,Users!$B$2:$B$1001)</f>
        <v>User 743</v>
      </c>
      <c r="I1536" s="5" t="str" cm="1">
        <f t="array" ref="I1536:J1536">_xlfn.XLOOKUP(G1536,Plans!$A$2:$A$3,Plans!$B$2:$C$3)</f>
        <v>6-month plan</v>
      </c>
      <c r="J1536" s="5" t="str">
        <v>6-month</v>
      </c>
      <c r="K1536" s="5" cm="1">
        <f t="array" ref="K1536:O1536">_xlfn.XLOOKUP(B1536,Users!$A$2:$A$1001,Users!$F$2:$J$1001)</f>
        <v>62</v>
      </c>
      <c r="L1536" s="5" t="str">
        <v>Bangalore</v>
      </c>
      <c r="M1536" s="5" t="str">
        <v>Male</v>
      </c>
      <c r="N1536" s="5" t="str">
        <v>Obesity</v>
      </c>
      <c r="O1536" s="5" t="str">
        <v>Google Ads</v>
      </c>
      <c r="P1536" s="5" t="str" cm="1">
        <f t="array" ref="P1536">IFERROR(_xlfn.XLOOKUP(B1536,'Health Goals'!$B$2:$B$1001,'Health Goals'!$C$2:$F$1001),"")</f>
        <v/>
      </c>
    </row>
    <row r="1537" spans="1:19" x14ac:dyDescent="0.35">
      <c r="A1537" s="2">
        <v>1536</v>
      </c>
      <c r="B1537" s="2">
        <v>847</v>
      </c>
      <c r="C1537" s="3">
        <v>44506</v>
      </c>
      <c r="D1537" s="2">
        <v>2499.9899999999998</v>
      </c>
      <c r="E1537" s="2" t="s">
        <v>16</v>
      </c>
      <c r="F1537" s="2" t="s">
        <v>20</v>
      </c>
      <c r="G1537" s="6">
        <f>_xlfn.XLOOKUP(B1537,Users!$A$2:$A$1001,Users!$K$2:$K$1001)</f>
        <v>2</v>
      </c>
      <c r="H1537" s="6" t="str">
        <f>_xlfn.XLOOKUP(B1537,Users!$A$2:$A$1001,Users!$B$2:$B$1001)</f>
        <v>User 847</v>
      </c>
      <c r="I1537" s="5" t="str" cm="1">
        <f t="array" ref="I1537:J1537">_xlfn.XLOOKUP(G1537,Plans!$A$2:$A$3,Plans!$B$2:$C$3)</f>
        <v>12-month plan</v>
      </c>
      <c r="J1537" s="5" t="str">
        <v>12-month</v>
      </c>
      <c r="K1537" s="5" cm="1">
        <f t="array" ref="K1537:O1537">_xlfn.XLOOKUP(B1537,Users!$A$2:$A$1001,Users!$F$2:$J$1001)</f>
        <v>54</v>
      </c>
      <c r="L1537" s="5" t="str">
        <v>Bangalore</v>
      </c>
      <c r="M1537" s="5" t="str">
        <v>Female</v>
      </c>
      <c r="N1537" s="5" t="str">
        <v>Obesity</v>
      </c>
      <c r="O1537" s="5" t="str">
        <v>Google Ads</v>
      </c>
      <c r="P1537" s="5" t="str" cm="1">
        <f t="array" ref="P1537:S1537">IFERROR(_xlfn.XLOOKUP(B1537,'Health Goals'!$B$2:$B$1001,'Health Goals'!$C$2:$F$1001),"")</f>
        <v>Muscle Gain</v>
      </c>
      <c r="Q1537" s="5">
        <v>39</v>
      </c>
      <c r="R1537" s="5" t="str">
        <v>Completed</v>
      </c>
      <c r="S1537" s="11">
        <v>44375</v>
      </c>
    </row>
    <row r="1538" spans="1:19" x14ac:dyDescent="0.35">
      <c r="A1538" s="2">
        <v>1537</v>
      </c>
      <c r="B1538" s="2">
        <v>825</v>
      </c>
      <c r="C1538" s="3">
        <v>44374</v>
      </c>
      <c r="D1538" s="2">
        <v>4499.99</v>
      </c>
      <c r="E1538" s="2" t="s">
        <v>16</v>
      </c>
      <c r="F1538" s="2" t="s">
        <v>19</v>
      </c>
      <c r="G1538" s="6">
        <f>_xlfn.XLOOKUP(B1538,Users!$A$2:$A$1001,Users!$K$2:$K$1001)</f>
        <v>2</v>
      </c>
      <c r="H1538" s="6" t="str">
        <f>_xlfn.XLOOKUP(B1538,Users!$A$2:$A$1001,Users!$B$2:$B$1001)</f>
        <v>User 825</v>
      </c>
      <c r="I1538" s="5" t="str" cm="1">
        <f t="array" ref="I1538:J1538">_xlfn.XLOOKUP(G1538,Plans!$A$2:$A$3,Plans!$B$2:$C$3)</f>
        <v>12-month plan</v>
      </c>
      <c r="J1538" s="5" t="str">
        <v>12-month</v>
      </c>
      <c r="K1538" s="5" cm="1">
        <f t="array" ref="K1538:O1538">_xlfn.XLOOKUP(B1538,Users!$A$2:$A$1001,Users!$F$2:$J$1001)</f>
        <v>41</v>
      </c>
      <c r="L1538" s="5" t="str">
        <v>Mumbai</v>
      </c>
      <c r="M1538" s="5" t="str">
        <v>Female</v>
      </c>
      <c r="N1538" s="5" t="str">
        <v>Hypertension</v>
      </c>
      <c r="O1538" s="5" t="str">
        <v>Friend</v>
      </c>
      <c r="P1538" s="5" t="str" cm="1">
        <f t="array" ref="P1538">IFERROR(_xlfn.XLOOKUP(B1538,'Health Goals'!$B$2:$B$1001,'Health Goals'!$C$2:$F$1001),"")</f>
        <v/>
      </c>
    </row>
    <row r="1539" spans="1:19" x14ac:dyDescent="0.35">
      <c r="A1539" s="2">
        <v>1538</v>
      </c>
      <c r="B1539" s="2">
        <v>929</v>
      </c>
      <c r="C1539" s="3">
        <v>44281</v>
      </c>
      <c r="D1539" s="2">
        <v>2499.9899999999998</v>
      </c>
      <c r="E1539" s="2" t="s">
        <v>18</v>
      </c>
      <c r="F1539" s="2" t="s">
        <v>19</v>
      </c>
      <c r="G1539" s="6">
        <f>_xlfn.XLOOKUP(B1539,Users!$A$2:$A$1001,Users!$K$2:$K$1001)</f>
        <v>2</v>
      </c>
      <c r="H1539" s="6" t="str">
        <f>_xlfn.XLOOKUP(B1539,Users!$A$2:$A$1001,Users!$B$2:$B$1001)</f>
        <v>User 929</v>
      </c>
      <c r="I1539" s="5" t="str" cm="1">
        <f t="array" ref="I1539:J1539">_xlfn.XLOOKUP(G1539,Plans!$A$2:$A$3,Plans!$B$2:$C$3)</f>
        <v>12-month plan</v>
      </c>
      <c r="J1539" s="5" t="str">
        <v>12-month</v>
      </c>
      <c r="K1539" s="5" cm="1">
        <f t="array" ref="K1539:O1539">_xlfn.XLOOKUP(B1539,Users!$A$2:$A$1001,Users!$F$2:$J$1001)</f>
        <v>41</v>
      </c>
      <c r="L1539" s="5" t="str">
        <v>Mumbai</v>
      </c>
      <c r="M1539" s="5" t="str">
        <v>Female</v>
      </c>
      <c r="N1539" s="5" t="str">
        <v>Obesity</v>
      </c>
      <c r="O1539" s="5" t="str">
        <v>Social Media</v>
      </c>
      <c r="P1539" s="5" t="str" cm="1">
        <f t="array" ref="P1539">IFERROR(_xlfn.XLOOKUP(B1539,'Health Goals'!$B$2:$B$1001,'Health Goals'!$C$2:$F$1001),"")</f>
        <v/>
      </c>
    </row>
    <row r="1540" spans="1:19" x14ac:dyDescent="0.35">
      <c r="A1540" s="2">
        <v>1539</v>
      </c>
      <c r="B1540" s="2">
        <v>533</v>
      </c>
      <c r="C1540" s="3">
        <v>44456</v>
      </c>
      <c r="D1540" s="2">
        <v>2499.9899999999998</v>
      </c>
      <c r="E1540" s="2" t="s">
        <v>16</v>
      </c>
      <c r="F1540" s="2" t="s">
        <v>20</v>
      </c>
      <c r="G1540" s="6">
        <f>_xlfn.XLOOKUP(B1540,Users!$A$2:$A$1001,Users!$K$2:$K$1001)</f>
        <v>2</v>
      </c>
      <c r="H1540" s="6" t="str">
        <f>_xlfn.XLOOKUP(B1540,Users!$A$2:$A$1001,Users!$B$2:$B$1001)</f>
        <v>User 533</v>
      </c>
      <c r="I1540" s="5" t="str" cm="1">
        <f t="array" ref="I1540:J1540">_xlfn.XLOOKUP(G1540,Plans!$A$2:$A$3,Plans!$B$2:$C$3)</f>
        <v>12-month plan</v>
      </c>
      <c r="J1540" s="5" t="str">
        <v>12-month</v>
      </c>
      <c r="K1540" s="5" cm="1">
        <f t="array" ref="K1540:O1540">_xlfn.XLOOKUP(B1540,Users!$A$2:$A$1001,Users!$F$2:$J$1001)</f>
        <v>26</v>
      </c>
      <c r="L1540" s="5" t="str">
        <v>Hyderabad</v>
      </c>
      <c r="M1540" s="5" t="str">
        <v>Male</v>
      </c>
      <c r="N1540" s="5" t="str">
        <v>Healthy</v>
      </c>
      <c r="O1540" s="5" t="str">
        <v>Social Media</v>
      </c>
      <c r="P1540" s="5" t="str" cm="1">
        <f t="array" ref="P1540:S1540">IFERROR(_xlfn.XLOOKUP(B1540,'Health Goals'!$B$2:$B$1001,'Health Goals'!$C$2:$F$1001),"")</f>
        <v>Muscle Gain</v>
      </c>
      <c r="Q1540" s="5">
        <v>22</v>
      </c>
      <c r="R1540" s="5" t="str">
        <v>In Progress</v>
      </c>
      <c r="S1540" s="11">
        <v>44373</v>
      </c>
    </row>
    <row r="1541" spans="1:19" x14ac:dyDescent="0.35">
      <c r="A1541" s="2">
        <v>1540</v>
      </c>
      <c r="B1541" s="2">
        <v>573</v>
      </c>
      <c r="C1541" s="3">
        <v>44444</v>
      </c>
      <c r="D1541" s="2">
        <v>4499.99</v>
      </c>
      <c r="E1541" s="2" t="s">
        <v>18</v>
      </c>
      <c r="F1541" s="2" t="s">
        <v>17</v>
      </c>
      <c r="G1541" s="6">
        <f>_xlfn.XLOOKUP(B1541,Users!$A$2:$A$1001,Users!$K$2:$K$1001)</f>
        <v>1</v>
      </c>
      <c r="H1541" s="6" t="str">
        <f>_xlfn.XLOOKUP(B1541,Users!$A$2:$A$1001,Users!$B$2:$B$1001)</f>
        <v>User 573</v>
      </c>
      <c r="I1541" s="5" t="str" cm="1">
        <f t="array" ref="I1541:J1541">_xlfn.XLOOKUP(G1541,Plans!$A$2:$A$3,Plans!$B$2:$C$3)</f>
        <v>6-month plan</v>
      </c>
      <c r="J1541" s="5" t="str">
        <v>6-month</v>
      </c>
      <c r="K1541" s="5" cm="1">
        <f t="array" ref="K1541:O1541">_xlfn.XLOOKUP(B1541,Users!$A$2:$A$1001,Users!$F$2:$J$1001)</f>
        <v>60</v>
      </c>
      <c r="L1541" s="5" t="str">
        <v>Chennai</v>
      </c>
      <c r="M1541" s="5" t="str">
        <v>Female</v>
      </c>
      <c r="N1541" s="5" t="str">
        <v>Healthy</v>
      </c>
      <c r="O1541" s="5" t="str">
        <v>Social Media</v>
      </c>
      <c r="P1541" s="5" t="str" cm="1">
        <f t="array" ref="P1541">IFERROR(_xlfn.XLOOKUP(B1541,'Health Goals'!$B$2:$B$1001,'Health Goals'!$C$2:$F$1001),"")</f>
        <v/>
      </c>
    </row>
    <row r="1542" spans="1:19" x14ac:dyDescent="0.35">
      <c r="A1542" s="2">
        <v>1541</v>
      </c>
      <c r="B1542" s="2">
        <v>697</v>
      </c>
      <c r="C1542" s="3">
        <v>44365</v>
      </c>
      <c r="D1542" s="2">
        <v>2499.9899999999998</v>
      </c>
      <c r="E1542" s="2" t="s">
        <v>16</v>
      </c>
      <c r="F1542" s="2" t="s">
        <v>17</v>
      </c>
      <c r="G1542" s="6">
        <f>_xlfn.XLOOKUP(B1542,Users!$A$2:$A$1001,Users!$K$2:$K$1001)</f>
        <v>2</v>
      </c>
      <c r="H1542" s="6" t="str">
        <f>_xlfn.XLOOKUP(B1542,Users!$A$2:$A$1001,Users!$B$2:$B$1001)</f>
        <v>User 697</v>
      </c>
      <c r="I1542" s="5" t="str" cm="1">
        <f t="array" ref="I1542:J1542">_xlfn.XLOOKUP(G1542,Plans!$A$2:$A$3,Plans!$B$2:$C$3)</f>
        <v>12-month plan</v>
      </c>
      <c r="J1542" s="5" t="str">
        <v>12-month</v>
      </c>
      <c r="K1542" s="5" cm="1">
        <f t="array" ref="K1542:O1542">_xlfn.XLOOKUP(B1542,Users!$A$2:$A$1001,Users!$F$2:$J$1001)</f>
        <v>59</v>
      </c>
      <c r="L1542" s="5" t="str">
        <v>Bangalore</v>
      </c>
      <c r="M1542" s="5" t="str">
        <v>Male</v>
      </c>
      <c r="N1542" s="5" t="str">
        <v>Obesity</v>
      </c>
      <c r="O1542" s="5" t="str">
        <v>Social Media</v>
      </c>
      <c r="P1542" s="5" t="str" cm="1">
        <f t="array" ref="P1542:S1542">IFERROR(_xlfn.XLOOKUP(B1542,'Health Goals'!$B$2:$B$1001,'Health Goals'!$C$2:$F$1001),"")</f>
        <v>Stamina Improvement</v>
      </c>
      <c r="Q1542" s="5">
        <v>26</v>
      </c>
      <c r="R1542" s="5" t="str">
        <v>Failed</v>
      </c>
      <c r="S1542" s="11">
        <v>44508</v>
      </c>
    </row>
    <row r="1543" spans="1:19" x14ac:dyDescent="0.35">
      <c r="A1543" s="2">
        <v>1542</v>
      </c>
      <c r="B1543" s="2">
        <v>1000</v>
      </c>
      <c r="C1543" s="3">
        <v>44493</v>
      </c>
      <c r="D1543" s="2">
        <v>4499.99</v>
      </c>
      <c r="E1543" s="2" t="s">
        <v>16</v>
      </c>
      <c r="F1543" s="2" t="s">
        <v>19</v>
      </c>
      <c r="G1543" s="6">
        <f>_xlfn.XLOOKUP(B1543,Users!$A$2:$A$1001,Users!$K$2:$K$1001)</f>
        <v>2</v>
      </c>
      <c r="H1543" s="6" t="str">
        <f>_xlfn.XLOOKUP(B1543,Users!$A$2:$A$1001,Users!$B$2:$B$1001)</f>
        <v>User 1000</v>
      </c>
      <c r="I1543" s="5" t="str" cm="1">
        <f t="array" ref="I1543:J1543">_xlfn.XLOOKUP(G1543,Plans!$A$2:$A$3,Plans!$B$2:$C$3)</f>
        <v>12-month plan</v>
      </c>
      <c r="J1543" s="5" t="str">
        <v>12-month</v>
      </c>
      <c r="K1543" s="5" cm="1">
        <f t="array" ref="K1543:O1543">_xlfn.XLOOKUP(B1543,Users!$A$2:$A$1001,Users!$F$2:$J$1001)</f>
        <v>20</v>
      </c>
      <c r="L1543" s="5" t="str">
        <v>Chennai</v>
      </c>
      <c r="M1543" s="5" t="str">
        <v>Female</v>
      </c>
      <c r="N1543" s="5" t="str">
        <v>Obesity</v>
      </c>
      <c r="O1543" s="5" t="str">
        <v>Social Media</v>
      </c>
      <c r="P1543" s="5" t="str" cm="1">
        <f t="array" ref="P1543">IFERROR(_xlfn.XLOOKUP(B1543,'Health Goals'!$B$2:$B$1001,'Health Goals'!$C$2:$F$1001),"")</f>
        <v/>
      </c>
    </row>
    <row r="1544" spans="1:19" x14ac:dyDescent="0.35">
      <c r="A1544" s="2">
        <v>1543</v>
      </c>
      <c r="B1544" s="2">
        <v>374</v>
      </c>
      <c r="C1544" s="3">
        <v>44390</v>
      </c>
      <c r="D1544" s="2">
        <v>2499.9899999999998</v>
      </c>
      <c r="E1544" s="2" t="s">
        <v>18</v>
      </c>
      <c r="F1544" s="2" t="s">
        <v>19</v>
      </c>
      <c r="G1544" s="6">
        <f>_xlfn.XLOOKUP(B1544,Users!$A$2:$A$1001,Users!$K$2:$K$1001)</f>
        <v>1</v>
      </c>
      <c r="H1544" s="6" t="str">
        <f>_xlfn.XLOOKUP(B1544,Users!$A$2:$A$1001,Users!$B$2:$B$1001)</f>
        <v>User 374</v>
      </c>
      <c r="I1544" s="5" t="str" cm="1">
        <f t="array" ref="I1544:J1544">_xlfn.XLOOKUP(G1544,Plans!$A$2:$A$3,Plans!$B$2:$C$3)</f>
        <v>6-month plan</v>
      </c>
      <c r="J1544" s="5" t="str">
        <v>6-month</v>
      </c>
      <c r="K1544" s="5" cm="1">
        <f t="array" ref="K1544:O1544">_xlfn.XLOOKUP(B1544,Users!$A$2:$A$1001,Users!$F$2:$J$1001)</f>
        <v>45</v>
      </c>
      <c r="L1544" s="5" t="str">
        <v>Mumbai</v>
      </c>
      <c r="M1544" s="5" t="str">
        <v>Female</v>
      </c>
      <c r="N1544" s="5" t="str">
        <v>Hypertension</v>
      </c>
      <c r="O1544" s="5" t="str">
        <v>Google Ads</v>
      </c>
      <c r="P1544" s="5" t="str" cm="1">
        <f t="array" ref="P1544">IFERROR(_xlfn.XLOOKUP(B1544,'Health Goals'!$B$2:$B$1001,'Health Goals'!$C$2:$F$1001),"")</f>
        <v/>
      </c>
    </row>
    <row r="1545" spans="1:19" x14ac:dyDescent="0.35">
      <c r="A1545" s="2">
        <v>1544</v>
      </c>
      <c r="B1545" s="2">
        <v>564</v>
      </c>
      <c r="C1545" s="3">
        <v>44199</v>
      </c>
      <c r="D1545" s="2">
        <v>4499.99</v>
      </c>
      <c r="E1545" s="2" t="s">
        <v>16</v>
      </c>
      <c r="F1545" s="2" t="s">
        <v>19</v>
      </c>
      <c r="G1545" s="6">
        <f>_xlfn.XLOOKUP(B1545,Users!$A$2:$A$1001,Users!$K$2:$K$1001)</f>
        <v>2</v>
      </c>
      <c r="H1545" s="6" t="str">
        <f>_xlfn.XLOOKUP(B1545,Users!$A$2:$A$1001,Users!$B$2:$B$1001)</f>
        <v>User 564</v>
      </c>
      <c r="I1545" s="5" t="str" cm="1">
        <f t="array" ref="I1545:J1545">_xlfn.XLOOKUP(G1545,Plans!$A$2:$A$3,Plans!$B$2:$C$3)</f>
        <v>12-month plan</v>
      </c>
      <c r="J1545" s="5" t="str">
        <v>12-month</v>
      </c>
      <c r="K1545" s="5" cm="1">
        <f t="array" ref="K1545:O1545">_xlfn.XLOOKUP(B1545,Users!$A$2:$A$1001,Users!$F$2:$J$1001)</f>
        <v>22</v>
      </c>
      <c r="L1545" s="5" t="str">
        <v>Delhi</v>
      </c>
      <c r="M1545" s="5" t="str">
        <v>Female</v>
      </c>
      <c r="N1545" s="5" t="str">
        <v>Hypertension</v>
      </c>
      <c r="O1545" s="5" t="str">
        <v>Friend</v>
      </c>
      <c r="P1545" s="5" t="str" cm="1">
        <f t="array" ref="P1545">IFERROR(_xlfn.XLOOKUP(B1545,'Health Goals'!$B$2:$B$1001,'Health Goals'!$C$2:$F$1001),"")</f>
        <v/>
      </c>
    </row>
    <row r="1546" spans="1:19" x14ac:dyDescent="0.35">
      <c r="A1546" s="2">
        <v>1545</v>
      </c>
      <c r="B1546" s="2">
        <v>785</v>
      </c>
      <c r="C1546" s="3">
        <v>44303</v>
      </c>
      <c r="D1546" s="2">
        <v>2499.9899999999998</v>
      </c>
      <c r="E1546" s="2" t="s">
        <v>18</v>
      </c>
      <c r="F1546" s="2" t="s">
        <v>19</v>
      </c>
      <c r="G1546" s="6">
        <f>_xlfn.XLOOKUP(B1546,Users!$A$2:$A$1001,Users!$K$2:$K$1001)</f>
        <v>1</v>
      </c>
      <c r="H1546" s="6" t="str">
        <f>_xlfn.XLOOKUP(B1546,Users!$A$2:$A$1001,Users!$B$2:$B$1001)</f>
        <v>User 785</v>
      </c>
      <c r="I1546" s="5" t="str" cm="1">
        <f t="array" ref="I1546:J1546">_xlfn.XLOOKUP(G1546,Plans!$A$2:$A$3,Plans!$B$2:$C$3)</f>
        <v>6-month plan</v>
      </c>
      <c r="J1546" s="5" t="str">
        <v>6-month</v>
      </c>
      <c r="K1546" s="5" cm="1">
        <f t="array" ref="K1546:O1546">_xlfn.XLOOKUP(B1546,Users!$A$2:$A$1001,Users!$F$2:$J$1001)</f>
        <v>49</v>
      </c>
      <c r="L1546" s="5" t="str">
        <v>Bangalore</v>
      </c>
      <c r="M1546" s="5" t="str">
        <v>Female</v>
      </c>
      <c r="N1546" s="5" t="str">
        <v>Hypertension</v>
      </c>
      <c r="O1546" s="5" t="str">
        <v>Google Ads</v>
      </c>
      <c r="P1546" s="5" t="str" cm="1">
        <f t="array" ref="P1546:S1546">IFERROR(_xlfn.XLOOKUP(B1546,'Health Goals'!$B$2:$B$1001,'Health Goals'!$C$2:$F$1001),"")</f>
        <v>Muscle Gain</v>
      </c>
      <c r="Q1546" s="5">
        <v>45</v>
      </c>
      <c r="R1546" s="5" t="str">
        <v>Failed</v>
      </c>
      <c r="S1546" s="11">
        <v>44389</v>
      </c>
    </row>
    <row r="1547" spans="1:19" x14ac:dyDescent="0.35">
      <c r="A1547" s="2">
        <v>1546</v>
      </c>
      <c r="B1547" s="2">
        <v>661</v>
      </c>
      <c r="C1547" s="3">
        <v>44392</v>
      </c>
      <c r="D1547" s="2">
        <v>4499.99</v>
      </c>
      <c r="E1547" s="2" t="s">
        <v>16</v>
      </c>
      <c r="F1547" s="2" t="s">
        <v>19</v>
      </c>
      <c r="G1547" s="6">
        <f>_xlfn.XLOOKUP(B1547,Users!$A$2:$A$1001,Users!$K$2:$K$1001)</f>
        <v>1</v>
      </c>
      <c r="H1547" s="6" t="str">
        <f>_xlfn.XLOOKUP(B1547,Users!$A$2:$A$1001,Users!$B$2:$B$1001)</f>
        <v>User 661</v>
      </c>
      <c r="I1547" s="5" t="str" cm="1">
        <f t="array" ref="I1547:J1547">_xlfn.XLOOKUP(G1547,Plans!$A$2:$A$3,Plans!$B$2:$C$3)</f>
        <v>6-month plan</v>
      </c>
      <c r="J1547" s="5" t="str">
        <v>6-month</v>
      </c>
      <c r="K1547" s="5" cm="1">
        <f t="array" ref="K1547:O1547">_xlfn.XLOOKUP(B1547,Users!$A$2:$A$1001,Users!$F$2:$J$1001)</f>
        <v>52</v>
      </c>
      <c r="L1547" s="5" t="str">
        <v>Delhi</v>
      </c>
      <c r="M1547" s="5" t="str">
        <v>Male</v>
      </c>
      <c r="N1547" s="5" t="str">
        <v>Hypertension</v>
      </c>
      <c r="O1547" s="5" t="str">
        <v>Social Media</v>
      </c>
      <c r="P1547" s="5" t="str" cm="1">
        <f t="array" ref="P1547">IFERROR(_xlfn.XLOOKUP(B1547,'Health Goals'!$B$2:$B$1001,'Health Goals'!$C$2:$F$1001),"")</f>
        <v/>
      </c>
    </row>
    <row r="1548" spans="1:19" x14ac:dyDescent="0.35">
      <c r="A1548" s="2">
        <v>1547</v>
      </c>
      <c r="B1548" s="2">
        <v>613</v>
      </c>
      <c r="C1548" s="3">
        <v>44212</v>
      </c>
      <c r="D1548" s="2">
        <v>2499.9899999999998</v>
      </c>
      <c r="E1548" s="2" t="s">
        <v>18</v>
      </c>
      <c r="F1548" s="2" t="s">
        <v>20</v>
      </c>
      <c r="G1548" s="6">
        <f>_xlfn.XLOOKUP(B1548,Users!$A$2:$A$1001,Users!$K$2:$K$1001)</f>
        <v>2</v>
      </c>
      <c r="H1548" s="6" t="str">
        <f>_xlfn.XLOOKUP(B1548,Users!$A$2:$A$1001,Users!$B$2:$B$1001)</f>
        <v>User 613</v>
      </c>
      <c r="I1548" s="5" t="str" cm="1">
        <f t="array" ref="I1548:J1548">_xlfn.XLOOKUP(G1548,Plans!$A$2:$A$3,Plans!$B$2:$C$3)</f>
        <v>12-month plan</v>
      </c>
      <c r="J1548" s="5" t="str">
        <v>12-month</v>
      </c>
      <c r="K1548" s="5" cm="1">
        <f t="array" ref="K1548:O1548">_xlfn.XLOOKUP(B1548,Users!$A$2:$A$1001,Users!$F$2:$J$1001)</f>
        <v>44</v>
      </c>
      <c r="L1548" s="5" t="str">
        <v>Hyderabad</v>
      </c>
      <c r="M1548" s="5" t="str">
        <v>Male</v>
      </c>
      <c r="N1548" s="5" t="str">
        <v>Diabetes</v>
      </c>
      <c r="O1548" s="5" t="str">
        <v>Social Media</v>
      </c>
      <c r="P1548" s="5" t="str" cm="1">
        <f t="array" ref="P1548:S1548">IFERROR(_xlfn.XLOOKUP(B1548,'Health Goals'!$B$2:$B$1001,'Health Goals'!$C$2:$F$1001),"")</f>
        <v>Muscle Gain</v>
      </c>
      <c r="Q1548" s="5">
        <v>10</v>
      </c>
      <c r="R1548" s="5" t="str">
        <v>Failed</v>
      </c>
      <c r="S1548" s="11">
        <v>44485</v>
      </c>
    </row>
    <row r="1549" spans="1:19" x14ac:dyDescent="0.35">
      <c r="A1549" s="2">
        <v>1548</v>
      </c>
      <c r="B1549" s="2">
        <v>603</v>
      </c>
      <c r="C1549" s="3">
        <v>44452</v>
      </c>
      <c r="D1549" s="2">
        <v>4499.99</v>
      </c>
      <c r="E1549" s="2" t="s">
        <v>18</v>
      </c>
      <c r="F1549" s="2" t="s">
        <v>17</v>
      </c>
      <c r="G1549" s="6">
        <f>_xlfn.XLOOKUP(B1549,Users!$A$2:$A$1001,Users!$K$2:$K$1001)</f>
        <v>1</v>
      </c>
      <c r="H1549" s="6" t="str">
        <f>_xlfn.XLOOKUP(B1549,Users!$A$2:$A$1001,Users!$B$2:$B$1001)</f>
        <v>User 603</v>
      </c>
      <c r="I1549" s="5" t="str" cm="1">
        <f t="array" ref="I1549:J1549">_xlfn.XLOOKUP(G1549,Plans!$A$2:$A$3,Plans!$B$2:$C$3)</f>
        <v>6-month plan</v>
      </c>
      <c r="J1549" s="5" t="str">
        <v>6-month</v>
      </c>
      <c r="K1549" s="5" cm="1">
        <f t="array" ref="K1549:O1549">_xlfn.XLOOKUP(B1549,Users!$A$2:$A$1001,Users!$F$2:$J$1001)</f>
        <v>53</v>
      </c>
      <c r="L1549" s="5" t="str">
        <v>Chennai</v>
      </c>
      <c r="M1549" s="5" t="str">
        <v>Female</v>
      </c>
      <c r="N1549" s="5" t="str">
        <v>Obesity</v>
      </c>
      <c r="O1549" s="5" t="str">
        <v>Google Ads</v>
      </c>
      <c r="P1549" s="5" t="str" cm="1">
        <f t="array" ref="P1549:S1549">IFERROR(_xlfn.XLOOKUP(B1549,'Health Goals'!$B$2:$B$1001,'Health Goals'!$C$2:$F$1001),"")</f>
        <v>Muscle Gain</v>
      </c>
      <c r="Q1549" s="5">
        <v>17</v>
      </c>
      <c r="R1549" s="5" t="str">
        <v>Failed</v>
      </c>
      <c r="S1549" s="11">
        <v>44542</v>
      </c>
    </row>
    <row r="1550" spans="1:19" x14ac:dyDescent="0.35">
      <c r="A1550" s="2">
        <v>1549</v>
      </c>
      <c r="B1550" s="2">
        <v>385</v>
      </c>
      <c r="C1550" s="3">
        <v>44265</v>
      </c>
      <c r="D1550" s="2">
        <v>2499.9899999999998</v>
      </c>
      <c r="E1550" s="2" t="s">
        <v>18</v>
      </c>
      <c r="F1550" s="2" t="s">
        <v>19</v>
      </c>
      <c r="G1550" s="6">
        <f>_xlfn.XLOOKUP(B1550,Users!$A$2:$A$1001,Users!$K$2:$K$1001)</f>
        <v>2</v>
      </c>
      <c r="H1550" s="6" t="str">
        <f>_xlfn.XLOOKUP(B1550,Users!$A$2:$A$1001,Users!$B$2:$B$1001)</f>
        <v>User 385</v>
      </c>
      <c r="I1550" s="5" t="str" cm="1">
        <f t="array" ref="I1550:J1550">_xlfn.XLOOKUP(G1550,Plans!$A$2:$A$3,Plans!$B$2:$C$3)</f>
        <v>12-month plan</v>
      </c>
      <c r="J1550" s="5" t="str">
        <v>12-month</v>
      </c>
      <c r="K1550" s="5" cm="1">
        <f t="array" ref="K1550:O1550">_xlfn.XLOOKUP(B1550,Users!$A$2:$A$1001,Users!$F$2:$J$1001)</f>
        <v>26</v>
      </c>
      <c r="L1550" s="5" t="str">
        <v>Bangalore</v>
      </c>
      <c r="M1550" s="5" t="str">
        <v>Female</v>
      </c>
      <c r="N1550" s="5" t="str">
        <v>Hypertension</v>
      </c>
      <c r="O1550" s="5" t="str">
        <v>Friend</v>
      </c>
      <c r="P1550" s="5" t="str" cm="1">
        <f t="array" ref="P1550">IFERROR(_xlfn.XLOOKUP(B1550,'Health Goals'!$B$2:$B$1001,'Health Goals'!$C$2:$F$1001),"")</f>
        <v/>
      </c>
    </row>
    <row r="1551" spans="1:19" x14ac:dyDescent="0.35">
      <c r="A1551" s="2">
        <v>1550</v>
      </c>
      <c r="B1551" s="2">
        <v>435</v>
      </c>
      <c r="C1551" s="3">
        <v>44317</v>
      </c>
      <c r="D1551" s="2">
        <v>4499.99</v>
      </c>
      <c r="E1551" s="2" t="s">
        <v>16</v>
      </c>
      <c r="F1551" s="2" t="s">
        <v>19</v>
      </c>
      <c r="G1551" s="6">
        <f>_xlfn.XLOOKUP(B1551,Users!$A$2:$A$1001,Users!$K$2:$K$1001)</f>
        <v>2</v>
      </c>
      <c r="H1551" s="6" t="str">
        <f>_xlfn.XLOOKUP(B1551,Users!$A$2:$A$1001,Users!$B$2:$B$1001)</f>
        <v>User 435</v>
      </c>
      <c r="I1551" s="5" t="str" cm="1">
        <f t="array" ref="I1551:J1551">_xlfn.XLOOKUP(G1551,Plans!$A$2:$A$3,Plans!$B$2:$C$3)</f>
        <v>12-month plan</v>
      </c>
      <c r="J1551" s="5" t="str">
        <v>12-month</v>
      </c>
      <c r="K1551" s="5" cm="1">
        <f t="array" ref="K1551:O1551">_xlfn.XLOOKUP(B1551,Users!$A$2:$A$1001,Users!$F$2:$J$1001)</f>
        <v>53</v>
      </c>
      <c r="L1551" s="5" t="str">
        <v>Bangalore</v>
      </c>
      <c r="M1551" s="5" t="str">
        <v>Male</v>
      </c>
      <c r="N1551" s="5" t="str">
        <v>Healthy</v>
      </c>
      <c r="O1551" s="5" t="str">
        <v>Friend</v>
      </c>
      <c r="P1551" s="5" t="str" cm="1">
        <f t="array" ref="P1551:S1551">IFERROR(_xlfn.XLOOKUP(B1551,'Health Goals'!$B$2:$B$1001,'Health Goals'!$C$2:$F$1001),"")</f>
        <v>Muscle Gain</v>
      </c>
      <c r="Q1551" s="5">
        <v>33</v>
      </c>
      <c r="R1551" s="5" t="str">
        <v>Failed</v>
      </c>
      <c r="S1551" s="11">
        <v>44406</v>
      </c>
    </row>
    <row r="1552" spans="1:19" x14ac:dyDescent="0.35">
      <c r="A1552" s="2">
        <v>1551</v>
      </c>
      <c r="B1552" s="2">
        <v>463</v>
      </c>
      <c r="C1552" s="3">
        <v>44529</v>
      </c>
      <c r="D1552" s="2">
        <v>2499.9899999999998</v>
      </c>
      <c r="E1552" s="2" t="s">
        <v>16</v>
      </c>
      <c r="F1552" s="2" t="s">
        <v>17</v>
      </c>
      <c r="G1552" s="6">
        <f>_xlfn.XLOOKUP(B1552,Users!$A$2:$A$1001,Users!$K$2:$K$1001)</f>
        <v>1</v>
      </c>
      <c r="H1552" s="6" t="str">
        <f>_xlfn.XLOOKUP(B1552,Users!$A$2:$A$1001,Users!$B$2:$B$1001)</f>
        <v>User 463</v>
      </c>
      <c r="I1552" s="5" t="str" cm="1">
        <f t="array" ref="I1552:J1552">_xlfn.XLOOKUP(G1552,Plans!$A$2:$A$3,Plans!$B$2:$C$3)</f>
        <v>6-month plan</v>
      </c>
      <c r="J1552" s="5" t="str">
        <v>6-month</v>
      </c>
      <c r="K1552" s="5" cm="1">
        <f t="array" ref="K1552:O1552">_xlfn.XLOOKUP(B1552,Users!$A$2:$A$1001,Users!$F$2:$J$1001)</f>
        <v>29</v>
      </c>
      <c r="L1552" s="5" t="str">
        <v>Hyderabad</v>
      </c>
      <c r="M1552" s="5" t="str">
        <v>Male</v>
      </c>
      <c r="N1552" s="5" t="str">
        <v>Hypertension</v>
      </c>
      <c r="O1552" s="5" t="str">
        <v>Friend</v>
      </c>
      <c r="P1552" s="5" t="str" cm="1">
        <f t="array" ref="P1552:S1552">IFERROR(_xlfn.XLOOKUP(B1552,'Health Goals'!$B$2:$B$1001,'Health Goals'!$C$2:$F$1001),"")</f>
        <v>Stamina Improvement</v>
      </c>
      <c r="Q1552" s="5">
        <v>27</v>
      </c>
      <c r="R1552" s="5" t="str">
        <v>Failed</v>
      </c>
      <c r="S1552" s="11">
        <v>44500</v>
      </c>
    </row>
    <row r="1553" spans="1:19" x14ac:dyDescent="0.35">
      <c r="A1553" s="2">
        <v>1552</v>
      </c>
      <c r="B1553" s="2">
        <v>855</v>
      </c>
      <c r="C1553" s="3">
        <v>44476</v>
      </c>
      <c r="D1553" s="2">
        <v>4499.99</v>
      </c>
      <c r="E1553" s="2" t="s">
        <v>18</v>
      </c>
      <c r="F1553" s="2" t="s">
        <v>17</v>
      </c>
      <c r="G1553" s="6">
        <f>_xlfn.XLOOKUP(B1553,Users!$A$2:$A$1001,Users!$K$2:$K$1001)</f>
        <v>1</v>
      </c>
      <c r="H1553" s="6" t="str">
        <f>_xlfn.XLOOKUP(B1553,Users!$A$2:$A$1001,Users!$B$2:$B$1001)</f>
        <v>User 855</v>
      </c>
      <c r="I1553" s="5" t="str" cm="1">
        <f t="array" ref="I1553:J1553">_xlfn.XLOOKUP(G1553,Plans!$A$2:$A$3,Plans!$B$2:$C$3)</f>
        <v>6-month plan</v>
      </c>
      <c r="J1553" s="5" t="str">
        <v>6-month</v>
      </c>
      <c r="K1553" s="5" cm="1">
        <f t="array" ref="K1553:O1553">_xlfn.XLOOKUP(B1553,Users!$A$2:$A$1001,Users!$F$2:$J$1001)</f>
        <v>44</v>
      </c>
      <c r="L1553" s="5" t="str">
        <v>Mumbai</v>
      </c>
      <c r="M1553" s="5" t="str">
        <v>Male</v>
      </c>
      <c r="N1553" s="5" t="str">
        <v>Healthy</v>
      </c>
      <c r="O1553" s="5" t="str">
        <v>Word of Mouth</v>
      </c>
      <c r="P1553" s="5" t="str" cm="1">
        <f t="array" ref="P1553:S1553">IFERROR(_xlfn.XLOOKUP(B1553,'Health Goals'!$B$2:$B$1001,'Health Goals'!$C$2:$F$1001),"")</f>
        <v>Weight Loss</v>
      </c>
      <c r="Q1553" s="5">
        <v>32</v>
      </c>
      <c r="R1553" s="5" t="str">
        <v>Completed</v>
      </c>
      <c r="S1553" s="11">
        <v>44537</v>
      </c>
    </row>
    <row r="1554" spans="1:19" x14ac:dyDescent="0.35">
      <c r="A1554" s="2">
        <v>1553</v>
      </c>
      <c r="B1554" s="2">
        <v>331</v>
      </c>
      <c r="C1554" s="3">
        <v>44518</v>
      </c>
      <c r="D1554" s="2">
        <v>4499.99</v>
      </c>
      <c r="E1554" s="2" t="s">
        <v>16</v>
      </c>
      <c r="F1554" s="2" t="s">
        <v>17</v>
      </c>
      <c r="G1554" s="6">
        <f>_xlfn.XLOOKUP(B1554,Users!$A$2:$A$1001,Users!$K$2:$K$1001)</f>
        <v>1</v>
      </c>
      <c r="H1554" s="6" t="str">
        <f>_xlfn.XLOOKUP(B1554,Users!$A$2:$A$1001,Users!$B$2:$B$1001)</f>
        <v>User 331</v>
      </c>
      <c r="I1554" s="5" t="str" cm="1">
        <f t="array" ref="I1554:J1554">_xlfn.XLOOKUP(G1554,Plans!$A$2:$A$3,Plans!$B$2:$C$3)</f>
        <v>6-month plan</v>
      </c>
      <c r="J1554" s="5" t="str">
        <v>6-month</v>
      </c>
      <c r="K1554" s="5" cm="1">
        <f t="array" ref="K1554:O1554">_xlfn.XLOOKUP(B1554,Users!$A$2:$A$1001,Users!$F$2:$J$1001)</f>
        <v>19</v>
      </c>
      <c r="L1554" s="5" t="str">
        <v>Chennai</v>
      </c>
      <c r="M1554" s="5" t="str">
        <v>Male</v>
      </c>
      <c r="N1554" s="5" t="str">
        <v>Diabetes</v>
      </c>
      <c r="O1554" s="5" t="str">
        <v>Google Ads</v>
      </c>
      <c r="P1554" s="5" t="str" cm="1">
        <f t="array" ref="P1554">IFERROR(_xlfn.XLOOKUP(B1554,'Health Goals'!$B$2:$B$1001,'Health Goals'!$C$2:$F$1001),"")</f>
        <v/>
      </c>
    </row>
    <row r="1555" spans="1:19" x14ac:dyDescent="0.35">
      <c r="A1555" s="2">
        <v>1554</v>
      </c>
      <c r="B1555" s="2">
        <v>245</v>
      </c>
      <c r="C1555" s="3">
        <v>44437</v>
      </c>
      <c r="D1555" s="2">
        <v>2499.9899999999998</v>
      </c>
      <c r="E1555" s="2" t="s">
        <v>18</v>
      </c>
      <c r="F1555" s="2" t="s">
        <v>17</v>
      </c>
      <c r="G1555" s="6">
        <f>_xlfn.XLOOKUP(B1555,Users!$A$2:$A$1001,Users!$K$2:$K$1001)</f>
        <v>1</v>
      </c>
      <c r="H1555" s="6" t="str">
        <f>_xlfn.XLOOKUP(B1555,Users!$A$2:$A$1001,Users!$B$2:$B$1001)</f>
        <v>User 245</v>
      </c>
      <c r="I1555" s="5" t="str" cm="1">
        <f t="array" ref="I1555:J1555">_xlfn.XLOOKUP(G1555,Plans!$A$2:$A$3,Plans!$B$2:$C$3)</f>
        <v>6-month plan</v>
      </c>
      <c r="J1555" s="5" t="str">
        <v>6-month</v>
      </c>
      <c r="K1555" s="5" cm="1">
        <f t="array" ref="K1555:O1555">_xlfn.XLOOKUP(B1555,Users!$A$2:$A$1001,Users!$F$2:$J$1001)</f>
        <v>61</v>
      </c>
      <c r="L1555" s="5" t="str">
        <v>Delhi</v>
      </c>
      <c r="M1555" s="5" t="str">
        <v>Male</v>
      </c>
      <c r="N1555" s="5" t="str">
        <v>Diabetes</v>
      </c>
      <c r="O1555" s="5" t="str">
        <v>Word of Mouth</v>
      </c>
      <c r="P1555" s="5" t="str" cm="1">
        <f t="array" ref="P1555">IFERROR(_xlfn.XLOOKUP(B1555,'Health Goals'!$B$2:$B$1001,'Health Goals'!$C$2:$F$1001),"")</f>
        <v/>
      </c>
    </row>
    <row r="1556" spans="1:19" x14ac:dyDescent="0.35">
      <c r="A1556" s="2">
        <v>1555</v>
      </c>
      <c r="B1556" s="2">
        <v>634</v>
      </c>
      <c r="C1556" s="3">
        <v>44434</v>
      </c>
      <c r="D1556" s="2">
        <v>2499.9899999999998</v>
      </c>
      <c r="E1556" s="2" t="s">
        <v>18</v>
      </c>
      <c r="F1556" s="2" t="s">
        <v>19</v>
      </c>
      <c r="G1556" s="6">
        <f>_xlfn.XLOOKUP(B1556,Users!$A$2:$A$1001,Users!$K$2:$K$1001)</f>
        <v>2</v>
      </c>
      <c r="H1556" s="6" t="str">
        <f>_xlfn.XLOOKUP(B1556,Users!$A$2:$A$1001,Users!$B$2:$B$1001)</f>
        <v>User 634</v>
      </c>
      <c r="I1556" s="5" t="str" cm="1">
        <f t="array" ref="I1556:J1556">_xlfn.XLOOKUP(G1556,Plans!$A$2:$A$3,Plans!$B$2:$C$3)</f>
        <v>12-month plan</v>
      </c>
      <c r="J1556" s="5" t="str">
        <v>12-month</v>
      </c>
      <c r="K1556" s="5" cm="1">
        <f t="array" ref="K1556:O1556">_xlfn.XLOOKUP(B1556,Users!$A$2:$A$1001,Users!$F$2:$J$1001)</f>
        <v>56</v>
      </c>
      <c r="L1556" s="5" t="str">
        <v>Hyderabad</v>
      </c>
      <c r="M1556" s="5" t="str">
        <v>Male</v>
      </c>
      <c r="N1556" s="5" t="str">
        <v>Hypertension</v>
      </c>
      <c r="O1556" s="5" t="str">
        <v>Google Ads</v>
      </c>
      <c r="P1556" s="5" t="str" cm="1">
        <f t="array" ref="P1556:S1556">IFERROR(_xlfn.XLOOKUP(B1556,'Health Goals'!$B$2:$B$1001,'Health Goals'!$C$2:$F$1001),"")</f>
        <v>Stamina Improvement</v>
      </c>
      <c r="Q1556" s="5">
        <v>33</v>
      </c>
      <c r="R1556" s="5" t="str">
        <v>In Progress</v>
      </c>
      <c r="S1556" s="11">
        <v>44500</v>
      </c>
    </row>
    <row r="1557" spans="1:19" x14ac:dyDescent="0.35">
      <c r="A1557" s="2">
        <v>1556</v>
      </c>
      <c r="B1557" s="2">
        <v>530</v>
      </c>
      <c r="C1557" s="3">
        <v>44298</v>
      </c>
      <c r="D1557" s="2">
        <v>4499.99</v>
      </c>
      <c r="E1557" s="2" t="s">
        <v>18</v>
      </c>
      <c r="F1557" s="2" t="s">
        <v>19</v>
      </c>
      <c r="G1557" s="6">
        <f>_xlfn.XLOOKUP(B1557,Users!$A$2:$A$1001,Users!$K$2:$K$1001)</f>
        <v>1</v>
      </c>
      <c r="H1557" s="6" t="str">
        <f>_xlfn.XLOOKUP(B1557,Users!$A$2:$A$1001,Users!$B$2:$B$1001)</f>
        <v>User 530</v>
      </c>
      <c r="I1557" s="5" t="str" cm="1">
        <f t="array" ref="I1557:J1557">_xlfn.XLOOKUP(G1557,Plans!$A$2:$A$3,Plans!$B$2:$C$3)</f>
        <v>6-month plan</v>
      </c>
      <c r="J1557" s="5" t="str">
        <v>6-month</v>
      </c>
      <c r="K1557" s="5" cm="1">
        <f t="array" ref="K1557:O1557">_xlfn.XLOOKUP(B1557,Users!$A$2:$A$1001,Users!$F$2:$J$1001)</f>
        <v>62</v>
      </c>
      <c r="L1557" s="5" t="str">
        <v>Chennai</v>
      </c>
      <c r="M1557" s="5" t="str">
        <v>Female</v>
      </c>
      <c r="N1557" s="5" t="str">
        <v>Obesity</v>
      </c>
      <c r="O1557" s="5" t="str">
        <v>Word of Mouth</v>
      </c>
      <c r="P1557" s="5" t="str" cm="1">
        <f t="array" ref="P1557">IFERROR(_xlfn.XLOOKUP(B1557,'Health Goals'!$B$2:$B$1001,'Health Goals'!$C$2:$F$1001),"")</f>
        <v/>
      </c>
    </row>
    <row r="1558" spans="1:19" x14ac:dyDescent="0.35">
      <c r="A1558" s="2">
        <v>1557</v>
      </c>
      <c r="B1558" s="2">
        <v>889</v>
      </c>
      <c r="C1558" s="3">
        <v>44376</v>
      </c>
      <c r="D1558" s="2">
        <v>4499.99</v>
      </c>
      <c r="E1558" s="2" t="s">
        <v>16</v>
      </c>
      <c r="F1558" s="2" t="s">
        <v>20</v>
      </c>
      <c r="G1558" s="6">
        <f>_xlfn.XLOOKUP(B1558,Users!$A$2:$A$1001,Users!$K$2:$K$1001)</f>
        <v>2</v>
      </c>
      <c r="H1558" s="6" t="str">
        <f>_xlfn.XLOOKUP(B1558,Users!$A$2:$A$1001,Users!$B$2:$B$1001)</f>
        <v>User 889</v>
      </c>
      <c r="I1558" s="5" t="str" cm="1">
        <f t="array" ref="I1558:J1558">_xlfn.XLOOKUP(G1558,Plans!$A$2:$A$3,Plans!$B$2:$C$3)</f>
        <v>12-month plan</v>
      </c>
      <c r="J1558" s="5" t="str">
        <v>12-month</v>
      </c>
      <c r="K1558" s="5" cm="1">
        <f t="array" ref="K1558:O1558">_xlfn.XLOOKUP(B1558,Users!$A$2:$A$1001,Users!$F$2:$J$1001)</f>
        <v>30</v>
      </c>
      <c r="L1558" s="5" t="str">
        <v>Delhi</v>
      </c>
      <c r="M1558" s="5" t="str">
        <v>Male</v>
      </c>
      <c r="N1558" s="5" t="str">
        <v>Diabetes</v>
      </c>
      <c r="O1558" s="5" t="str">
        <v>Word of Mouth</v>
      </c>
      <c r="P1558" s="5" t="str" cm="1">
        <f t="array" ref="P1558:S1558">IFERROR(_xlfn.XLOOKUP(B1558,'Health Goals'!$B$2:$B$1001,'Health Goals'!$C$2:$F$1001),"")</f>
        <v>Weight Loss</v>
      </c>
      <c r="Q1558" s="5">
        <v>15</v>
      </c>
      <c r="R1558" s="5" t="str">
        <v>In Progress</v>
      </c>
      <c r="S1558" s="11">
        <v>44352</v>
      </c>
    </row>
    <row r="1559" spans="1:19" x14ac:dyDescent="0.35">
      <c r="A1559" s="2">
        <v>1558</v>
      </c>
      <c r="B1559" s="2">
        <v>1000</v>
      </c>
      <c r="C1559" s="3">
        <v>44560</v>
      </c>
      <c r="D1559" s="2">
        <v>4499.99</v>
      </c>
      <c r="E1559" s="2" t="s">
        <v>18</v>
      </c>
      <c r="F1559" s="2" t="s">
        <v>19</v>
      </c>
      <c r="G1559" s="6">
        <f>_xlfn.XLOOKUP(B1559,Users!$A$2:$A$1001,Users!$K$2:$K$1001)</f>
        <v>2</v>
      </c>
      <c r="H1559" s="6" t="str">
        <f>_xlfn.XLOOKUP(B1559,Users!$A$2:$A$1001,Users!$B$2:$B$1001)</f>
        <v>User 1000</v>
      </c>
      <c r="I1559" s="5" t="str" cm="1">
        <f t="array" ref="I1559:J1559">_xlfn.XLOOKUP(G1559,Plans!$A$2:$A$3,Plans!$B$2:$C$3)</f>
        <v>12-month plan</v>
      </c>
      <c r="J1559" s="5" t="str">
        <v>12-month</v>
      </c>
      <c r="K1559" s="5" cm="1">
        <f t="array" ref="K1559:O1559">_xlfn.XLOOKUP(B1559,Users!$A$2:$A$1001,Users!$F$2:$J$1001)</f>
        <v>20</v>
      </c>
      <c r="L1559" s="5" t="str">
        <v>Chennai</v>
      </c>
      <c r="M1559" s="5" t="str">
        <v>Female</v>
      </c>
      <c r="N1559" s="5" t="str">
        <v>Obesity</v>
      </c>
      <c r="O1559" s="5" t="str">
        <v>Social Media</v>
      </c>
      <c r="P1559" s="5" t="str" cm="1">
        <f t="array" ref="P1559">IFERROR(_xlfn.XLOOKUP(B1559,'Health Goals'!$B$2:$B$1001,'Health Goals'!$C$2:$F$1001),"")</f>
        <v/>
      </c>
    </row>
    <row r="1560" spans="1:19" x14ac:dyDescent="0.35">
      <c r="A1560" s="2">
        <v>1559</v>
      </c>
      <c r="B1560" s="2">
        <v>356</v>
      </c>
      <c r="C1560" s="3">
        <v>44552</v>
      </c>
      <c r="D1560" s="2">
        <v>2499.9899999999998</v>
      </c>
      <c r="E1560" s="2" t="s">
        <v>16</v>
      </c>
      <c r="F1560" s="2" t="s">
        <v>20</v>
      </c>
      <c r="G1560" s="6">
        <f>_xlfn.XLOOKUP(B1560,Users!$A$2:$A$1001,Users!$K$2:$K$1001)</f>
        <v>2</v>
      </c>
      <c r="H1560" s="6" t="str">
        <f>_xlfn.XLOOKUP(B1560,Users!$A$2:$A$1001,Users!$B$2:$B$1001)</f>
        <v>User 356</v>
      </c>
      <c r="I1560" s="5" t="str" cm="1">
        <f t="array" ref="I1560:J1560">_xlfn.XLOOKUP(G1560,Plans!$A$2:$A$3,Plans!$B$2:$C$3)</f>
        <v>12-month plan</v>
      </c>
      <c r="J1560" s="5" t="str">
        <v>12-month</v>
      </c>
      <c r="K1560" s="5" cm="1">
        <f t="array" ref="K1560:O1560">_xlfn.XLOOKUP(B1560,Users!$A$2:$A$1001,Users!$F$2:$J$1001)</f>
        <v>59</v>
      </c>
      <c r="L1560" s="5" t="str">
        <v>Bangalore</v>
      </c>
      <c r="M1560" s="5" t="str">
        <v>Female</v>
      </c>
      <c r="N1560" s="5" t="str">
        <v>Diabetes</v>
      </c>
      <c r="O1560" s="5" t="str">
        <v>Social Media</v>
      </c>
      <c r="P1560" s="5" t="str" cm="1">
        <f t="array" ref="P1560">IFERROR(_xlfn.XLOOKUP(B1560,'Health Goals'!$B$2:$B$1001,'Health Goals'!$C$2:$F$1001),"")</f>
        <v/>
      </c>
    </row>
    <row r="1561" spans="1:19" x14ac:dyDescent="0.35">
      <c r="A1561" s="2">
        <v>1560</v>
      </c>
      <c r="B1561" s="2">
        <v>53</v>
      </c>
      <c r="C1561" s="3">
        <v>44338</v>
      </c>
      <c r="D1561" s="2">
        <v>2499.9899999999998</v>
      </c>
      <c r="E1561" s="2" t="s">
        <v>18</v>
      </c>
      <c r="F1561" s="2" t="s">
        <v>19</v>
      </c>
      <c r="G1561" s="6">
        <f>_xlfn.XLOOKUP(B1561,Users!$A$2:$A$1001,Users!$K$2:$K$1001)</f>
        <v>2</v>
      </c>
      <c r="H1561" s="6" t="str">
        <f>_xlfn.XLOOKUP(B1561,Users!$A$2:$A$1001,Users!$B$2:$B$1001)</f>
        <v>User 53</v>
      </c>
      <c r="I1561" s="5" t="str" cm="1">
        <f t="array" ref="I1561:J1561">_xlfn.XLOOKUP(G1561,Plans!$A$2:$A$3,Plans!$B$2:$C$3)</f>
        <v>12-month plan</v>
      </c>
      <c r="J1561" s="5" t="str">
        <v>12-month</v>
      </c>
      <c r="K1561" s="5" cm="1">
        <f t="array" ref="K1561:O1561">_xlfn.XLOOKUP(B1561,Users!$A$2:$A$1001,Users!$F$2:$J$1001)</f>
        <v>28</v>
      </c>
      <c r="L1561" s="5" t="str">
        <v>Chennai</v>
      </c>
      <c r="M1561" s="5" t="str">
        <v>Female</v>
      </c>
      <c r="N1561" s="5" t="str">
        <v>Obesity</v>
      </c>
      <c r="O1561" s="5" t="str">
        <v>Word of Mouth</v>
      </c>
      <c r="P1561" s="5" t="str" cm="1">
        <f t="array" ref="P1561">IFERROR(_xlfn.XLOOKUP(B1561,'Health Goals'!$B$2:$B$1001,'Health Goals'!$C$2:$F$1001),"")</f>
        <v/>
      </c>
    </row>
    <row r="1562" spans="1:19" x14ac:dyDescent="0.35">
      <c r="A1562" s="2">
        <v>1561</v>
      </c>
      <c r="B1562" s="2">
        <v>112</v>
      </c>
      <c r="C1562" s="3">
        <v>44341</v>
      </c>
      <c r="D1562" s="2">
        <v>2499.9899999999998</v>
      </c>
      <c r="E1562" s="2" t="s">
        <v>16</v>
      </c>
      <c r="F1562" s="2" t="s">
        <v>17</v>
      </c>
      <c r="G1562" s="6">
        <f>_xlfn.XLOOKUP(B1562,Users!$A$2:$A$1001,Users!$K$2:$K$1001)</f>
        <v>1</v>
      </c>
      <c r="H1562" s="6" t="str">
        <f>_xlfn.XLOOKUP(B1562,Users!$A$2:$A$1001,Users!$B$2:$B$1001)</f>
        <v>User 112</v>
      </c>
      <c r="I1562" s="5" t="str" cm="1">
        <f t="array" ref="I1562:J1562">_xlfn.XLOOKUP(G1562,Plans!$A$2:$A$3,Plans!$B$2:$C$3)</f>
        <v>6-month plan</v>
      </c>
      <c r="J1562" s="5" t="str">
        <v>6-month</v>
      </c>
      <c r="K1562" s="5" cm="1">
        <f t="array" ref="K1562:O1562">_xlfn.XLOOKUP(B1562,Users!$A$2:$A$1001,Users!$F$2:$J$1001)</f>
        <v>42</v>
      </c>
      <c r="L1562" s="5" t="str">
        <v>Delhi</v>
      </c>
      <c r="M1562" s="5" t="str">
        <v>Female</v>
      </c>
      <c r="N1562" s="5" t="str">
        <v>Diabetes</v>
      </c>
      <c r="O1562" s="5" t="str">
        <v>Friend</v>
      </c>
      <c r="P1562" s="5" t="str" cm="1">
        <f t="array" ref="P1562:S1562">IFERROR(_xlfn.XLOOKUP(B1562,'Health Goals'!$B$2:$B$1001,'Health Goals'!$C$2:$F$1001),"")</f>
        <v>Stamina Improvement</v>
      </c>
      <c r="Q1562" s="5">
        <v>29</v>
      </c>
      <c r="R1562" s="5" t="str">
        <v>In Progress</v>
      </c>
      <c r="S1562" s="11">
        <v>44535</v>
      </c>
    </row>
    <row r="1563" spans="1:19" x14ac:dyDescent="0.35">
      <c r="A1563" s="2">
        <v>1562</v>
      </c>
      <c r="B1563" s="2">
        <v>808</v>
      </c>
      <c r="C1563" s="3">
        <v>44551</v>
      </c>
      <c r="D1563" s="2">
        <v>4499.99</v>
      </c>
      <c r="E1563" s="2" t="s">
        <v>18</v>
      </c>
      <c r="F1563" s="2" t="s">
        <v>20</v>
      </c>
      <c r="G1563" s="6">
        <f>_xlfn.XLOOKUP(B1563,Users!$A$2:$A$1001,Users!$K$2:$K$1001)</f>
        <v>1</v>
      </c>
      <c r="H1563" s="6" t="str">
        <f>_xlfn.XLOOKUP(B1563,Users!$A$2:$A$1001,Users!$B$2:$B$1001)</f>
        <v>User 808</v>
      </c>
      <c r="I1563" s="5" t="str" cm="1">
        <f t="array" ref="I1563:J1563">_xlfn.XLOOKUP(G1563,Plans!$A$2:$A$3,Plans!$B$2:$C$3)</f>
        <v>6-month plan</v>
      </c>
      <c r="J1563" s="5" t="str">
        <v>6-month</v>
      </c>
      <c r="K1563" s="5" cm="1">
        <f t="array" ref="K1563:O1563">_xlfn.XLOOKUP(B1563,Users!$A$2:$A$1001,Users!$F$2:$J$1001)</f>
        <v>33</v>
      </c>
      <c r="L1563" s="5" t="str">
        <v>Hyderabad</v>
      </c>
      <c r="M1563" s="5" t="str">
        <v>Female</v>
      </c>
      <c r="N1563" s="5" t="str">
        <v>Obesity</v>
      </c>
      <c r="O1563" s="5" t="str">
        <v>Word of Mouth</v>
      </c>
      <c r="P1563" s="5" t="str" cm="1">
        <f t="array" ref="P1563:S1563">IFERROR(_xlfn.XLOOKUP(B1563,'Health Goals'!$B$2:$B$1001,'Health Goals'!$C$2:$F$1001),"")</f>
        <v>Stamina Improvement</v>
      </c>
      <c r="Q1563" s="5">
        <v>15</v>
      </c>
      <c r="R1563" s="5" t="str">
        <v>In Progress</v>
      </c>
      <c r="S1563" s="11">
        <v>44516</v>
      </c>
    </row>
    <row r="1564" spans="1:19" x14ac:dyDescent="0.35">
      <c r="A1564" s="2">
        <v>1563</v>
      </c>
      <c r="B1564" s="2">
        <v>734</v>
      </c>
      <c r="C1564" s="3">
        <v>44327</v>
      </c>
      <c r="D1564" s="2">
        <v>4499.99</v>
      </c>
      <c r="E1564" s="2" t="s">
        <v>16</v>
      </c>
      <c r="F1564" s="2" t="s">
        <v>19</v>
      </c>
      <c r="G1564" s="6">
        <f>_xlfn.XLOOKUP(B1564,Users!$A$2:$A$1001,Users!$K$2:$K$1001)</f>
        <v>1</v>
      </c>
      <c r="H1564" s="6" t="str">
        <f>_xlfn.XLOOKUP(B1564,Users!$A$2:$A$1001,Users!$B$2:$B$1001)</f>
        <v>User 734</v>
      </c>
      <c r="I1564" s="5" t="str" cm="1">
        <f t="array" ref="I1564:J1564">_xlfn.XLOOKUP(G1564,Plans!$A$2:$A$3,Plans!$B$2:$C$3)</f>
        <v>6-month plan</v>
      </c>
      <c r="J1564" s="5" t="str">
        <v>6-month</v>
      </c>
      <c r="K1564" s="5" cm="1">
        <f t="array" ref="K1564:O1564">_xlfn.XLOOKUP(B1564,Users!$A$2:$A$1001,Users!$F$2:$J$1001)</f>
        <v>63</v>
      </c>
      <c r="L1564" s="5" t="str">
        <v>Mumbai</v>
      </c>
      <c r="M1564" s="5" t="str">
        <v>Female</v>
      </c>
      <c r="N1564" s="5" t="str">
        <v>Obesity</v>
      </c>
      <c r="O1564" s="5" t="str">
        <v>Google Ads</v>
      </c>
      <c r="P1564" s="5" t="str" cm="1">
        <f t="array" ref="P1564:S1564">IFERROR(_xlfn.XLOOKUP(B1564,'Health Goals'!$B$2:$B$1001,'Health Goals'!$C$2:$F$1001),"")</f>
        <v>Stamina Improvement</v>
      </c>
      <c r="Q1564" s="5">
        <v>18</v>
      </c>
      <c r="R1564" s="5" t="str">
        <v>Failed</v>
      </c>
      <c r="S1564" s="11">
        <v>44465</v>
      </c>
    </row>
    <row r="1565" spans="1:19" x14ac:dyDescent="0.35">
      <c r="A1565" s="2">
        <v>1564</v>
      </c>
      <c r="B1565" s="2">
        <v>357</v>
      </c>
      <c r="C1565" s="3">
        <v>44401</v>
      </c>
      <c r="D1565" s="2">
        <v>4499.99</v>
      </c>
      <c r="E1565" s="2" t="s">
        <v>16</v>
      </c>
      <c r="F1565" s="2" t="s">
        <v>17</v>
      </c>
      <c r="G1565" s="6">
        <f>_xlfn.XLOOKUP(B1565,Users!$A$2:$A$1001,Users!$K$2:$K$1001)</f>
        <v>1</v>
      </c>
      <c r="H1565" s="6" t="str">
        <f>_xlfn.XLOOKUP(B1565,Users!$A$2:$A$1001,Users!$B$2:$B$1001)</f>
        <v>User 357</v>
      </c>
      <c r="I1565" s="5" t="str" cm="1">
        <f t="array" ref="I1565:J1565">_xlfn.XLOOKUP(G1565,Plans!$A$2:$A$3,Plans!$B$2:$C$3)</f>
        <v>6-month plan</v>
      </c>
      <c r="J1565" s="5" t="str">
        <v>6-month</v>
      </c>
      <c r="K1565" s="5" cm="1">
        <f t="array" ref="K1565:O1565">_xlfn.XLOOKUP(B1565,Users!$A$2:$A$1001,Users!$F$2:$J$1001)</f>
        <v>54</v>
      </c>
      <c r="L1565" s="5" t="str">
        <v>Mumbai</v>
      </c>
      <c r="M1565" s="5" t="str">
        <v>Male</v>
      </c>
      <c r="N1565" s="5" t="str">
        <v>Obesity</v>
      </c>
      <c r="O1565" s="5" t="str">
        <v>Friend</v>
      </c>
      <c r="P1565" s="5" t="str" cm="1">
        <f t="array" ref="P1565:S1565">IFERROR(_xlfn.XLOOKUP(B1565,'Health Goals'!$B$2:$B$1001,'Health Goals'!$C$2:$F$1001),"")</f>
        <v>Stamina Improvement</v>
      </c>
      <c r="Q1565" s="5">
        <v>38</v>
      </c>
      <c r="R1565" s="5" t="str">
        <v>In Progress</v>
      </c>
      <c r="S1565" s="11">
        <v>44441</v>
      </c>
    </row>
    <row r="1566" spans="1:19" x14ac:dyDescent="0.35">
      <c r="A1566" s="2">
        <v>1565</v>
      </c>
      <c r="B1566" s="2">
        <v>864</v>
      </c>
      <c r="C1566" s="3">
        <v>44210</v>
      </c>
      <c r="D1566" s="2">
        <v>2499.9899999999998</v>
      </c>
      <c r="E1566" s="2" t="s">
        <v>18</v>
      </c>
      <c r="F1566" s="2" t="s">
        <v>17</v>
      </c>
      <c r="G1566" s="6">
        <f>_xlfn.XLOOKUP(B1566,Users!$A$2:$A$1001,Users!$K$2:$K$1001)</f>
        <v>1</v>
      </c>
      <c r="H1566" s="6" t="str">
        <f>_xlfn.XLOOKUP(B1566,Users!$A$2:$A$1001,Users!$B$2:$B$1001)</f>
        <v>User 864</v>
      </c>
      <c r="I1566" s="5" t="str" cm="1">
        <f t="array" ref="I1566:J1566">_xlfn.XLOOKUP(G1566,Plans!$A$2:$A$3,Plans!$B$2:$C$3)</f>
        <v>6-month plan</v>
      </c>
      <c r="J1566" s="5" t="str">
        <v>6-month</v>
      </c>
      <c r="K1566" s="5" cm="1">
        <f t="array" ref="K1566:O1566">_xlfn.XLOOKUP(B1566,Users!$A$2:$A$1001,Users!$F$2:$J$1001)</f>
        <v>42</v>
      </c>
      <c r="L1566" s="5" t="str">
        <v>Delhi</v>
      </c>
      <c r="M1566" s="5" t="str">
        <v>Male</v>
      </c>
      <c r="N1566" s="5" t="str">
        <v>Diabetes</v>
      </c>
      <c r="O1566" s="5" t="str">
        <v>Word of Mouth</v>
      </c>
      <c r="P1566" s="5" t="str" cm="1">
        <f t="array" ref="P1566">IFERROR(_xlfn.XLOOKUP(B1566,'Health Goals'!$B$2:$B$1001,'Health Goals'!$C$2:$F$1001),"")</f>
        <v/>
      </c>
    </row>
    <row r="1567" spans="1:19" x14ac:dyDescent="0.35">
      <c r="A1567" s="2">
        <v>1566</v>
      </c>
      <c r="B1567" s="2">
        <v>420</v>
      </c>
      <c r="C1567" s="3">
        <v>44415</v>
      </c>
      <c r="D1567" s="2">
        <v>2499.9899999999998</v>
      </c>
      <c r="E1567" s="2" t="s">
        <v>18</v>
      </c>
      <c r="F1567" s="2" t="s">
        <v>20</v>
      </c>
      <c r="G1567" s="6">
        <f>_xlfn.XLOOKUP(B1567,Users!$A$2:$A$1001,Users!$K$2:$K$1001)</f>
        <v>2</v>
      </c>
      <c r="H1567" s="6" t="str">
        <f>_xlfn.XLOOKUP(B1567,Users!$A$2:$A$1001,Users!$B$2:$B$1001)</f>
        <v>User 420</v>
      </c>
      <c r="I1567" s="5" t="str" cm="1">
        <f t="array" ref="I1567:J1567">_xlfn.XLOOKUP(G1567,Plans!$A$2:$A$3,Plans!$B$2:$C$3)</f>
        <v>12-month plan</v>
      </c>
      <c r="J1567" s="5" t="str">
        <v>12-month</v>
      </c>
      <c r="K1567" s="5" cm="1">
        <f t="array" ref="K1567:O1567">_xlfn.XLOOKUP(B1567,Users!$A$2:$A$1001,Users!$F$2:$J$1001)</f>
        <v>62</v>
      </c>
      <c r="L1567" s="5" t="str">
        <v>Hyderabad</v>
      </c>
      <c r="M1567" s="5" t="str">
        <v>Male</v>
      </c>
      <c r="N1567" s="5" t="str">
        <v>Hypertension</v>
      </c>
      <c r="O1567" s="5" t="str">
        <v>Word of Mouth</v>
      </c>
      <c r="P1567" s="5" t="str" cm="1">
        <f t="array" ref="P1567">IFERROR(_xlfn.XLOOKUP(B1567,'Health Goals'!$B$2:$B$1001,'Health Goals'!$C$2:$F$1001),"")</f>
        <v/>
      </c>
    </row>
    <row r="1568" spans="1:19" x14ac:dyDescent="0.35">
      <c r="A1568" s="2">
        <v>1567</v>
      </c>
      <c r="B1568" s="2">
        <v>300</v>
      </c>
      <c r="C1568" s="3">
        <v>44236</v>
      </c>
      <c r="D1568" s="2">
        <v>4499.99</v>
      </c>
      <c r="E1568" s="2" t="s">
        <v>18</v>
      </c>
      <c r="F1568" s="2" t="s">
        <v>20</v>
      </c>
      <c r="G1568" s="6">
        <f>_xlfn.XLOOKUP(B1568,Users!$A$2:$A$1001,Users!$K$2:$K$1001)</f>
        <v>2</v>
      </c>
      <c r="H1568" s="6" t="str">
        <f>_xlfn.XLOOKUP(B1568,Users!$A$2:$A$1001,Users!$B$2:$B$1001)</f>
        <v>User 300</v>
      </c>
      <c r="I1568" s="5" t="str" cm="1">
        <f t="array" ref="I1568:J1568">_xlfn.XLOOKUP(G1568,Plans!$A$2:$A$3,Plans!$B$2:$C$3)</f>
        <v>12-month plan</v>
      </c>
      <c r="J1568" s="5" t="str">
        <v>12-month</v>
      </c>
      <c r="K1568" s="5" cm="1">
        <f t="array" ref="K1568:O1568">_xlfn.XLOOKUP(B1568,Users!$A$2:$A$1001,Users!$F$2:$J$1001)</f>
        <v>23</v>
      </c>
      <c r="L1568" s="5" t="str">
        <v>Delhi</v>
      </c>
      <c r="M1568" s="5" t="str">
        <v>Male</v>
      </c>
      <c r="N1568" s="5" t="str">
        <v>Diabetes</v>
      </c>
      <c r="O1568" s="5" t="str">
        <v>Word of Mouth</v>
      </c>
      <c r="P1568" s="5" t="str" cm="1">
        <f t="array" ref="P1568:S1568">IFERROR(_xlfn.XLOOKUP(B1568,'Health Goals'!$B$2:$B$1001,'Health Goals'!$C$2:$F$1001),"")</f>
        <v>Weight Loss</v>
      </c>
      <c r="Q1568" s="5">
        <v>34</v>
      </c>
      <c r="R1568" s="5" t="str">
        <v>Completed</v>
      </c>
      <c r="S1568" s="11">
        <v>44354</v>
      </c>
    </row>
    <row r="1569" spans="1:19" x14ac:dyDescent="0.35">
      <c r="A1569" s="2">
        <v>1568</v>
      </c>
      <c r="B1569" s="2">
        <v>348</v>
      </c>
      <c r="C1569" s="3">
        <v>44339</v>
      </c>
      <c r="D1569" s="2">
        <v>4499.99</v>
      </c>
      <c r="E1569" s="2" t="s">
        <v>18</v>
      </c>
      <c r="F1569" s="2" t="s">
        <v>17</v>
      </c>
      <c r="G1569" s="6">
        <f>_xlfn.XLOOKUP(B1569,Users!$A$2:$A$1001,Users!$K$2:$K$1001)</f>
        <v>2</v>
      </c>
      <c r="H1569" s="6" t="str">
        <f>_xlfn.XLOOKUP(B1569,Users!$A$2:$A$1001,Users!$B$2:$B$1001)</f>
        <v>User 348</v>
      </c>
      <c r="I1569" s="5" t="str" cm="1">
        <f t="array" ref="I1569:J1569">_xlfn.XLOOKUP(G1569,Plans!$A$2:$A$3,Plans!$B$2:$C$3)</f>
        <v>12-month plan</v>
      </c>
      <c r="J1569" s="5" t="str">
        <v>12-month</v>
      </c>
      <c r="K1569" s="5" cm="1">
        <f t="array" ref="K1569:O1569">_xlfn.XLOOKUP(B1569,Users!$A$2:$A$1001,Users!$F$2:$J$1001)</f>
        <v>35</v>
      </c>
      <c r="L1569" s="5" t="str">
        <v>Mumbai</v>
      </c>
      <c r="M1569" s="5" t="str">
        <v>Female</v>
      </c>
      <c r="N1569" s="5" t="str">
        <v>Healthy</v>
      </c>
      <c r="O1569" s="5" t="str">
        <v>Google Ads</v>
      </c>
      <c r="P1569" s="5" t="str" cm="1">
        <f t="array" ref="P1569">IFERROR(_xlfn.XLOOKUP(B1569,'Health Goals'!$B$2:$B$1001,'Health Goals'!$C$2:$F$1001),"")</f>
        <v/>
      </c>
    </row>
    <row r="1570" spans="1:19" x14ac:dyDescent="0.35">
      <c r="A1570" s="2">
        <v>1569</v>
      </c>
      <c r="B1570" s="2">
        <v>537</v>
      </c>
      <c r="C1570" s="3">
        <v>44401</v>
      </c>
      <c r="D1570" s="2">
        <v>4499.99</v>
      </c>
      <c r="E1570" s="2" t="s">
        <v>18</v>
      </c>
      <c r="F1570" s="2" t="s">
        <v>19</v>
      </c>
      <c r="G1570" s="6">
        <f>_xlfn.XLOOKUP(B1570,Users!$A$2:$A$1001,Users!$K$2:$K$1001)</f>
        <v>1</v>
      </c>
      <c r="H1570" s="6" t="str">
        <f>_xlfn.XLOOKUP(B1570,Users!$A$2:$A$1001,Users!$B$2:$B$1001)</f>
        <v>User 537</v>
      </c>
      <c r="I1570" s="5" t="str" cm="1">
        <f t="array" ref="I1570:J1570">_xlfn.XLOOKUP(G1570,Plans!$A$2:$A$3,Plans!$B$2:$C$3)</f>
        <v>6-month plan</v>
      </c>
      <c r="J1570" s="5" t="str">
        <v>6-month</v>
      </c>
      <c r="K1570" s="5" cm="1">
        <f t="array" ref="K1570:O1570">_xlfn.XLOOKUP(B1570,Users!$A$2:$A$1001,Users!$F$2:$J$1001)</f>
        <v>54</v>
      </c>
      <c r="L1570" s="5" t="str">
        <v>Bangalore</v>
      </c>
      <c r="M1570" s="5" t="str">
        <v>Female</v>
      </c>
      <c r="N1570" s="5" t="str">
        <v>Hypertension</v>
      </c>
      <c r="O1570" s="5" t="str">
        <v>Social Media</v>
      </c>
      <c r="P1570" s="5" t="str" cm="1">
        <f t="array" ref="P1570">IFERROR(_xlfn.XLOOKUP(B1570,'Health Goals'!$B$2:$B$1001,'Health Goals'!$C$2:$F$1001),"")</f>
        <v/>
      </c>
    </row>
    <row r="1571" spans="1:19" x14ac:dyDescent="0.35">
      <c r="A1571" s="2">
        <v>1570</v>
      </c>
      <c r="B1571" s="2">
        <v>646</v>
      </c>
      <c r="C1571" s="3">
        <v>44447</v>
      </c>
      <c r="D1571" s="2">
        <v>4499.99</v>
      </c>
      <c r="E1571" s="2" t="s">
        <v>16</v>
      </c>
      <c r="F1571" s="2" t="s">
        <v>19</v>
      </c>
      <c r="G1571" s="6">
        <f>_xlfn.XLOOKUP(B1571,Users!$A$2:$A$1001,Users!$K$2:$K$1001)</f>
        <v>1</v>
      </c>
      <c r="H1571" s="6" t="str">
        <f>_xlfn.XLOOKUP(B1571,Users!$A$2:$A$1001,Users!$B$2:$B$1001)</f>
        <v>User 646</v>
      </c>
      <c r="I1571" s="5" t="str" cm="1">
        <f t="array" ref="I1571:J1571">_xlfn.XLOOKUP(G1571,Plans!$A$2:$A$3,Plans!$B$2:$C$3)</f>
        <v>6-month plan</v>
      </c>
      <c r="J1571" s="5" t="str">
        <v>6-month</v>
      </c>
      <c r="K1571" s="5" cm="1">
        <f t="array" ref="K1571:O1571">_xlfn.XLOOKUP(B1571,Users!$A$2:$A$1001,Users!$F$2:$J$1001)</f>
        <v>61</v>
      </c>
      <c r="L1571" s="5" t="str">
        <v>Delhi</v>
      </c>
      <c r="M1571" s="5" t="str">
        <v>Male</v>
      </c>
      <c r="N1571" s="5" t="str">
        <v>Obesity</v>
      </c>
      <c r="O1571" s="5" t="str">
        <v>Google Ads</v>
      </c>
      <c r="P1571" s="5" t="str" cm="1">
        <f t="array" ref="P1571:S1571">IFERROR(_xlfn.XLOOKUP(B1571,'Health Goals'!$B$2:$B$1001,'Health Goals'!$C$2:$F$1001),"")</f>
        <v>Muscle Gain</v>
      </c>
      <c r="Q1571" s="5">
        <v>39</v>
      </c>
      <c r="R1571" s="5" t="str">
        <v>Failed</v>
      </c>
      <c r="S1571" s="11">
        <v>44505</v>
      </c>
    </row>
    <row r="1572" spans="1:19" x14ac:dyDescent="0.35">
      <c r="A1572" s="2">
        <v>1571</v>
      </c>
      <c r="B1572" s="2">
        <v>809</v>
      </c>
      <c r="C1572" s="3">
        <v>44214</v>
      </c>
      <c r="D1572" s="2">
        <v>4499.99</v>
      </c>
      <c r="E1572" s="2" t="s">
        <v>16</v>
      </c>
      <c r="F1572" s="2" t="s">
        <v>19</v>
      </c>
      <c r="G1572" s="6">
        <f>_xlfn.XLOOKUP(B1572,Users!$A$2:$A$1001,Users!$K$2:$K$1001)</f>
        <v>1</v>
      </c>
      <c r="H1572" s="6" t="str">
        <f>_xlfn.XLOOKUP(B1572,Users!$A$2:$A$1001,Users!$B$2:$B$1001)</f>
        <v>User 809</v>
      </c>
      <c r="I1572" s="5" t="str" cm="1">
        <f t="array" ref="I1572:J1572">_xlfn.XLOOKUP(G1572,Plans!$A$2:$A$3,Plans!$B$2:$C$3)</f>
        <v>6-month plan</v>
      </c>
      <c r="J1572" s="5" t="str">
        <v>6-month</v>
      </c>
      <c r="K1572" s="5" cm="1">
        <f t="array" ref="K1572:O1572">_xlfn.XLOOKUP(B1572,Users!$A$2:$A$1001,Users!$F$2:$J$1001)</f>
        <v>21</v>
      </c>
      <c r="L1572" s="5" t="str">
        <v>Hyderabad</v>
      </c>
      <c r="M1572" s="5" t="str">
        <v>Female</v>
      </c>
      <c r="N1572" s="5" t="str">
        <v>Hypertension</v>
      </c>
      <c r="O1572" s="5" t="str">
        <v>Friend</v>
      </c>
      <c r="P1572" s="5" t="str" cm="1">
        <f t="array" ref="P1572:S1572">IFERROR(_xlfn.XLOOKUP(B1572,'Health Goals'!$B$2:$B$1001,'Health Goals'!$C$2:$F$1001),"")</f>
        <v>Muscle Gain</v>
      </c>
      <c r="Q1572" s="5">
        <v>42</v>
      </c>
      <c r="R1572" s="5" t="str">
        <v>In Progress</v>
      </c>
      <c r="S1572" s="11">
        <v>44549</v>
      </c>
    </row>
    <row r="1573" spans="1:19" x14ac:dyDescent="0.35">
      <c r="A1573" s="2">
        <v>1572</v>
      </c>
      <c r="B1573" s="2">
        <v>980</v>
      </c>
      <c r="C1573" s="3">
        <v>44405</v>
      </c>
      <c r="D1573" s="2">
        <v>4499.99</v>
      </c>
      <c r="E1573" s="2" t="s">
        <v>16</v>
      </c>
      <c r="F1573" s="2" t="s">
        <v>19</v>
      </c>
      <c r="G1573" s="6">
        <f>_xlfn.XLOOKUP(B1573,Users!$A$2:$A$1001,Users!$K$2:$K$1001)</f>
        <v>1</v>
      </c>
      <c r="H1573" s="6" t="str">
        <f>_xlfn.XLOOKUP(B1573,Users!$A$2:$A$1001,Users!$B$2:$B$1001)</f>
        <v>User 980</v>
      </c>
      <c r="I1573" s="5" t="str" cm="1">
        <f t="array" ref="I1573:J1573">_xlfn.XLOOKUP(G1573,Plans!$A$2:$A$3,Plans!$B$2:$C$3)</f>
        <v>6-month plan</v>
      </c>
      <c r="J1573" s="5" t="str">
        <v>6-month</v>
      </c>
      <c r="K1573" s="5" cm="1">
        <f t="array" ref="K1573:O1573">_xlfn.XLOOKUP(B1573,Users!$A$2:$A$1001,Users!$F$2:$J$1001)</f>
        <v>57</v>
      </c>
      <c r="L1573" s="5" t="str">
        <v>Mumbai</v>
      </c>
      <c r="M1573" s="5" t="str">
        <v>Male</v>
      </c>
      <c r="N1573" s="5" t="str">
        <v>Obesity</v>
      </c>
      <c r="O1573" s="5" t="str">
        <v>Friend</v>
      </c>
      <c r="P1573" s="5" t="str" cm="1">
        <f t="array" ref="P1573:S1573">IFERROR(_xlfn.XLOOKUP(B1573,'Health Goals'!$B$2:$B$1001,'Health Goals'!$C$2:$F$1001),"")</f>
        <v>Weight Loss</v>
      </c>
      <c r="Q1573" s="5">
        <v>37</v>
      </c>
      <c r="R1573" s="5" t="str">
        <v>Failed</v>
      </c>
      <c r="S1573" s="11">
        <v>44504</v>
      </c>
    </row>
    <row r="1574" spans="1:19" x14ac:dyDescent="0.35">
      <c r="A1574" s="2">
        <v>1573</v>
      </c>
      <c r="B1574" s="2">
        <v>872</v>
      </c>
      <c r="C1574" s="3">
        <v>44295</v>
      </c>
      <c r="D1574" s="2">
        <v>2499.9899999999998</v>
      </c>
      <c r="E1574" s="2" t="s">
        <v>18</v>
      </c>
      <c r="F1574" s="2" t="s">
        <v>20</v>
      </c>
      <c r="G1574" s="6">
        <f>_xlfn.XLOOKUP(B1574,Users!$A$2:$A$1001,Users!$K$2:$K$1001)</f>
        <v>1</v>
      </c>
      <c r="H1574" s="6" t="str">
        <f>_xlfn.XLOOKUP(B1574,Users!$A$2:$A$1001,Users!$B$2:$B$1001)</f>
        <v>User 872</v>
      </c>
      <c r="I1574" s="5" t="str" cm="1">
        <f t="array" ref="I1574:J1574">_xlfn.XLOOKUP(G1574,Plans!$A$2:$A$3,Plans!$B$2:$C$3)</f>
        <v>6-month plan</v>
      </c>
      <c r="J1574" s="5" t="str">
        <v>6-month</v>
      </c>
      <c r="K1574" s="5" cm="1">
        <f t="array" ref="K1574:O1574">_xlfn.XLOOKUP(B1574,Users!$A$2:$A$1001,Users!$F$2:$J$1001)</f>
        <v>34</v>
      </c>
      <c r="L1574" s="5" t="str">
        <v>Bangalore</v>
      </c>
      <c r="M1574" s="5" t="str">
        <v>Female</v>
      </c>
      <c r="N1574" s="5" t="str">
        <v>Healthy</v>
      </c>
      <c r="O1574" s="5" t="str">
        <v>Word of Mouth</v>
      </c>
      <c r="P1574" s="5" t="str" cm="1">
        <f t="array" ref="P1574:S1574">IFERROR(_xlfn.XLOOKUP(B1574,'Health Goals'!$B$2:$B$1001,'Health Goals'!$C$2:$F$1001),"")</f>
        <v>Weight Loss</v>
      </c>
      <c r="Q1574" s="5">
        <v>12</v>
      </c>
      <c r="R1574" s="5" t="str">
        <v>In Progress</v>
      </c>
      <c r="S1574" s="11">
        <v>44476</v>
      </c>
    </row>
    <row r="1575" spans="1:19" x14ac:dyDescent="0.35">
      <c r="A1575" s="2">
        <v>1574</v>
      </c>
      <c r="B1575" s="2">
        <v>779</v>
      </c>
      <c r="C1575" s="3">
        <v>44548</v>
      </c>
      <c r="D1575" s="2">
        <v>4499.99</v>
      </c>
      <c r="E1575" s="2" t="s">
        <v>18</v>
      </c>
      <c r="F1575" s="2" t="s">
        <v>17</v>
      </c>
      <c r="G1575" s="6">
        <f>_xlfn.XLOOKUP(B1575,Users!$A$2:$A$1001,Users!$K$2:$K$1001)</f>
        <v>2</v>
      </c>
      <c r="H1575" s="6" t="str">
        <f>_xlfn.XLOOKUP(B1575,Users!$A$2:$A$1001,Users!$B$2:$B$1001)</f>
        <v>User 779</v>
      </c>
      <c r="I1575" s="5" t="str" cm="1">
        <f t="array" ref="I1575:J1575">_xlfn.XLOOKUP(G1575,Plans!$A$2:$A$3,Plans!$B$2:$C$3)</f>
        <v>12-month plan</v>
      </c>
      <c r="J1575" s="5" t="str">
        <v>12-month</v>
      </c>
      <c r="K1575" s="5" cm="1">
        <f t="array" ref="K1575:O1575">_xlfn.XLOOKUP(B1575,Users!$A$2:$A$1001,Users!$F$2:$J$1001)</f>
        <v>40</v>
      </c>
      <c r="L1575" s="5" t="str">
        <v>Bangalore</v>
      </c>
      <c r="M1575" s="5" t="str">
        <v>Female</v>
      </c>
      <c r="N1575" s="5" t="str">
        <v>Healthy</v>
      </c>
      <c r="O1575" s="5" t="str">
        <v>Word of Mouth</v>
      </c>
      <c r="P1575" s="5" t="str" cm="1">
        <f t="array" ref="P1575:S1575">IFERROR(_xlfn.XLOOKUP(B1575,'Health Goals'!$B$2:$B$1001,'Health Goals'!$C$2:$F$1001),"")</f>
        <v>Weight Loss</v>
      </c>
      <c r="Q1575" s="5">
        <v>14</v>
      </c>
      <c r="R1575" s="5" t="str">
        <v>In Progress</v>
      </c>
      <c r="S1575" s="11">
        <v>44471</v>
      </c>
    </row>
    <row r="1576" spans="1:19" x14ac:dyDescent="0.35">
      <c r="A1576" s="2">
        <v>1575</v>
      </c>
      <c r="B1576" s="2">
        <v>718</v>
      </c>
      <c r="C1576" s="3">
        <v>44495</v>
      </c>
      <c r="D1576" s="2">
        <v>2499.9899999999998</v>
      </c>
      <c r="E1576" s="2" t="s">
        <v>18</v>
      </c>
      <c r="F1576" s="2" t="s">
        <v>20</v>
      </c>
      <c r="G1576" s="6">
        <f>_xlfn.XLOOKUP(B1576,Users!$A$2:$A$1001,Users!$K$2:$K$1001)</f>
        <v>2</v>
      </c>
      <c r="H1576" s="6" t="str">
        <f>_xlfn.XLOOKUP(B1576,Users!$A$2:$A$1001,Users!$B$2:$B$1001)</f>
        <v>User 718</v>
      </c>
      <c r="I1576" s="5" t="str" cm="1">
        <f t="array" ref="I1576:J1576">_xlfn.XLOOKUP(G1576,Plans!$A$2:$A$3,Plans!$B$2:$C$3)</f>
        <v>12-month plan</v>
      </c>
      <c r="J1576" s="5" t="str">
        <v>12-month</v>
      </c>
      <c r="K1576" s="5" cm="1">
        <f t="array" ref="K1576:O1576">_xlfn.XLOOKUP(B1576,Users!$A$2:$A$1001,Users!$F$2:$J$1001)</f>
        <v>22</v>
      </c>
      <c r="L1576" s="5" t="str">
        <v>Delhi</v>
      </c>
      <c r="M1576" s="5" t="str">
        <v>Male</v>
      </c>
      <c r="N1576" s="5" t="str">
        <v>Diabetes</v>
      </c>
      <c r="O1576" s="5" t="str">
        <v>Google Ads</v>
      </c>
      <c r="P1576" s="5" t="str" cm="1">
        <f t="array" ref="P1576">IFERROR(_xlfn.XLOOKUP(B1576,'Health Goals'!$B$2:$B$1001,'Health Goals'!$C$2:$F$1001),"")</f>
        <v/>
      </c>
    </row>
    <row r="1577" spans="1:19" x14ac:dyDescent="0.35">
      <c r="A1577" s="2">
        <v>1576</v>
      </c>
      <c r="B1577" s="2">
        <v>689</v>
      </c>
      <c r="C1577" s="3">
        <v>44299</v>
      </c>
      <c r="D1577" s="2">
        <v>2499.9899999999998</v>
      </c>
      <c r="E1577" s="2" t="s">
        <v>18</v>
      </c>
      <c r="F1577" s="2" t="s">
        <v>17</v>
      </c>
      <c r="G1577" s="6">
        <f>_xlfn.XLOOKUP(B1577,Users!$A$2:$A$1001,Users!$K$2:$K$1001)</f>
        <v>2</v>
      </c>
      <c r="H1577" s="6" t="str">
        <f>_xlfn.XLOOKUP(B1577,Users!$A$2:$A$1001,Users!$B$2:$B$1001)</f>
        <v>User 689</v>
      </c>
      <c r="I1577" s="5" t="str" cm="1">
        <f t="array" ref="I1577:J1577">_xlfn.XLOOKUP(G1577,Plans!$A$2:$A$3,Plans!$B$2:$C$3)</f>
        <v>12-month plan</v>
      </c>
      <c r="J1577" s="5" t="str">
        <v>12-month</v>
      </c>
      <c r="K1577" s="5" cm="1">
        <f t="array" ref="K1577:O1577">_xlfn.XLOOKUP(B1577,Users!$A$2:$A$1001,Users!$F$2:$J$1001)</f>
        <v>18</v>
      </c>
      <c r="L1577" s="5" t="str">
        <v>Bangalore</v>
      </c>
      <c r="M1577" s="5" t="str">
        <v>Female</v>
      </c>
      <c r="N1577" s="5" t="str">
        <v>Obesity</v>
      </c>
      <c r="O1577" s="5" t="str">
        <v>Friend</v>
      </c>
      <c r="P1577" s="5" t="str" cm="1">
        <f t="array" ref="P1577:S1577">IFERROR(_xlfn.XLOOKUP(B1577,'Health Goals'!$B$2:$B$1001,'Health Goals'!$C$2:$F$1001),"")</f>
        <v>Weight Loss</v>
      </c>
      <c r="Q1577" s="5">
        <v>19</v>
      </c>
      <c r="R1577" s="5" t="str">
        <v>Failed</v>
      </c>
      <c r="S1577" s="11">
        <v>44367</v>
      </c>
    </row>
    <row r="1578" spans="1:19" x14ac:dyDescent="0.35">
      <c r="A1578" s="2">
        <v>1577</v>
      </c>
      <c r="B1578" s="2">
        <v>704</v>
      </c>
      <c r="C1578" s="3">
        <v>44321</v>
      </c>
      <c r="D1578" s="2">
        <v>2499.9899999999998</v>
      </c>
      <c r="E1578" s="2" t="s">
        <v>16</v>
      </c>
      <c r="F1578" s="2" t="s">
        <v>20</v>
      </c>
      <c r="G1578" s="6">
        <f>_xlfn.XLOOKUP(B1578,Users!$A$2:$A$1001,Users!$K$2:$K$1001)</f>
        <v>1</v>
      </c>
      <c r="H1578" s="6" t="str">
        <f>_xlfn.XLOOKUP(B1578,Users!$A$2:$A$1001,Users!$B$2:$B$1001)</f>
        <v>User 704</v>
      </c>
      <c r="I1578" s="5" t="str" cm="1">
        <f t="array" ref="I1578:J1578">_xlfn.XLOOKUP(G1578,Plans!$A$2:$A$3,Plans!$B$2:$C$3)</f>
        <v>6-month plan</v>
      </c>
      <c r="J1578" s="5" t="str">
        <v>6-month</v>
      </c>
      <c r="K1578" s="5" cm="1">
        <f t="array" ref="K1578:O1578">_xlfn.XLOOKUP(B1578,Users!$A$2:$A$1001,Users!$F$2:$J$1001)</f>
        <v>26</v>
      </c>
      <c r="L1578" s="5" t="str">
        <v>Delhi</v>
      </c>
      <c r="M1578" s="5" t="str">
        <v>Male</v>
      </c>
      <c r="N1578" s="5" t="str">
        <v>Diabetes</v>
      </c>
      <c r="O1578" s="5" t="str">
        <v>Friend</v>
      </c>
      <c r="P1578" s="5" t="str" cm="1">
        <f t="array" ref="P1578:S1578">IFERROR(_xlfn.XLOOKUP(B1578,'Health Goals'!$B$2:$B$1001,'Health Goals'!$C$2:$F$1001),"")</f>
        <v>Weight Loss</v>
      </c>
      <c r="Q1578" s="5">
        <v>31</v>
      </c>
      <c r="R1578" s="5" t="str">
        <v>In Progress</v>
      </c>
      <c r="S1578" s="11">
        <v>44404</v>
      </c>
    </row>
    <row r="1579" spans="1:19" x14ac:dyDescent="0.35">
      <c r="A1579" s="2">
        <v>1578</v>
      </c>
      <c r="B1579" s="2">
        <v>909</v>
      </c>
      <c r="C1579" s="3">
        <v>44477</v>
      </c>
      <c r="D1579" s="2">
        <v>4499.99</v>
      </c>
      <c r="E1579" s="2" t="s">
        <v>16</v>
      </c>
      <c r="F1579" s="2" t="s">
        <v>19</v>
      </c>
      <c r="G1579" s="6">
        <f>_xlfn.XLOOKUP(B1579,Users!$A$2:$A$1001,Users!$K$2:$K$1001)</f>
        <v>1</v>
      </c>
      <c r="H1579" s="6" t="str">
        <f>_xlfn.XLOOKUP(B1579,Users!$A$2:$A$1001,Users!$B$2:$B$1001)</f>
        <v>User 909</v>
      </c>
      <c r="I1579" s="5" t="str" cm="1">
        <f t="array" ref="I1579:J1579">_xlfn.XLOOKUP(G1579,Plans!$A$2:$A$3,Plans!$B$2:$C$3)</f>
        <v>6-month plan</v>
      </c>
      <c r="J1579" s="5" t="str">
        <v>6-month</v>
      </c>
      <c r="K1579" s="5" cm="1">
        <f t="array" ref="K1579:O1579">_xlfn.XLOOKUP(B1579,Users!$A$2:$A$1001,Users!$F$2:$J$1001)</f>
        <v>47</v>
      </c>
      <c r="L1579" s="5" t="str">
        <v>Delhi</v>
      </c>
      <c r="M1579" s="5" t="str">
        <v>Female</v>
      </c>
      <c r="N1579" s="5" t="str">
        <v>Obesity</v>
      </c>
      <c r="O1579" s="5" t="str">
        <v>Google Ads</v>
      </c>
      <c r="P1579" s="5" t="str" cm="1">
        <f t="array" ref="P1579">IFERROR(_xlfn.XLOOKUP(B1579,'Health Goals'!$B$2:$B$1001,'Health Goals'!$C$2:$F$1001),"")</f>
        <v/>
      </c>
    </row>
    <row r="1580" spans="1:19" x14ac:dyDescent="0.35">
      <c r="A1580" s="2">
        <v>1579</v>
      </c>
      <c r="B1580" s="2">
        <v>920</v>
      </c>
      <c r="C1580" s="3">
        <v>44526</v>
      </c>
      <c r="D1580" s="2">
        <v>4499.99</v>
      </c>
      <c r="E1580" s="2" t="s">
        <v>16</v>
      </c>
      <c r="F1580" s="2" t="s">
        <v>19</v>
      </c>
      <c r="G1580" s="6">
        <f>_xlfn.XLOOKUP(B1580,Users!$A$2:$A$1001,Users!$K$2:$K$1001)</f>
        <v>2</v>
      </c>
      <c r="H1580" s="6" t="str">
        <f>_xlfn.XLOOKUP(B1580,Users!$A$2:$A$1001,Users!$B$2:$B$1001)</f>
        <v>User 920</v>
      </c>
      <c r="I1580" s="5" t="str" cm="1">
        <f t="array" ref="I1580:J1580">_xlfn.XLOOKUP(G1580,Plans!$A$2:$A$3,Plans!$B$2:$C$3)</f>
        <v>12-month plan</v>
      </c>
      <c r="J1580" s="5" t="str">
        <v>12-month</v>
      </c>
      <c r="K1580" s="5" cm="1">
        <f t="array" ref="K1580:O1580">_xlfn.XLOOKUP(B1580,Users!$A$2:$A$1001,Users!$F$2:$J$1001)</f>
        <v>51</v>
      </c>
      <c r="L1580" s="5" t="str">
        <v>Chennai</v>
      </c>
      <c r="M1580" s="5" t="str">
        <v>Male</v>
      </c>
      <c r="N1580" s="5" t="str">
        <v>Hypertension</v>
      </c>
      <c r="O1580" s="5" t="str">
        <v>Friend</v>
      </c>
      <c r="P1580" s="5" t="str" cm="1">
        <f t="array" ref="P1580:S1580">IFERROR(_xlfn.XLOOKUP(B1580,'Health Goals'!$B$2:$B$1001,'Health Goals'!$C$2:$F$1001),"")</f>
        <v>Stamina Improvement</v>
      </c>
      <c r="Q1580" s="5">
        <v>15</v>
      </c>
      <c r="R1580" s="5" t="str">
        <v>Completed</v>
      </c>
      <c r="S1580" s="11">
        <v>44425</v>
      </c>
    </row>
    <row r="1581" spans="1:19" x14ac:dyDescent="0.35">
      <c r="A1581" s="2">
        <v>1580</v>
      </c>
      <c r="B1581" s="2">
        <v>96</v>
      </c>
      <c r="C1581" s="3">
        <v>44267</v>
      </c>
      <c r="D1581" s="2">
        <v>2499.9899999999998</v>
      </c>
      <c r="E1581" s="2" t="s">
        <v>16</v>
      </c>
      <c r="F1581" s="2" t="s">
        <v>19</v>
      </c>
      <c r="G1581" s="6">
        <f>_xlfn.XLOOKUP(B1581,Users!$A$2:$A$1001,Users!$K$2:$K$1001)</f>
        <v>2</v>
      </c>
      <c r="H1581" s="6" t="str">
        <f>_xlfn.XLOOKUP(B1581,Users!$A$2:$A$1001,Users!$B$2:$B$1001)</f>
        <v>User 96</v>
      </c>
      <c r="I1581" s="5" t="str" cm="1">
        <f t="array" ref="I1581:J1581">_xlfn.XLOOKUP(G1581,Plans!$A$2:$A$3,Plans!$B$2:$C$3)</f>
        <v>12-month plan</v>
      </c>
      <c r="J1581" s="5" t="str">
        <v>12-month</v>
      </c>
      <c r="K1581" s="5" cm="1">
        <f t="array" ref="K1581:O1581">_xlfn.XLOOKUP(B1581,Users!$A$2:$A$1001,Users!$F$2:$J$1001)</f>
        <v>50</v>
      </c>
      <c r="L1581" s="5" t="str">
        <v>Delhi</v>
      </c>
      <c r="M1581" s="5" t="str">
        <v>Male</v>
      </c>
      <c r="N1581" s="5" t="str">
        <v>Diabetes</v>
      </c>
      <c r="O1581" s="5" t="str">
        <v>Google Ads</v>
      </c>
      <c r="P1581" s="5" t="str" cm="1">
        <f t="array" ref="P1581:S1581">IFERROR(_xlfn.XLOOKUP(B1581,'Health Goals'!$B$2:$B$1001,'Health Goals'!$C$2:$F$1001),"")</f>
        <v>Weight Loss</v>
      </c>
      <c r="Q1581" s="5">
        <v>15</v>
      </c>
      <c r="R1581" s="5" t="str">
        <v>In Progress</v>
      </c>
      <c r="S1581" s="11">
        <v>44384</v>
      </c>
    </row>
    <row r="1582" spans="1:19" x14ac:dyDescent="0.35">
      <c r="A1582" s="2">
        <v>1581</v>
      </c>
      <c r="B1582" s="2">
        <v>656</v>
      </c>
      <c r="C1582" s="3">
        <v>44212</v>
      </c>
      <c r="D1582" s="2">
        <v>2499.9899999999998</v>
      </c>
      <c r="E1582" s="2" t="s">
        <v>18</v>
      </c>
      <c r="F1582" s="2" t="s">
        <v>20</v>
      </c>
      <c r="G1582" s="6">
        <f>_xlfn.XLOOKUP(B1582,Users!$A$2:$A$1001,Users!$K$2:$K$1001)</f>
        <v>2</v>
      </c>
      <c r="H1582" s="6" t="str">
        <f>_xlfn.XLOOKUP(B1582,Users!$A$2:$A$1001,Users!$B$2:$B$1001)</f>
        <v>User 656</v>
      </c>
      <c r="I1582" s="5" t="str" cm="1">
        <f t="array" ref="I1582:J1582">_xlfn.XLOOKUP(G1582,Plans!$A$2:$A$3,Plans!$B$2:$C$3)</f>
        <v>12-month plan</v>
      </c>
      <c r="J1582" s="5" t="str">
        <v>12-month</v>
      </c>
      <c r="K1582" s="5" cm="1">
        <f t="array" ref="K1582:O1582">_xlfn.XLOOKUP(B1582,Users!$A$2:$A$1001,Users!$F$2:$J$1001)</f>
        <v>31</v>
      </c>
      <c r="L1582" s="5" t="str">
        <v>Chennai</v>
      </c>
      <c r="M1582" s="5" t="str">
        <v>Female</v>
      </c>
      <c r="N1582" s="5" t="str">
        <v>Diabetes</v>
      </c>
      <c r="O1582" s="5" t="str">
        <v>Social Media</v>
      </c>
      <c r="P1582" s="5" t="str" cm="1">
        <f t="array" ref="P1582:S1582">IFERROR(_xlfn.XLOOKUP(B1582,'Health Goals'!$B$2:$B$1001,'Health Goals'!$C$2:$F$1001),"")</f>
        <v>Stamina Improvement</v>
      </c>
      <c r="Q1582" s="5">
        <v>14</v>
      </c>
      <c r="R1582" s="5" t="str">
        <v>In Progress</v>
      </c>
      <c r="S1582" s="11">
        <v>44444</v>
      </c>
    </row>
    <row r="1583" spans="1:19" x14ac:dyDescent="0.35">
      <c r="A1583" s="2">
        <v>1582</v>
      </c>
      <c r="B1583" s="2">
        <v>648</v>
      </c>
      <c r="C1583" s="3">
        <v>44241</v>
      </c>
      <c r="D1583" s="2">
        <v>2499.9899999999998</v>
      </c>
      <c r="E1583" s="2" t="s">
        <v>16</v>
      </c>
      <c r="F1583" s="2" t="s">
        <v>17</v>
      </c>
      <c r="G1583" s="6">
        <f>_xlfn.XLOOKUP(B1583,Users!$A$2:$A$1001,Users!$K$2:$K$1001)</f>
        <v>2</v>
      </c>
      <c r="H1583" s="6" t="str">
        <f>_xlfn.XLOOKUP(B1583,Users!$A$2:$A$1001,Users!$B$2:$B$1001)</f>
        <v>User 648</v>
      </c>
      <c r="I1583" s="5" t="str" cm="1">
        <f t="array" ref="I1583:J1583">_xlfn.XLOOKUP(G1583,Plans!$A$2:$A$3,Plans!$B$2:$C$3)</f>
        <v>12-month plan</v>
      </c>
      <c r="J1583" s="5" t="str">
        <v>12-month</v>
      </c>
      <c r="K1583" s="5" cm="1">
        <f t="array" ref="K1583:O1583">_xlfn.XLOOKUP(B1583,Users!$A$2:$A$1001,Users!$F$2:$J$1001)</f>
        <v>47</v>
      </c>
      <c r="L1583" s="5" t="str">
        <v>Delhi</v>
      </c>
      <c r="M1583" s="5" t="str">
        <v>Male</v>
      </c>
      <c r="N1583" s="5" t="str">
        <v>Obesity</v>
      </c>
      <c r="O1583" s="5" t="str">
        <v>Social Media</v>
      </c>
      <c r="P1583" s="5" t="str" cm="1">
        <f t="array" ref="P1583:S1583">IFERROR(_xlfn.XLOOKUP(B1583,'Health Goals'!$B$2:$B$1001,'Health Goals'!$C$2:$F$1001),"")</f>
        <v>Muscle Gain</v>
      </c>
      <c r="Q1583" s="5">
        <v>29</v>
      </c>
      <c r="R1583" s="5" t="str">
        <v>Failed</v>
      </c>
      <c r="S1583" s="11">
        <v>44414</v>
      </c>
    </row>
    <row r="1584" spans="1:19" x14ac:dyDescent="0.35">
      <c r="A1584" s="2">
        <v>1583</v>
      </c>
      <c r="B1584" s="2">
        <v>718</v>
      </c>
      <c r="C1584" s="3">
        <v>44239</v>
      </c>
      <c r="D1584" s="2">
        <v>2499.9899999999998</v>
      </c>
      <c r="E1584" s="2" t="s">
        <v>18</v>
      </c>
      <c r="F1584" s="2" t="s">
        <v>17</v>
      </c>
      <c r="G1584" s="6">
        <f>_xlfn.XLOOKUP(B1584,Users!$A$2:$A$1001,Users!$K$2:$K$1001)</f>
        <v>2</v>
      </c>
      <c r="H1584" s="6" t="str">
        <f>_xlfn.XLOOKUP(B1584,Users!$A$2:$A$1001,Users!$B$2:$B$1001)</f>
        <v>User 718</v>
      </c>
      <c r="I1584" s="5" t="str" cm="1">
        <f t="array" ref="I1584:J1584">_xlfn.XLOOKUP(G1584,Plans!$A$2:$A$3,Plans!$B$2:$C$3)</f>
        <v>12-month plan</v>
      </c>
      <c r="J1584" s="5" t="str">
        <v>12-month</v>
      </c>
      <c r="K1584" s="5" cm="1">
        <f t="array" ref="K1584:O1584">_xlfn.XLOOKUP(B1584,Users!$A$2:$A$1001,Users!$F$2:$J$1001)</f>
        <v>22</v>
      </c>
      <c r="L1584" s="5" t="str">
        <v>Delhi</v>
      </c>
      <c r="M1584" s="5" t="str">
        <v>Male</v>
      </c>
      <c r="N1584" s="5" t="str">
        <v>Diabetes</v>
      </c>
      <c r="O1584" s="5" t="str">
        <v>Google Ads</v>
      </c>
      <c r="P1584" s="5" t="str" cm="1">
        <f t="array" ref="P1584">IFERROR(_xlfn.XLOOKUP(B1584,'Health Goals'!$B$2:$B$1001,'Health Goals'!$C$2:$F$1001),"")</f>
        <v/>
      </c>
    </row>
    <row r="1585" spans="1:19" x14ac:dyDescent="0.35">
      <c r="A1585" s="2">
        <v>1584</v>
      </c>
      <c r="B1585" s="2">
        <v>894</v>
      </c>
      <c r="C1585" s="3">
        <v>44513</v>
      </c>
      <c r="D1585" s="2">
        <v>4499.99</v>
      </c>
      <c r="E1585" s="2" t="s">
        <v>16</v>
      </c>
      <c r="F1585" s="2" t="s">
        <v>20</v>
      </c>
      <c r="G1585" s="6">
        <f>_xlfn.XLOOKUP(B1585,Users!$A$2:$A$1001,Users!$K$2:$K$1001)</f>
        <v>1</v>
      </c>
      <c r="H1585" s="6" t="str">
        <f>_xlfn.XLOOKUP(B1585,Users!$A$2:$A$1001,Users!$B$2:$B$1001)</f>
        <v>User 894</v>
      </c>
      <c r="I1585" s="5" t="str" cm="1">
        <f t="array" ref="I1585:J1585">_xlfn.XLOOKUP(G1585,Plans!$A$2:$A$3,Plans!$B$2:$C$3)</f>
        <v>6-month plan</v>
      </c>
      <c r="J1585" s="5" t="str">
        <v>6-month</v>
      </c>
      <c r="K1585" s="5" cm="1">
        <f t="array" ref="K1585:O1585">_xlfn.XLOOKUP(B1585,Users!$A$2:$A$1001,Users!$F$2:$J$1001)</f>
        <v>29</v>
      </c>
      <c r="L1585" s="5" t="str">
        <v>Mumbai</v>
      </c>
      <c r="M1585" s="5" t="str">
        <v>Female</v>
      </c>
      <c r="N1585" s="5" t="str">
        <v>Hypertension</v>
      </c>
      <c r="O1585" s="5" t="str">
        <v>Friend</v>
      </c>
      <c r="P1585" s="5" t="str" cm="1">
        <f t="array" ref="P1585">IFERROR(_xlfn.XLOOKUP(B1585,'Health Goals'!$B$2:$B$1001,'Health Goals'!$C$2:$F$1001),"")</f>
        <v/>
      </c>
    </row>
    <row r="1586" spans="1:19" x14ac:dyDescent="0.35">
      <c r="A1586" s="2">
        <v>1585</v>
      </c>
      <c r="B1586" s="2">
        <v>303</v>
      </c>
      <c r="C1586" s="3">
        <v>44523</v>
      </c>
      <c r="D1586" s="2">
        <v>4499.99</v>
      </c>
      <c r="E1586" s="2" t="s">
        <v>16</v>
      </c>
      <c r="F1586" s="2" t="s">
        <v>20</v>
      </c>
      <c r="G1586" s="6">
        <f>_xlfn.XLOOKUP(B1586,Users!$A$2:$A$1001,Users!$K$2:$K$1001)</f>
        <v>1</v>
      </c>
      <c r="H1586" s="6" t="str">
        <f>_xlfn.XLOOKUP(B1586,Users!$A$2:$A$1001,Users!$B$2:$B$1001)</f>
        <v>User 303</v>
      </c>
      <c r="I1586" s="5" t="str" cm="1">
        <f t="array" ref="I1586:J1586">_xlfn.XLOOKUP(G1586,Plans!$A$2:$A$3,Plans!$B$2:$C$3)</f>
        <v>6-month plan</v>
      </c>
      <c r="J1586" s="5" t="str">
        <v>6-month</v>
      </c>
      <c r="K1586" s="5" cm="1">
        <f t="array" ref="K1586:O1586">_xlfn.XLOOKUP(B1586,Users!$A$2:$A$1001,Users!$F$2:$J$1001)</f>
        <v>64</v>
      </c>
      <c r="L1586" s="5" t="str">
        <v>Mumbai</v>
      </c>
      <c r="M1586" s="5" t="str">
        <v>Male</v>
      </c>
      <c r="N1586" s="5" t="str">
        <v>Obesity</v>
      </c>
      <c r="O1586" s="5" t="str">
        <v>Friend</v>
      </c>
      <c r="P1586" s="5" t="str" cm="1">
        <f t="array" ref="P1586:S1586">IFERROR(_xlfn.XLOOKUP(B1586,'Health Goals'!$B$2:$B$1001,'Health Goals'!$C$2:$F$1001),"")</f>
        <v>Muscle Gain</v>
      </c>
      <c r="Q1586" s="5">
        <v>38</v>
      </c>
      <c r="R1586" s="5" t="str">
        <v>Failed</v>
      </c>
      <c r="S1586" s="11">
        <v>44550</v>
      </c>
    </row>
    <row r="1587" spans="1:19" x14ac:dyDescent="0.35">
      <c r="A1587" s="2">
        <v>1586</v>
      </c>
      <c r="B1587" s="2">
        <v>915</v>
      </c>
      <c r="C1587" s="3">
        <v>44240</v>
      </c>
      <c r="D1587" s="2">
        <v>4499.99</v>
      </c>
      <c r="E1587" s="2" t="s">
        <v>16</v>
      </c>
      <c r="F1587" s="2" t="s">
        <v>17</v>
      </c>
      <c r="G1587" s="6">
        <f>_xlfn.XLOOKUP(B1587,Users!$A$2:$A$1001,Users!$K$2:$K$1001)</f>
        <v>2</v>
      </c>
      <c r="H1587" s="6" t="str">
        <f>_xlfn.XLOOKUP(B1587,Users!$A$2:$A$1001,Users!$B$2:$B$1001)</f>
        <v>User 915</v>
      </c>
      <c r="I1587" s="5" t="str" cm="1">
        <f t="array" ref="I1587:J1587">_xlfn.XLOOKUP(G1587,Plans!$A$2:$A$3,Plans!$B$2:$C$3)</f>
        <v>12-month plan</v>
      </c>
      <c r="J1587" s="5" t="str">
        <v>12-month</v>
      </c>
      <c r="K1587" s="5" cm="1">
        <f t="array" ref="K1587:O1587">_xlfn.XLOOKUP(B1587,Users!$A$2:$A$1001,Users!$F$2:$J$1001)</f>
        <v>54</v>
      </c>
      <c r="L1587" s="5" t="str">
        <v>Mumbai</v>
      </c>
      <c r="M1587" s="5" t="str">
        <v>Female</v>
      </c>
      <c r="N1587" s="5" t="str">
        <v>Healthy</v>
      </c>
      <c r="O1587" s="5" t="str">
        <v>Friend</v>
      </c>
      <c r="P1587" s="5" t="str" cm="1">
        <f t="array" ref="P1587">IFERROR(_xlfn.XLOOKUP(B1587,'Health Goals'!$B$2:$B$1001,'Health Goals'!$C$2:$F$1001),"")</f>
        <v/>
      </c>
    </row>
    <row r="1588" spans="1:19" x14ac:dyDescent="0.35">
      <c r="A1588" s="2">
        <v>1587</v>
      </c>
      <c r="B1588" s="2">
        <v>757</v>
      </c>
      <c r="C1588" s="3">
        <v>44212</v>
      </c>
      <c r="D1588" s="2">
        <v>2499.9899999999998</v>
      </c>
      <c r="E1588" s="2" t="s">
        <v>18</v>
      </c>
      <c r="F1588" s="2" t="s">
        <v>20</v>
      </c>
      <c r="G1588" s="6">
        <f>_xlfn.XLOOKUP(B1588,Users!$A$2:$A$1001,Users!$K$2:$K$1001)</f>
        <v>1</v>
      </c>
      <c r="H1588" s="6" t="str">
        <f>_xlfn.XLOOKUP(B1588,Users!$A$2:$A$1001,Users!$B$2:$B$1001)</f>
        <v>User 757</v>
      </c>
      <c r="I1588" s="5" t="str" cm="1">
        <f t="array" ref="I1588:J1588">_xlfn.XLOOKUP(G1588,Plans!$A$2:$A$3,Plans!$B$2:$C$3)</f>
        <v>6-month plan</v>
      </c>
      <c r="J1588" s="5" t="str">
        <v>6-month</v>
      </c>
      <c r="K1588" s="5" cm="1">
        <f t="array" ref="K1588:O1588">_xlfn.XLOOKUP(B1588,Users!$A$2:$A$1001,Users!$F$2:$J$1001)</f>
        <v>32</v>
      </c>
      <c r="L1588" s="5" t="str">
        <v>Bangalore</v>
      </c>
      <c r="M1588" s="5" t="str">
        <v>Female</v>
      </c>
      <c r="N1588" s="5" t="str">
        <v>Diabetes</v>
      </c>
      <c r="O1588" s="5" t="str">
        <v>Word of Mouth</v>
      </c>
      <c r="P1588" s="5" t="str" cm="1">
        <f t="array" ref="P1588:S1588">IFERROR(_xlfn.XLOOKUP(B1588,'Health Goals'!$B$2:$B$1001,'Health Goals'!$C$2:$F$1001),"")</f>
        <v>Stamina Improvement</v>
      </c>
      <c r="Q1588" s="5">
        <v>25</v>
      </c>
      <c r="R1588" s="5" t="str">
        <v>Failed</v>
      </c>
      <c r="S1588" s="11">
        <v>44390</v>
      </c>
    </row>
    <row r="1589" spans="1:19" x14ac:dyDescent="0.35">
      <c r="A1589" s="2">
        <v>1588</v>
      </c>
      <c r="B1589" s="2">
        <v>745</v>
      </c>
      <c r="C1589" s="3">
        <v>44307</v>
      </c>
      <c r="D1589" s="2">
        <v>2499.9899999999998</v>
      </c>
      <c r="E1589" s="2" t="s">
        <v>16</v>
      </c>
      <c r="F1589" s="2" t="s">
        <v>17</v>
      </c>
      <c r="G1589" s="6">
        <f>_xlfn.XLOOKUP(B1589,Users!$A$2:$A$1001,Users!$K$2:$K$1001)</f>
        <v>1</v>
      </c>
      <c r="H1589" s="6" t="str">
        <f>_xlfn.XLOOKUP(B1589,Users!$A$2:$A$1001,Users!$B$2:$B$1001)</f>
        <v>User 745</v>
      </c>
      <c r="I1589" s="5" t="str" cm="1">
        <f t="array" ref="I1589:J1589">_xlfn.XLOOKUP(G1589,Plans!$A$2:$A$3,Plans!$B$2:$C$3)</f>
        <v>6-month plan</v>
      </c>
      <c r="J1589" s="5" t="str">
        <v>6-month</v>
      </c>
      <c r="K1589" s="5" cm="1">
        <f t="array" ref="K1589:O1589">_xlfn.XLOOKUP(B1589,Users!$A$2:$A$1001,Users!$F$2:$J$1001)</f>
        <v>43</v>
      </c>
      <c r="L1589" s="5" t="str">
        <v>Hyderabad</v>
      </c>
      <c r="M1589" s="5" t="str">
        <v>Male</v>
      </c>
      <c r="N1589" s="5" t="str">
        <v>Diabetes</v>
      </c>
      <c r="O1589" s="5" t="str">
        <v>Social Media</v>
      </c>
      <c r="P1589" s="5" t="str" cm="1">
        <f t="array" ref="P1589">IFERROR(_xlfn.XLOOKUP(B1589,'Health Goals'!$B$2:$B$1001,'Health Goals'!$C$2:$F$1001),"")</f>
        <v/>
      </c>
    </row>
    <row r="1590" spans="1:19" x14ac:dyDescent="0.35">
      <c r="A1590" s="2">
        <v>1589</v>
      </c>
      <c r="B1590" s="2">
        <v>694</v>
      </c>
      <c r="C1590" s="3">
        <v>44259</v>
      </c>
      <c r="D1590" s="2">
        <v>2499.9899999999998</v>
      </c>
      <c r="E1590" s="2" t="s">
        <v>16</v>
      </c>
      <c r="F1590" s="2" t="s">
        <v>20</v>
      </c>
      <c r="G1590" s="6">
        <f>_xlfn.XLOOKUP(B1590,Users!$A$2:$A$1001,Users!$K$2:$K$1001)</f>
        <v>1</v>
      </c>
      <c r="H1590" s="6" t="str">
        <f>_xlfn.XLOOKUP(B1590,Users!$A$2:$A$1001,Users!$B$2:$B$1001)</f>
        <v>User 694</v>
      </c>
      <c r="I1590" s="5" t="str" cm="1">
        <f t="array" ref="I1590:J1590">_xlfn.XLOOKUP(G1590,Plans!$A$2:$A$3,Plans!$B$2:$C$3)</f>
        <v>6-month plan</v>
      </c>
      <c r="J1590" s="5" t="str">
        <v>6-month</v>
      </c>
      <c r="K1590" s="5" cm="1">
        <f t="array" ref="K1590:O1590">_xlfn.XLOOKUP(B1590,Users!$A$2:$A$1001,Users!$F$2:$J$1001)</f>
        <v>49</v>
      </c>
      <c r="L1590" s="5" t="str">
        <v>Chennai</v>
      </c>
      <c r="M1590" s="5" t="str">
        <v>Male</v>
      </c>
      <c r="N1590" s="5" t="str">
        <v>Hypertension</v>
      </c>
      <c r="O1590" s="5" t="str">
        <v>Google Ads</v>
      </c>
      <c r="P1590" s="5" t="str" cm="1">
        <f t="array" ref="P1590:S1590">IFERROR(_xlfn.XLOOKUP(B1590,'Health Goals'!$B$2:$B$1001,'Health Goals'!$C$2:$F$1001),"")</f>
        <v>Weight Loss</v>
      </c>
      <c r="Q1590" s="5">
        <v>48</v>
      </c>
      <c r="R1590" s="5" t="str">
        <v>Failed</v>
      </c>
      <c r="S1590" s="11">
        <v>44371</v>
      </c>
    </row>
    <row r="1591" spans="1:19" x14ac:dyDescent="0.35">
      <c r="A1591" s="2">
        <v>1590</v>
      </c>
      <c r="B1591" s="2">
        <v>57</v>
      </c>
      <c r="C1591" s="3">
        <v>44355</v>
      </c>
      <c r="D1591" s="2">
        <v>2499.9899999999998</v>
      </c>
      <c r="E1591" s="2" t="s">
        <v>18</v>
      </c>
      <c r="F1591" s="2" t="s">
        <v>17</v>
      </c>
      <c r="G1591" s="6">
        <f>_xlfn.XLOOKUP(B1591,Users!$A$2:$A$1001,Users!$K$2:$K$1001)</f>
        <v>2</v>
      </c>
      <c r="H1591" s="6" t="str">
        <f>_xlfn.XLOOKUP(B1591,Users!$A$2:$A$1001,Users!$B$2:$B$1001)</f>
        <v>User 57</v>
      </c>
      <c r="I1591" s="5" t="str" cm="1">
        <f t="array" ref="I1591:J1591">_xlfn.XLOOKUP(G1591,Plans!$A$2:$A$3,Plans!$B$2:$C$3)</f>
        <v>12-month plan</v>
      </c>
      <c r="J1591" s="5" t="str">
        <v>12-month</v>
      </c>
      <c r="K1591" s="5" cm="1">
        <f t="array" ref="K1591:O1591">_xlfn.XLOOKUP(B1591,Users!$A$2:$A$1001,Users!$F$2:$J$1001)</f>
        <v>52</v>
      </c>
      <c r="L1591" s="5" t="str">
        <v>Chennai</v>
      </c>
      <c r="M1591" s="5" t="str">
        <v>Female</v>
      </c>
      <c r="N1591" s="5" t="str">
        <v>Healthy</v>
      </c>
      <c r="O1591" s="5" t="str">
        <v>Social Media</v>
      </c>
      <c r="P1591" s="5" t="str" cm="1">
        <f t="array" ref="P1591">IFERROR(_xlfn.XLOOKUP(B1591,'Health Goals'!$B$2:$B$1001,'Health Goals'!$C$2:$F$1001),"")</f>
        <v/>
      </c>
    </row>
    <row r="1592" spans="1:19" x14ac:dyDescent="0.35">
      <c r="A1592" s="2">
        <v>1591</v>
      </c>
      <c r="B1592" s="2">
        <v>560</v>
      </c>
      <c r="C1592" s="3">
        <v>44477</v>
      </c>
      <c r="D1592" s="2">
        <v>4499.99</v>
      </c>
      <c r="E1592" s="2" t="s">
        <v>16</v>
      </c>
      <c r="F1592" s="2" t="s">
        <v>17</v>
      </c>
      <c r="G1592" s="6">
        <f>_xlfn.XLOOKUP(B1592,Users!$A$2:$A$1001,Users!$K$2:$K$1001)</f>
        <v>1</v>
      </c>
      <c r="H1592" s="6" t="str">
        <f>_xlfn.XLOOKUP(B1592,Users!$A$2:$A$1001,Users!$B$2:$B$1001)</f>
        <v>User 560</v>
      </c>
      <c r="I1592" s="5" t="str" cm="1">
        <f t="array" ref="I1592:J1592">_xlfn.XLOOKUP(G1592,Plans!$A$2:$A$3,Plans!$B$2:$C$3)</f>
        <v>6-month plan</v>
      </c>
      <c r="J1592" s="5" t="str">
        <v>6-month</v>
      </c>
      <c r="K1592" s="5" cm="1">
        <f t="array" ref="K1592:O1592">_xlfn.XLOOKUP(B1592,Users!$A$2:$A$1001,Users!$F$2:$J$1001)</f>
        <v>38</v>
      </c>
      <c r="L1592" s="5" t="str">
        <v>Bangalore</v>
      </c>
      <c r="M1592" s="5" t="str">
        <v>Female</v>
      </c>
      <c r="N1592" s="5" t="str">
        <v>Hypertension</v>
      </c>
      <c r="O1592" s="5" t="str">
        <v>Social Media</v>
      </c>
      <c r="P1592" s="5" t="str" cm="1">
        <f t="array" ref="P1592:S1592">IFERROR(_xlfn.XLOOKUP(B1592,'Health Goals'!$B$2:$B$1001,'Health Goals'!$C$2:$F$1001),"")</f>
        <v>Stamina Improvement</v>
      </c>
      <c r="Q1592" s="5">
        <v>22</v>
      </c>
      <c r="R1592" s="5" t="str">
        <v>Completed</v>
      </c>
      <c r="S1592" s="11">
        <v>44367</v>
      </c>
    </row>
    <row r="1593" spans="1:19" x14ac:dyDescent="0.35">
      <c r="A1593" s="2">
        <v>1592</v>
      </c>
      <c r="B1593" s="2">
        <v>161</v>
      </c>
      <c r="C1593" s="3">
        <v>44541</v>
      </c>
      <c r="D1593" s="2">
        <v>2499.9899999999998</v>
      </c>
      <c r="E1593" s="2" t="s">
        <v>18</v>
      </c>
      <c r="F1593" s="2" t="s">
        <v>19</v>
      </c>
      <c r="G1593" s="6">
        <f>_xlfn.XLOOKUP(B1593,Users!$A$2:$A$1001,Users!$K$2:$K$1001)</f>
        <v>2</v>
      </c>
      <c r="H1593" s="6" t="str">
        <f>_xlfn.XLOOKUP(B1593,Users!$A$2:$A$1001,Users!$B$2:$B$1001)</f>
        <v>User 161</v>
      </c>
      <c r="I1593" s="5" t="str" cm="1">
        <f t="array" ref="I1593:J1593">_xlfn.XLOOKUP(G1593,Plans!$A$2:$A$3,Plans!$B$2:$C$3)</f>
        <v>12-month plan</v>
      </c>
      <c r="J1593" s="5" t="str">
        <v>12-month</v>
      </c>
      <c r="K1593" s="5" cm="1">
        <f t="array" ref="K1593:O1593">_xlfn.XLOOKUP(B1593,Users!$A$2:$A$1001,Users!$F$2:$J$1001)</f>
        <v>32</v>
      </c>
      <c r="L1593" s="5" t="str">
        <v>Chennai</v>
      </c>
      <c r="M1593" s="5" t="str">
        <v>Female</v>
      </c>
      <c r="N1593" s="5" t="str">
        <v>Diabetes</v>
      </c>
      <c r="O1593" s="5" t="str">
        <v>Social Media</v>
      </c>
      <c r="P1593" s="5" t="str" cm="1">
        <f t="array" ref="P1593:S1593">IFERROR(_xlfn.XLOOKUP(B1593,'Health Goals'!$B$2:$B$1001,'Health Goals'!$C$2:$F$1001),"")</f>
        <v>Muscle Gain</v>
      </c>
      <c r="Q1593" s="5">
        <v>43</v>
      </c>
      <c r="R1593" s="5" t="str">
        <v>Failed</v>
      </c>
      <c r="S1593" s="11">
        <v>44539</v>
      </c>
    </row>
    <row r="1594" spans="1:19" x14ac:dyDescent="0.35">
      <c r="A1594" s="2">
        <v>1593</v>
      </c>
      <c r="B1594" s="2">
        <v>450</v>
      </c>
      <c r="C1594" s="3">
        <v>44258</v>
      </c>
      <c r="D1594" s="2">
        <v>2499.9899999999998</v>
      </c>
      <c r="E1594" s="2" t="s">
        <v>16</v>
      </c>
      <c r="F1594" s="2" t="s">
        <v>17</v>
      </c>
      <c r="G1594" s="6">
        <f>_xlfn.XLOOKUP(B1594,Users!$A$2:$A$1001,Users!$K$2:$K$1001)</f>
        <v>2</v>
      </c>
      <c r="H1594" s="6" t="str">
        <f>_xlfn.XLOOKUP(B1594,Users!$A$2:$A$1001,Users!$B$2:$B$1001)</f>
        <v>User 450</v>
      </c>
      <c r="I1594" s="5" t="str" cm="1">
        <f t="array" ref="I1594:J1594">_xlfn.XLOOKUP(G1594,Plans!$A$2:$A$3,Plans!$B$2:$C$3)</f>
        <v>12-month plan</v>
      </c>
      <c r="J1594" s="5" t="str">
        <v>12-month</v>
      </c>
      <c r="K1594" s="5" cm="1">
        <f t="array" ref="K1594:O1594">_xlfn.XLOOKUP(B1594,Users!$A$2:$A$1001,Users!$F$2:$J$1001)</f>
        <v>32</v>
      </c>
      <c r="L1594" s="5" t="str">
        <v>Mumbai</v>
      </c>
      <c r="M1594" s="5" t="str">
        <v>Male</v>
      </c>
      <c r="N1594" s="5" t="str">
        <v>Diabetes</v>
      </c>
      <c r="O1594" s="5" t="str">
        <v>Social Media</v>
      </c>
      <c r="P1594" s="5" t="str" cm="1">
        <f t="array" ref="P1594:S1594">IFERROR(_xlfn.XLOOKUP(B1594,'Health Goals'!$B$2:$B$1001,'Health Goals'!$C$2:$F$1001),"")</f>
        <v>Weight Loss</v>
      </c>
      <c r="Q1594" s="5">
        <v>36</v>
      </c>
      <c r="R1594" s="5" t="str">
        <v>Completed</v>
      </c>
      <c r="S1594" s="11">
        <v>44353</v>
      </c>
    </row>
    <row r="1595" spans="1:19" x14ac:dyDescent="0.35">
      <c r="A1595" s="2">
        <v>1594</v>
      </c>
      <c r="B1595" s="2">
        <v>161</v>
      </c>
      <c r="C1595" s="3">
        <v>44402</v>
      </c>
      <c r="D1595" s="2">
        <v>4499.99</v>
      </c>
      <c r="E1595" s="2" t="s">
        <v>16</v>
      </c>
      <c r="F1595" s="2" t="s">
        <v>19</v>
      </c>
      <c r="G1595" s="6">
        <f>_xlfn.XLOOKUP(B1595,Users!$A$2:$A$1001,Users!$K$2:$K$1001)</f>
        <v>2</v>
      </c>
      <c r="H1595" s="6" t="str">
        <f>_xlfn.XLOOKUP(B1595,Users!$A$2:$A$1001,Users!$B$2:$B$1001)</f>
        <v>User 161</v>
      </c>
      <c r="I1595" s="5" t="str" cm="1">
        <f t="array" ref="I1595:J1595">_xlfn.XLOOKUP(G1595,Plans!$A$2:$A$3,Plans!$B$2:$C$3)</f>
        <v>12-month plan</v>
      </c>
      <c r="J1595" s="5" t="str">
        <v>12-month</v>
      </c>
      <c r="K1595" s="5" cm="1">
        <f t="array" ref="K1595:O1595">_xlfn.XLOOKUP(B1595,Users!$A$2:$A$1001,Users!$F$2:$J$1001)</f>
        <v>32</v>
      </c>
      <c r="L1595" s="5" t="str">
        <v>Chennai</v>
      </c>
      <c r="M1595" s="5" t="str">
        <v>Female</v>
      </c>
      <c r="N1595" s="5" t="str">
        <v>Diabetes</v>
      </c>
      <c r="O1595" s="5" t="str">
        <v>Social Media</v>
      </c>
      <c r="P1595" s="5" t="str" cm="1">
        <f t="array" ref="P1595:S1595">IFERROR(_xlfn.XLOOKUP(B1595,'Health Goals'!$B$2:$B$1001,'Health Goals'!$C$2:$F$1001),"")</f>
        <v>Muscle Gain</v>
      </c>
      <c r="Q1595" s="5">
        <v>43</v>
      </c>
      <c r="R1595" s="5" t="str">
        <v>Failed</v>
      </c>
      <c r="S1595" s="11">
        <v>44539</v>
      </c>
    </row>
    <row r="1596" spans="1:19" x14ac:dyDescent="0.35">
      <c r="A1596" s="2">
        <v>1595</v>
      </c>
      <c r="B1596" s="2">
        <v>69</v>
      </c>
      <c r="C1596" s="3">
        <v>44559</v>
      </c>
      <c r="D1596" s="2">
        <v>2499.9899999999998</v>
      </c>
      <c r="E1596" s="2" t="s">
        <v>18</v>
      </c>
      <c r="F1596" s="2" t="s">
        <v>19</v>
      </c>
      <c r="G1596" s="6">
        <f>_xlfn.XLOOKUP(B1596,Users!$A$2:$A$1001,Users!$K$2:$K$1001)</f>
        <v>1</v>
      </c>
      <c r="H1596" s="6" t="str">
        <f>_xlfn.XLOOKUP(B1596,Users!$A$2:$A$1001,Users!$B$2:$B$1001)</f>
        <v>User 69</v>
      </c>
      <c r="I1596" s="5" t="str" cm="1">
        <f t="array" ref="I1596:J1596">_xlfn.XLOOKUP(G1596,Plans!$A$2:$A$3,Plans!$B$2:$C$3)</f>
        <v>6-month plan</v>
      </c>
      <c r="J1596" s="5" t="str">
        <v>6-month</v>
      </c>
      <c r="K1596" s="5" cm="1">
        <f t="array" ref="K1596:O1596">_xlfn.XLOOKUP(B1596,Users!$A$2:$A$1001,Users!$F$2:$J$1001)</f>
        <v>43</v>
      </c>
      <c r="L1596" s="5" t="str">
        <v>Hyderabad</v>
      </c>
      <c r="M1596" s="5" t="str">
        <v>Male</v>
      </c>
      <c r="N1596" s="5" t="str">
        <v>Obesity</v>
      </c>
      <c r="O1596" s="5" t="str">
        <v>Friend</v>
      </c>
      <c r="P1596" s="5" t="str" cm="1">
        <f t="array" ref="P1596">IFERROR(_xlfn.XLOOKUP(B1596,'Health Goals'!$B$2:$B$1001,'Health Goals'!$C$2:$F$1001),"")</f>
        <v/>
      </c>
    </row>
    <row r="1597" spans="1:19" x14ac:dyDescent="0.35">
      <c r="A1597" s="2">
        <v>1596</v>
      </c>
      <c r="B1597" s="2">
        <v>380</v>
      </c>
      <c r="C1597" s="3">
        <v>44287</v>
      </c>
      <c r="D1597" s="2">
        <v>4499.99</v>
      </c>
      <c r="E1597" s="2" t="s">
        <v>16</v>
      </c>
      <c r="F1597" s="2" t="s">
        <v>20</v>
      </c>
      <c r="G1597" s="6">
        <f>_xlfn.XLOOKUP(B1597,Users!$A$2:$A$1001,Users!$K$2:$K$1001)</f>
        <v>1</v>
      </c>
      <c r="H1597" s="6" t="str">
        <f>_xlfn.XLOOKUP(B1597,Users!$A$2:$A$1001,Users!$B$2:$B$1001)</f>
        <v>User 380</v>
      </c>
      <c r="I1597" s="5" t="str" cm="1">
        <f t="array" ref="I1597:J1597">_xlfn.XLOOKUP(G1597,Plans!$A$2:$A$3,Plans!$B$2:$C$3)</f>
        <v>6-month plan</v>
      </c>
      <c r="J1597" s="5" t="str">
        <v>6-month</v>
      </c>
      <c r="K1597" s="5" cm="1">
        <f t="array" ref="K1597:O1597">_xlfn.XLOOKUP(B1597,Users!$A$2:$A$1001,Users!$F$2:$J$1001)</f>
        <v>44</v>
      </c>
      <c r="L1597" s="5" t="str">
        <v>Delhi</v>
      </c>
      <c r="M1597" s="5" t="str">
        <v>Female</v>
      </c>
      <c r="N1597" s="5" t="str">
        <v>Diabetes</v>
      </c>
      <c r="O1597" s="5" t="str">
        <v>Social Media</v>
      </c>
      <c r="P1597" s="5" t="str" cm="1">
        <f t="array" ref="P1597:S1597">IFERROR(_xlfn.XLOOKUP(B1597,'Health Goals'!$B$2:$B$1001,'Health Goals'!$C$2:$F$1001),"")</f>
        <v>Stamina Improvement</v>
      </c>
      <c r="Q1597" s="5">
        <v>28</v>
      </c>
      <c r="R1597" s="5" t="str">
        <v>In Progress</v>
      </c>
      <c r="S1597" s="11">
        <v>44380</v>
      </c>
    </row>
    <row r="1598" spans="1:19" x14ac:dyDescent="0.35">
      <c r="A1598" s="2">
        <v>1597</v>
      </c>
      <c r="B1598" s="2">
        <v>296</v>
      </c>
      <c r="C1598" s="3">
        <v>44293</v>
      </c>
      <c r="D1598" s="2">
        <v>4499.99</v>
      </c>
      <c r="E1598" s="2" t="s">
        <v>18</v>
      </c>
      <c r="F1598" s="2" t="s">
        <v>19</v>
      </c>
      <c r="G1598" s="6">
        <f>_xlfn.XLOOKUP(B1598,Users!$A$2:$A$1001,Users!$K$2:$K$1001)</f>
        <v>2</v>
      </c>
      <c r="H1598" s="6" t="str">
        <f>_xlfn.XLOOKUP(B1598,Users!$A$2:$A$1001,Users!$B$2:$B$1001)</f>
        <v>User 296</v>
      </c>
      <c r="I1598" s="5" t="str" cm="1">
        <f t="array" ref="I1598:J1598">_xlfn.XLOOKUP(G1598,Plans!$A$2:$A$3,Plans!$B$2:$C$3)</f>
        <v>12-month plan</v>
      </c>
      <c r="J1598" s="5" t="str">
        <v>12-month</v>
      </c>
      <c r="K1598" s="5" cm="1">
        <f t="array" ref="K1598:O1598">_xlfn.XLOOKUP(B1598,Users!$A$2:$A$1001,Users!$F$2:$J$1001)</f>
        <v>49</v>
      </c>
      <c r="L1598" s="5" t="str">
        <v>Chennai</v>
      </c>
      <c r="M1598" s="5" t="str">
        <v>Male</v>
      </c>
      <c r="N1598" s="5" t="str">
        <v>Healthy</v>
      </c>
      <c r="O1598" s="5" t="str">
        <v>Google Ads</v>
      </c>
      <c r="P1598" s="5" t="str" cm="1">
        <f t="array" ref="P1598">IFERROR(_xlfn.XLOOKUP(B1598,'Health Goals'!$B$2:$B$1001,'Health Goals'!$C$2:$F$1001),"")</f>
        <v/>
      </c>
    </row>
    <row r="1599" spans="1:19" x14ac:dyDescent="0.35">
      <c r="A1599" s="2">
        <v>1598</v>
      </c>
      <c r="B1599" s="2">
        <v>500</v>
      </c>
      <c r="C1599" s="3">
        <v>44534</v>
      </c>
      <c r="D1599" s="2">
        <v>2499.9899999999998</v>
      </c>
      <c r="E1599" s="2" t="s">
        <v>18</v>
      </c>
      <c r="F1599" s="2" t="s">
        <v>20</v>
      </c>
      <c r="G1599" s="6">
        <f>_xlfn.XLOOKUP(B1599,Users!$A$2:$A$1001,Users!$K$2:$K$1001)</f>
        <v>1</v>
      </c>
      <c r="H1599" s="6" t="str">
        <f>_xlfn.XLOOKUP(B1599,Users!$A$2:$A$1001,Users!$B$2:$B$1001)</f>
        <v>User 500</v>
      </c>
      <c r="I1599" s="5" t="str" cm="1">
        <f t="array" ref="I1599:J1599">_xlfn.XLOOKUP(G1599,Plans!$A$2:$A$3,Plans!$B$2:$C$3)</f>
        <v>6-month plan</v>
      </c>
      <c r="J1599" s="5" t="str">
        <v>6-month</v>
      </c>
      <c r="K1599" s="5" cm="1">
        <f t="array" ref="K1599:O1599">_xlfn.XLOOKUP(B1599,Users!$A$2:$A$1001,Users!$F$2:$J$1001)</f>
        <v>39</v>
      </c>
      <c r="L1599" s="5" t="str">
        <v>Delhi</v>
      </c>
      <c r="M1599" s="5" t="str">
        <v>Male</v>
      </c>
      <c r="N1599" s="5" t="str">
        <v>Healthy</v>
      </c>
      <c r="O1599" s="5" t="str">
        <v>Google Ads</v>
      </c>
      <c r="P1599" s="5" t="str" cm="1">
        <f t="array" ref="P1599:S1599">IFERROR(_xlfn.XLOOKUP(B1599,'Health Goals'!$B$2:$B$1001,'Health Goals'!$C$2:$F$1001),"")</f>
        <v>Muscle Gain</v>
      </c>
      <c r="Q1599" s="5">
        <v>16</v>
      </c>
      <c r="R1599" s="5" t="str">
        <v>In Progress</v>
      </c>
      <c r="S1599" s="11">
        <v>44392</v>
      </c>
    </row>
    <row r="1600" spans="1:19" x14ac:dyDescent="0.35">
      <c r="A1600" s="2">
        <v>1599</v>
      </c>
      <c r="B1600" s="2">
        <v>633</v>
      </c>
      <c r="C1600" s="3">
        <v>44248</v>
      </c>
      <c r="D1600" s="2">
        <v>4499.99</v>
      </c>
      <c r="E1600" s="2" t="s">
        <v>16</v>
      </c>
      <c r="F1600" s="2" t="s">
        <v>17</v>
      </c>
      <c r="G1600" s="6">
        <f>_xlfn.XLOOKUP(B1600,Users!$A$2:$A$1001,Users!$K$2:$K$1001)</f>
        <v>1</v>
      </c>
      <c r="H1600" s="6" t="str">
        <f>_xlfn.XLOOKUP(B1600,Users!$A$2:$A$1001,Users!$B$2:$B$1001)</f>
        <v>User 633</v>
      </c>
      <c r="I1600" s="5" t="str" cm="1">
        <f t="array" ref="I1600:J1600">_xlfn.XLOOKUP(G1600,Plans!$A$2:$A$3,Plans!$B$2:$C$3)</f>
        <v>6-month plan</v>
      </c>
      <c r="J1600" s="5" t="str">
        <v>6-month</v>
      </c>
      <c r="K1600" s="5" cm="1">
        <f t="array" ref="K1600:O1600">_xlfn.XLOOKUP(B1600,Users!$A$2:$A$1001,Users!$F$2:$J$1001)</f>
        <v>56</v>
      </c>
      <c r="L1600" s="5" t="str">
        <v>Chennai</v>
      </c>
      <c r="M1600" s="5" t="str">
        <v>Male</v>
      </c>
      <c r="N1600" s="5" t="str">
        <v>Hypertension</v>
      </c>
      <c r="O1600" s="5" t="str">
        <v>Social Media</v>
      </c>
      <c r="P1600" s="5" t="str" cm="1">
        <f t="array" ref="P1600:S1600">IFERROR(_xlfn.XLOOKUP(B1600,'Health Goals'!$B$2:$B$1001,'Health Goals'!$C$2:$F$1001),"")</f>
        <v>Weight Loss</v>
      </c>
      <c r="Q1600" s="5">
        <v>24</v>
      </c>
      <c r="R1600" s="5" t="str">
        <v>In Progress</v>
      </c>
      <c r="S1600" s="11">
        <v>44475</v>
      </c>
    </row>
    <row r="1601" spans="1:19" x14ac:dyDescent="0.35">
      <c r="A1601" s="2">
        <v>1600</v>
      </c>
      <c r="B1601" s="2">
        <v>290</v>
      </c>
      <c r="C1601" s="3">
        <v>44274</v>
      </c>
      <c r="D1601" s="2">
        <v>2499.9899999999998</v>
      </c>
      <c r="E1601" s="2" t="s">
        <v>16</v>
      </c>
      <c r="F1601" s="2" t="s">
        <v>19</v>
      </c>
      <c r="G1601" s="6">
        <f>_xlfn.XLOOKUP(B1601,Users!$A$2:$A$1001,Users!$K$2:$K$1001)</f>
        <v>1</v>
      </c>
      <c r="H1601" s="6" t="str">
        <f>_xlfn.XLOOKUP(B1601,Users!$A$2:$A$1001,Users!$B$2:$B$1001)</f>
        <v>User 290</v>
      </c>
      <c r="I1601" s="5" t="str" cm="1">
        <f t="array" ref="I1601:J1601">_xlfn.XLOOKUP(G1601,Plans!$A$2:$A$3,Plans!$B$2:$C$3)</f>
        <v>6-month plan</v>
      </c>
      <c r="J1601" s="5" t="str">
        <v>6-month</v>
      </c>
      <c r="K1601" s="5" cm="1">
        <f t="array" ref="K1601:O1601">_xlfn.XLOOKUP(B1601,Users!$A$2:$A$1001,Users!$F$2:$J$1001)</f>
        <v>35</v>
      </c>
      <c r="L1601" s="5" t="str">
        <v>Delhi</v>
      </c>
      <c r="M1601" s="5" t="str">
        <v>Male</v>
      </c>
      <c r="N1601" s="5" t="str">
        <v>Hypertension</v>
      </c>
      <c r="O1601" s="5" t="str">
        <v>Word of Mouth</v>
      </c>
      <c r="P1601" s="5" t="str" cm="1">
        <f t="array" ref="P1601:S1601">IFERROR(_xlfn.XLOOKUP(B1601,'Health Goals'!$B$2:$B$1001,'Health Goals'!$C$2:$F$1001),"")</f>
        <v>Muscle Gain</v>
      </c>
      <c r="Q1601" s="5">
        <v>13</v>
      </c>
      <c r="R1601" s="5" t="str">
        <v>Failed</v>
      </c>
      <c r="S1601" s="11">
        <v>44534</v>
      </c>
    </row>
    <row r="1602" spans="1:19" x14ac:dyDescent="0.35">
      <c r="A1602" s="2">
        <v>1601</v>
      </c>
      <c r="B1602" s="2">
        <v>50</v>
      </c>
      <c r="C1602" s="3">
        <v>44199</v>
      </c>
      <c r="D1602" s="2">
        <v>4499.99</v>
      </c>
      <c r="E1602" s="2" t="s">
        <v>18</v>
      </c>
      <c r="F1602" s="2" t="s">
        <v>17</v>
      </c>
      <c r="G1602" s="6">
        <f>_xlfn.XLOOKUP(B1602,Users!$A$2:$A$1001,Users!$K$2:$K$1001)</f>
        <v>1</v>
      </c>
      <c r="H1602" s="6" t="str">
        <f>_xlfn.XLOOKUP(B1602,Users!$A$2:$A$1001,Users!$B$2:$B$1001)</f>
        <v>User 50</v>
      </c>
      <c r="I1602" s="5" t="str" cm="1">
        <f t="array" ref="I1602:J1602">_xlfn.XLOOKUP(G1602,Plans!$A$2:$A$3,Plans!$B$2:$C$3)</f>
        <v>6-month plan</v>
      </c>
      <c r="J1602" s="5" t="str">
        <v>6-month</v>
      </c>
      <c r="K1602" s="5" cm="1">
        <f t="array" ref="K1602:O1602">_xlfn.XLOOKUP(B1602,Users!$A$2:$A$1001,Users!$F$2:$J$1001)</f>
        <v>24</v>
      </c>
      <c r="L1602" s="5" t="str">
        <v>Mumbai</v>
      </c>
      <c r="M1602" s="5" t="str">
        <v>Male</v>
      </c>
      <c r="N1602" s="5" t="str">
        <v>Diabetes</v>
      </c>
      <c r="O1602" s="5" t="str">
        <v>Word of Mouth</v>
      </c>
      <c r="P1602" s="5" t="str" cm="1">
        <f t="array" ref="P1602:S1602">IFERROR(_xlfn.XLOOKUP(B1602,'Health Goals'!$B$2:$B$1001,'Health Goals'!$C$2:$F$1001),"")</f>
        <v>Stamina Improvement</v>
      </c>
      <c r="Q1602" s="5">
        <v>10</v>
      </c>
      <c r="R1602" s="5" t="str">
        <v>Failed</v>
      </c>
      <c r="S1602" s="11">
        <v>44419</v>
      </c>
    </row>
    <row r="1603" spans="1:19" x14ac:dyDescent="0.35">
      <c r="A1603" s="2">
        <v>1602</v>
      </c>
      <c r="B1603" s="2">
        <v>960</v>
      </c>
      <c r="C1603" s="3">
        <v>44372</v>
      </c>
      <c r="D1603" s="2">
        <v>4499.99</v>
      </c>
      <c r="E1603" s="2" t="s">
        <v>18</v>
      </c>
      <c r="F1603" s="2" t="s">
        <v>20</v>
      </c>
      <c r="G1603" s="6">
        <f>_xlfn.XLOOKUP(B1603,Users!$A$2:$A$1001,Users!$K$2:$K$1001)</f>
        <v>1</v>
      </c>
      <c r="H1603" s="6" t="str">
        <f>_xlfn.XLOOKUP(B1603,Users!$A$2:$A$1001,Users!$B$2:$B$1001)</f>
        <v>User 960</v>
      </c>
      <c r="I1603" s="5" t="str" cm="1">
        <f t="array" ref="I1603:J1603">_xlfn.XLOOKUP(G1603,Plans!$A$2:$A$3,Plans!$B$2:$C$3)</f>
        <v>6-month plan</v>
      </c>
      <c r="J1603" s="5" t="str">
        <v>6-month</v>
      </c>
      <c r="K1603" s="5" cm="1">
        <f t="array" ref="K1603:O1603">_xlfn.XLOOKUP(B1603,Users!$A$2:$A$1001,Users!$F$2:$J$1001)</f>
        <v>41</v>
      </c>
      <c r="L1603" s="5" t="str">
        <v>Bangalore</v>
      </c>
      <c r="M1603" s="5" t="str">
        <v>Male</v>
      </c>
      <c r="N1603" s="5" t="str">
        <v>Healthy</v>
      </c>
      <c r="O1603" s="5" t="str">
        <v>Social Media</v>
      </c>
      <c r="P1603" s="5" t="str" cm="1">
        <f t="array" ref="P1603">IFERROR(_xlfn.XLOOKUP(B1603,'Health Goals'!$B$2:$B$1001,'Health Goals'!$C$2:$F$1001),"")</f>
        <v/>
      </c>
    </row>
    <row r="1604" spans="1:19" x14ac:dyDescent="0.35">
      <c r="A1604" s="2">
        <v>1603</v>
      </c>
      <c r="B1604" s="2">
        <v>429</v>
      </c>
      <c r="C1604" s="3">
        <v>44405</v>
      </c>
      <c r="D1604" s="2">
        <v>4499.99</v>
      </c>
      <c r="E1604" s="2" t="s">
        <v>16</v>
      </c>
      <c r="F1604" s="2" t="s">
        <v>19</v>
      </c>
      <c r="G1604" s="6">
        <f>_xlfn.XLOOKUP(B1604,Users!$A$2:$A$1001,Users!$K$2:$K$1001)</f>
        <v>1</v>
      </c>
      <c r="H1604" s="6" t="str">
        <f>_xlfn.XLOOKUP(B1604,Users!$A$2:$A$1001,Users!$B$2:$B$1001)</f>
        <v>User 429</v>
      </c>
      <c r="I1604" s="5" t="str" cm="1">
        <f t="array" ref="I1604:J1604">_xlfn.XLOOKUP(G1604,Plans!$A$2:$A$3,Plans!$B$2:$C$3)</f>
        <v>6-month plan</v>
      </c>
      <c r="J1604" s="5" t="str">
        <v>6-month</v>
      </c>
      <c r="K1604" s="5" cm="1">
        <f t="array" ref="K1604:O1604">_xlfn.XLOOKUP(B1604,Users!$A$2:$A$1001,Users!$F$2:$J$1001)</f>
        <v>35</v>
      </c>
      <c r="L1604" s="5" t="str">
        <v>Hyderabad</v>
      </c>
      <c r="M1604" s="5" t="str">
        <v>Male</v>
      </c>
      <c r="N1604" s="5" t="str">
        <v>Obesity</v>
      </c>
      <c r="O1604" s="5" t="str">
        <v>Social Media</v>
      </c>
      <c r="P1604" s="5" t="str" cm="1">
        <f t="array" ref="P1604:S1604">IFERROR(_xlfn.XLOOKUP(B1604,'Health Goals'!$B$2:$B$1001,'Health Goals'!$C$2:$F$1001),"")</f>
        <v>Muscle Gain</v>
      </c>
      <c r="Q1604" s="5">
        <v>15</v>
      </c>
      <c r="R1604" s="5" t="str">
        <v>Failed</v>
      </c>
      <c r="S1604" s="11">
        <v>44521</v>
      </c>
    </row>
    <row r="1605" spans="1:19" x14ac:dyDescent="0.35">
      <c r="A1605" s="2">
        <v>1604</v>
      </c>
      <c r="B1605" s="2">
        <v>191</v>
      </c>
      <c r="C1605" s="3">
        <v>44203</v>
      </c>
      <c r="D1605" s="2">
        <v>4499.99</v>
      </c>
      <c r="E1605" s="2" t="s">
        <v>18</v>
      </c>
      <c r="F1605" s="2" t="s">
        <v>20</v>
      </c>
      <c r="G1605" s="6">
        <f>_xlfn.XLOOKUP(B1605,Users!$A$2:$A$1001,Users!$K$2:$K$1001)</f>
        <v>2</v>
      </c>
      <c r="H1605" s="6" t="str">
        <f>_xlfn.XLOOKUP(B1605,Users!$A$2:$A$1001,Users!$B$2:$B$1001)</f>
        <v>User 191</v>
      </c>
      <c r="I1605" s="5" t="str" cm="1">
        <f t="array" ref="I1605:J1605">_xlfn.XLOOKUP(G1605,Plans!$A$2:$A$3,Plans!$B$2:$C$3)</f>
        <v>12-month plan</v>
      </c>
      <c r="J1605" s="5" t="str">
        <v>12-month</v>
      </c>
      <c r="K1605" s="5" cm="1">
        <f t="array" ref="K1605:O1605">_xlfn.XLOOKUP(B1605,Users!$A$2:$A$1001,Users!$F$2:$J$1001)</f>
        <v>38</v>
      </c>
      <c r="L1605" s="5" t="str">
        <v>Mumbai</v>
      </c>
      <c r="M1605" s="5" t="str">
        <v>Female</v>
      </c>
      <c r="N1605" s="5" t="str">
        <v>Diabetes</v>
      </c>
      <c r="O1605" s="5" t="str">
        <v>Social Media</v>
      </c>
      <c r="P1605" s="5" t="str" cm="1">
        <f t="array" ref="P1605:S1605">IFERROR(_xlfn.XLOOKUP(B1605,'Health Goals'!$B$2:$B$1001,'Health Goals'!$C$2:$F$1001),"")</f>
        <v>Stamina Improvement</v>
      </c>
      <c r="Q1605" s="5">
        <v>22</v>
      </c>
      <c r="R1605" s="5" t="str">
        <v>In Progress</v>
      </c>
      <c r="S1605" s="11">
        <v>44532</v>
      </c>
    </row>
    <row r="1606" spans="1:19" x14ac:dyDescent="0.35">
      <c r="A1606" s="2">
        <v>1605</v>
      </c>
      <c r="B1606" s="2">
        <v>274</v>
      </c>
      <c r="C1606" s="3">
        <v>44380</v>
      </c>
      <c r="D1606" s="2">
        <v>4499.99</v>
      </c>
      <c r="E1606" s="2" t="s">
        <v>18</v>
      </c>
      <c r="F1606" s="2" t="s">
        <v>19</v>
      </c>
      <c r="G1606" s="6">
        <f>_xlfn.XLOOKUP(B1606,Users!$A$2:$A$1001,Users!$K$2:$K$1001)</f>
        <v>2</v>
      </c>
      <c r="H1606" s="6" t="str">
        <f>_xlfn.XLOOKUP(B1606,Users!$A$2:$A$1001,Users!$B$2:$B$1001)</f>
        <v>User 274</v>
      </c>
      <c r="I1606" s="5" t="str" cm="1">
        <f t="array" ref="I1606:J1606">_xlfn.XLOOKUP(G1606,Plans!$A$2:$A$3,Plans!$B$2:$C$3)</f>
        <v>12-month plan</v>
      </c>
      <c r="J1606" s="5" t="str">
        <v>12-month</v>
      </c>
      <c r="K1606" s="5" cm="1">
        <f t="array" ref="K1606:O1606">_xlfn.XLOOKUP(B1606,Users!$A$2:$A$1001,Users!$F$2:$J$1001)</f>
        <v>35</v>
      </c>
      <c r="L1606" s="5" t="str">
        <v>Delhi</v>
      </c>
      <c r="M1606" s="5" t="str">
        <v>Female</v>
      </c>
      <c r="N1606" s="5" t="str">
        <v>Obesity</v>
      </c>
      <c r="O1606" s="5" t="str">
        <v>Friend</v>
      </c>
      <c r="P1606" s="5" t="str" cm="1">
        <f t="array" ref="P1606:S1606">IFERROR(_xlfn.XLOOKUP(B1606,'Health Goals'!$B$2:$B$1001,'Health Goals'!$C$2:$F$1001),"")</f>
        <v>Muscle Gain</v>
      </c>
      <c r="Q1606" s="5">
        <v>23</v>
      </c>
      <c r="R1606" s="5" t="str">
        <v>Completed</v>
      </c>
      <c r="S1606" s="11">
        <v>44518</v>
      </c>
    </row>
    <row r="1607" spans="1:19" x14ac:dyDescent="0.35">
      <c r="A1607" s="2">
        <v>1606</v>
      </c>
      <c r="B1607" s="2">
        <v>23</v>
      </c>
      <c r="C1607" s="3">
        <v>44372</v>
      </c>
      <c r="D1607" s="2">
        <v>4499.99</v>
      </c>
      <c r="E1607" s="2" t="s">
        <v>16</v>
      </c>
      <c r="F1607" s="2" t="s">
        <v>20</v>
      </c>
      <c r="G1607" s="6">
        <f>_xlfn.XLOOKUP(B1607,Users!$A$2:$A$1001,Users!$K$2:$K$1001)</f>
        <v>1</v>
      </c>
      <c r="H1607" s="6" t="str">
        <f>_xlfn.XLOOKUP(B1607,Users!$A$2:$A$1001,Users!$B$2:$B$1001)</f>
        <v>User 23</v>
      </c>
      <c r="I1607" s="5" t="str" cm="1">
        <f t="array" ref="I1607:J1607">_xlfn.XLOOKUP(G1607,Plans!$A$2:$A$3,Plans!$B$2:$C$3)</f>
        <v>6-month plan</v>
      </c>
      <c r="J1607" s="5" t="str">
        <v>6-month</v>
      </c>
      <c r="K1607" s="5" cm="1">
        <f t="array" ref="K1607:O1607">_xlfn.XLOOKUP(B1607,Users!$A$2:$A$1001,Users!$F$2:$J$1001)</f>
        <v>47</v>
      </c>
      <c r="L1607" s="5" t="str">
        <v>Delhi</v>
      </c>
      <c r="M1607" s="5" t="str">
        <v>Female</v>
      </c>
      <c r="N1607" s="5" t="str">
        <v>Hypertension</v>
      </c>
      <c r="O1607" s="5" t="str">
        <v>Social Media</v>
      </c>
      <c r="P1607" s="5" t="str" cm="1">
        <f t="array" ref="P1607">IFERROR(_xlfn.XLOOKUP(B1607,'Health Goals'!$B$2:$B$1001,'Health Goals'!$C$2:$F$1001),"")</f>
        <v/>
      </c>
    </row>
    <row r="1608" spans="1:19" x14ac:dyDescent="0.35">
      <c r="A1608" s="2">
        <v>1607</v>
      </c>
      <c r="B1608" s="2">
        <v>812</v>
      </c>
      <c r="C1608" s="3">
        <v>44410</v>
      </c>
      <c r="D1608" s="2">
        <v>2499.9899999999998</v>
      </c>
      <c r="E1608" s="2" t="s">
        <v>18</v>
      </c>
      <c r="F1608" s="2" t="s">
        <v>19</v>
      </c>
      <c r="G1608" s="6">
        <f>_xlfn.XLOOKUP(B1608,Users!$A$2:$A$1001,Users!$K$2:$K$1001)</f>
        <v>1</v>
      </c>
      <c r="H1608" s="6" t="str">
        <f>_xlfn.XLOOKUP(B1608,Users!$A$2:$A$1001,Users!$B$2:$B$1001)</f>
        <v>User 812</v>
      </c>
      <c r="I1608" s="5" t="str" cm="1">
        <f t="array" ref="I1608:J1608">_xlfn.XLOOKUP(G1608,Plans!$A$2:$A$3,Plans!$B$2:$C$3)</f>
        <v>6-month plan</v>
      </c>
      <c r="J1608" s="5" t="str">
        <v>6-month</v>
      </c>
      <c r="K1608" s="5" cm="1">
        <f t="array" ref="K1608:O1608">_xlfn.XLOOKUP(B1608,Users!$A$2:$A$1001,Users!$F$2:$J$1001)</f>
        <v>18</v>
      </c>
      <c r="L1608" s="5" t="str">
        <v>Mumbai</v>
      </c>
      <c r="M1608" s="5" t="str">
        <v>Female</v>
      </c>
      <c r="N1608" s="5" t="str">
        <v>Hypertension</v>
      </c>
      <c r="O1608" s="5" t="str">
        <v>Social Media</v>
      </c>
      <c r="P1608" s="5" t="str" cm="1">
        <f t="array" ref="P1608">IFERROR(_xlfn.XLOOKUP(B1608,'Health Goals'!$B$2:$B$1001,'Health Goals'!$C$2:$F$1001),"")</f>
        <v/>
      </c>
    </row>
    <row r="1609" spans="1:19" x14ac:dyDescent="0.35">
      <c r="A1609" s="2">
        <v>1608</v>
      </c>
      <c r="B1609" s="2">
        <v>994</v>
      </c>
      <c r="C1609" s="3">
        <v>44447</v>
      </c>
      <c r="D1609" s="2">
        <v>4499.99</v>
      </c>
      <c r="E1609" s="2" t="s">
        <v>18</v>
      </c>
      <c r="F1609" s="2" t="s">
        <v>19</v>
      </c>
      <c r="G1609" s="6">
        <f>_xlfn.XLOOKUP(B1609,Users!$A$2:$A$1001,Users!$K$2:$K$1001)</f>
        <v>1</v>
      </c>
      <c r="H1609" s="6" t="str">
        <f>_xlfn.XLOOKUP(B1609,Users!$A$2:$A$1001,Users!$B$2:$B$1001)</f>
        <v>User 994</v>
      </c>
      <c r="I1609" s="5" t="str" cm="1">
        <f t="array" ref="I1609:J1609">_xlfn.XLOOKUP(G1609,Plans!$A$2:$A$3,Plans!$B$2:$C$3)</f>
        <v>6-month plan</v>
      </c>
      <c r="J1609" s="5" t="str">
        <v>6-month</v>
      </c>
      <c r="K1609" s="5" cm="1">
        <f t="array" ref="K1609:O1609">_xlfn.XLOOKUP(B1609,Users!$A$2:$A$1001,Users!$F$2:$J$1001)</f>
        <v>25</v>
      </c>
      <c r="L1609" s="5" t="str">
        <v>Mumbai</v>
      </c>
      <c r="M1609" s="5" t="str">
        <v>Female</v>
      </c>
      <c r="N1609" s="5" t="str">
        <v>Obesity</v>
      </c>
      <c r="O1609" s="5" t="str">
        <v>Google Ads</v>
      </c>
      <c r="P1609" s="5" t="str" cm="1">
        <f t="array" ref="P1609:S1609">IFERROR(_xlfn.XLOOKUP(B1609,'Health Goals'!$B$2:$B$1001,'Health Goals'!$C$2:$F$1001),"")</f>
        <v>Weight Loss</v>
      </c>
      <c r="Q1609" s="5">
        <v>25</v>
      </c>
      <c r="R1609" s="5" t="str">
        <v>Failed</v>
      </c>
      <c r="S1609" s="11">
        <v>44400</v>
      </c>
    </row>
    <row r="1610" spans="1:19" x14ac:dyDescent="0.35">
      <c r="A1610" s="2">
        <v>1609</v>
      </c>
      <c r="B1610" s="2">
        <v>598</v>
      </c>
      <c r="C1610" s="3">
        <v>44368</v>
      </c>
      <c r="D1610" s="2">
        <v>4499.99</v>
      </c>
      <c r="E1610" s="2" t="s">
        <v>18</v>
      </c>
      <c r="F1610" s="2" t="s">
        <v>17</v>
      </c>
      <c r="G1610" s="6">
        <f>_xlfn.XLOOKUP(B1610,Users!$A$2:$A$1001,Users!$K$2:$K$1001)</f>
        <v>2</v>
      </c>
      <c r="H1610" s="6" t="str">
        <f>_xlfn.XLOOKUP(B1610,Users!$A$2:$A$1001,Users!$B$2:$B$1001)</f>
        <v>User 598</v>
      </c>
      <c r="I1610" s="5" t="str" cm="1">
        <f t="array" ref="I1610:J1610">_xlfn.XLOOKUP(G1610,Plans!$A$2:$A$3,Plans!$B$2:$C$3)</f>
        <v>12-month plan</v>
      </c>
      <c r="J1610" s="5" t="str">
        <v>12-month</v>
      </c>
      <c r="K1610" s="5" cm="1">
        <f t="array" ref="K1610:O1610">_xlfn.XLOOKUP(B1610,Users!$A$2:$A$1001,Users!$F$2:$J$1001)</f>
        <v>48</v>
      </c>
      <c r="L1610" s="5" t="str">
        <v>Chennai</v>
      </c>
      <c r="M1610" s="5" t="str">
        <v>Female</v>
      </c>
      <c r="N1610" s="5" t="str">
        <v>Hypertension</v>
      </c>
      <c r="O1610" s="5" t="str">
        <v>Google Ads</v>
      </c>
      <c r="P1610" s="5" t="str" cm="1">
        <f t="array" ref="P1610:S1610">IFERROR(_xlfn.XLOOKUP(B1610,'Health Goals'!$B$2:$B$1001,'Health Goals'!$C$2:$F$1001),"")</f>
        <v>Weight Loss</v>
      </c>
      <c r="Q1610" s="5">
        <v>24</v>
      </c>
      <c r="R1610" s="5" t="str">
        <v>Failed</v>
      </c>
      <c r="S1610" s="11">
        <v>44454</v>
      </c>
    </row>
    <row r="1611" spans="1:19" x14ac:dyDescent="0.35">
      <c r="A1611" s="2">
        <v>1610</v>
      </c>
      <c r="B1611" s="2">
        <v>72</v>
      </c>
      <c r="C1611" s="3">
        <v>44290</v>
      </c>
      <c r="D1611" s="2">
        <v>4499.99</v>
      </c>
      <c r="E1611" s="2" t="s">
        <v>16</v>
      </c>
      <c r="F1611" s="2" t="s">
        <v>17</v>
      </c>
      <c r="G1611" s="6">
        <f>_xlfn.XLOOKUP(B1611,Users!$A$2:$A$1001,Users!$K$2:$K$1001)</f>
        <v>1</v>
      </c>
      <c r="H1611" s="6" t="str">
        <f>_xlfn.XLOOKUP(B1611,Users!$A$2:$A$1001,Users!$B$2:$B$1001)</f>
        <v>User 72</v>
      </c>
      <c r="I1611" s="5" t="str" cm="1">
        <f t="array" ref="I1611:J1611">_xlfn.XLOOKUP(G1611,Plans!$A$2:$A$3,Plans!$B$2:$C$3)</f>
        <v>6-month plan</v>
      </c>
      <c r="J1611" s="5" t="str">
        <v>6-month</v>
      </c>
      <c r="K1611" s="5" cm="1">
        <f t="array" ref="K1611:O1611">_xlfn.XLOOKUP(B1611,Users!$A$2:$A$1001,Users!$F$2:$J$1001)</f>
        <v>36</v>
      </c>
      <c r="L1611" s="5" t="str">
        <v>Hyderabad</v>
      </c>
      <c r="M1611" s="5" t="str">
        <v>Female</v>
      </c>
      <c r="N1611" s="5" t="str">
        <v>Obesity</v>
      </c>
      <c r="O1611" s="5" t="str">
        <v>Google Ads</v>
      </c>
      <c r="P1611" s="5" t="str" cm="1">
        <f t="array" ref="P1611">IFERROR(_xlfn.XLOOKUP(B1611,'Health Goals'!$B$2:$B$1001,'Health Goals'!$C$2:$F$1001),"")</f>
        <v/>
      </c>
    </row>
    <row r="1612" spans="1:19" x14ac:dyDescent="0.35">
      <c r="A1612" s="2">
        <v>1611</v>
      </c>
      <c r="B1612" s="2">
        <v>934</v>
      </c>
      <c r="C1612" s="3">
        <v>44461</v>
      </c>
      <c r="D1612" s="2">
        <v>2499.9899999999998</v>
      </c>
      <c r="E1612" s="2" t="s">
        <v>16</v>
      </c>
      <c r="F1612" s="2" t="s">
        <v>20</v>
      </c>
      <c r="G1612" s="6">
        <f>_xlfn.XLOOKUP(B1612,Users!$A$2:$A$1001,Users!$K$2:$K$1001)</f>
        <v>1</v>
      </c>
      <c r="H1612" s="6" t="str">
        <f>_xlfn.XLOOKUP(B1612,Users!$A$2:$A$1001,Users!$B$2:$B$1001)</f>
        <v>User 934</v>
      </c>
      <c r="I1612" s="5" t="str" cm="1">
        <f t="array" ref="I1612:J1612">_xlfn.XLOOKUP(G1612,Plans!$A$2:$A$3,Plans!$B$2:$C$3)</f>
        <v>6-month plan</v>
      </c>
      <c r="J1612" s="5" t="str">
        <v>6-month</v>
      </c>
      <c r="K1612" s="5" cm="1">
        <f t="array" ref="K1612:O1612">_xlfn.XLOOKUP(B1612,Users!$A$2:$A$1001,Users!$F$2:$J$1001)</f>
        <v>31</v>
      </c>
      <c r="L1612" s="5" t="str">
        <v>Chennai</v>
      </c>
      <c r="M1612" s="5" t="str">
        <v>Male</v>
      </c>
      <c r="N1612" s="5" t="str">
        <v>Obesity</v>
      </c>
      <c r="O1612" s="5" t="str">
        <v>Word of Mouth</v>
      </c>
      <c r="P1612" s="5" t="str" cm="1">
        <f t="array" ref="P1612">IFERROR(_xlfn.XLOOKUP(B1612,'Health Goals'!$B$2:$B$1001,'Health Goals'!$C$2:$F$1001),"")</f>
        <v/>
      </c>
    </row>
    <row r="1613" spans="1:19" x14ac:dyDescent="0.35">
      <c r="A1613" s="2">
        <v>1612</v>
      </c>
      <c r="B1613" s="2">
        <v>656</v>
      </c>
      <c r="C1613" s="3">
        <v>44554</v>
      </c>
      <c r="D1613" s="2">
        <v>4499.99</v>
      </c>
      <c r="E1613" s="2" t="s">
        <v>18</v>
      </c>
      <c r="F1613" s="2" t="s">
        <v>17</v>
      </c>
      <c r="G1613" s="6">
        <f>_xlfn.XLOOKUP(B1613,Users!$A$2:$A$1001,Users!$K$2:$K$1001)</f>
        <v>2</v>
      </c>
      <c r="H1613" s="6" t="str">
        <f>_xlfn.XLOOKUP(B1613,Users!$A$2:$A$1001,Users!$B$2:$B$1001)</f>
        <v>User 656</v>
      </c>
      <c r="I1613" s="5" t="str" cm="1">
        <f t="array" ref="I1613:J1613">_xlfn.XLOOKUP(G1613,Plans!$A$2:$A$3,Plans!$B$2:$C$3)</f>
        <v>12-month plan</v>
      </c>
      <c r="J1613" s="5" t="str">
        <v>12-month</v>
      </c>
      <c r="K1613" s="5" cm="1">
        <f t="array" ref="K1613:O1613">_xlfn.XLOOKUP(B1613,Users!$A$2:$A$1001,Users!$F$2:$J$1001)</f>
        <v>31</v>
      </c>
      <c r="L1613" s="5" t="str">
        <v>Chennai</v>
      </c>
      <c r="M1613" s="5" t="str">
        <v>Female</v>
      </c>
      <c r="N1613" s="5" t="str">
        <v>Diabetes</v>
      </c>
      <c r="O1613" s="5" t="str">
        <v>Social Media</v>
      </c>
      <c r="P1613" s="5" t="str" cm="1">
        <f t="array" ref="P1613:S1613">IFERROR(_xlfn.XLOOKUP(B1613,'Health Goals'!$B$2:$B$1001,'Health Goals'!$C$2:$F$1001),"")</f>
        <v>Stamina Improvement</v>
      </c>
      <c r="Q1613" s="5">
        <v>14</v>
      </c>
      <c r="R1613" s="5" t="str">
        <v>In Progress</v>
      </c>
      <c r="S1613" s="11">
        <v>44444</v>
      </c>
    </row>
    <row r="1614" spans="1:19" x14ac:dyDescent="0.35">
      <c r="A1614" s="2">
        <v>1613</v>
      </c>
      <c r="B1614" s="2">
        <v>43</v>
      </c>
      <c r="C1614" s="3">
        <v>44388</v>
      </c>
      <c r="D1614" s="2">
        <v>2499.9899999999998</v>
      </c>
      <c r="E1614" s="2" t="s">
        <v>16</v>
      </c>
      <c r="F1614" s="2" t="s">
        <v>19</v>
      </c>
      <c r="G1614" s="6">
        <f>_xlfn.XLOOKUP(B1614,Users!$A$2:$A$1001,Users!$K$2:$K$1001)</f>
        <v>2</v>
      </c>
      <c r="H1614" s="6" t="str">
        <f>_xlfn.XLOOKUP(B1614,Users!$A$2:$A$1001,Users!$B$2:$B$1001)</f>
        <v>User 43</v>
      </c>
      <c r="I1614" s="5" t="str" cm="1">
        <f t="array" ref="I1614:J1614">_xlfn.XLOOKUP(G1614,Plans!$A$2:$A$3,Plans!$B$2:$C$3)</f>
        <v>12-month plan</v>
      </c>
      <c r="J1614" s="5" t="str">
        <v>12-month</v>
      </c>
      <c r="K1614" s="5" cm="1">
        <f t="array" ref="K1614:O1614">_xlfn.XLOOKUP(B1614,Users!$A$2:$A$1001,Users!$F$2:$J$1001)</f>
        <v>43</v>
      </c>
      <c r="L1614" s="5" t="str">
        <v>Delhi</v>
      </c>
      <c r="M1614" s="5" t="str">
        <v>Male</v>
      </c>
      <c r="N1614" s="5" t="str">
        <v>Obesity</v>
      </c>
      <c r="O1614" s="5" t="str">
        <v>Social Media</v>
      </c>
      <c r="P1614" s="5" t="str" cm="1">
        <f t="array" ref="P1614:S1614">IFERROR(_xlfn.XLOOKUP(B1614,'Health Goals'!$B$2:$B$1001,'Health Goals'!$C$2:$F$1001),"")</f>
        <v>Stamina Improvement</v>
      </c>
      <c r="Q1614" s="5">
        <v>49</v>
      </c>
      <c r="R1614" s="5" t="str">
        <v>In Progress</v>
      </c>
      <c r="S1614" s="11">
        <v>44399</v>
      </c>
    </row>
    <row r="1615" spans="1:19" x14ac:dyDescent="0.35">
      <c r="A1615" s="2">
        <v>1614</v>
      </c>
      <c r="B1615" s="2">
        <v>302</v>
      </c>
      <c r="C1615" s="3">
        <v>44342</v>
      </c>
      <c r="D1615" s="2">
        <v>4499.99</v>
      </c>
      <c r="E1615" s="2" t="s">
        <v>16</v>
      </c>
      <c r="F1615" s="2" t="s">
        <v>20</v>
      </c>
      <c r="G1615" s="6">
        <f>_xlfn.XLOOKUP(B1615,Users!$A$2:$A$1001,Users!$K$2:$K$1001)</f>
        <v>2</v>
      </c>
      <c r="H1615" s="6" t="str">
        <f>_xlfn.XLOOKUP(B1615,Users!$A$2:$A$1001,Users!$B$2:$B$1001)</f>
        <v>User 302</v>
      </c>
      <c r="I1615" s="5" t="str" cm="1">
        <f t="array" ref="I1615:J1615">_xlfn.XLOOKUP(G1615,Plans!$A$2:$A$3,Plans!$B$2:$C$3)</f>
        <v>12-month plan</v>
      </c>
      <c r="J1615" s="5" t="str">
        <v>12-month</v>
      </c>
      <c r="K1615" s="5" cm="1">
        <f t="array" ref="K1615:O1615">_xlfn.XLOOKUP(B1615,Users!$A$2:$A$1001,Users!$F$2:$J$1001)</f>
        <v>42</v>
      </c>
      <c r="L1615" s="5" t="str">
        <v>Mumbai</v>
      </c>
      <c r="M1615" s="5" t="str">
        <v>Female</v>
      </c>
      <c r="N1615" s="5" t="str">
        <v>Obesity</v>
      </c>
      <c r="O1615" s="5" t="str">
        <v>Google Ads</v>
      </c>
      <c r="P1615" s="5" t="str" cm="1">
        <f t="array" ref="P1615:S1615">IFERROR(_xlfn.XLOOKUP(B1615,'Health Goals'!$B$2:$B$1001,'Health Goals'!$C$2:$F$1001),"")</f>
        <v>Muscle Gain</v>
      </c>
      <c r="Q1615" s="5">
        <v>40</v>
      </c>
      <c r="R1615" s="5" t="str">
        <v>Completed</v>
      </c>
      <c r="S1615" s="11">
        <v>44430</v>
      </c>
    </row>
    <row r="1616" spans="1:19" x14ac:dyDescent="0.35">
      <c r="A1616" s="2">
        <v>1615</v>
      </c>
      <c r="B1616" s="2">
        <v>325</v>
      </c>
      <c r="C1616" s="3">
        <v>44460</v>
      </c>
      <c r="D1616" s="2">
        <v>4499.99</v>
      </c>
      <c r="E1616" s="2" t="s">
        <v>18</v>
      </c>
      <c r="F1616" s="2" t="s">
        <v>20</v>
      </c>
      <c r="G1616" s="6">
        <f>_xlfn.XLOOKUP(B1616,Users!$A$2:$A$1001,Users!$K$2:$K$1001)</f>
        <v>2</v>
      </c>
      <c r="H1616" s="6" t="str">
        <f>_xlfn.XLOOKUP(B1616,Users!$A$2:$A$1001,Users!$B$2:$B$1001)</f>
        <v>User 325</v>
      </c>
      <c r="I1616" s="5" t="str" cm="1">
        <f t="array" ref="I1616:J1616">_xlfn.XLOOKUP(G1616,Plans!$A$2:$A$3,Plans!$B$2:$C$3)</f>
        <v>12-month plan</v>
      </c>
      <c r="J1616" s="5" t="str">
        <v>12-month</v>
      </c>
      <c r="K1616" s="5" cm="1">
        <f t="array" ref="K1616:O1616">_xlfn.XLOOKUP(B1616,Users!$A$2:$A$1001,Users!$F$2:$J$1001)</f>
        <v>19</v>
      </c>
      <c r="L1616" s="5" t="str">
        <v>Delhi</v>
      </c>
      <c r="M1616" s="5" t="str">
        <v>Male</v>
      </c>
      <c r="N1616" s="5" t="str">
        <v>Healthy</v>
      </c>
      <c r="O1616" s="5" t="str">
        <v>Friend</v>
      </c>
      <c r="P1616" s="5" t="str" cm="1">
        <f t="array" ref="P1616:S1616">IFERROR(_xlfn.XLOOKUP(B1616,'Health Goals'!$B$2:$B$1001,'Health Goals'!$C$2:$F$1001),"")</f>
        <v>Stamina Improvement</v>
      </c>
      <c r="Q1616" s="5">
        <v>11</v>
      </c>
      <c r="R1616" s="5" t="str">
        <v>In Progress</v>
      </c>
      <c r="S1616" s="11">
        <v>44422</v>
      </c>
    </row>
    <row r="1617" spans="1:19" x14ac:dyDescent="0.35">
      <c r="A1617" s="2">
        <v>1616</v>
      </c>
      <c r="B1617" s="2">
        <v>496</v>
      </c>
      <c r="C1617" s="3">
        <v>44558</v>
      </c>
      <c r="D1617" s="2">
        <v>2499.9899999999998</v>
      </c>
      <c r="E1617" s="2" t="s">
        <v>16</v>
      </c>
      <c r="F1617" s="2" t="s">
        <v>17</v>
      </c>
      <c r="G1617" s="6">
        <f>_xlfn.XLOOKUP(B1617,Users!$A$2:$A$1001,Users!$K$2:$K$1001)</f>
        <v>2</v>
      </c>
      <c r="H1617" s="6" t="str">
        <f>_xlfn.XLOOKUP(B1617,Users!$A$2:$A$1001,Users!$B$2:$B$1001)</f>
        <v>User 496</v>
      </c>
      <c r="I1617" s="5" t="str" cm="1">
        <f t="array" ref="I1617:J1617">_xlfn.XLOOKUP(G1617,Plans!$A$2:$A$3,Plans!$B$2:$C$3)</f>
        <v>12-month plan</v>
      </c>
      <c r="J1617" s="5" t="str">
        <v>12-month</v>
      </c>
      <c r="K1617" s="5" cm="1">
        <f t="array" ref="K1617:O1617">_xlfn.XLOOKUP(B1617,Users!$A$2:$A$1001,Users!$F$2:$J$1001)</f>
        <v>32</v>
      </c>
      <c r="L1617" s="5" t="str">
        <v>Chennai</v>
      </c>
      <c r="M1617" s="5" t="str">
        <v>Female</v>
      </c>
      <c r="N1617" s="5" t="str">
        <v>Obesity</v>
      </c>
      <c r="O1617" s="5" t="str">
        <v>Friend</v>
      </c>
      <c r="P1617" s="5" t="str" cm="1">
        <f t="array" ref="P1617:S1617">IFERROR(_xlfn.XLOOKUP(B1617,'Health Goals'!$B$2:$B$1001,'Health Goals'!$C$2:$F$1001),"")</f>
        <v>Weight Loss</v>
      </c>
      <c r="Q1617" s="5">
        <v>23</v>
      </c>
      <c r="R1617" s="5" t="str">
        <v>In Progress</v>
      </c>
      <c r="S1617" s="11">
        <v>44414</v>
      </c>
    </row>
    <row r="1618" spans="1:19" x14ac:dyDescent="0.35">
      <c r="A1618" s="2">
        <v>1617</v>
      </c>
      <c r="B1618" s="2">
        <v>259</v>
      </c>
      <c r="C1618" s="3">
        <v>44197</v>
      </c>
      <c r="D1618" s="2">
        <v>2499.9899999999998</v>
      </c>
      <c r="E1618" s="2" t="s">
        <v>18</v>
      </c>
      <c r="F1618" s="2" t="s">
        <v>17</v>
      </c>
      <c r="G1618" s="6">
        <f>_xlfn.XLOOKUP(B1618,Users!$A$2:$A$1001,Users!$K$2:$K$1001)</f>
        <v>2</v>
      </c>
      <c r="H1618" s="6" t="str">
        <f>_xlfn.XLOOKUP(B1618,Users!$A$2:$A$1001,Users!$B$2:$B$1001)</f>
        <v>User 259</v>
      </c>
      <c r="I1618" s="5" t="str" cm="1">
        <f t="array" ref="I1618:J1618">_xlfn.XLOOKUP(G1618,Plans!$A$2:$A$3,Plans!$B$2:$C$3)</f>
        <v>12-month plan</v>
      </c>
      <c r="J1618" s="5" t="str">
        <v>12-month</v>
      </c>
      <c r="K1618" s="5" cm="1">
        <f t="array" ref="K1618:O1618">_xlfn.XLOOKUP(B1618,Users!$A$2:$A$1001,Users!$F$2:$J$1001)</f>
        <v>19</v>
      </c>
      <c r="L1618" s="5" t="str">
        <v>Mumbai</v>
      </c>
      <c r="M1618" s="5" t="str">
        <v>Male</v>
      </c>
      <c r="N1618" s="5" t="str">
        <v>Diabetes</v>
      </c>
      <c r="O1618" s="5" t="str">
        <v>Google Ads</v>
      </c>
      <c r="P1618" s="5" t="str" cm="1">
        <f t="array" ref="P1618">IFERROR(_xlfn.XLOOKUP(B1618,'Health Goals'!$B$2:$B$1001,'Health Goals'!$C$2:$F$1001),"")</f>
        <v/>
      </c>
    </row>
    <row r="1619" spans="1:19" x14ac:dyDescent="0.35">
      <c r="A1619" s="2">
        <v>1618</v>
      </c>
      <c r="B1619" s="2">
        <v>855</v>
      </c>
      <c r="C1619" s="3">
        <v>44349</v>
      </c>
      <c r="D1619" s="2">
        <v>2499.9899999999998</v>
      </c>
      <c r="E1619" s="2" t="s">
        <v>18</v>
      </c>
      <c r="F1619" s="2" t="s">
        <v>19</v>
      </c>
      <c r="G1619" s="6">
        <f>_xlfn.XLOOKUP(B1619,Users!$A$2:$A$1001,Users!$K$2:$K$1001)</f>
        <v>1</v>
      </c>
      <c r="H1619" s="6" t="str">
        <f>_xlfn.XLOOKUP(B1619,Users!$A$2:$A$1001,Users!$B$2:$B$1001)</f>
        <v>User 855</v>
      </c>
      <c r="I1619" s="5" t="str" cm="1">
        <f t="array" ref="I1619:J1619">_xlfn.XLOOKUP(G1619,Plans!$A$2:$A$3,Plans!$B$2:$C$3)</f>
        <v>6-month plan</v>
      </c>
      <c r="J1619" s="5" t="str">
        <v>6-month</v>
      </c>
      <c r="K1619" s="5" cm="1">
        <f t="array" ref="K1619:O1619">_xlfn.XLOOKUP(B1619,Users!$A$2:$A$1001,Users!$F$2:$J$1001)</f>
        <v>44</v>
      </c>
      <c r="L1619" s="5" t="str">
        <v>Mumbai</v>
      </c>
      <c r="M1619" s="5" t="str">
        <v>Male</v>
      </c>
      <c r="N1619" s="5" t="str">
        <v>Healthy</v>
      </c>
      <c r="O1619" s="5" t="str">
        <v>Word of Mouth</v>
      </c>
      <c r="P1619" s="5" t="str" cm="1">
        <f t="array" ref="P1619:S1619">IFERROR(_xlfn.XLOOKUP(B1619,'Health Goals'!$B$2:$B$1001,'Health Goals'!$C$2:$F$1001),"")</f>
        <v>Weight Loss</v>
      </c>
      <c r="Q1619" s="5">
        <v>32</v>
      </c>
      <c r="R1619" s="5" t="str">
        <v>Completed</v>
      </c>
      <c r="S1619" s="11">
        <v>44537</v>
      </c>
    </row>
    <row r="1620" spans="1:19" x14ac:dyDescent="0.35">
      <c r="A1620" s="2">
        <v>1619</v>
      </c>
      <c r="B1620" s="2">
        <v>184</v>
      </c>
      <c r="C1620" s="3">
        <v>44270</v>
      </c>
      <c r="D1620" s="2">
        <v>2499.9899999999998</v>
      </c>
      <c r="E1620" s="2" t="s">
        <v>18</v>
      </c>
      <c r="F1620" s="2" t="s">
        <v>17</v>
      </c>
      <c r="G1620" s="6">
        <f>_xlfn.XLOOKUP(B1620,Users!$A$2:$A$1001,Users!$K$2:$K$1001)</f>
        <v>1</v>
      </c>
      <c r="H1620" s="6" t="str">
        <f>_xlfn.XLOOKUP(B1620,Users!$A$2:$A$1001,Users!$B$2:$B$1001)</f>
        <v>User 184</v>
      </c>
      <c r="I1620" s="5" t="str" cm="1">
        <f t="array" ref="I1620:J1620">_xlfn.XLOOKUP(G1620,Plans!$A$2:$A$3,Plans!$B$2:$C$3)</f>
        <v>6-month plan</v>
      </c>
      <c r="J1620" s="5" t="str">
        <v>6-month</v>
      </c>
      <c r="K1620" s="5" cm="1">
        <f t="array" ref="K1620:O1620">_xlfn.XLOOKUP(B1620,Users!$A$2:$A$1001,Users!$F$2:$J$1001)</f>
        <v>27</v>
      </c>
      <c r="L1620" s="5" t="str">
        <v>Bangalore</v>
      </c>
      <c r="M1620" s="5" t="str">
        <v>Male</v>
      </c>
      <c r="N1620" s="5" t="str">
        <v>Obesity</v>
      </c>
      <c r="O1620" s="5" t="str">
        <v>Google Ads</v>
      </c>
      <c r="P1620" s="5" t="str" cm="1">
        <f t="array" ref="P1620">IFERROR(_xlfn.XLOOKUP(B1620,'Health Goals'!$B$2:$B$1001,'Health Goals'!$C$2:$F$1001),"")</f>
        <v/>
      </c>
    </row>
    <row r="1621" spans="1:19" x14ac:dyDescent="0.35">
      <c r="A1621" s="2">
        <v>1620</v>
      </c>
      <c r="B1621" s="2">
        <v>120</v>
      </c>
      <c r="C1621" s="3">
        <v>44337</v>
      </c>
      <c r="D1621" s="2">
        <v>2499.9899999999998</v>
      </c>
      <c r="E1621" s="2" t="s">
        <v>16</v>
      </c>
      <c r="F1621" s="2" t="s">
        <v>20</v>
      </c>
      <c r="G1621" s="6">
        <f>_xlfn.XLOOKUP(B1621,Users!$A$2:$A$1001,Users!$K$2:$K$1001)</f>
        <v>2</v>
      </c>
      <c r="H1621" s="6" t="str">
        <f>_xlfn.XLOOKUP(B1621,Users!$A$2:$A$1001,Users!$B$2:$B$1001)</f>
        <v>User 120</v>
      </c>
      <c r="I1621" s="5" t="str" cm="1">
        <f t="array" ref="I1621:J1621">_xlfn.XLOOKUP(G1621,Plans!$A$2:$A$3,Plans!$B$2:$C$3)</f>
        <v>12-month plan</v>
      </c>
      <c r="J1621" s="5" t="str">
        <v>12-month</v>
      </c>
      <c r="K1621" s="5" cm="1">
        <f t="array" ref="K1621:O1621">_xlfn.XLOOKUP(B1621,Users!$A$2:$A$1001,Users!$F$2:$J$1001)</f>
        <v>51</v>
      </c>
      <c r="L1621" s="5" t="str">
        <v>Hyderabad</v>
      </c>
      <c r="M1621" s="5" t="str">
        <v>Male</v>
      </c>
      <c r="N1621" s="5" t="str">
        <v>Diabetes</v>
      </c>
      <c r="O1621" s="5" t="str">
        <v>Friend</v>
      </c>
      <c r="P1621" s="5" t="str" cm="1">
        <f t="array" ref="P1621:S1621">IFERROR(_xlfn.XLOOKUP(B1621,'Health Goals'!$B$2:$B$1001,'Health Goals'!$C$2:$F$1001),"")</f>
        <v>Weight Loss</v>
      </c>
      <c r="Q1621" s="5">
        <v>32</v>
      </c>
      <c r="R1621" s="5" t="str">
        <v>Completed</v>
      </c>
      <c r="S1621" s="11">
        <v>44452</v>
      </c>
    </row>
    <row r="1622" spans="1:19" x14ac:dyDescent="0.35">
      <c r="A1622" s="2">
        <v>1621</v>
      </c>
      <c r="B1622" s="2">
        <v>645</v>
      </c>
      <c r="C1622" s="3">
        <v>44524</v>
      </c>
      <c r="D1622" s="2">
        <v>4499.99</v>
      </c>
      <c r="E1622" s="2" t="s">
        <v>18</v>
      </c>
      <c r="F1622" s="2" t="s">
        <v>19</v>
      </c>
      <c r="G1622" s="6">
        <f>_xlfn.XLOOKUP(B1622,Users!$A$2:$A$1001,Users!$K$2:$K$1001)</f>
        <v>1</v>
      </c>
      <c r="H1622" s="6" t="str">
        <f>_xlfn.XLOOKUP(B1622,Users!$A$2:$A$1001,Users!$B$2:$B$1001)</f>
        <v>User 645</v>
      </c>
      <c r="I1622" s="5" t="str" cm="1">
        <f t="array" ref="I1622:J1622">_xlfn.XLOOKUP(G1622,Plans!$A$2:$A$3,Plans!$B$2:$C$3)</f>
        <v>6-month plan</v>
      </c>
      <c r="J1622" s="5" t="str">
        <v>6-month</v>
      </c>
      <c r="K1622" s="5" cm="1">
        <f t="array" ref="K1622:O1622">_xlfn.XLOOKUP(B1622,Users!$A$2:$A$1001,Users!$F$2:$J$1001)</f>
        <v>48</v>
      </c>
      <c r="L1622" s="5" t="str">
        <v>Delhi</v>
      </c>
      <c r="M1622" s="5" t="str">
        <v>Female</v>
      </c>
      <c r="N1622" s="5" t="str">
        <v>Healthy</v>
      </c>
      <c r="O1622" s="5" t="str">
        <v>Google Ads</v>
      </c>
      <c r="P1622" s="5" t="str" cm="1">
        <f t="array" ref="P1622">IFERROR(_xlfn.XLOOKUP(B1622,'Health Goals'!$B$2:$B$1001,'Health Goals'!$C$2:$F$1001),"")</f>
        <v/>
      </c>
    </row>
    <row r="1623" spans="1:19" x14ac:dyDescent="0.35">
      <c r="A1623" s="2">
        <v>1622</v>
      </c>
      <c r="B1623" s="2">
        <v>287</v>
      </c>
      <c r="C1623" s="3">
        <v>44228</v>
      </c>
      <c r="D1623" s="2">
        <v>4499.99</v>
      </c>
      <c r="E1623" s="2" t="s">
        <v>18</v>
      </c>
      <c r="F1623" s="2" t="s">
        <v>17</v>
      </c>
      <c r="G1623" s="6">
        <f>_xlfn.XLOOKUP(B1623,Users!$A$2:$A$1001,Users!$K$2:$K$1001)</f>
        <v>1</v>
      </c>
      <c r="H1623" s="6" t="str">
        <f>_xlfn.XLOOKUP(B1623,Users!$A$2:$A$1001,Users!$B$2:$B$1001)</f>
        <v>User 287</v>
      </c>
      <c r="I1623" s="5" t="str" cm="1">
        <f t="array" ref="I1623:J1623">_xlfn.XLOOKUP(G1623,Plans!$A$2:$A$3,Plans!$B$2:$C$3)</f>
        <v>6-month plan</v>
      </c>
      <c r="J1623" s="5" t="str">
        <v>6-month</v>
      </c>
      <c r="K1623" s="5" cm="1">
        <f t="array" ref="K1623:O1623">_xlfn.XLOOKUP(B1623,Users!$A$2:$A$1001,Users!$F$2:$J$1001)</f>
        <v>30</v>
      </c>
      <c r="L1623" s="5" t="str">
        <v>Delhi</v>
      </c>
      <c r="M1623" s="5" t="str">
        <v>Male</v>
      </c>
      <c r="N1623" s="5" t="str">
        <v>Hypertension</v>
      </c>
      <c r="O1623" s="5" t="str">
        <v>Friend</v>
      </c>
      <c r="P1623" s="5" t="str" cm="1">
        <f t="array" ref="P1623:S1623">IFERROR(_xlfn.XLOOKUP(B1623,'Health Goals'!$B$2:$B$1001,'Health Goals'!$C$2:$F$1001),"")</f>
        <v>Weight Loss</v>
      </c>
      <c r="Q1623" s="5">
        <v>24</v>
      </c>
      <c r="R1623" s="5" t="str">
        <v>Failed</v>
      </c>
      <c r="S1623" s="11">
        <v>44382</v>
      </c>
    </row>
    <row r="1624" spans="1:19" x14ac:dyDescent="0.35">
      <c r="A1624" s="2">
        <v>1623</v>
      </c>
      <c r="B1624" s="2">
        <v>289</v>
      </c>
      <c r="C1624" s="3">
        <v>44410</v>
      </c>
      <c r="D1624" s="2">
        <v>2499.9899999999998</v>
      </c>
      <c r="E1624" s="2" t="s">
        <v>16</v>
      </c>
      <c r="F1624" s="2" t="s">
        <v>17</v>
      </c>
      <c r="G1624" s="6">
        <f>_xlfn.XLOOKUP(B1624,Users!$A$2:$A$1001,Users!$K$2:$K$1001)</f>
        <v>1</v>
      </c>
      <c r="H1624" s="6" t="str">
        <f>_xlfn.XLOOKUP(B1624,Users!$A$2:$A$1001,Users!$B$2:$B$1001)</f>
        <v>User 289</v>
      </c>
      <c r="I1624" s="5" t="str" cm="1">
        <f t="array" ref="I1624:J1624">_xlfn.XLOOKUP(G1624,Plans!$A$2:$A$3,Plans!$B$2:$C$3)</f>
        <v>6-month plan</v>
      </c>
      <c r="J1624" s="5" t="str">
        <v>6-month</v>
      </c>
      <c r="K1624" s="5" cm="1">
        <f t="array" ref="K1624:O1624">_xlfn.XLOOKUP(B1624,Users!$A$2:$A$1001,Users!$F$2:$J$1001)</f>
        <v>49</v>
      </c>
      <c r="L1624" s="5" t="str">
        <v>Hyderabad</v>
      </c>
      <c r="M1624" s="5" t="str">
        <v>Female</v>
      </c>
      <c r="N1624" s="5" t="str">
        <v>Hypertension</v>
      </c>
      <c r="O1624" s="5" t="str">
        <v>Friend</v>
      </c>
      <c r="P1624" s="5" t="str" cm="1">
        <f t="array" ref="P1624:S1624">IFERROR(_xlfn.XLOOKUP(B1624,'Health Goals'!$B$2:$B$1001,'Health Goals'!$C$2:$F$1001),"")</f>
        <v>Muscle Gain</v>
      </c>
      <c r="Q1624" s="5">
        <v>43</v>
      </c>
      <c r="R1624" s="5" t="str">
        <v>Failed</v>
      </c>
      <c r="S1624" s="11">
        <v>44552</v>
      </c>
    </row>
    <row r="1625" spans="1:19" x14ac:dyDescent="0.35">
      <c r="A1625" s="2">
        <v>1624</v>
      </c>
      <c r="B1625" s="2">
        <v>913</v>
      </c>
      <c r="C1625" s="3">
        <v>44304</v>
      </c>
      <c r="D1625" s="2">
        <v>4499.99</v>
      </c>
      <c r="E1625" s="2" t="s">
        <v>18</v>
      </c>
      <c r="F1625" s="2" t="s">
        <v>17</v>
      </c>
      <c r="G1625" s="6">
        <f>_xlfn.XLOOKUP(B1625,Users!$A$2:$A$1001,Users!$K$2:$K$1001)</f>
        <v>1</v>
      </c>
      <c r="H1625" s="6" t="str">
        <f>_xlfn.XLOOKUP(B1625,Users!$A$2:$A$1001,Users!$B$2:$B$1001)</f>
        <v>User 913</v>
      </c>
      <c r="I1625" s="5" t="str" cm="1">
        <f t="array" ref="I1625:J1625">_xlfn.XLOOKUP(G1625,Plans!$A$2:$A$3,Plans!$B$2:$C$3)</f>
        <v>6-month plan</v>
      </c>
      <c r="J1625" s="5" t="str">
        <v>6-month</v>
      </c>
      <c r="K1625" s="5" cm="1">
        <f t="array" ref="K1625:O1625">_xlfn.XLOOKUP(B1625,Users!$A$2:$A$1001,Users!$F$2:$J$1001)</f>
        <v>36</v>
      </c>
      <c r="L1625" s="5" t="str">
        <v>Hyderabad</v>
      </c>
      <c r="M1625" s="5" t="str">
        <v>Female</v>
      </c>
      <c r="N1625" s="5" t="str">
        <v>Obesity</v>
      </c>
      <c r="O1625" s="5" t="str">
        <v>Social Media</v>
      </c>
      <c r="P1625" s="5" t="str" cm="1">
        <f t="array" ref="P1625">IFERROR(_xlfn.XLOOKUP(B1625,'Health Goals'!$B$2:$B$1001,'Health Goals'!$C$2:$F$1001),"")</f>
        <v/>
      </c>
    </row>
    <row r="1626" spans="1:19" x14ac:dyDescent="0.35">
      <c r="A1626" s="2">
        <v>1625</v>
      </c>
      <c r="B1626" s="2">
        <v>992</v>
      </c>
      <c r="C1626" s="3">
        <v>44387</v>
      </c>
      <c r="D1626" s="2">
        <v>2499.9899999999998</v>
      </c>
      <c r="E1626" s="2" t="s">
        <v>18</v>
      </c>
      <c r="F1626" s="2" t="s">
        <v>19</v>
      </c>
      <c r="G1626" s="6">
        <f>_xlfn.XLOOKUP(B1626,Users!$A$2:$A$1001,Users!$K$2:$K$1001)</f>
        <v>1</v>
      </c>
      <c r="H1626" s="6" t="str">
        <f>_xlfn.XLOOKUP(B1626,Users!$A$2:$A$1001,Users!$B$2:$B$1001)</f>
        <v>User 992</v>
      </c>
      <c r="I1626" s="5" t="str" cm="1">
        <f t="array" ref="I1626:J1626">_xlfn.XLOOKUP(G1626,Plans!$A$2:$A$3,Plans!$B$2:$C$3)</f>
        <v>6-month plan</v>
      </c>
      <c r="J1626" s="5" t="str">
        <v>6-month</v>
      </c>
      <c r="K1626" s="5" cm="1">
        <f t="array" ref="K1626:O1626">_xlfn.XLOOKUP(B1626,Users!$A$2:$A$1001,Users!$F$2:$J$1001)</f>
        <v>44</v>
      </c>
      <c r="L1626" s="5" t="str">
        <v>Chennai</v>
      </c>
      <c r="M1626" s="5" t="str">
        <v>Female</v>
      </c>
      <c r="N1626" s="5" t="str">
        <v>Healthy</v>
      </c>
      <c r="O1626" s="5" t="str">
        <v>Friend</v>
      </c>
      <c r="P1626" s="5" t="str" cm="1">
        <f t="array" ref="P1626:S1626">IFERROR(_xlfn.XLOOKUP(B1626,'Health Goals'!$B$2:$B$1001,'Health Goals'!$C$2:$F$1001),"")</f>
        <v>Stamina Improvement</v>
      </c>
      <c r="Q1626" s="5">
        <v>26</v>
      </c>
      <c r="R1626" s="5" t="str">
        <v>Failed</v>
      </c>
      <c r="S1626" s="11">
        <v>44475</v>
      </c>
    </row>
    <row r="1627" spans="1:19" x14ac:dyDescent="0.35">
      <c r="A1627" s="2">
        <v>1626</v>
      </c>
      <c r="B1627" s="2">
        <v>582</v>
      </c>
      <c r="C1627" s="3">
        <v>44440</v>
      </c>
      <c r="D1627" s="2">
        <v>2499.9899999999998</v>
      </c>
      <c r="E1627" s="2" t="s">
        <v>18</v>
      </c>
      <c r="F1627" s="2" t="s">
        <v>17</v>
      </c>
      <c r="G1627" s="6">
        <f>_xlfn.XLOOKUP(B1627,Users!$A$2:$A$1001,Users!$K$2:$K$1001)</f>
        <v>1</v>
      </c>
      <c r="H1627" s="6" t="str">
        <f>_xlfn.XLOOKUP(B1627,Users!$A$2:$A$1001,Users!$B$2:$B$1001)</f>
        <v>User 582</v>
      </c>
      <c r="I1627" s="5" t="str" cm="1">
        <f t="array" ref="I1627:J1627">_xlfn.XLOOKUP(G1627,Plans!$A$2:$A$3,Plans!$B$2:$C$3)</f>
        <v>6-month plan</v>
      </c>
      <c r="J1627" s="5" t="str">
        <v>6-month</v>
      </c>
      <c r="K1627" s="5" cm="1">
        <f t="array" ref="K1627:O1627">_xlfn.XLOOKUP(B1627,Users!$A$2:$A$1001,Users!$F$2:$J$1001)</f>
        <v>33</v>
      </c>
      <c r="L1627" s="5" t="str">
        <v>Bangalore</v>
      </c>
      <c r="M1627" s="5" t="str">
        <v>Male</v>
      </c>
      <c r="N1627" s="5" t="str">
        <v>Diabetes</v>
      </c>
      <c r="O1627" s="5" t="str">
        <v>Google Ads</v>
      </c>
      <c r="P1627" s="5" t="str" cm="1">
        <f t="array" ref="P1627:S1627">IFERROR(_xlfn.XLOOKUP(B1627,'Health Goals'!$B$2:$B$1001,'Health Goals'!$C$2:$F$1001),"")</f>
        <v>Weight Loss</v>
      </c>
      <c r="Q1627" s="5">
        <v>39</v>
      </c>
      <c r="R1627" s="5" t="str">
        <v>Completed</v>
      </c>
      <c r="S1627" s="11">
        <v>44434</v>
      </c>
    </row>
    <row r="1628" spans="1:19" x14ac:dyDescent="0.35">
      <c r="A1628" s="2">
        <v>1627</v>
      </c>
      <c r="B1628" s="2">
        <v>77</v>
      </c>
      <c r="C1628" s="3">
        <v>44199</v>
      </c>
      <c r="D1628" s="2">
        <v>4499.99</v>
      </c>
      <c r="E1628" s="2" t="s">
        <v>18</v>
      </c>
      <c r="F1628" s="2" t="s">
        <v>17</v>
      </c>
      <c r="G1628" s="6">
        <f>_xlfn.XLOOKUP(B1628,Users!$A$2:$A$1001,Users!$K$2:$K$1001)</f>
        <v>1</v>
      </c>
      <c r="H1628" s="6" t="str">
        <f>_xlfn.XLOOKUP(B1628,Users!$A$2:$A$1001,Users!$B$2:$B$1001)</f>
        <v>User 77</v>
      </c>
      <c r="I1628" s="5" t="str" cm="1">
        <f t="array" ref="I1628:J1628">_xlfn.XLOOKUP(G1628,Plans!$A$2:$A$3,Plans!$B$2:$C$3)</f>
        <v>6-month plan</v>
      </c>
      <c r="J1628" s="5" t="str">
        <v>6-month</v>
      </c>
      <c r="K1628" s="5" cm="1">
        <f t="array" ref="K1628:O1628">_xlfn.XLOOKUP(B1628,Users!$A$2:$A$1001,Users!$F$2:$J$1001)</f>
        <v>24</v>
      </c>
      <c r="L1628" s="5" t="str">
        <v>Mumbai</v>
      </c>
      <c r="M1628" s="5" t="str">
        <v>Male</v>
      </c>
      <c r="N1628" s="5" t="str">
        <v>Healthy</v>
      </c>
      <c r="O1628" s="5" t="str">
        <v>Social Media</v>
      </c>
      <c r="P1628" s="5" t="str" cm="1">
        <f t="array" ref="P1628:S1628">IFERROR(_xlfn.XLOOKUP(B1628,'Health Goals'!$B$2:$B$1001,'Health Goals'!$C$2:$F$1001),"")</f>
        <v>Stamina Improvement</v>
      </c>
      <c r="Q1628" s="5">
        <v>41</v>
      </c>
      <c r="R1628" s="5" t="str">
        <v>Completed</v>
      </c>
      <c r="S1628" s="11">
        <v>44484</v>
      </c>
    </row>
    <row r="1629" spans="1:19" x14ac:dyDescent="0.35">
      <c r="A1629" s="2">
        <v>1628</v>
      </c>
      <c r="B1629" s="2">
        <v>297</v>
      </c>
      <c r="C1629" s="3">
        <v>44469</v>
      </c>
      <c r="D1629" s="2">
        <v>2499.9899999999998</v>
      </c>
      <c r="E1629" s="2" t="s">
        <v>16</v>
      </c>
      <c r="F1629" s="2" t="s">
        <v>19</v>
      </c>
      <c r="G1629" s="6">
        <f>_xlfn.XLOOKUP(B1629,Users!$A$2:$A$1001,Users!$K$2:$K$1001)</f>
        <v>1</v>
      </c>
      <c r="H1629" s="6" t="str">
        <f>_xlfn.XLOOKUP(B1629,Users!$A$2:$A$1001,Users!$B$2:$B$1001)</f>
        <v>User 297</v>
      </c>
      <c r="I1629" s="5" t="str" cm="1">
        <f t="array" ref="I1629:J1629">_xlfn.XLOOKUP(G1629,Plans!$A$2:$A$3,Plans!$B$2:$C$3)</f>
        <v>6-month plan</v>
      </c>
      <c r="J1629" s="5" t="str">
        <v>6-month</v>
      </c>
      <c r="K1629" s="5" cm="1">
        <f t="array" ref="K1629:O1629">_xlfn.XLOOKUP(B1629,Users!$A$2:$A$1001,Users!$F$2:$J$1001)</f>
        <v>42</v>
      </c>
      <c r="L1629" s="5" t="str">
        <v>Hyderabad</v>
      </c>
      <c r="M1629" s="5" t="str">
        <v>Female</v>
      </c>
      <c r="N1629" s="5" t="str">
        <v>Diabetes</v>
      </c>
      <c r="O1629" s="5" t="str">
        <v>Google Ads</v>
      </c>
      <c r="P1629" s="5" t="str" cm="1">
        <f t="array" ref="P1629">IFERROR(_xlfn.XLOOKUP(B1629,'Health Goals'!$B$2:$B$1001,'Health Goals'!$C$2:$F$1001),"")</f>
        <v/>
      </c>
    </row>
    <row r="1630" spans="1:19" x14ac:dyDescent="0.35">
      <c r="A1630" s="2">
        <v>1629</v>
      </c>
      <c r="B1630" s="2">
        <v>258</v>
      </c>
      <c r="C1630" s="3">
        <v>44278</v>
      </c>
      <c r="D1630" s="2">
        <v>2499.9899999999998</v>
      </c>
      <c r="E1630" s="2" t="s">
        <v>18</v>
      </c>
      <c r="F1630" s="2" t="s">
        <v>20</v>
      </c>
      <c r="G1630" s="6">
        <f>_xlfn.XLOOKUP(B1630,Users!$A$2:$A$1001,Users!$K$2:$K$1001)</f>
        <v>1</v>
      </c>
      <c r="H1630" s="6" t="str">
        <f>_xlfn.XLOOKUP(B1630,Users!$A$2:$A$1001,Users!$B$2:$B$1001)</f>
        <v>User 258</v>
      </c>
      <c r="I1630" s="5" t="str" cm="1">
        <f t="array" ref="I1630:J1630">_xlfn.XLOOKUP(G1630,Plans!$A$2:$A$3,Plans!$B$2:$C$3)</f>
        <v>6-month plan</v>
      </c>
      <c r="J1630" s="5" t="str">
        <v>6-month</v>
      </c>
      <c r="K1630" s="5" cm="1">
        <f t="array" ref="K1630:O1630">_xlfn.XLOOKUP(B1630,Users!$A$2:$A$1001,Users!$F$2:$J$1001)</f>
        <v>31</v>
      </c>
      <c r="L1630" s="5" t="str">
        <v>Mumbai</v>
      </c>
      <c r="M1630" s="5" t="str">
        <v>Male</v>
      </c>
      <c r="N1630" s="5" t="str">
        <v>Hypertension</v>
      </c>
      <c r="O1630" s="5" t="str">
        <v>Google Ads</v>
      </c>
      <c r="P1630" s="5" t="str" cm="1">
        <f t="array" ref="P1630:S1630">IFERROR(_xlfn.XLOOKUP(B1630,'Health Goals'!$B$2:$B$1001,'Health Goals'!$C$2:$F$1001),"")</f>
        <v>Weight Loss</v>
      </c>
      <c r="Q1630" s="5">
        <v>14</v>
      </c>
      <c r="R1630" s="5" t="str">
        <v>Failed</v>
      </c>
      <c r="S1630" s="11">
        <v>44485</v>
      </c>
    </row>
    <row r="1631" spans="1:19" x14ac:dyDescent="0.35">
      <c r="A1631" s="2">
        <v>1630</v>
      </c>
      <c r="B1631" s="2">
        <v>890</v>
      </c>
      <c r="C1631" s="3">
        <v>44201</v>
      </c>
      <c r="D1631" s="2">
        <v>4499.99</v>
      </c>
      <c r="E1631" s="2" t="s">
        <v>16</v>
      </c>
      <c r="F1631" s="2" t="s">
        <v>17</v>
      </c>
      <c r="G1631" s="6">
        <f>_xlfn.XLOOKUP(B1631,Users!$A$2:$A$1001,Users!$K$2:$K$1001)</f>
        <v>2</v>
      </c>
      <c r="H1631" s="6" t="str">
        <f>_xlfn.XLOOKUP(B1631,Users!$A$2:$A$1001,Users!$B$2:$B$1001)</f>
        <v>User 890</v>
      </c>
      <c r="I1631" s="5" t="str" cm="1">
        <f t="array" ref="I1631:J1631">_xlfn.XLOOKUP(G1631,Plans!$A$2:$A$3,Plans!$B$2:$C$3)</f>
        <v>12-month plan</v>
      </c>
      <c r="J1631" s="5" t="str">
        <v>12-month</v>
      </c>
      <c r="K1631" s="5" cm="1">
        <f t="array" ref="K1631:O1631">_xlfn.XLOOKUP(B1631,Users!$A$2:$A$1001,Users!$F$2:$J$1001)</f>
        <v>58</v>
      </c>
      <c r="L1631" s="5" t="str">
        <v>Mumbai</v>
      </c>
      <c r="M1631" s="5" t="str">
        <v>Male</v>
      </c>
      <c r="N1631" s="5" t="str">
        <v>Diabetes</v>
      </c>
      <c r="O1631" s="5" t="str">
        <v>Friend</v>
      </c>
      <c r="P1631" s="5" t="str" cm="1">
        <f t="array" ref="P1631">IFERROR(_xlfn.XLOOKUP(B1631,'Health Goals'!$B$2:$B$1001,'Health Goals'!$C$2:$F$1001),"")</f>
        <v/>
      </c>
    </row>
    <row r="1632" spans="1:19" x14ac:dyDescent="0.35">
      <c r="A1632" s="2">
        <v>1631</v>
      </c>
      <c r="B1632" s="2">
        <v>53</v>
      </c>
      <c r="C1632" s="3">
        <v>44255</v>
      </c>
      <c r="D1632" s="2">
        <v>2499.9899999999998</v>
      </c>
      <c r="E1632" s="2" t="s">
        <v>18</v>
      </c>
      <c r="F1632" s="2" t="s">
        <v>20</v>
      </c>
      <c r="G1632" s="6">
        <f>_xlfn.XLOOKUP(B1632,Users!$A$2:$A$1001,Users!$K$2:$K$1001)</f>
        <v>2</v>
      </c>
      <c r="H1632" s="6" t="str">
        <f>_xlfn.XLOOKUP(B1632,Users!$A$2:$A$1001,Users!$B$2:$B$1001)</f>
        <v>User 53</v>
      </c>
      <c r="I1632" s="5" t="str" cm="1">
        <f t="array" ref="I1632:J1632">_xlfn.XLOOKUP(G1632,Plans!$A$2:$A$3,Plans!$B$2:$C$3)</f>
        <v>12-month plan</v>
      </c>
      <c r="J1632" s="5" t="str">
        <v>12-month</v>
      </c>
      <c r="K1632" s="5" cm="1">
        <f t="array" ref="K1632:O1632">_xlfn.XLOOKUP(B1632,Users!$A$2:$A$1001,Users!$F$2:$J$1001)</f>
        <v>28</v>
      </c>
      <c r="L1632" s="5" t="str">
        <v>Chennai</v>
      </c>
      <c r="M1632" s="5" t="str">
        <v>Female</v>
      </c>
      <c r="N1632" s="5" t="str">
        <v>Obesity</v>
      </c>
      <c r="O1632" s="5" t="str">
        <v>Word of Mouth</v>
      </c>
      <c r="P1632" s="5" t="str" cm="1">
        <f t="array" ref="P1632">IFERROR(_xlfn.XLOOKUP(B1632,'Health Goals'!$B$2:$B$1001,'Health Goals'!$C$2:$F$1001),"")</f>
        <v/>
      </c>
    </row>
    <row r="1633" spans="1:19" x14ac:dyDescent="0.35">
      <c r="A1633" s="2">
        <v>1632</v>
      </c>
      <c r="B1633" s="2">
        <v>619</v>
      </c>
      <c r="C1633" s="3">
        <v>44414</v>
      </c>
      <c r="D1633" s="2">
        <v>4499.99</v>
      </c>
      <c r="E1633" s="2" t="s">
        <v>16</v>
      </c>
      <c r="F1633" s="2" t="s">
        <v>20</v>
      </c>
      <c r="G1633" s="6">
        <f>_xlfn.XLOOKUP(B1633,Users!$A$2:$A$1001,Users!$K$2:$K$1001)</f>
        <v>1</v>
      </c>
      <c r="H1633" s="6" t="str">
        <f>_xlfn.XLOOKUP(B1633,Users!$A$2:$A$1001,Users!$B$2:$B$1001)</f>
        <v>User 619</v>
      </c>
      <c r="I1633" s="5" t="str" cm="1">
        <f t="array" ref="I1633:J1633">_xlfn.XLOOKUP(G1633,Plans!$A$2:$A$3,Plans!$B$2:$C$3)</f>
        <v>6-month plan</v>
      </c>
      <c r="J1633" s="5" t="str">
        <v>6-month</v>
      </c>
      <c r="K1633" s="5" cm="1">
        <f t="array" ref="K1633:O1633">_xlfn.XLOOKUP(B1633,Users!$A$2:$A$1001,Users!$F$2:$J$1001)</f>
        <v>49</v>
      </c>
      <c r="L1633" s="5" t="str">
        <v>Hyderabad</v>
      </c>
      <c r="M1633" s="5" t="str">
        <v>Female</v>
      </c>
      <c r="N1633" s="5" t="str">
        <v>Hypertension</v>
      </c>
      <c r="O1633" s="5" t="str">
        <v>Google Ads</v>
      </c>
      <c r="P1633" s="5" t="str" cm="1">
        <f t="array" ref="P1633:S1633">IFERROR(_xlfn.XLOOKUP(B1633,'Health Goals'!$B$2:$B$1001,'Health Goals'!$C$2:$F$1001),"")</f>
        <v>Stamina Improvement</v>
      </c>
      <c r="Q1633" s="5">
        <v>45</v>
      </c>
      <c r="R1633" s="5" t="str">
        <v>Completed</v>
      </c>
      <c r="S1633" s="11">
        <v>44510</v>
      </c>
    </row>
    <row r="1634" spans="1:19" x14ac:dyDescent="0.35">
      <c r="A1634" s="2">
        <v>1633</v>
      </c>
      <c r="B1634" s="2">
        <v>196</v>
      </c>
      <c r="C1634" s="3">
        <v>44221</v>
      </c>
      <c r="D1634" s="2">
        <v>4499.99</v>
      </c>
      <c r="E1634" s="2" t="s">
        <v>16</v>
      </c>
      <c r="F1634" s="2" t="s">
        <v>17</v>
      </c>
      <c r="G1634" s="6">
        <f>_xlfn.XLOOKUP(B1634,Users!$A$2:$A$1001,Users!$K$2:$K$1001)</f>
        <v>2</v>
      </c>
      <c r="H1634" s="6" t="str">
        <f>_xlfn.XLOOKUP(B1634,Users!$A$2:$A$1001,Users!$B$2:$B$1001)</f>
        <v>User 196</v>
      </c>
      <c r="I1634" s="5" t="str" cm="1">
        <f t="array" ref="I1634:J1634">_xlfn.XLOOKUP(G1634,Plans!$A$2:$A$3,Plans!$B$2:$C$3)</f>
        <v>12-month plan</v>
      </c>
      <c r="J1634" s="5" t="str">
        <v>12-month</v>
      </c>
      <c r="K1634" s="5" cm="1">
        <f t="array" ref="K1634:O1634">_xlfn.XLOOKUP(B1634,Users!$A$2:$A$1001,Users!$F$2:$J$1001)</f>
        <v>36</v>
      </c>
      <c r="L1634" s="5" t="str">
        <v>Chennai</v>
      </c>
      <c r="M1634" s="5" t="str">
        <v>Female</v>
      </c>
      <c r="N1634" s="5" t="str">
        <v>Diabetes</v>
      </c>
      <c r="O1634" s="5" t="str">
        <v>Google Ads</v>
      </c>
      <c r="P1634" s="5" t="str" cm="1">
        <f t="array" ref="P1634:S1634">IFERROR(_xlfn.XLOOKUP(B1634,'Health Goals'!$B$2:$B$1001,'Health Goals'!$C$2:$F$1001),"")</f>
        <v>Stamina Improvement</v>
      </c>
      <c r="Q1634" s="5">
        <v>11</v>
      </c>
      <c r="R1634" s="5" t="str">
        <v>Completed</v>
      </c>
      <c r="S1634" s="11">
        <v>44540</v>
      </c>
    </row>
    <row r="1635" spans="1:19" x14ac:dyDescent="0.35">
      <c r="A1635" s="2">
        <v>1634</v>
      </c>
      <c r="B1635" s="2">
        <v>224</v>
      </c>
      <c r="C1635" s="3">
        <v>44360</v>
      </c>
      <c r="D1635" s="2">
        <v>4499.99</v>
      </c>
      <c r="E1635" s="2" t="s">
        <v>16</v>
      </c>
      <c r="F1635" s="2" t="s">
        <v>20</v>
      </c>
      <c r="G1635" s="6">
        <f>_xlfn.XLOOKUP(B1635,Users!$A$2:$A$1001,Users!$K$2:$K$1001)</f>
        <v>1</v>
      </c>
      <c r="H1635" s="6" t="str">
        <f>_xlfn.XLOOKUP(B1635,Users!$A$2:$A$1001,Users!$B$2:$B$1001)</f>
        <v>User 224</v>
      </c>
      <c r="I1635" s="5" t="str" cm="1">
        <f t="array" ref="I1635:J1635">_xlfn.XLOOKUP(G1635,Plans!$A$2:$A$3,Plans!$B$2:$C$3)</f>
        <v>6-month plan</v>
      </c>
      <c r="J1635" s="5" t="str">
        <v>6-month</v>
      </c>
      <c r="K1635" s="5" cm="1">
        <f t="array" ref="K1635:O1635">_xlfn.XLOOKUP(B1635,Users!$A$2:$A$1001,Users!$F$2:$J$1001)</f>
        <v>36</v>
      </c>
      <c r="L1635" s="5" t="str">
        <v>Hyderabad</v>
      </c>
      <c r="M1635" s="5" t="str">
        <v>Male</v>
      </c>
      <c r="N1635" s="5" t="str">
        <v>Obesity</v>
      </c>
      <c r="O1635" s="5" t="str">
        <v>Google Ads</v>
      </c>
      <c r="P1635" s="5" t="str" cm="1">
        <f t="array" ref="P1635:S1635">IFERROR(_xlfn.XLOOKUP(B1635,'Health Goals'!$B$2:$B$1001,'Health Goals'!$C$2:$F$1001),"")</f>
        <v>Stamina Improvement</v>
      </c>
      <c r="Q1635" s="5">
        <v>37</v>
      </c>
      <c r="R1635" s="5" t="str">
        <v>In Progress</v>
      </c>
      <c r="S1635" s="11">
        <v>44551</v>
      </c>
    </row>
    <row r="1636" spans="1:19" x14ac:dyDescent="0.35">
      <c r="A1636" s="2">
        <v>1635</v>
      </c>
      <c r="B1636" s="2">
        <v>551</v>
      </c>
      <c r="C1636" s="3">
        <v>44422</v>
      </c>
      <c r="D1636" s="2">
        <v>2499.9899999999998</v>
      </c>
      <c r="E1636" s="2" t="s">
        <v>16</v>
      </c>
      <c r="F1636" s="2" t="s">
        <v>20</v>
      </c>
      <c r="G1636" s="6">
        <f>_xlfn.XLOOKUP(B1636,Users!$A$2:$A$1001,Users!$K$2:$K$1001)</f>
        <v>2</v>
      </c>
      <c r="H1636" s="6" t="str">
        <f>_xlfn.XLOOKUP(B1636,Users!$A$2:$A$1001,Users!$B$2:$B$1001)</f>
        <v>User 551</v>
      </c>
      <c r="I1636" s="5" t="str" cm="1">
        <f t="array" ref="I1636:J1636">_xlfn.XLOOKUP(G1636,Plans!$A$2:$A$3,Plans!$B$2:$C$3)</f>
        <v>12-month plan</v>
      </c>
      <c r="J1636" s="5" t="str">
        <v>12-month</v>
      </c>
      <c r="K1636" s="5" cm="1">
        <f t="array" ref="K1636:O1636">_xlfn.XLOOKUP(B1636,Users!$A$2:$A$1001,Users!$F$2:$J$1001)</f>
        <v>61</v>
      </c>
      <c r="L1636" s="5" t="str">
        <v>Bangalore</v>
      </c>
      <c r="M1636" s="5" t="str">
        <v>Female</v>
      </c>
      <c r="N1636" s="5" t="str">
        <v>Healthy</v>
      </c>
      <c r="O1636" s="5" t="str">
        <v>Google Ads</v>
      </c>
      <c r="P1636" s="5" t="str" cm="1">
        <f t="array" ref="P1636:S1636">IFERROR(_xlfn.XLOOKUP(B1636,'Health Goals'!$B$2:$B$1001,'Health Goals'!$C$2:$F$1001),"")</f>
        <v>Weight Loss</v>
      </c>
      <c r="Q1636" s="5">
        <v>32</v>
      </c>
      <c r="R1636" s="5" t="str">
        <v>In Progress</v>
      </c>
      <c r="S1636" s="11">
        <v>44511</v>
      </c>
    </row>
    <row r="1637" spans="1:19" x14ac:dyDescent="0.35">
      <c r="A1637" s="2">
        <v>1636</v>
      </c>
      <c r="B1637" s="2">
        <v>217</v>
      </c>
      <c r="C1637" s="3">
        <v>44392</v>
      </c>
      <c r="D1637" s="2">
        <v>2499.9899999999998</v>
      </c>
      <c r="E1637" s="2" t="s">
        <v>18</v>
      </c>
      <c r="F1637" s="2" t="s">
        <v>19</v>
      </c>
      <c r="G1637" s="6">
        <f>_xlfn.XLOOKUP(B1637,Users!$A$2:$A$1001,Users!$K$2:$K$1001)</f>
        <v>2</v>
      </c>
      <c r="H1637" s="6" t="str">
        <f>_xlfn.XLOOKUP(B1637,Users!$A$2:$A$1001,Users!$B$2:$B$1001)</f>
        <v>User 217</v>
      </c>
      <c r="I1637" s="5" t="str" cm="1">
        <f t="array" ref="I1637:J1637">_xlfn.XLOOKUP(G1637,Plans!$A$2:$A$3,Plans!$B$2:$C$3)</f>
        <v>12-month plan</v>
      </c>
      <c r="J1637" s="5" t="str">
        <v>12-month</v>
      </c>
      <c r="K1637" s="5" cm="1">
        <f t="array" ref="K1637:O1637">_xlfn.XLOOKUP(B1637,Users!$A$2:$A$1001,Users!$F$2:$J$1001)</f>
        <v>24</v>
      </c>
      <c r="L1637" s="5" t="str">
        <v>Delhi</v>
      </c>
      <c r="M1637" s="5" t="str">
        <v>Male</v>
      </c>
      <c r="N1637" s="5" t="str">
        <v>Diabetes</v>
      </c>
      <c r="O1637" s="5" t="str">
        <v>Friend</v>
      </c>
      <c r="P1637" s="5" t="str" cm="1">
        <f t="array" ref="P1637:S1637">IFERROR(_xlfn.XLOOKUP(B1637,'Health Goals'!$B$2:$B$1001,'Health Goals'!$C$2:$F$1001),"")</f>
        <v>Weight Loss</v>
      </c>
      <c r="Q1637" s="5">
        <v>41</v>
      </c>
      <c r="R1637" s="5" t="str">
        <v>In Progress</v>
      </c>
      <c r="S1637" s="11">
        <v>44383</v>
      </c>
    </row>
    <row r="1638" spans="1:19" x14ac:dyDescent="0.35">
      <c r="A1638" s="2">
        <v>1637</v>
      </c>
      <c r="B1638" s="2">
        <v>424</v>
      </c>
      <c r="C1638" s="3">
        <v>44217</v>
      </c>
      <c r="D1638" s="2">
        <v>2499.9899999999998</v>
      </c>
      <c r="E1638" s="2" t="s">
        <v>16</v>
      </c>
      <c r="F1638" s="2" t="s">
        <v>17</v>
      </c>
      <c r="G1638" s="6">
        <f>_xlfn.XLOOKUP(B1638,Users!$A$2:$A$1001,Users!$K$2:$K$1001)</f>
        <v>1</v>
      </c>
      <c r="H1638" s="6" t="str">
        <f>_xlfn.XLOOKUP(B1638,Users!$A$2:$A$1001,Users!$B$2:$B$1001)</f>
        <v>User 424</v>
      </c>
      <c r="I1638" s="5" t="str" cm="1">
        <f t="array" ref="I1638:J1638">_xlfn.XLOOKUP(G1638,Plans!$A$2:$A$3,Plans!$B$2:$C$3)</f>
        <v>6-month plan</v>
      </c>
      <c r="J1638" s="5" t="str">
        <v>6-month</v>
      </c>
      <c r="K1638" s="5" cm="1">
        <f t="array" ref="K1638:O1638">_xlfn.XLOOKUP(B1638,Users!$A$2:$A$1001,Users!$F$2:$J$1001)</f>
        <v>49</v>
      </c>
      <c r="L1638" s="5" t="str">
        <v>Bangalore</v>
      </c>
      <c r="M1638" s="5" t="str">
        <v>Male</v>
      </c>
      <c r="N1638" s="5" t="str">
        <v>Healthy</v>
      </c>
      <c r="O1638" s="5" t="str">
        <v>Word of Mouth</v>
      </c>
      <c r="P1638" s="5" t="str" cm="1">
        <f t="array" ref="P1638:S1638">IFERROR(_xlfn.XLOOKUP(B1638,'Health Goals'!$B$2:$B$1001,'Health Goals'!$C$2:$F$1001),"")</f>
        <v>Muscle Gain</v>
      </c>
      <c r="Q1638" s="5">
        <v>43</v>
      </c>
      <c r="R1638" s="5" t="str">
        <v>Completed</v>
      </c>
      <c r="S1638" s="11">
        <v>44402</v>
      </c>
    </row>
    <row r="1639" spans="1:19" x14ac:dyDescent="0.35">
      <c r="A1639" s="2">
        <v>1638</v>
      </c>
      <c r="B1639" s="2">
        <v>323</v>
      </c>
      <c r="C1639" s="3">
        <v>44333</v>
      </c>
      <c r="D1639" s="2">
        <v>4499.99</v>
      </c>
      <c r="E1639" s="2" t="s">
        <v>18</v>
      </c>
      <c r="F1639" s="2" t="s">
        <v>17</v>
      </c>
      <c r="G1639" s="6">
        <f>_xlfn.XLOOKUP(B1639,Users!$A$2:$A$1001,Users!$K$2:$K$1001)</f>
        <v>1</v>
      </c>
      <c r="H1639" s="6" t="str">
        <f>_xlfn.XLOOKUP(B1639,Users!$A$2:$A$1001,Users!$B$2:$B$1001)</f>
        <v>User 323</v>
      </c>
      <c r="I1639" s="5" t="str" cm="1">
        <f t="array" ref="I1639:J1639">_xlfn.XLOOKUP(G1639,Plans!$A$2:$A$3,Plans!$B$2:$C$3)</f>
        <v>6-month plan</v>
      </c>
      <c r="J1639" s="5" t="str">
        <v>6-month</v>
      </c>
      <c r="K1639" s="5" cm="1">
        <f t="array" ref="K1639:O1639">_xlfn.XLOOKUP(B1639,Users!$A$2:$A$1001,Users!$F$2:$J$1001)</f>
        <v>36</v>
      </c>
      <c r="L1639" s="5" t="str">
        <v>Bangalore</v>
      </c>
      <c r="M1639" s="5" t="str">
        <v>Male</v>
      </c>
      <c r="N1639" s="5" t="str">
        <v>Hypertension</v>
      </c>
      <c r="O1639" s="5" t="str">
        <v>Social Media</v>
      </c>
      <c r="P1639" s="5" t="str" cm="1">
        <f t="array" ref="P1639">IFERROR(_xlfn.XLOOKUP(B1639,'Health Goals'!$B$2:$B$1001,'Health Goals'!$C$2:$F$1001),"")</f>
        <v/>
      </c>
    </row>
    <row r="1640" spans="1:19" x14ac:dyDescent="0.35">
      <c r="A1640" s="2">
        <v>1639</v>
      </c>
      <c r="B1640" s="2">
        <v>812</v>
      </c>
      <c r="C1640" s="3">
        <v>44463</v>
      </c>
      <c r="D1640" s="2">
        <v>4499.99</v>
      </c>
      <c r="E1640" s="2" t="s">
        <v>18</v>
      </c>
      <c r="F1640" s="2" t="s">
        <v>17</v>
      </c>
      <c r="G1640" s="6">
        <f>_xlfn.XLOOKUP(B1640,Users!$A$2:$A$1001,Users!$K$2:$K$1001)</f>
        <v>1</v>
      </c>
      <c r="H1640" s="6" t="str">
        <f>_xlfn.XLOOKUP(B1640,Users!$A$2:$A$1001,Users!$B$2:$B$1001)</f>
        <v>User 812</v>
      </c>
      <c r="I1640" s="5" t="str" cm="1">
        <f t="array" ref="I1640:J1640">_xlfn.XLOOKUP(G1640,Plans!$A$2:$A$3,Plans!$B$2:$C$3)</f>
        <v>6-month plan</v>
      </c>
      <c r="J1640" s="5" t="str">
        <v>6-month</v>
      </c>
      <c r="K1640" s="5" cm="1">
        <f t="array" ref="K1640:O1640">_xlfn.XLOOKUP(B1640,Users!$A$2:$A$1001,Users!$F$2:$J$1001)</f>
        <v>18</v>
      </c>
      <c r="L1640" s="5" t="str">
        <v>Mumbai</v>
      </c>
      <c r="M1640" s="5" t="str">
        <v>Female</v>
      </c>
      <c r="N1640" s="5" t="str">
        <v>Hypertension</v>
      </c>
      <c r="O1640" s="5" t="str">
        <v>Social Media</v>
      </c>
      <c r="P1640" s="5" t="str" cm="1">
        <f t="array" ref="P1640">IFERROR(_xlfn.XLOOKUP(B1640,'Health Goals'!$B$2:$B$1001,'Health Goals'!$C$2:$F$1001),"")</f>
        <v/>
      </c>
    </row>
    <row r="1641" spans="1:19" x14ac:dyDescent="0.35">
      <c r="A1641" s="2">
        <v>1640</v>
      </c>
      <c r="B1641" s="2">
        <v>701</v>
      </c>
      <c r="C1641" s="3">
        <v>44328</v>
      </c>
      <c r="D1641" s="2">
        <v>2499.9899999999998</v>
      </c>
      <c r="E1641" s="2" t="s">
        <v>18</v>
      </c>
      <c r="F1641" s="2" t="s">
        <v>19</v>
      </c>
      <c r="G1641" s="6">
        <f>_xlfn.XLOOKUP(B1641,Users!$A$2:$A$1001,Users!$K$2:$K$1001)</f>
        <v>2</v>
      </c>
      <c r="H1641" s="6" t="str">
        <f>_xlfn.XLOOKUP(B1641,Users!$A$2:$A$1001,Users!$B$2:$B$1001)</f>
        <v>User 701</v>
      </c>
      <c r="I1641" s="5" t="str" cm="1">
        <f t="array" ref="I1641:J1641">_xlfn.XLOOKUP(G1641,Plans!$A$2:$A$3,Plans!$B$2:$C$3)</f>
        <v>12-month plan</v>
      </c>
      <c r="J1641" s="5" t="str">
        <v>12-month</v>
      </c>
      <c r="K1641" s="5" cm="1">
        <f t="array" ref="K1641:O1641">_xlfn.XLOOKUP(B1641,Users!$A$2:$A$1001,Users!$F$2:$J$1001)</f>
        <v>48</v>
      </c>
      <c r="L1641" s="5" t="str">
        <v>Hyderabad</v>
      </c>
      <c r="M1641" s="5" t="str">
        <v>Female</v>
      </c>
      <c r="N1641" s="5" t="str">
        <v>Hypertension</v>
      </c>
      <c r="O1641" s="5" t="str">
        <v>Friend</v>
      </c>
      <c r="P1641" s="5" t="str" cm="1">
        <f t="array" ref="P1641:S1641">IFERROR(_xlfn.XLOOKUP(B1641,'Health Goals'!$B$2:$B$1001,'Health Goals'!$C$2:$F$1001),"")</f>
        <v>Muscle Gain</v>
      </c>
      <c r="Q1641" s="5">
        <v>13</v>
      </c>
      <c r="R1641" s="5" t="str">
        <v>Failed</v>
      </c>
      <c r="S1641" s="11">
        <v>44363</v>
      </c>
    </row>
    <row r="1642" spans="1:19" x14ac:dyDescent="0.35">
      <c r="A1642" s="2">
        <v>1641</v>
      </c>
      <c r="B1642" s="2">
        <v>574</v>
      </c>
      <c r="C1642" s="3">
        <v>44274</v>
      </c>
      <c r="D1642" s="2">
        <v>2499.9899999999998</v>
      </c>
      <c r="E1642" s="2" t="s">
        <v>16</v>
      </c>
      <c r="F1642" s="2" t="s">
        <v>17</v>
      </c>
      <c r="G1642" s="6">
        <f>_xlfn.XLOOKUP(B1642,Users!$A$2:$A$1001,Users!$K$2:$K$1001)</f>
        <v>1</v>
      </c>
      <c r="H1642" s="6" t="str">
        <f>_xlfn.XLOOKUP(B1642,Users!$A$2:$A$1001,Users!$B$2:$B$1001)</f>
        <v>User 574</v>
      </c>
      <c r="I1642" s="5" t="str" cm="1">
        <f t="array" ref="I1642:J1642">_xlfn.XLOOKUP(G1642,Plans!$A$2:$A$3,Plans!$B$2:$C$3)</f>
        <v>6-month plan</v>
      </c>
      <c r="J1642" s="5" t="str">
        <v>6-month</v>
      </c>
      <c r="K1642" s="5" cm="1">
        <f t="array" ref="K1642:O1642">_xlfn.XLOOKUP(B1642,Users!$A$2:$A$1001,Users!$F$2:$J$1001)</f>
        <v>33</v>
      </c>
      <c r="L1642" s="5" t="str">
        <v>Chennai</v>
      </c>
      <c r="M1642" s="5" t="str">
        <v>Male</v>
      </c>
      <c r="N1642" s="5" t="str">
        <v>Obesity</v>
      </c>
      <c r="O1642" s="5" t="str">
        <v>Social Media</v>
      </c>
      <c r="P1642" s="5" t="str" cm="1">
        <f t="array" ref="P1642">IFERROR(_xlfn.XLOOKUP(B1642,'Health Goals'!$B$2:$B$1001,'Health Goals'!$C$2:$F$1001),"")</f>
        <v/>
      </c>
    </row>
    <row r="1643" spans="1:19" x14ac:dyDescent="0.35">
      <c r="A1643" s="2">
        <v>1642</v>
      </c>
      <c r="B1643" s="2">
        <v>928</v>
      </c>
      <c r="C1643" s="3">
        <v>44403</v>
      </c>
      <c r="D1643" s="2">
        <v>4499.99</v>
      </c>
      <c r="E1643" s="2" t="s">
        <v>16</v>
      </c>
      <c r="F1643" s="2" t="s">
        <v>20</v>
      </c>
      <c r="G1643" s="6">
        <f>_xlfn.XLOOKUP(B1643,Users!$A$2:$A$1001,Users!$K$2:$K$1001)</f>
        <v>1</v>
      </c>
      <c r="H1643" s="6" t="str">
        <f>_xlfn.XLOOKUP(B1643,Users!$A$2:$A$1001,Users!$B$2:$B$1001)</f>
        <v>User 928</v>
      </c>
      <c r="I1643" s="5" t="str" cm="1">
        <f t="array" ref="I1643:J1643">_xlfn.XLOOKUP(G1643,Plans!$A$2:$A$3,Plans!$B$2:$C$3)</f>
        <v>6-month plan</v>
      </c>
      <c r="J1643" s="5" t="str">
        <v>6-month</v>
      </c>
      <c r="K1643" s="5" cm="1">
        <f t="array" ref="K1643:O1643">_xlfn.XLOOKUP(B1643,Users!$A$2:$A$1001,Users!$F$2:$J$1001)</f>
        <v>23</v>
      </c>
      <c r="L1643" s="5" t="str">
        <v>Delhi</v>
      </c>
      <c r="M1643" s="5" t="str">
        <v>Male</v>
      </c>
      <c r="N1643" s="5" t="str">
        <v>Diabetes</v>
      </c>
      <c r="O1643" s="5" t="str">
        <v>Friend</v>
      </c>
      <c r="P1643" s="5" t="str" cm="1">
        <f t="array" ref="P1643">IFERROR(_xlfn.XLOOKUP(B1643,'Health Goals'!$B$2:$B$1001,'Health Goals'!$C$2:$F$1001),"")</f>
        <v/>
      </c>
    </row>
    <row r="1644" spans="1:19" x14ac:dyDescent="0.35">
      <c r="A1644" s="2">
        <v>1643</v>
      </c>
      <c r="B1644" s="2">
        <v>273</v>
      </c>
      <c r="C1644" s="3">
        <v>44291</v>
      </c>
      <c r="D1644" s="2">
        <v>2499.9899999999998</v>
      </c>
      <c r="E1644" s="2" t="s">
        <v>18</v>
      </c>
      <c r="F1644" s="2" t="s">
        <v>19</v>
      </c>
      <c r="G1644" s="6">
        <f>_xlfn.XLOOKUP(B1644,Users!$A$2:$A$1001,Users!$K$2:$K$1001)</f>
        <v>2</v>
      </c>
      <c r="H1644" s="6" t="str">
        <f>_xlfn.XLOOKUP(B1644,Users!$A$2:$A$1001,Users!$B$2:$B$1001)</f>
        <v>User 273</v>
      </c>
      <c r="I1644" s="5" t="str" cm="1">
        <f t="array" ref="I1644:J1644">_xlfn.XLOOKUP(G1644,Plans!$A$2:$A$3,Plans!$B$2:$C$3)</f>
        <v>12-month plan</v>
      </c>
      <c r="J1644" s="5" t="str">
        <v>12-month</v>
      </c>
      <c r="K1644" s="5" cm="1">
        <f t="array" ref="K1644:O1644">_xlfn.XLOOKUP(B1644,Users!$A$2:$A$1001,Users!$F$2:$J$1001)</f>
        <v>24</v>
      </c>
      <c r="L1644" s="5" t="str">
        <v>Hyderabad</v>
      </c>
      <c r="M1644" s="5" t="str">
        <v>Male</v>
      </c>
      <c r="N1644" s="5" t="str">
        <v>Healthy</v>
      </c>
      <c r="O1644" s="5" t="str">
        <v>Google Ads</v>
      </c>
      <c r="P1644" s="5" t="str" cm="1">
        <f t="array" ref="P1644:S1644">IFERROR(_xlfn.XLOOKUP(B1644,'Health Goals'!$B$2:$B$1001,'Health Goals'!$C$2:$F$1001),"")</f>
        <v>Muscle Gain</v>
      </c>
      <c r="Q1644" s="5">
        <v>46</v>
      </c>
      <c r="R1644" s="5" t="str">
        <v>Failed</v>
      </c>
      <c r="S1644" s="11">
        <v>44543</v>
      </c>
    </row>
    <row r="1645" spans="1:19" x14ac:dyDescent="0.35">
      <c r="A1645" s="2">
        <v>1644</v>
      </c>
      <c r="B1645" s="2">
        <v>969</v>
      </c>
      <c r="C1645" s="3">
        <v>44264</v>
      </c>
      <c r="D1645" s="2">
        <v>2499.9899999999998</v>
      </c>
      <c r="E1645" s="2" t="s">
        <v>18</v>
      </c>
      <c r="F1645" s="2" t="s">
        <v>19</v>
      </c>
      <c r="G1645" s="6">
        <f>_xlfn.XLOOKUP(B1645,Users!$A$2:$A$1001,Users!$K$2:$K$1001)</f>
        <v>2</v>
      </c>
      <c r="H1645" s="6" t="str">
        <f>_xlfn.XLOOKUP(B1645,Users!$A$2:$A$1001,Users!$B$2:$B$1001)</f>
        <v>User 969</v>
      </c>
      <c r="I1645" s="5" t="str" cm="1">
        <f t="array" ref="I1645:J1645">_xlfn.XLOOKUP(G1645,Plans!$A$2:$A$3,Plans!$B$2:$C$3)</f>
        <v>12-month plan</v>
      </c>
      <c r="J1645" s="5" t="str">
        <v>12-month</v>
      </c>
      <c r="K1645" s="5" cm="1">
        <f t="array" ref="K1645:O1645">_xlfn.XLOOKUP(B1645,Users!$A$2:$A$1001,Users!$F$2:$J$1001)</f>
        <v>35</v>
      </c>
      <c r="L1645" s="5" t="str">
        <v>Delhi</v>
      </c>
      <c r="M1645" s="5" t="str">
        <v>Female</v>
      </c>
      <c r="N1645" s="5" t="str">
        <v>Obesity</v>
      </c>
      <c r="O1645" s="5" t="str">
        <v>Word of Mouth</v>
      </c>
      <c r="P1645" s="5" t="str" cm="1">
        <f t="array" ref="P1645:S1645">IFERROR(_xlfn.XLOOKUP(B1645,'Health Goals'!$B$2:$B$1001,'Health Goals'!$C$2:$F$1001),"")</f>
        <v>Weight Loss</v>
      </c>
      <c r="Q1645" s="5">
        <v>28</v>
      </c>
      <c r="R1645" s="5" t="str">
        <v>Failed</v>
      </c>
      <c r="S1645" s="11">
        <v>44480</v>
      </c>
    </row>
    <row r="1646" spans="1:19" x14ac:dyDescent="0.35">
      <c r="A1646" s="2">
        <v>1645</v>
      </c>
      <c r="B1646" s="2">
        <v>866</v>
      </c>
      <c r="C1646" s="3">
        <v>44279</v>
      </c>
      <c r="D1646" s="2">
        <v>4499.99</v>
      </c>
      <c r="E1646" s="2" t="s">
        <v>16</v>
      </c>
      <c r="F1646" s="2" t="s">
        <v>20</v>
      </c>
      <c r="G1646" s="6">
        <f>_xlfn.XLOOKUP(B1646,Users!$A$2:$A$1001,Users!$K$2:$K$1001)</f>
        <v>1</v>
      </c>
      <c r="H1646" s="6" t="str">
        <f>_xlfn.XLOOKUP(B1646,Users!$A$2:$A$1001,Users!$B$2:$B$1001)</f>
        <v>User 866</v>
      </c>
      <c r="I1646" s="5" t="str" cm="1">
        <f t="array" ref="I1646:J1646">_xlfn.XLOOKUP(G1646,Plans!$A$2:$A$3,Plans!$B$2:$C$3)</f>
        <v>6-month plan</v>
      </c>
      <c r="J1646" s="5" t="str">
        <v>6-month</v>
      </c>
      <c r="K1646" s="5" cm="1">
        <f t="array" ref="K1646:O1646">_xlfn.XLOOKUP(B1646,Users!$A$2:$A$1001,Users!$F$2:$J$1001)</f>
        <v>42</v>
      </c>
      <c r="L1646" s="5" t="str">
        <v>Bangalore</v>
      </c>
      <c r="M1646" s="5" t="str">
        <v>Male</v>
      </c>
      <c r="N1646" s="5" t="str">
        <v>Diabetes</v>
      </c>
      <c r="O1646" s="5" t="str">
        <v>Google Ads</v>
      </c>
      <c r="P1646" s="5" t="str" cm="1">
        <f t="array" ref="P1646:S1646">IFERROR(_xlfn.XLOOKUP(B1646,'Health Goals'!$B$2:$B$1001,'Health Goals'!$C$2:$F$1001),"")</f>
        <v>Stamina Improvement</v>
      </c>
      <c r="Q1646" s="5">
        <v>24</v>
      </c>
      <c r="R1646" s="5" t="str">
        <v>In Progress</v>
      </c>
      <c r="S1646" s="11">
        <v>44354</v>
      </c>
    </row>
    <row r="1647" spans="1:19" x14ac:dyDescent="0.35">
      <c r="A1647" s="2">
        <v>1646</v>
      </c>
      <c r="B1647" s="2">
        <v>997</v>
      </c>
      <c r="C1647" s="3">
        <v>44267</v>
      </c>
      <c r="D1647" s="2">
        <v>4499.99</v>
      </c>
      <c r="E1647" s="2" t="s">
        <v>16</v>
      </c>
      <c r="F1647" s="2" t="s">
        <v>20</v>
      </c>
      <c r="G1647" s="6">
        <f>_xlfn.XLOOKUP(B1647,Users!$A$2:$A$1001,Users!$K$2:$K$1001)</f>
        <v>2</v>
      </c>
      <c r="H1647" s="6" t="str">
        <f>_xlfn.XLOOKUP(B1647,Users!$A$2:$A$1001,Users!$B$2:$B$1001)</f>
        <v>User 997</v>
      </c>
      <c r="I1647" s="5" t="str" cm="1">
        <f t="array" ref="I1647:J1647">_xlfn.XLOOKUP(G1647,Plans!$A$2:$A$3,Plans!$B$2:$C$3)</f>
        <v>12-month plan</v>
      </c>
      <c r="J1647" s="5" t="str">
        <v>12-month</v>
      </c>
      <c r="K1647" s="5" cm="1">
        <f t="array" ref="K1647:O1647">_xlfn.XLOOKUP(B1647,Users!$A$2:$A$1001,Users!$F$2:$J$1001)</f>
        <v>39</v>
      </c>
      <c r="L1647" s="5" t="str">
        <v>Mumbai</v>
      </c>
      <c r="M1647" s="5" t="str">
        <v>Male</v>
      </c>
      <c r="N1647" s="5" t="str">
        <v>Hypertension</v>
      </c>
      <c r="O1647" s="5" t="str">
        <v>Word of Mouth</v>
      </c>
      <c r="P1647" s="5" t="str" cm="1">
        <f t="array" ref="P1647:S1647">IFERROR(_xlfn.XLOOKUP(B1647,'Health Goals'!$B$2:$B$1001,'Health Goals'!$C$2:$F$1001),"")</f>
        <v>Weight Loss</v>
      </c>
      <c r="Q1647" s="5">
        <v>28</v>
      </c>
      <c r="R1647" s="5" t="str">
        <v>Failed</v>
      </c>
      <c r="S1647" s="11">
        <v>44395</v>
      </c>
    </row>
    <row r="1648" spans="1:19" x14ac:dyDescent="0.35">
      <c r="A1648" s="2">
        <v>1647</v>
      </c>
      <c r="B1648" s="2">
        <v>405</v>
      </c>
      <c r="C1648" s="3">
        <v>44313</v>
      </c>
      <c r="D1648" s="2">
        <v>2499.9899999999998</v>
      </c>
      <c r="E1648" s="2" t="s">
        <v>16</v>
      </c>
      <c r="F1648" s="2" t="s">
        <v>19</v>
      </c>
      <c r="G1648" s="6">
        <f>_xlfn.XLOOKUP(B1648,Users!$A$2:$A$1001,Users!$K$2:$K$1001)</f>
        <v>2</v>
      </c>
      <c r="H1648" s="6" t="str">
        <f>_xlfn.XLOOKUP(B1648,Users!$A$2:$A$1001,Users!$B$2:$B$1001)</f>
        <v>User 405</v>
      </c>
      <c r="I1648" s="5" t="str" cm="1">
        <f t="array" ref="I1648:J1648">_xlfn.XLOOKUP(G1648,Plans!$A$2:$A$3,Plans!$B$2:$C$3)</f>
        <v>12-month plan</v>
      </c>
      <c r="J1648" s="5" t="str">
        <v>12-month</v>
      </c>
      <c r="K1648" s="5" cm="1">
        <f t="array" ref="K1648:O1648">_xlfn.XLOOKUP(B1648,Users!$A$2:$A$1001,Users!$F$2:$J$1001)</f>
        <v>56</v>
      </c>
      <c r="L1648" s="5" t="str">
        <v>Chennai</v>
      </c>
      <c r="M1648" s="5" t="str">
        <v>Male</v>
      </c>
      <c r="N1648" s="5" t="str">
        <v>Obesity</v>
      </c>
      <c r="O1648" s="5" t="str">
        <v>Word of Mouth</v>
      </c>
      <c r="P1648" s="5" t="str" cm="1">
        <f t="array" ref="P1648:S1648">IFERROR(_xlfn.XLOOKUP(B1648,'Health Goals'!$B$2:$B$1001,'Health Goals'!$C$2:$F$1001),"")</f>
        <v>Muscle Gain</v>
      </c>
      <c r="Q1648" s="5">
        <v>10</v>
      </c>
      <c r="R1648" s="5" t="str">
        <v>In Progress</v>
      </c>
      <c r="S1648" s="11">
        <v>44419</v>
      </c>
    </row>
    <row r="1649" spans="1:19" x14ac:dyDescent="0.35">
      <c r="A1649" s="2">
        <v>1648</v>
      </c>
      <c r="B1649" s="2">
        <v>103</v>
      </c>
      <c r="C1649" s="3">
        <v>44449</v>
      </c>
      <c r="D1649" s="2">
        <v>2499.9899999999998</v>
      </c>
      <c r="E1649" s="2" t="s">
        <v>18</v>
      </c>
      <c r="F1649" s="2" t="s">
        <v>20</v>
      </c>
      <c r="G1649" s="6">
        <f>_xlfn.XLOOKUP(B1649,Users!$A$2:$A$1001,Users!$K$2:$K$1001)</f>
        <v>1</v>
      </c>
      <c r="H1649" s="6" t="str">
        <f>_xlfn.XLOOKUP(B1649,Users!$A$2:$A$1001,Users!$B$2:$B$1001)</f>
        <v>User 103</v>
      </c>
      <c r="I1649" s="5" t="str" cm="1">
        <f t="array" ref="I1649:J1649">_xlfn.XLOOKUP(G1649,Plans!$A$2:$A$3,Plans!$B$2:$C$3)</f>
        <v>6-month plan</v>
      </c>
      <c r="J1649" s="5" t="str">
        <v>6-month</v>
      </c>
      <c r="K1649" s="5" cm="1">
        <f t="array" ref="K1649:O1649">_xlfn.XLOOKUP(B1649,Users!$A$2:$A$1001,Users!$F$2:$J$1001)</f>
        <v>53</v>
      </c>
      <c r="L1649" s="5" t="str">
        <v>Delhi</v>
      </c>
      <c r="M1649" s="5" t="str">
        <v>Male</v>
      </c>
      <c r="N1649" s="5" t="str">
        <v>Healthy</v>
      </c>
      <c r="O1649" s="5" t="str">
        <v>Social Media</v>
      </c>
      <c r="P1649" s="5" t="str" cm="1">
        <f t="array" ref="P1649">IFERROR(_xlfn.XLOOKUP(B1649,'Health Goals'!$B$2:$B$1001,'Health Goals'!$C$2:$F$1001),"")</f>
        <v/>
      </c>
    </row>
    <row r="1650" spans="1:19" x14ac:dyDescent="0.35">
      <c r="A1650" s="2">
        <v>1649</v>
      </c>
      <c r="B1650" s="2">
        <v>246</v>
      </c>
      <c r="C1650" s="3">
        <v>44213</v>
      </c>
      <c r="D1650" s="2">
        <v>4499.99</v>
      </c>
      <c r="E1650" s="2" t="s">
        <v>16</v>
      </c>
      <c r="F1650" s="2" t="s">
        <v>19</v>
      </c>
      <c r="G1650" s="6">
        <f>_xlfn.XLOOKUP(B1650,Users!$A$2:$A$1001,Users!$K$2:$K$1001)</f>
        <v>2</v>
      </c>
      <c r="H1650" s="6" t="str">
        <f>_xlfn.XLOOKUP(B1650,Users!$A$2:$A$1001,Users!$B$2:$B$1001)</f>
        <v>User 246</v>
      </c>
      <c r="I1650" s="5" t="str" cm="1">
        <f t="array" ref="I1650:J1650">_xlfn.XLOOKUP(G1650,Plans!$A$2:$A$3,Plans!$B$2:$C$3)</f>
        <v>12-month plan</v>
      </c>
      <c r="J1650" s="5" t="str">
        <v>12-month</v>
      </c>
      <c r="K1650" s="5" cm="1">
        <f t="array" ref="K1650:O1650">_xlfn.XLOOKUP(B1650,Users!$A$2:$A$1001,Users!$F$2:$J$1001)</f>
        <v>43</v>
      </c>
      <c r="L1650" s="5" t="str">
        <v>Bangalore</v>
      </c>
      <c r="M1650" s="5" t="str">
        <v>Female</v>
      </c>
      <c r="N1650" s="5" t="str">
        <v>Healthy</v>
      </c>
      <c r="O1650" s="5" t="str">
        <v>Social Media</v>
      </c>
      <c r="P1650" s="5" t="str" cm="1">
        <f t="array" ref="P1650:S1650">IFERROR(_xlfn.XLOOKUP(B1650,'Health Goals'!$B$2:$B$1001,'Health Goals'!$C$2:$F$1001),"")</f>
        <v>Weight Loss</v>
      </c>
      <c r="Q1650" s="5">
        <v>42</v>
      </c>
      <c r="R1650" s="5" t="str">
        <v>In Progress</v>
      </c>
      <c r="S1650" s="11">
        <v>44551</v>
      </c>
    </row>
    <row r="1651" spans="1:19" x14ac:dyDescent="0.35">
      <c r="A1651" s="2">
        <v>1650</v>
      </c>
      <c r="B1651" s="2">
        <v>540</v>
      </c>
      <c r="C1651" s="3">
        <v>44226</v>
      </c>
      <c r="D1651" s="2">
        <v>2499.9899999999998</v>
      </c>
      <c r="E1651" s="2" t="s">
        <v>16</v>
      </c>
      <c r="F1651" s="2" t="s">
        <v>17</v>
      </c>
      <c r="G1651" s="6">
        <f>_xlfn.XLOOKUP(B1651,Users!$A$2:$A$1001,Users!$K$2:$K$1001)</f>
        <v>2</v>
      </c>
      <c r="H1651" s="6" t="str">
        <f>_xlfn.XLOOKUP(B1651,Users!$A$2:$A$1001,Users!$B$2:$B$1001)</f>
        <v>User 540</v>
      </c>
      <c r="I1651" s="5" t="str" cm="1">
        <f t="array" ref="I1651:J1651">_xlfn.XLOOKUP(G1651,Plans!$A$2:$A$3,Plans!$B$2:$C$3)</f>
        <v>12-month plan</v>
      </c>
      <c r="J1651" s="5" t="str">
        <v>12-month</v>
      </c>
      <c r="K1651" s="5" cm="1">
        <f t="array" ref="K1651:O1651">_xlfn.XLOOKUP(B1651,Users!$A$2:$A$1001,Users!$F$2:$J$1001)</f>
        <v>37</v>
      </c>
      <c r="L1651" s="5" t="str">
        <v>Hyderabad</v>
      </c>
      <c r="M1651" s="5" t="str">
        <v>Male</v>
      </c>
      <c r="N1651" s="5" t="str">
        <v>Diabetes</v>
      </c>
      <c r="O1651" s="5" t="str">
        <v>Social Media</v>
      </c>
      <c r="P1651" s="5" t="str" cm="1">
        <f t="array" ref="P1651">IFERROR(_xlfn.XLOOKUP(B1651,'Health Goals'!$B$2:$B$1001,'Health Goals'!$C$2:$F$1001),"")</f>
        <v/>
      </c>
    </row>
    <row r="1652" spans="1:19" x14ac:dyDescent="0.35">
      <c r="A1652" s="2">
        <v>1651</v>
      </c>
      <c r="B1652" s="2">
        <v>199</v>
      </c>
      <c r="C1652" s="3">
        <v>44516</v>
      </c>
      <c r="D1652" s="2">
        <v>2499.9899999999998</v>
      </c>
      <c r="E1652" s="2" t="s">
        <v>16</v>
      </c>
      <c r="F1652" s="2" t="s">
        <v>17</v>
      </c>
      <c r="G1652" s="6">
        <f>_xlfn.XLOOKUP(B1652,Users!$A$2:$A$1001,Users!$K$2:$K$1001)</f>
        <v>1</v>
      </c>
      <c r="H1652" s="6" t="str">
        <f>_xlfn.XLOOKUP(B1652,Users!$A$2:$A$1001,Users!$B$2:$B$1001)</f>
        <v>User 199</v>
      </c>
      <c r="I1652" s="5" t="str" cm="1">
        <f t="array" ref="I1652:J1652">_xlfn.XLOOKUP(G1652,Plans!$A$2:$A$3,Plans!$B$2:$C$3)</f>
        <v>6-month plan</v>
      </c>
      <c r="J1652" s="5" t="str">
        <v>6-month</v>
      </c>
      <c r="K1652" s="5" cm="1">
        <f t="array" ref="K1652:O1652">_xlfn.XLOOKUP(B1652,Users!$A$2:$A$1001,Users!$F$2:$J$1001)</f>
        <v>19</v>
      </c>
      <c r="L1652" s="5" t="str">
        <v>Delhi</v>
      </c>
      <c r="M1652" s="5" t="str">
        <v>Female</v>
      </c>
      <c r="N1652" s="5" t="str">
        <v>Obesity</v>
      </c>
      <c r="O1652" s="5" t="str">
        <v>Friend</v>
      </c>
      <c r="P1652" s="5" t="str" cm="1">
        <f t="array" ref="P1652">IFERROR(_xlfn.XLOOKUP(B1652,'Health Goals'!$B$2:$B$1001,'Health Goals'!$C$2:$F$1001),"")</f>
        <v/>
      </c>
    </row>
    <row r="1653" spans="1:19" x14ac:dyDescent="0.35">
      <c r="A1653" s="2">
        <v>1652</v>
      </c>
      <c r="B1653" s="2">
        <v>368</v>
      </c>
      <c r="C1653" s="3">
        <v>44483</v>
      </c>
      <c r="D1653" s="2">
        <v>4499.99</v>
      </c>
      <c r="E1653" s="2" t="s">
        <v>18</v>
      </c>
      <c r="F1653" s="2" t="s">
        <v>20</v>
      </c>
      <c r="G1653" s="6">
        <f>_xlfn.XLOOKUP(B1653,Users!$A$2:$A$1001,Users!$K$2:$K$1001)</f>
        <v>2</v>
      </c>
      <c r="H1653" s="6" t="str">
        <f>_xlfn.XLOOKUP(B1653,Users!$A$2:$A$1001,Users!$B$2:$B$1001)</f>
        <v>User 368</v>
      </c>
      <c r="I1653" s="5" t="str" cm="1">
        <f t="array" ref="I1653:J1653">_xlfn.XLOOKUP(G1653,Plans!$A$2:$A$3,Plans!$B$2:$C$3)</f>
        <v>12-month plan</v>
      </c>
      <c r="J1653" s="5" t="str">
        <v>12-month</v>
      </c>
      <c r="K1653" s="5" cm="1">
        <f t="array" ref="K1653:O1653">_xlfn.XLOOKUP(B1653,Users!$A$2:$A$1001,Users!$F$2:$J$1001)</f>
        <v>40</v>
      </c>
      <c r="L1653" s="5" t="str">
        <v>Mumbai</v>
      </c>
      <c r="M1653" s="5" t="str">
        <v>Female</v>
      </c>
      <c r="N1653" s="5" t="str">
        <v>Diabetes</v>
      </c>
      <c r="O1653" s="5" t="str">
        <v>Word of Mouth</v>
      </c>
      <c r="P1653" s="5" t="str" cm="1">
        <f t="array" ref="P1653">IFERROR(_xlfn.XLOOKUP(B1653,'Health Goals'!$B$2:$B$1001,'Health Goals'!$C$2:$F$1001),"")</f>
        <v/>
      </c>
    </row>
    <row r="1654" spans="1:19" x14ac:dyDescent="0.35">
      <c r="A1654" s="2">
        <v>1653</v>
      </c>
      <c r="B1654" s="2">
        <v>232</v>
      </c>
      <c r="C1654" s="3">
        <v>44403</v>
      </c>
      <c r="D1654" s="2">
        <v>2499.9899999999998</v>
      </c>
      <c r="E1654" s="2" t="s">
        <v>16</v>
      </c>
      <c r="F1654" s="2" t="s">
        <v>17</v>
      </c>
      <c r="G1654" s="6">
        <f>_xlfn.XLOOKUP(B1654,Users!$A$2:$A$1001,Users!$K$2:$K$1001)</f>
        <v>1</v>
      </c>
      <c r="H1654" s="6" t="str">
        <f>_xlfn.XLOOKUP(B1654,Users!$A$2:$A$1001,Users!$B$2:$B$1001)</f>
        <v>User 232</v>
      </c>
      <c r="I1654" s="5" t="str" cm="1">
        <f t="array" ref="I1654:J1654">_xlfn.XLOOKUP(G1654,Plans!$A$2:$A$3,Plans!$B$2:$C$3)</f>
        <v>6-month plan</v>
      </c>
      <c r="J1654" s="5" t="str">
        <v>6-month</v>
      </c>
      <c r="K1654" s="5" cm="1">
        <f t="array" ref="K1654:O1654">_xlfn.XLOOKUP(B1654,Users!$A$2:$A$1001,Users!$F$2:$J$1001)</f>
        <v>33</v>
      </c>
      <c r="L1654" s="5" t="str">
        <v>Delhi</v>
      </c>
      <c r="M1654" s="5" t="str">
        <v>Male</v>
      </c>
      <c r="N1654" s="5" t="str">
        <v>Diabetes</v>
      </c>
      <c r="O1654" s="5" t="str">
        <v>Word of Mouth</v>
      </c>
      <c r="P1654" s="5" t="str" cm="1">
        <f t="array" ref="P1654">IFERROR(_xlfn.XLOOKUP(B1654,'Health Goals'!$B$2:$B$1001,'Health Goals'!$C$2:$F$1001),"")</f>
        <v/>
      </c>
    </row>
    <row r="1655" spans="1:19" x14ac:dyDescent="0.35">
      <c r="A1655" s="2">
        <v>1654</v>
      </c>
      <c r="B1655" s="2">
        <v>698</v>
      </c>
      <c r="C1655" s="3">
        <v>44427</v>
      </c>
      <c r="D1655" s="2">
        <v>4499.99</v>
      </c>
      <c r="E1655" s="2" t="s">
        <v>18</v>
      </c>
      <c r="F1655" s="2" t="s">
        <v>17</v>
      </c>
      <c r="G1655" s="6">
        <f>_xlfn.XLOOKUP(B1655,Users!$A$2:$A$1001,Users!$K$2:$K$1001)</f>
        <v>2</v>
      </c>
      <c r="H1655" s="6" t="str">
        <f>_xlfn.XLOOKUP(B1655,Users!$A$2:$A$1001,Users!$B$2:$B$1001)</f>
        <v>User 698</v>
      </c>
      <c r="I1655" s="5" t="str" cm="1">
        <f t="array" ref="I1655:J1655">_xlfn.XLOOKUP(G1655,Plans!$A$2:$A$3,Plans!$B$2:$C$3)</f>
        <v>12-month plan</v>
      </c>
      <c r="J1655" s="5" t="str">
        <v>12-month</v>
      </c>
      <c r="K1655" s="5" cm="1">
        <f t="array" ref="K1655:O1655">_xlfn.XLOOKUP(B1655,Users!$A$2:$A$1001,Users!$F$2:$J$1001)</f>
        <v>36</v>
      </c>
      <c r="L1655" s="5" t="str">
        <v>Bangalore</v>
      </c>
      <c r="M1655" s="5" t="str">
        <v>Male</v>
      </c>
      <c r="N1655" s="5" t="str">
        <v>Diabetes</v>
      </c>
      <c r="O1655" s="5" t="str">
        <v>Word of Mouth</v>
      </c>
      <c r="P1655" s="5" t="str" cm="1">
        <f t="array" ref="P1655:S1655">IFERROR(_xlfn.XLOOKUP(B1655,'Health Goals'!$B$2:$B$1001,'Health Goals'!$C$2:$F$1001),"")</f>
        <v>Weight Loss</v>
      </c>
      <c r="Q1655" s="5">
        <v>11</v>
      </c>
      <c r="R1655" s="5" t="str">
        <v>Failed</v>
      </c>
      <c r="S1655" s="11">
        <v>44397</v>
      </c>
    </row>
    <row r="1656" spans="1:19" x14ac:dyDescent="0.35">
      <c r="A1656" s="2">
        <v>1655</v>
      </c>
      <c r="B1656" s="2">
        <v>168</v>
      </c>
      <c r="C1656" s="3">
        <v>44294</v>
      </c>
      <c r="D1656" s="2">
        <v>4499.99</v>
      </c>
      <c r="E1656" s="2" t="s">
        <v>16</v>
      </c>
      <c r="F1656" s="2" t="s">
        <v>19</v>
      </c>
      <c r="G1656" s="6">
        <f>_xlfn.XLOOKUP(B1656,Users!$A$2:$A$1001,Users!$K$2:$K$1001)</f>
        <v>1</v>
      </c>
      <c r="H1656" s="6" t="str">
        <f>_xlfn.XLOOKUP(B1656,Users!$A$2:$A$1001,Users!$B$2:$B$1001)</f>
        <v>User 168</v>
      </c>
      <c r="I1656" s="5" t="str" cm="1">
        <f t="array" ref="I1656:J1656">_xlfn.XLOOKUP(G1656,Plans!$A$2:$A$3,Plans!$B$2:$C$3)</f>
        <v>6-month plan</v>
      </c>
      <c r="J1656" s="5" t="str">
        <v>6-month</v>
      </c>
      <c r="K1656" s="5" cm="1">
        <f t="array" ref="K1656:O1656">_xlfn.XLOOKUP(B1656,Users!$A$2:$A$1001,Users!$F$2:$J$1001)</f>
        <v>19</v>
      </c>
      <c r="L1656" s="5" t="str">
        <v>Hyderabad</v>
      </c>
      <c r="M1656" s="5" t="str">
        <v>Female</v>
      </c>
      <c r="N1656" s="5" t="str">
        <v>Hypertension</v>
      </c>
      <c r="O1656" s="5" t="str">
        <v>Word of Mouth</v>
      </c>
      <c r="P1656" s="5" t="str" cm="1">
        <f t="array" ref="P1656:S1656">IFERROR(_xlfn.XLOOKUP(B1656,'Health Goals'!$B$2:$B$1001,'Health Goals'!$C$2:$F$1001),"")</f>
        <v>Weight Loss</v>
      </c>
      <c r="Q1656" s="5">
        <v>22</v>
      </c>
      <c r="R1656" s="5" t="str">
        <v>In Progress</v>
      </c>
      <c r="S1656" s="11">
        <v>44537</v>
      </c>
    </row>
    <row r="1657" spans="1:19" x14ac:dyDescent="0.35">
      <c r="A1657" s="2">
        <v>1656</v>
      </c>
      <c r="B1657" s="2">
        <v>333</v>
      </c>
      <c r="C1657" s="3">
        <v>44480</v>
      </c>
      <c r="D1657" s="2">
        <v>4499.99</v>
      </c>
      <c r="E1657" s="2" t="s">
        <v>16</v>
      </c>
      <c r="F1657" s="2" t="s">
        <v>17</v>
      </c>
      <c r="G1657" s="6">
        <f>_xlfn.XLOOKUP(B1657,Users!$A$2:$A$1001,Users!$K$2:$K$1001)</f>
        <v>1</v>
      </c>
      <c r="H1657" s="6" t="str">
        <f>_xlfn.XLOOKUP(B1657,Users!$A$2:$A$1001,Users!$B$2:$B$1001)</f>
        <v>User 333</v>
      </c>
      <c r="I1657" s="5" t="str" cm="1">
        <f t="array" ref="I1657:J1657">_xlfn.XLOOKUP(G1657,Plans!$A$2:$A$3,Plans!$B$2:$C$3)</f>
        <v>6-month plan</v>
      </c>
      <c r="J1657" s="5" t="str">
        <v>6-month</v>
      </c>
      <c r="K1657" s="5" cm="1">
        <f t="array" ref="K1657:O1657">_xlfn.XLOOKUP(B1657,Users!$A$2:$A$1001,Users!$F$2:$J$1001)</f>
        <v>55</v>
      </c>
      <c r="L1657" s="5" t="str">
        <v>Delhi</v>
      </c>
      <c r="M1657" s="5" t="str">
        <v>Male</v>
      </c>
      <c r="N1657" s="5" t="str">
        <v>Obesity</v>
      </c>
      <c r="O1657" s="5" t="str">
        <v>Google Ads</v>
      </c>
      <c r="P1657" s="5" t="str" cm="1">
        <f t="array" ref="P1657:S1657">IFERROR(_xlfn.XLOOKUP(B1657,'Health Goals'!$B$2:$B$1001,'Health Goals'!$C$2:$F$1001),"")</f>
        <v>Muscle Gain</v>
      </c>
      <c r="Q1657" s="5">
        <v>45</v>
      </c>
      <c r="R1657" s="5" t="str">
        <v>Completed</v>
      </c>
      <c r="S1657" s="11">
        <v>44548</v>
      </c>
    </row>
    <row r="1658" spans="1:19" x14ac:dyDescent="0.35">
      <c r="A1658" s="2">
        <v>1657</v>
      </c>
      <c r="B1658" s="2">
        <v>171</v>
      </c>
      <c r="C1658" s="3">
        <v>44547</v>
      </c>
      <c r="D1658" s="2">
        <v>2499.9899999999998</v>
      </c>
      <c r="E1658" s="2" t="s">
        <v>16</v>
      </c>
      <c r="F1658" s="2" t="s">
        <v>19</v>
      </c>
      <c r="G1658" s="6">
        <f>_xlfn.XLOOKUP(B1658,Users!$A$2:$A$1001,Users!$K$2:$K$1001)</f>
        <v>2</v>
      </c>
      <c r="H1658" s="6" t="str">
        <f>_xlfn.XLOOKUP(B1658,Users!$A$2:$A$1001,Users!$B$2:$B$1001)</f>
        <v>User 171</v>
      </c>
      <c r="I1658" s="5" t="str" cm="1">
        <f t="array" ref="I1658:J1658">_xlfn.XLOOKUP(G1658,Plans!$A$2:$A$3,Plans!$B$2:$C$3)</f>
        <v>12-month plan</v>
      </c>
      <c r="J1658" s="5" t="str">
        <v>12-month</v>
      </c>
      <c r="K1658" s="5" cm="1">
        <f t="array" ref="K1658:O1658">_xlfn.XLOOKUP(B1658,Users!$A$2:$A$1001,Users!$F$2:$J$1001)</f>
        <v>59</v>
      </c>
      <c r="L1658" s="5" t="str">
        <v>Hyderabad</v>
      </c>
      <c r="M1658" s="5" t="str">
        <v>Male</v>
      </c>
      <c r="N1658" s="5" t="str">
        <v>Obesity</v>
      </c>
      <c r="O1658" s="5" t="str">
        <v>Social Media</v>
      </c>
      <c r="P1658" s="5" t="str" cm="1">
        <f t="array" ref="P1658:S1658">IFERROR(_xlfn.XLOOKUP(B1658,'Health Goals'!$B$2:$B$1001,'Health Goals'!$C$2:$F$1001),"")</f>
        <v>Weight Loss</v>
      </c>
      <c r="Q1658" s="5">
        <v>30</v>
      </c>
      <c r="R1658" s="5" t="str">
        <v>In Progress</v>
      </c>
      <c r="S1658" s="11">
        <v>44376</v>
      </c>
    </row>
    <row r="1659" spans="1:19" x14ac:dyDescent="0.35">
      <c r="A1659" s="2">
        <v>1658</v>
      </c>
      <c r="B1659" s="2">
        <v>593</v>
      </c>
      <c r="C1659" s="3">
        <v>44226</v>
      </c>
      <c r="D1659" s="2">
        <v>2499.9899999999998</v>
      </c>
      <c r="E1659" s="2" t="s">
        <v>16</v>
      </c>
      <c r="F1659" s="2" t="s">
        <v>17</v>
      </c>
      <c r="G1659" s="6">
        <f>_xlfn.XLOOKUP(B1659,Users!$A$2:$A$1001,Users!$K$2:$K$1001)</f>
        <v>1</v>
      </c>
      <c r="H1659" s="6" t="str">
        <f>_xlfn.XLOOKUP(B1659,Users!$A$2:$A$1001,Users!$B$2:$B$1001)</f>
        <v>User 593</v>
      </c>
      <c r="I1659" s="5" t="str" cm="1">
        <f t="array" ref="I1659:J1659">_xlfn.XLOOKUP(G1659,Plans!$A$2:$A$3,Plans!$B$2:$C$3)</f>
        <v>6-month plan</v>
      </c>
      <c r="J1659" s="5" t="str">
        <v>6-month</v>
      </c>
      <c r="K1659" s="5" cm="1">
        <f t="array" ref="K1659:O1659">_xlfn.XLOOKUP(B1659,Users!$A$2:$A$1001,Users!$F$2:$J$1001)</f>
        <v>52</v>
      </c>
      <c r="L1659" s="5" t="str">
        <v>Chennai</v>
      </c>
      <c r="M1659" s="5" t="str">
        <v>Male</v>
      </c>
      <c r="N1659" s="5" t="str">
        <v>Diabetes</v>
      </c>
      <c r="O1659" s="5" t="str">
        <v>Social Media</v>
      </c>
      <c r="P1659" s="5" t="str" cm="1">
        <f t="array" ref="P1659:S1659">IFERROR(_xlfn.XLOOKUP(B1659,'Health Goals'!$B$2:$B$1001,'Health Goals'!$C$2:$F$1001),"")</f>
        <v>Stamina Improvement</v>
      </c>
      <c r="Q1659" s="5">
        <v>40</v>
      </c>
      <c r="R1659" s="5" t="str">
        <v>Completed</v>
      </c>
      <c r="S1659" s="11">
        <v>44430</v>
      </c>
    </row>
    <row r="1660" spans="1:19" x14ac:dyDescent="0.35">
      <c r="A1660" s="2">
        <v>1659</v>
      </c>
      <c r="B1660" s="2">
        <v>28</v>
      </c>
      <c r="C1660" s="3">
        <v>44288</v>
      </c>
      <c r="D1660" s="2">
        <v>4499.99</v>
      </c>
      <c r="E1660" s="2" t="s">
        <v>16</v>
      </c>
      <c r="F1660" s="2" t="s">
        <v>17</v>
      </c>
      <c r="G1660" s="6">
        <f>_xlfn.XLOOKUP(B1660,Users!$A$2:$A$1001,Users!$K$2:$K$1001)</f>
        <v>2</v>
      </c>
      <c r="H1660" s="6" t="str">
        <f>_xlfn.XLOOKUP(B1660,Users!$A$2:$A$1001,Users!$B$2:$B$1001)</f>
        <v>User 28</v>
      </c>
      <c r="I1660" s="5" t="str" cm="1">
        <f t="array" ref="I1660:J1660">_xlfn.XLOOKUP(G1660,Plans!$A$2:$A$3,Plans!$B$2:$C$3)</f>
        <v>12-month plan</v>
      </c>
      <c r="J1660" s="5" t="str">
        <v>12-month</v>
      </c>
      <c r="K1660" s="5" cm="1">
        <f t="array" ref="K1660:O1660">_xlfn.XLOOKUP(B1660,Users!$A$2:$A$1001,Users!$F$2:$J$1001)</f>
        <v>58</v>
      </c>
      <c r="L1660" s="5" t="str">
        <v>Mumbai</v>
      </c>
      <c r="M1660" s="5" t="str">
        <v>Male</v>
      </c>
      <c r="N1660" s="5" t="str">
        <v>Diabetes</v>
      </c>
      <c r="O1660" s="5" t="str">
        <v>Google Ads</v>
      </c>
      <c r="P1660" s="5" t="str" cm="1">
        <f t="array" ref="P1660">IFERROR(_xlfn.XLOOKUP(B1660,'Health Goals'!$B$2:$B$1001,'Health Goals'!$C$2:$F$1001),"")</f>
        <v/>
      </c>
    </row>
    <row r="1661" spans="1:19" x14ac:dyDescent="0.35">
      <c r="A1661" s="2">
        <v>1660</v>
      </c>
      <c r="B1661" s="2">
        <v>794</v>
      </c>
      <c r="C1661" s="3">
        <v>44358</v>
      </c>
      <c r="D1661" s="2">
        <v>2499.9899999999998</v>
      </c>
      <c r="E1661" s="2" t="s">
        <v>16</v>
      </c>
      <c r="F1661" s="2" t="s">
        <v>17</v>
      </c>
      <c r="G1661" s="6">
        <f>_xlfn.XLOOKUP(B1661,Users!$A$2:$A$1001,Users!$K$2:$K$1001)</f>
        <v>2</v>
      </c>
      <c r="H1661" s="6" t="str">
        <f>_xlfn.XLOOKUP(B1661,Users!$A$2:$A$1001,Users!$B$2:$B$1001)</f>
        <v>User 794</v>
      </c>
      <c r="I1661" s="5" t="str" cm="1">
        <f t="array" ref="I1661:J1661">_xlfn.XLOOKUP(G1661,Plans!$A$2:$A$3,Plans!$B$2:$C$3)</f>
        <v>12-month plan</v>
      </c>
      <c r="J1661" s="5" t="str">
        <v>12-month</v>
      </c>
      <c r="K1661" s="5" cm="1">
        <f t="array" ref="K1661:O1661">_xlfn.XLOOKUP(B1661,Users!$A$2:$A$1001,Users!$F$2:$J$1001)</f>
        <v>27</v>
      </c>
      <c r="L1661" s="5" t="str">
        <v>Delhi</v>
      </c>
      <c r="M1661" s="5" t="str">
        <v>Female</v>
      </c>
      <c r="N1661" s="5" t="str">
        <v>Diabetes</v>
      </c>
      <c r="O1661" s="5" t="str">
        <v>Friend</v>
      </c>
      <c r="P1661" s="5" t="str" cm="1">
        <f t="array" ref="P1661:S1661">IFERROR(_xlfn.XLOOKUP(B1661,'Health Goals'!$B$2:$B$1001,'Health Goals'!$C$2:$F$1001),"")</f>
        <v>Stamina Improvement</v>
      </c>
      <c r="Q1661" s="5">
        <v>47</v>
      </c>
      <c r="R1661" s="5" t="str">
        <v>Failed</v>
      </c>
      <c r="S1661" s="11">
        <v>44401</v>
      </c>
    </row>
    <row r="1662" spans="1:19" x14ac:dyDescent="0.35">
      <c r="A1662" s="2">
        <v>1661</v>
      </c>
      <c r="B1662" s="2">
        <v>695</v>
      </c>
      <c r="C1662" s="3">
        <v>44256</v>
      </c>
      <c r="D1662" s="2">
        <v>4499.99</v>
      </c>
      <c r="E1662" s="2" t="s">
        <v>16</v>
      </c>
      <c r="F1662" s="2" t="s">
        <v>20</v>
      </c>
      <c r="G1662" s="6">
        <f>_xlfn.XLOOKUP(B1662,Users!$A$2:$A$1001,Users!$K$2:$K$1001)</f>
        <v>1</v>
      </c>
      <c r="H1662" s="6" t="str">
        <f>_xlfn.XLOOKUP(B1662,Users!$A$2:$A$1001,Users!$B$2:$B$1001)</f>
        <v>User 695</v>
      </c>
      <c r="I1662" s="5" t="str" cm="1">
        <f t="array" ref="I1662:J1662">_xlfn.XLOOKUP(G1662,Plans!$A$2:$A$3,Plans!$B$2:$C$3)</f>
        <v>6-month plan</v>
      </c>
      <c r="J1662" s="5" t="str">
        <v>6-month</v>
      </c>
      <c r="K1662" s="5" cm="1">
        <f t="array" ref="K1662:O1662">_xlfn.XLOOKUP(B1662,Users!$A$2:$A$1001,Users!$F$2:$J$1001)</f>
        <v>21</v>
      </c>
      <c r="L1662" s="5" t="str">
        <v>Hyderabad</v>
      </c>
      <c r="M1662" s="5" t="str">
        <v>Male</v>
      </c>
      <c r="N1662" s="5" t="str">
        <v>Obesity</v>
      </c>
      <c r="O1662" s="5" t="str">
        <v>Friend</v>
      </c>
      <c r="P1662" s="5" t="str" cm="1">
        <f t="array" ref="P1662">IFERROR(_xlfn.XLOOKUP(B1662,'Health Goals'!$B$2:$B$1001,'Health Goals'!$C$2:$F$1001),"")</f>
        <v/>
      </c>
    </row>
    <row r="1663" spans="1:19" x14ac:dyDescent="0.35">
      <c r="A1663" s="2">
        <v>1662</v>
      </c>
      <c r="B1663" s="2">
        <v>76</v>
      </c>
      <c r="C1663" s="3">
        <v>44429</v>
      </c>
      <c r="D1663" s="2">
        <v>2499.9899999999998</v>
      </c>
      <c r="E1663" s="2" t="s">
        <v>18</v>
      </c>
      <c r="F1663" s="2" t="s">
        <v>17</v>
      </c>
      <c r="G1663" s="6">
        <f>_xlfn.XLOOKUP(B1663,Users!$A$2:$A$1001,Users!$K$2:$K$1001)</f>
        <v>2</v>
      </c>
      <c r="H1663" s="6" t="str">
        <f>_xlfn.XLOOKUP(B1663,Users!$A$2:$A$1001,Users!$B$2:$B$1001)</f>
        <v>User 76</v>
      </c>
      <c r="I1663" s="5" t="str" cm="1">
        <f t="array" ref="I1663:J1663">_xlfn.XLOOKUP(G1663,Plans!$A$2:$A$3,Plans!$B$2:$C$3)</f>
        <v>12-month plan</v>
      </c>
      <c r="J1663" s="5" t="str">
        <v>12-month</v>
      </c>
      <c r="K1663" s="5" cm="1">
        <f t="array" ref="K1663:O1663">_xlfn.XLOOKUP(B1663,Users!$A$2:$A$1001,Users!$F$2:$J$1001)</f>
        <v>48</v>
      </c>
      <c r="L1663" s="5" t="str">
        <v>Hyderabad</v>
      </c>
      <c r="M1663" s="5" t="str">
        <v>Male</v>
      </c>
      <c r="N1663" s="5" t="str">
        <v>Healthy</v>
      </c>
      <c r="O1663" s="5" t="str">
        <v>Word of Mouth</v>
      </c>
      <c r="P1663" s="5" t="str" cm="1">
        <f t="array" ref="P1663:S1663">IFERROR(_xlfn.XLOOKUP(B1663,'Health Goals'!$B$2:$B$1001,'Health Goals'!$C$2:$F$1001),"")</f>
        <v>Muscle Gain</v>
      </c>
      <c r="Q1663" s="5">
        <v>44</v>
      </c>
      <c r="R1663" s="5" t="str">
        <v>Failed</v>
      </c>
      <c r="S1663" s="11">
        <v>44526</v>
      </c>
    </row>
    <row r="1664" spans="1:19" x14ac:dyDescent="0.35">
      <c r="A1664" s="2">
        <v>1663</v>
      </c>
      <c r="B1664" s="2">
        <v>351</v>
      </c>
      <c r="C1664" s="3">
        <v>44372</v>
      </c>
      <c r="D1664" s="2">
        <v>4499.99</v>
      </c>
      <c r="E1664" s="2" t="s">
        <v>16</v>
      </c>
      <c r="F1664" s="2" t="s">
        <v>20</v>
      </c>
      <c r="G1664" s="6">
        <f>_xlfn.XLOOKUP(B1664,Users!$A$2:$A$1001,Users!$K$2:$K$1001)</f>
        <v>2</v>
      </c>
      <c r="H1664" s="6" t="str">
        <f>_xlfn.XLOOKUP(B1664,Users!$A$2:$A$1001,Users!$B$2:$B$1001)</f>
        <v>User 351</v>
      </c>
      <c r="I1664" s="5" t="str" cm="1">
        <f t="array" ref="I1664:J1664">_xlfn.XLOOKUP(G1664,Plans!$A$2:$A$3,Plans!$B$2:$C$3)</f>
        <v>12-month plan</v>
      </c>
      <c r="J1664" s="5" t="str">
        <v>12-month</v>
      </c>
      <c r="K1664" s="5" cm="1">
        <f t="array" ref="K1664:O1664">_xlfn.XLOOKUP(B1664,Users!$A$2:$A$1001,Users!$F$2:$J$1001)</f>
        <v>63</v>
      </c>
      <c r="L1664" s="5" t="str">
        <v>Hyderabad</v>
      </c>
      <c r="M1664" s="5" t="str">
        <v>Male</v>
      </c>
      <c r="N1664" s="5" t="str">
        <v>Diabetes</v>
      </c>
      <c r="O1664" s="5" t="str">
        <v>Social Media</v>
      </c>
      <c r="P1664" s="5" t="str" cm="1">
        <f t="array" ref="P1664:S1664">IFERROR(_xlfn.XLOOKUP(B1664,'Health Goals'!$B$2:$B$1001,'Health Goals'!$C$2:$F$1001),"")</f>
        <v>Muscle Gain</v>
      </c>
      <c r="Q1664" s="5">
        <v>23</v>
      </c>
      <c r="R1664" s="5" t="str">
        <v>In Progress</v>
      </c>
      <c r="S1664" s="11">
        <v>44359</v>
      </c>
    </row>
    <row r="1665" spans="1:19" x14ac:dyDescent="0.35">
      <c r="A1665" s="2">
        <v>1664</v>
      </c>
      <c r="B1665" s="2">
        <v>543</v>
      </c>
      <c r="C1665" s="3">
        <v>44388</v>
      </c>
      <c r="D1665" s="2">
        <v>2499.9899999999998</v>
      </c>
      <c r="E1665" s="2" t="s">
        <v>18</v>
      </c>
      <c r="F1665" s="2" t="s">
        <v>19</v>
      </c>
      <c r="G1665" s="6">
        <f>_xlfn.XLOOKUP(B1665,Users!$A$2:$A$1001,Users!$K$2:$K$1001)</f>
        <v>2</v>
      </c>
      <c r="H1665" s="6" t="str">
        <f>_xlfn.XLOOKUP(B1665,Users!$A$2:$A$1001,Users!$B$2:$B$1001)</f>
        <v>User 543</v>
      </c>
      <c r="I1665" s="5" t="str" cm="1">
        <f t="array" ref="I1665:J1665">_xlfn.XLOOKUP(G1665,Plans!$A$2:$A$3,Plans!$B$2:$C$3)</f>
        <v>12-month plan</v>
      </c>
      <c r="J1665" s="5" t="str">
        <v>12-month</v>
      </c>
      <c r="K1665" s="5" cm="1">
        <f t="array" ref="K1665:O1665">_xlfn.XLOOKUP(B1665,Users!$A$2:$A$1001,Users!$F$2:$J$1001)</f>
        <v>51</v>
      </c>
      <c r="L1665" s="5" t="str">
        <v>Hyderabad</v>
      </c>
      <c r="M1665" s="5" t="str">
        <v>Male</v>
      </c>
      <c r="N1665" s="5" t="str">
        <v>Hypertension</v>
      </c>
      <c r="O1665" s="5" t="str">
        <v>Social Media</v>
      </c>
      <c r="P1665" s="5" t="str" cm="1">
        <f t="array" ref="P1665">IFERROR(_xlfn.XLOOKUP(B1665,'Health Goals'!$B$2:$B$1001,'Health Goals'!$C$2:$F$1001),"")</f>
        <v/>
      </c>
    </row>
    <row r="1666" spans="1:19" x14ac:dyDescent="0.35">
      <c r="A1666" s="2">
        <v>1665</v>
      </c>
      <c r="B1666" s="2">
        <v>755</v>
      </c>
      <c r="C1666" s="3">
        <v>44263</v>
      </c>
      <c r="D1666" s="2">
        <v>2499.9899999999998</v>
      </c>
      <c r="E1666" s="2" t="s">
        <v>16</v>
      </c>
      <c r="F1666" s="2" t="s">
        <v>17</v>
      </c>
      <c r="G1666" s="6">
        <f>_xlfn.XLOOKUP(B1666,Users!$A$2:$A$1001,Users!$K$2:$K$1001)</f>
        <v>1</v>
      </c>
      <c r="H1666" s="6" t="str">
        <f>_xlfn.XLOOKUP(B1666,Users!$A$2:$A$1001,Users!$B$2:$B$1001)</f>
        <v>User 755</v>
      </c>
      <c r="I1666" s="5" t="str" cm="1">
        <f t="array" ref="I1666:J1666">_xlfn.XLOOKUP(G1666,Plans!$A$2:$A$3,Plans!$B$2:$C$3)</f>
        <v>6-month plan</v>
      </c>
      <c r="J1666" s="5" t="str">
        <v>6-month</v>
      </c>
      <c r="K1666" s="5" cm="1">
        <f t="array" ref="K1666:O1666">_xlfn.XLOOKUP(B1666,Users!$A$2:$A$1001,Users!$F$2:$J$1001)</f>
        <v>37</v>
      </c>
      <c r="L1666" s="5" t="str">
        <v>Chennai</v>
      </c>
      <c r="M1666" s="5" t="str">
        <v>Female</v>
      </c>
      <c r="N1666" s="5" t="str">
        <v>Healthy</v>
      </c>
      <c r="O1666" s="5" t="str">
        <v>Social Media</v>
      </c>
      <c r="P1666" s="5" t="str" cm="1">
        <f t="array" ref="P1666">IFERROR(_xlfn.XLOOKUP(B1666,'Health Goals'!$B$2:$B$1001,'Health Goals'!$C$2:$F$1001),"")</f>
        <v/>
      </c>
    </row>
    <row r="1667" spans="1:19" x14ac:dyDescent="0.35">
      <c r="A1667" s="2">
        <v>1666</v>
      </c>
      <c r="B1667" s="2">
        <v>713</v>
      </c>
      <c r="C1667" s="3">
        <v>44239</v>
      </c>
      <c r="D1667" s="2">
        <v>4499.99</v>
      </c>
      <c r="E1667" s="2" t="s">
        <v>16</v>
      </c>
      <c r="F1667" s="2" t="s">
        <v>19</v>
      </c>
      <c r="G1667" s="6">
        <f>_xlfn.XLOOKUP(B1667,Users!$A$2:$A$1001,Users!$K$2:$K$1001)</f>
        <v>1</v>
      </c>
      <c r="H1667" s="6" t="str">
        <f>_xlfn.XLOOKUP(B1667,Users!$A$2:$A$1001,Users!$B$2:$B$1001)</f>
        <v>User 713</v>
      </c>
      <c r="I1667" s="5" t="str" cm="1">
        <f t="array" ref="I1667:J1667">_xlfn.XLOOKUP(G1667,Plans!$A$2:$A$3,Plans!$B$2:$C$3)</f>
        <v>6-month plan</v>
      </c>
      <c r="J1667" s="5" t="str">
        <v>6-month</v>
      </c>
      <c r="K1667" s="5" cm="1">
        <f t="array" ref="K1667:O1667">_xlfn.XLOOKUP(B1667,Users!$A$2:$A$1001,Users!$F$2:$J$1001)</f>
        <v>47</v>
      </c>
      <c r="L1667" s="5" t="str">
        <v>Hyderabad</v>
      </c>
      <c r="M1667" s="5" t="str">
        <v>Male</v>
      </c>
      <c r="N1667" s="5" t="str">
        <v>Obesity</v>
      </c>
      <c r="O1667" s="5" t="str">
        <v>Social Media</v>
      </c>
      <c r="P1667" s="5" t="str" cm="1">
        <f t="array" ref="P1667">IFERROR(_xlfn.XLOOKUP(B1667,'Health Goals'!$B$2:$B$1001,'Health Goals'!$C$2:$F$1001),"")</f>
        <v/>
      </c>
    </row>
    <row r="1668" spans="1:19" x14ac:dyDescent="0.35">
      <c r="A1668" s="2">
        <v>1667</v>
      </c>
      <c r="B1668" s="2">
        <v>306</v>
      </c>
      <c r="C1668" s="3">
        <v>44542</v>
      </c>
      <c r="D1668" s="2">
        <v>2499.9899999999998</v>
      </c>
      <c r="E1668" s="2" t="s">
        <v>18</v>
      </c>
      <c r="F1668" s="2" t="s">
        <v>19</v>
      </c>
      <c r="G1668" s="6">
        <f>_xlfn.XLOOKUP(B1668,Users!$A$2:$A$1001,Users!$K$2:$K$1001)</f>
        <v>2</v>
      </c>
      <c r="H1668" s="6" t="str">
        <f>_xlfn.XLOOKUP(B1668,Users!$A$2:$A$1001,Users!$B$2:$B$1001)</f>
        <v>User 306</v>
      </c>
      <c r="I1668" s="5" t="str" cm="1">
        <f t="array" ref="I1668:J1668">_xlfn.XLOOKUP(G1668,Plans!$A$2:$A$3,Plans!$B$2:$C$3)</f>
        <v>12-month plan</v>
      </c>
      <c r="J1668" s="5" t="str">
        <v>12-month</v>
      </c>
      <c r="K1668" s="5" cm="1">
        <f t="array" ref="K1668:O1668">_xlfn.XLOOKUP(B1668,Users!$A$2:$A$1001,Users!$F$2:$J$1001)</f>
        <v>56</v>
      </c>
      <c r="L1668" s="5" t="str">
        <v>Mumbai</v>
      </c>
      <c r="M1668" s="5" t="str">
        <v>Male</v>
      </c>
      <c r="N1668" s="5" t="str">
        <v>Obesity</v>
      </c>
      <c r="O1668" s="5" t="str">
        <v>Word of Mouth</v>
      </c>
      <c r="P1668" s="5" t="str" cm="1">
        <f t="array" ref="P1668:S1668">IFERROR(_xlfn.XLOOKUP(B1668,'Health Goals'!$B$2:$B$1001,'Health Goals'!$C$2:$F$1001),"")</f>
        <v>Muscle Gain</v>
      </c>
      <c r="Q1668" s="5">
        <v>42</v>
      </c>
      <c r="R1668" s="5" t="str">
        <v>Completed</v>
      </c>
      <c r="S1668" s="11">
        <v>44389</v>
      </c>
    </row>
    <row r="1669" spans="1:19" x14ac:dyDescent="0.35">
      <c r="A1669" s="2">
        <v>1668</v>
      </c>
      <c r="B1669" s="2">
        <v>421</v>
      </c>
      <c r="C1669" s="3">
        <v>44458</v>
      </c>
      <c r="D1669" s="2">
        <v>2499.9899999999998</v>
      </c>
      <c r="E1669" s="2" t="s">
        <v>16</v>
      </c>
      <c r="F1669" s="2" t="s">
        <v>19</v>
      </c>
      <c r="G1669" s="6">
        <f>_xlfn.XLOOKUP(B1669,Users!$A$2:$A$1001,Users!$K$2:$K$1001)</f>
        <v>1</v>
      </c>
      <c r="H1669" s="6" t="str">
        <f>_xlfn.XLOOKUP(B1669,Users!$A$2:$A$1001,Users!$B$2:$B$1001)</f>
        <v>User 421</v>
      </c>
      <c r="I1669" s="5" t="str" cm="1">
        <f t="array" ref="I1669:J1669">_xlfn.XLOOKUP(G1669,Plans!$A$2:$A$3,Plans!$B$2:$C$3)</f>
        <v>6-month plan</v>
      </c>
      <c r="J1669" s="5" t="str">
        <v>6-month</v>
      </c>
      <c r="K1669" s="5" cm="1">
        <f t="array" ref="K1669:O1669">_xlfn.XLOOKUP(B1669,Users!$A$2:$A$1001,Users!$F$2:$J$1001)</f>
        <v>36</v>
      </c>
      <c r="L1669" s="5" t="str">
        <v>Chennai</v>
      </c>
      <c r="M1669" s="5" t="str">
        <v>Female</v>
      </c>
      <c r="N1669" s="5" t="str">
        <v>Diabetes</v>
      </c>
      <c r="O1669" s="5" t="str">
        <v>Word of Mouth</v>
      </c>
      <c r="P1669" s="5" t="str" cm="1">
        <f t="array" ref="P1669:S1669">IFERROR(_xlfn.XLOOKUP(B1669,'Health Goals'!$B$2:$B$1001,'Health Goals'!$C$2:$F$1001),"")</f>
        <v>Weight Loss</v>
      </c>
      <c r="Q1669" s="5">
        <v>25</v>
      </c>
      <c r="R1669" s="5" t="str">
        <v>Completed</v>
      </c>
      <c r="S1669" s="11">
        <v>44508</v>
      </c>
    </row>
    <row r="1670" spans="1:19" x14ac:dyDescent="0.35">
      <c r="A1670" s="2">
        <v>1669</v>
      </c>
      <c r="B1670" s="2">
        <v>639</v>
      </c>
      <c r="C1670" s="3">
        <v>44502</v>
      </c>
      <c r="D1670" s="2">
        <v>2499.9899999999998</v>
      </c>
      <c r="E1670" s="2" t="s">
        <v>16</v>
      </c>
      <c r="F1670" s="2" t="s">
        <v>20</v>
      </c>
      <c r="G1670" s="6">
        <f>_xlfn.XLOOKUP(B1670,Users!$A$2:$A$1001,Users!$K$2:$K$1001)</f>
        <v>1</v>
      </c>
      <c r="H1670" s="6" t="str">
        <f>_xlfn.XLOOKUP(B1670,Users!$A$2:$A$1001,Users!$B$2:$B$1001)</f>
        <v>User 639</v>
      </c>
      <c r="I1670" s="5" t="str" cm="1">
        <f t="array" ref="I1670:J1670">_xlfn.XLOOKUP(G1670,Plans!$A$2:$A$3,Plans!$B$2:$C$3)</f>
        <v>6-month plan</v>
      </c>
      <c r="J1670" s="5" t="str">
        <v>6-month</v>
      </c>
      <c r="K1670" s="5" cm="1">
        <f t="array" ref="K1670:O1670">_xlfn.XLOOKUP(B1670,Users!$A$2:$A$1001,Users!$F$2:$J$1001)</f>
        <v>22</v>
      </c>
      <c r="L1670" s="5" t="str">
        <v>Delhi</v>
      </c>
      <c r="M1670" s="5" t="str">
        <v>Female</v>
      </c>
      <c r="N1670" s="5" t="str">
        <v>Healthy</v>
      </c>
      <c r="O1670" s="5" t="str">
        <v>Social Media</v>
      </c>
      <c r="P1670" s="5" t="str" cm="1">
        <f t="array" ref="P1670">IFERROR(_xlfn.XLOOKUP(B1670,'Health Goals'!$B$2:$B$1001,'Health Goals'!$C$2:$F$1001),"")</f>
        <v/>
      </c>
    </row>
    <row r="1671" spans="1:19" x14ac:dyDescent="0.35">
      <c r="A1671" s="2">
        <v>1670</v>
      </c>
      <c r="B1671" s="2">
        <v>547</v>
      </c>
      <c r="C1671" s="3">
        <v>44219</v>
      </c>
      <c r="D1671" s="2">
        <v>2499.9899999999998</v>
      </c>
      <c r="E1671" s="2" t="s">
        <v>16</v>
      </c>
      <c r="F1671" s="2" t="s">
        <v>20</v>
      </c>
      <c r="G1671" s="6">
        <f>_xlfn.XLOOKUP(B1671,Users!$A$2:$A$1001,Users!$K$2:$K$1001)</f>
        <v>1</v>
      </c>
      <c r="H1671" s="6" t="str">
        <f>_xlfn.XLOOKUP(B1671,Users!$A$2:$A$1001,Users!$B$2:$B$1001)</f>
        <v>User 547</v>
      </c>
      <c r="I1671" s="5" t="str" cm="1">
        <f t="array" ref="I1671:J1671">_xlfn.XLOOKUP(G1671,Plans!$A$2:$A$3,Plans!$B$2:$C$3)</f>
        <v>6-month plan</v>
      </c>
      <c r="J1671" s="5" t="str">
        <v>6-month</v>
      </c>
      <c r="K1671" s="5" cm="1">
        <f t="array" ref="K1671:O1671">_xlfn.XLOOKUP(B1671,Users!$A$2:$A$1001,Users!$F$2:$J$1001)</f>
        <v>20</v>
      </c>
      <c r="L1671" s="5" t="str">
        <v>Mumbai</v>
      </c>
      <c r="M1671" s="5" t="str">
        <v>Female</v>
      </c>
      <c r="N1671" s="5" t="str">
        <v>Hypertension</v>
      </c>
      <c r="O1671" s="5" t="str">
        <v>Social Media</v>
      </c>
      <c r="P1671" s="5" t="str" cm="1">
        <f t="array" ref="P1671:S1671">IFERROR(_xlfn.XLOOKUP(B1671,'Health Goals'!$B$2:$B$1001,'Health Goals'!$C$2:$F$1001),"")</f>
        <v>Stamina Improvement</v>
      </c>
      <c r="Q1671" s="5">
        <v>10</v>
      </c>
      <c r="R1671" s="5" t="str">
        <v>Failed</v>
      </c>
      <c r="S1671" s="11">
        <v>44549</v>
      </c>
    </row>
    <row r="1672" spans="1:19" x14ac:dyDescent="0.35">
      <c r="A1672" s="2">
        <v>1671</v>
      </c>
      <c r="B1672" s="2">
        <v>556</v>
      </c>
      <c r="C1672" s="3">
        <v>44503</v>
      </c>
      <c r="D1672" s="2">
        <v>2499.9899999999998</v>
      </c>
      <c r="E1672" s="2" t="s">
        <v>18</v>
      </c>
      <c r="F1672" s="2" t="s">
        <v>17</v>
      </c>
      <c r="G1672" s="6">
        <f>_xlfn.XLOOKUP(B1672,Users!$A$2:$A$1001,Users!$K$2:$K$1001)</f>
        <v>1</v>
      </c>
      <c r="H1672" s="6" t="str">
        <f>_xlfn.XLOOKUP(B1672,Users!$A$2:$A$1001,Users!$B$2:$B$1001)</f>
        <v>User 556</v>
      </c>
      <c r="I1672" s="5" t="str" cm="1">
        <f t="array" ref="I1672:J1672">_xlfn.XLOOKUP(G1672,Plans!$A$2:$A$3,Plans!$B$2:$C$3)</f>
        <v>6-month plan</v>
      </c>
      <c r="J1672" s="5" t="str">
        <v>6-month</v>
      </c>
      <c r="K1672" s="5" cm="1">
        <f t="array" ref="K1672:O1672">_xlfn.XLOOKUP(B1672,Users!$A$2:$A$1001,Users!$F$2:$J$1001)</f>
        <v>62</v>
      </c>
      <c r="L1672" s="5" t="str">
        <v>Bangalore</v>
      </c>
      <c r="M1672" s="5" t="str">
        <v>Male</v>
      </c>
      <c r="N1672" s="5" t="str">
        <v>Diabetes</v>
      </c>
      <c r="O1672" s="5" t="str">
        <v>Google Ads</v>
      </c>
      <c r="P1672" s="5" t="str" cm="1">
        <f t="array" ref="P1672:S1672">IFERROR(_xlfn.XLOOKUP(B1672,'Health Goals'!$B$2:$B$1001,'Health Goals'!$C$2:$F$1001),"")</f>
        <v>Muscle Gain</v>
      </c>
      <c r="Q1672" s="5">
        <v>29</v>
      </c>
      <c r="R1672" s="5" t="str">
        <v>Completed</v>
      </c>
      <c r="S1672" s="11">
        <v>44464</v>
      </c>
    </row>
    <row r="1673" spans="1:19" x14ac:dyDescent="0.35">
      <c r="A1673" s="2">
        <v>1672</v>
      </c>
      <c r="B1673" s="2">
        <v>241</v>
      </c>
      <c r="C1673" s="3">
        <v>44354</v>
      </c>
      <c r="D1673" s="2">
        <v>2499.9899999999998</v>
      </c>
      <c r="E1673" s="2" t="s">
        <v>16</v>
      </c>
      <c r="F1673" s="2" t="s">
        <v>17</v>
      </c>
      <c r="G1673" s="6">
        <f>_xlfn.XLOOKUP(B1673,Users!$A$2:$A$1001,Users!$K$2:$K$1001)</f>
        <v>1</v>
      </c>
      <c r="H1673" s="6" t="str">
        <f>_xlfn.XLOOKUP(B1673,Users!$A$2:$A$1001,Users!$B$2:$B$1001)</f>
        <v>User 241</v>
      </c>
      <c r="I1673" s="5" t="str" cm="1">
        <f t="array" ref="I1673:J1673">_xlfn.XLOOKUP(G1673,Plans!$A$2:$A$3,Plans!$B$2:$C$3)</f>
        <v>6-month plan</v>
      </c>
      <c r="J1673" s="5" t="str">
        <v>6-month</v>
      </c>
      <c r="K1673" s="5" cm="1">
        <f t="array" ref="K1673:O1673">_xlfn.XLOOKUP(B1673,Users!$A$2:$A$1001,Users!$F$2:$J$1001)</f>
        <v>46</v>
      </c>
      <c r="L1673" s="5" t="str">
        <v>Chennai</v>
      </c>
      <c r="M1673" s="5" t="str">
        <v>Male</v>
      </c>
      <c r="N1673" s="5" t="str">
        <v>Hypertension</v>
      </c>
      <c r="O1673" s="5" t="str">
        <v>Word of Mouth</v>
      </c>
      <c r="P1673" s="5" t="str" cm="1">
        <f t="array" ref="P1673:S1673">IFERROR(_xlfn.XLOOKUP(B1673,'Health Goals'!$B$2:$B$1001,'Health Goals'!$C$2:$F$1001),"")</f>
        <v>Muscle Gain</v>
      </c>
      <c r="Q1673" s="5">
        <v>39</v>
      </c>
      <c r="R1673" s="5" t="str">
        <v>In Progress</v>
      </c>
      <c r="S1673" s="11">
        <v>44421</v>
      </c>
    </row>
    <row r="1674" spans="1:19" x14ac:dyDescent="0.35">
      <c r="A1674" s="2">
        <v>1673</v>
      </c>
      <c r="B1674" s="2">
        <v>642</v>
      </c>
      <c r="C1674" s="3">
        <v>44418</v>
      </c>
      <c r="D1674" s="2">
        <v>4499.99</v>
      </c>
      <c r="E1674" s="2" t="s">
        <v>16</v>
      </c>
      <c r="F1674" s="2" t="s">
        <v>19</v>
      </c>
      <c r="G1674" s="6">
        <f>_xlfn.XLOOKUP(B1674,Users!$A$2:$A$1001,Users!$K$2:$K$1001)</f>
        <v>1</v>
      </c>
      <c r="H1674" s="6" t="str">
        <f>_xlfn.XLOOKUP(B1674,Users!$A$2:$A$1001,Users!$B$2:$B$1001)</f>
        <v>User 642</v>
      </c>
      <c r="I1674" s="5" t="str" cm="1">
        <f t="array" ref="I1674:J1674">_xlfn.XLOOKUP(G1674,Plans!$A$2:$A$3,Plans!$B$2:$C$3)</f>
        <v>6-month plan</v>
      </c>
      <c r="J1674" s="5" t="str">
        <v>6-month</v>
      </c>
      <c r="K1674" s="5" cm="1">
        <f t="array" ref="K1674:O1674">_xlfn.XLOOKUP(B1674,Users!$A$2:$A$1001,Users!$F$2:$J$1001)</f>
        <v>27</v>
      </c>
      <c r="L1674" s="5" t="str">
        <v>Bangalore</v>
      </c>
      <c r="M1674" s="5" t="str">
        <v>Male</v>
      </c>
      <c r="N1674" s="5" t="str">
        <v>Diabetes</v>
      </c>
      <c r="O1674" s="5" t="str">
        <v>Google Ads</v>
      </c>
      <c r="P1674" s="5" t="str" cm="1">
        <f t="array" ref="P1674">IFERROR(_xlfn.XLOOKUP(B1674,'Health Goals'!$B$2:$B$1001,'Health Goals'!$C$2:$F$1001),"")</f>
        <v/>
      </c>
    </row>
    <row r="1675" spans="1:19" x14ac:dyDescent="0.35">
      <c r="A1675" s="2">
        <v>1674</v>
      </c>
      <c r="B1675" s="2">
        <v>694</v>
      </c>
      <c r="C1675" s="3">
        <v>44477</v>
      </c>
      <c r="D1675" s="2">
        <v>2499.9899999999998</v>
      </c>
      <c r="E1675" s="2" t="s">
        <v>16</v>
      </c>
      <c r="F1675" s="2" t="s">
        <v>19</v>
      </c>
      <c r="G1675" s="6">
        <f>_xlfn.XLOOKUP(B1675,Users!$A$2:$A$1001,Users!$K$2:$K$1001)</f>
        <v>1</v>
      </c>
      <c r="H1675" s="6" t="str">
        <f>_xlfn.XLOOKUP(B1675,Users!$A$2:$A$1001,Users!$B$2:$B$1001)</f>
        <v>User 694</v>
      </c>
      <c r="I1675" s="5" t="str" cm="1">
        <f t="array" ref="I1675:J1675">_xlfn.XLOOKUP(G1675,Plans!$A$2:$A$3,Plans!$B$2:$C$3)</f>
        <v>6-month plan</v>
      </c>
      <c r="J1675" s="5" t="str">
        <v>6-month</v>
      </c>
      <c r="K1675" s="5" cm="1">
        <f t="array" ref="K1675:O1675">_xlfn.XLOOKUP(B1675,Users!$A$2:$A$1001,Users!$F$2:$J$1001)</f>
        <v>49</v>
      </c>
      <c r="L1675" s="5" t="str">
        <v>Chennai</v>
      </c>
      <c r="M1675" s="5" t="str">
        <v>Male</v>
      </c>
      <c r="N1675" s="5" t="str">
        <v>Hypertension</v>
      </c>
      <c r="O1675" s="5" t="str">
        <v>Google Ads</v>
      </c>
      <c r="P1675" s="5" t="str" cm="1">
        <f t="array" ref="P1675:S1675">IFERROR(_xlfn.XLOOKUP(B1675,'Health Goals'!$B$2:$B$1001,'Health Goals'!$C$2:$F$1001),"")</f>
        <v>Weight Loss</v>
      </c>
      <c r="Q1675" s="5">
        <v>48</v>
      </c>
      <c r="R1675" s="5" t="str">
        <v>Failed</v>
      </c>
      <c r="S1675" s="11">
        <v>44371</v>
      </c>
    </row>
    <row r="1676" spans="1:19" x14ac:dyDescent="0.35">
      <c r="A1676" s="2">
        <v>1675</v>
      </c>
      <c r="B1676" s="2">
        <v>616</v>
      </c>
      <c r="C1676" s="3">
        <v>44235</v>
      </c>
      <c r="D1676" s="2">
        <v>4499.99</v>
      </c>
      <c r="E1676" s="2" t="s">
        <v>18</v>
      </c>
      <c r="F1676" s="2" t="s">
        <v>17</v>
      </c>
      <c r="G1676" s="6">
        <f>_xlfn.XLOOKUP(B1676,Users!$A$2:$A$1001,Users!$K$2:$K$1001)</f>
        <v>2</v>
      </c>
      <c r="H1676" s="6" t="str">
        <f>_xlfn.XLOOKUP(B1676,Users!$A$2:$A$1001,Users!$B$2:$B$1001)</f>
        <v>User 616</v>
      </c>
      <c r="I1676" s="5" t="str" cm="1">
        <f t="array" ref="I1676:J1676">_xlfn.XLOOKUP(G1676,Plans!$A$2:$A$3,Plans!$B$2:$C$3)</f>
        <v>12-month plan</v>
      </c>
      <c r="J1676" s="5" t="str">
        <v>12-month</v>
      </c>
      <c r="K1676" s="5" cm="1">
        <f t="array" ref="K1676:O1676">_xlfn.XLOOKUP(B1676,Users!$A$2:$A$1001,Users!$F$2:$J$1001)</f>
        <v>30</v>
      </c>
      <c r="L1676" s="5" t="str">
        <v>Chennai</v>
      </c>
      <c r="M1676" s="5" t="str">
        <v>Female</v>
      </c>
      <c r="N1676" s="5" t="str">
        <v>Diabetes</v>
      </c>
      <c r="O1676" s="5" t="str">
        <v>Google Ads</v>
      </c>
      <c r="P1676" s="5" t="str" cm="1">
        <f t="array" ref="P1676:S1676">IFERROR(_xlfn.XLOOKUP(B1676,'Health Goals'!$B$2:$B$1001,'Health Goals'!$C$2:$F$1001),"")</f>
        <v>Weight Loss</v>
      </c>
      <c r="Q1676" s="5">
        <v>28</v>
      </c>
      <c r="R1676" s="5" t="str">
        <v>Failed</v>
      </c>
      <c r="S1676" s="11">
        <v>44550</v>
      </c>
    </row>
    <row r="1677" spans="1:19" x14ac:dyDescent="0.35">
      <c r="A1677" s="2">
        <v>1676</v>
      </c>
      <c r="B1677" s="2">
        <v>569</v>
      </c>
      <c r="C1677" s="3">
        <v>44245</v>
      </c>
      <c r="D1677" s="2">
        <v>4499.99</v>
      </c>
      <c r="E1677" s="2" t="s">
        <v>16</v>
      </c>
      <c r="F1677" s="2" t="s">
        <v>17</v>
      </c>
      <c r="G1677" s="6">
        <f>_xlfn.XLOOKUP(B1677,Users!$A$2:$A$1001,Users!$K$2:$K$1001)</f>
        <v>1</v>
      </c>
      <c r="H1677" s="6" t="str">
        <f>_xlfn.XLOOKUP(B1677,Users!$A$2:$A$1001,Users!$B$2:$B$1001)</f>
        <v>User 569</v>
      </c>
      <c r="I1677" s="5" t="str" cm="1">
        <f t="array" ref="I1677:J1677">_xlfn.XLOOKUP(G1677,Plans!$A$2:$A$3,Plans!$B$2:$C$3)</f>
        <v>6-month plan</v>
      </c>
      <c r="J1677" s="5" t="str">
        <v>6-month</v>
      </c>
      <c r="K1677" s="5" cm="1">
        <f t="array" ref="K1677:O1677">_xlfn.XLOOKUP(B1677,Users!$A$2:$A$1001,Users!$F$2:$J$1001)</f>
        <v>58</v>
      </c>
      <c r="L1677" s="5" t="str">
        <v>Delhi</v>
      </c>
      <c r="M1677" s="5" t="str">
        <v>Female</v>
      </c>
      <c r="N1677" s="5" t="str">
        <v>Obesity</v>
      </c>
      <c r="O1677" s="5" t="str">
        <v>Friend</v>
      </c>
      <c r="P1677" s="5" t="str" cm="1">
        <f t="array" ref="P1677:S1677">IFERROR(_xlfn.XLOOKUP(B1677,'Health Goals'!$B$2:$B$1001,'Health Goals'!$C$2:$F$1001),"")</f>
        <v>Muscle Gain</v>
      </c>
      <c r="Q1677" s="5">
        <v>26</v>
      </c>
      <c r="R1677" s="5" t="str">
        <v>Failed</v>
      </c>
      <c r="S1677" s="11">
        <v>44401</v>
      </c>
    </row>
    <row r="1678" spans="1:19" x14ac:dyDescent="0.35">
      <c r="A1678" s="2">
        <v>1677</v>
      </c>
      <c r="B1678" s="2">
        <v>153</v>
      </c>
      <c r="C1678" s="3">
        <v>44545</v>
      </c>
      <c r="D1678" s="2">
        <v>2499.9899999999998</v>
      </c>
      <c r="E1678" s="2" t="s">
        <v>16</v>
      </c>
      <c r="F1678" s="2" t="s">
        <v>20</v>
      </c>
      <c r="G1678" s="6">
        <f>_xlfn.XLOOKUP(B1678,Users!$A$2:$A$1001,Users!$K$2:$K$1001)</f>
        <v>1</v>
      </c>
      <c r="H1678" s="6" t="str">
        <f>_xlfn.XLOOKUP(B1678,Users!$A$2:$A$1001,Users!$B$2:$B$1001)</f>
        <v>User 153</v>
      </c>
      <c r="I1678" s="5" t="str" cm="1">
        <f t="array" ref="I1678:J1678">_xlfn.XLOOKUP(G1678,Plans!$A$2:$A$3,Plans!$B$2:$C$3)</f>
        <v>6-month plan</v>
      </c>
      <c r="J1678" s="5" t="str">
        <v>6-month</v>
      </c>
      <c r="K1678" s="5" cm="1">
        <f t="array" ref="K1678:O1678">_xlfn.XLOOKUP(B1678,Users!$A$2:$A$1001,Users!$F$2:$J$1001)</f>
        <v>20</v>
      </c>
      <c r="L1678" s="5" t="str">
        <v>Delhi</v>
      </c>
      <c r="M1678" s="5" t="str">
        <v>Female</v>
      </c>
      <c r="N1678" s="5" t="str">
        <v>Diabetes</v>
      </c>
      <c r="O1678" s="5" t="str">
        <v>Friend</v>
      </c>
      <c r="P1678" s="5" t="str" cm="1">
        <f t="array" ref="P1678:S1678">IFERROR(_xlfn.XLOOKUP(B1678,'Health Goals'!$B$2:$B$1001,'Health Goals'!$C$2:$F$1001),"")</f>
        <v>Muscle Gain</v>
      </c>
      <c r="Q1678" s="5">
        <v>41</v>
      </c>
      <c r="R1678" s="5" t="str">
        <v>Failed</v>
      </c>
      <c r="S1678" s="11">
        <v>44496</v>
      </c>
    </row>
    <row r="1679" spans="1:19" x14ac:dyDescent="0.35">
      <c r="A1679" s="2">
        <v>1678</v>
      </c>
      <c r="B1679" s="2">
        <v>432</v>
      </c>
      <c r="C1679" s="3">
        <v>44260</v>
      </c>
      <c r="D1679" s="2">
        <v>4499.99</v>
      </c>
      <c r="E1679" s="2" t="s">
        <v>16</v>
      </c>
      <c r="F1679" s="2" t="s">
        <v>19</v>
      </c>
      <c r="G1679" s="6">
        <f>_xlfn.XLOOKUP(B1679,Users!$A$2:$A$1001,Users!$K$2:$K$1001)</f>
        <v>2</v>
      </c>
      <c r="H1679" s="6" t="str">
        <f>_xlfn.XLOOKUP(B1679,Users!$A$2:$A$1001,Users!$B$2:$B$1001)</f>
        <v>User 432</v>
      </c>
      <c r="I1679" s="5" t="str" cm="1">
        <f t="array" ref="I1679:J1679">_xlfn.XLOOKUP(G1679,Plans!$A$2:$A$3,Plans!$B$2:$C$3)</f>
        <v>12-month plan</v>
      </c>
      <c r="J1679" s="5" t="str">
        <v>12-month</v>
      </c>
      <c r="K1679" s="5" cm="1">
        <f t="array" ref="K1679:O1679">_xlfn.XLOOKUP(B1679,Users!$A$2:$A$1001,Users!$F$2:$J$1001)</f>
        <v>50</v>
      </c>
      <c r="L1679" s="5" t="str">
        <v>Bangalore</v>
      </c>
      <c r="M1679" s="5" t="str">
        <v>Female</v>
      </c>
      <c r="N1679" s="5" t="str">
        <v>Healthy</v>
      </c>
      <c r="O1679" s="5" t="str">
        <v>Word of Mouth</v>
      </c>
      <c r="P1679" s="5" t="str" cm="1">
        <f t="array" ref="P1679">IFERROR(_xlfn.XLOOKUP(B1679,'Health Goals'!$B$2:$B$1001,'Health Goals'!$C$2:$F$1001),"")</f>
        <v/>
      </c>
    </row>
    <row r="1680" spans="1:19" x14ac:dyDescent="0.35">
      <c r="A1680" s="2">
        <v>1679</v>
      </c>
      <c r="B1680" s="2">
        <v>259</v>
      </c>
      <c r="C1680" s="3">
        <v>44202</v>
      </c>
      <c r="D1680" s="2">
        <v>2499.9899999999998</v>
      </c>
      <c r="E1680" s="2" t="s">
        <v>16</v>
      </c>
      <c r="F1680" s="2" t="s">
        <v>20</v>
      </c>
      <c r="G1680" s="6">
        <f>_xlfn.XLOOKUP(B1680,Users!$A$2:$A$1001,Users!$K$2:$K$1001)</f>
        <v>2</v>
      </c>
      <c r="H1680" s="6" t="str">
        <f>_xlfn.XLOOKUP(B1680,Users!$A$2:$A$1001,Users!$B$2:$B$1001)</f>
        <v>User 259</v>
      </c>
      <c r="I1680" s="5" t="str" cm="1">
        <f t="array" ref="I1680:J1680">_xlfn.XLOOKUP(G1680,Plans!$A$2:$A$3,Plans!$B$2:$C$3)</f>
        <v>12-month plan</v>
      </c>
      <c r="J1680" s="5" t="str">
        <v>12-month</v>
      </c>
      <c r="K1680" s="5" cm="1">
        <f t="array" ref="K1680:O1680">_xlfn.XLOOKUP(B1680,Users!$A$2:$A$1001,Users!$F$2:$J$1001)</f>
        <v>19</v>
      </c>
      <c r="L1680" s="5" t="str">
        <v>Mumbai</v>
      </c>
      <c r="M1680" s="5" t="str">
        <v>Male</v>
      </c>
      <c r="N1680" s="5" t="str">
        <v>Diabetes</v>
      </c>
      <c r="O1680" s="5" t="str">
        <v>Google Ads</v>
      </c>
      <c r="P1680" s="5" t="str" cm="1">
        <f t="array" ref="P1680">IFERROR(_xlfn.XLOOKUP(B1680,'Health Goals'!$B$2:$B$1001,'Health Goals'!$C$2:$F$1001),"")</f>
        <v/>
      </c>
    </row>
    <row r="1681" spans="1:19" x14ac:dyDescent="0.35">
      <c r="A1681" s="2">
        <v>1680</v>
      </c>
      <c r="B1681" s="2">
        <v>809</v>
      </c>
      <c r="C1681" s="3">
        <v>44220</v>
      </c>
      <c r="D1681" s="2">
        <v>4499.99</v>
      </c>
      <c r="E1681" s="2" t="s">
        <v>18</v>
      </c>
      <c r="F1681" s="2" t="s">
        <v>19</v>
      </c>
      <c r="G1681" s="6">
        <f>_xlfn.XLOOKUP(B1681,Users!$A$2:$A$1001,Users!$K$2:$K$1001)</f>
        <v>1</v>
      </c>
      <c r="H1681" s="6" t="str">
        <f>_xlfn.XLOOKUP(B1681,Users!$A$2:$A$1001,Users!$B$2:$B$1001)</f>
        <v>User 809</v>
      </c>
      <c r="I1681" s="5" t="str" cm="1">
        <f t="array" ref="I1681:J1681">_xlfn.XLOOKUP(G1681,Plans!$A$2:$A$3,Plans!$B$2:$C$3)</f>
        <v>6-month plan</v>
      </c>
      <c r="J1681" s="5" t="str">
        <v>6-month</v>
      </c>
      <c r="K1681" s="5" cm="1">
        <f t="array" ref="K1681:O1681">_xlfn.XLOOKUP(B1681,Users!$A$2:$A$1001,Users!$F$2:$J$1001)</f>
        <v>21</v>
      </c>
      <c r="L1681" s="5" t="str">
        <v>Hyderabad</v>
      </c>
      <c r="M1681" s="5" t="str">
        <v>Female</v>
      </c>
      <c r="N1681" s="5" t="str">
        <v>Hypertension</v>
      </c>
      <c r="O1681" s="5" t="str">
        <v>Friend</v>
      </c>
      <c r="P1681" s="5" t="str" cm="1">
        <f t="array" ref="P1681:S1681">IFERROR(_xlfn.XLOOKUP(B1681,'Health Goals'!$B$2:$B$1001,'Health Goals'!$C$2:$F$1001),"")</f>
        <v>Muscle Gain</v>
      </c>
      <c r="Q1681" s="5">
        <v>42</v>
      </c>
      <c r="R1681" s="5" t="str">
        <v>In Progress</v>
      </c>
      <c r="S1681" s="11">
        <v>44549</v>
      </c>
    </row>
    <row r="1682" spans="1:19" x14ac:dyDescent="0.35">
      <c r="A1682" s="2">
        <v>1681</v>
      </c>
      <c r="B1682" s="2">
        <v>228</v>
      </c>
      <c r="C1682" s="3">
        <v>44407</v>
      </c>
      <c r="D1682" s="2">
        <v>2499.9899999999998</v>
      </c>
      <c r="E1682" s="2" t="s">
        <v>18</v>
      </c>
      <c r="F1682" s="2" t="s">
        <v>20</v>
      </c>
      <c r="G1682" s="6">
        <f>_xlfn.XLOOKUP(B1682,Users!$A$2:$A$1001,Users!$K$2:$K$1001)</f>
        <v>2</v>
      </c>
      <c r="H1682" s="6" t="str">
        <f>_xlfn.XLOOKUP(B1682,Users!$A$2:$A$1001,Users!$B$2:$B$1001)</f>
        <v>User 228</v>
      </c>
      <c r="I1682" s="5" t="str" cm="1">
        <f t="array" ref="I1682:J1682">_xlfn.XLOOKUP(G1682,Plans!$A$2:$A$3,Plans!$B$2:$C$3)</f>
        <v>12-month plan</v>
      </c>
      <c r="J1682" s="5" t="str">
        <v>12-month</v>
      </c>
      <c r="K1682" s="5" cm="1">
        <f t="array" ref="K1682:O1682">_xlfn.XLOOKUP(B1682,Users!$A$2:$A$1001,Users!$F$2:$J$1001)</f>
        <v>48</v>
      </c>
      <c r="L1682" s="5" t="str">
        <v>Bangalore</v>
      </c>
      <c r="M1682" s="5" t="str">
        <v>Female</v>
      </c>
      <c r="N1682" s="5" t="str">
        <v>Hypertension</v>
      </c>
      <c r="O1682" s="5" t="str">
        <v>Google Ads</v>
      </c>
      <c r="P1682" s="5" t="str" cm="1">
        <f t="array" ref="P1682">IFERROR(_xlfn.XLOOKUP(B1682,'Health Goals'!$B$2:$B$1001,'Health Goals'!$C$2:$F$1001),"")</f>
        <v/>
      </c>
    </row>
    <row r="1683" spans="1:19" x14ac:dyDescent="0.35">
      <c r="A1683" s="2">
        <v>1682</v>
      </c>
      <c r="B1683" s="2">
        <v>103</v>
      </c>
      <c r="C1683" s="3">
        <v>44254</v>
      </c>
      <c r="D1683" s="2">
        <v>4499.99</v>
      </c>
      <c r="E1683" s="2" t="s">
        <v>18</v>
      </c>
      <c r="F1683" s="2" t="s">
        <v>20</v>
      </c>
      <c r="G1683" s="6">
        <f>_xlfn.XLOOKUP(B1683,Users!$A$2:$A$1001,Users!$K$2:$K$1001)</f>
        <v>1</v>
      </c>
      <c r="H1683" s="6" t="str">
        <f>_xlfn.XLOOKUP(B1683,Users!$A$2:$A$1001,Users!$B$2:$B$1001)</f>
        <v>User 103</v>
      </c>
      <c r="I1683" s="5" t="str" cm="1">
        <f t="array" ref="I1683:J1683">_xlfn.XLOOKUP(G1683,Plans!$A$2:$A$3,Plans!$B$2:$C$3)</f>
        <v>6-month plan</v>
      </c>
      <c r="J1683" s="5" t="str">
        <v>6-month</v>
      </c>
      <c r="K1683" s="5" cm="1">
        <f t="array" ref="K1683:O1683">_xlfn.XLOOKUP(B1683,Users!$A$2:$A$1001,Users!$F$2:$J$1001)</f>
        <v>53</v>
      </c>
      <c r="L1683" s="5" t="str">
        <v>Delhi</v>
      </c>
      <c r="M1683" s="5" t="str">
        <v>Male</v>
      </c>
      <c r="N1683" s="5" t="str">
        <v>Healthy</v>
      </c>
      <c r="O1683" s="5" t="str">
        <v>Social Media</v>
      </c>
      <c r="P1683" s="5" t="str" cm="1">
        <f t="array" ref="P1683">IFERROR(_xlfn.XLOOKUP(B1683,'Health Goals'!$B$2:$B$1001,'Health Goals'!$C$2:$F$1001),"")</f>
        <v/>
      </c>
    </row>
    <row r="1684" spans="1:19" x14ac:dyDescent="0.35">
      <c r="A1684" s="2">
        <v>1683</v>
      </c>
      <c r="B1684" s="2">
        <v>256</v>
      </c>
      <c r="C1684" s="3">
        <v>44334</v>
      </c>
      <c r="D1684" s="2">
        <v>2499.9899999999998</v>
      </c>
      <c r="E1684" s="2" t="s">
        <v>18</v>
      </c>
      <c r="F1684" s="2" t="s">
        <v>17</v>
      </c>
      <c r="G1684" s="6">
        <f>_xlfn.XLOOKUP(B1684,Users!$A$2:$A$1001,Users!$K$2:$K$1001)</f>
        <v>1</v>
      </c>
      <c r="H1684" s="6" t="str">
        <f>_xlfn.XLOOKUP(B1684,Users!$A$2:$A$1001,Users!$B$2:$B$1001)</f>
        <v>User 256</v>
      </c>
      <c r="I1684" s="5" t="str" cm="1">
        <f t="array" ref="I1684:J1684">_xlfn.XLOOKUP(G1684,Plans!$A$2:$A$3,Plans!$B$2:$C$3)</f>
        <v>6-month plan</v>
      </c>
      <c r="J1684" s="5" t="str">
        <v>6-month</v>
      </c>
      <c r="K1684" s="5" cm="1">
        <f t="array" ref="K1684:O1684">_xlfn.XLOOKUP(B1684,Users!$A$2:$A$1001,Users!$F$2:$J$1001)</f>
        <v>18</v>
      </c>
      <c r="L1684" s="5" t="str">
        <v>Bangalore</v>
      </c>
      <c r="M1684" s="5" t="str">
        <v>Male</v>
      </c>
      <c r="N1684" s="5" t="str">
        <v>Diabetes</v>
      </c>
      <c r="O1684" s="5" t="str">
        <v>Friend</v>
      </c>
      <c r="P1684" s="5" t="str" cm="1">
        <f t="array" ref="P1684:S1684">IFERROR(_xlfn.XLOOKUP(B1684,'Health Goals'!$B$2:$B$1001,'Health Goals'!$C$2:$F$1001),"")</f>
        <v>Weight Loss</v>
      </c>
      <c r="Q1684" s="5">
        <v>27</v>
      </c>
      <c r="R1684" s="5" t="str">
        <v>Failed</v>
      </c>
      <c r="S1684" s="11">
        <v>44507</v>
      </c>
    </row>
    <row r="1685" spans="1:19" x14ac:dyDescent="0.35">
      <c r="A1685" s="2">
        <v>1684</v>
      </c>
      <c r="B1685" s="2">
        <v>98</v>
      </c>
      <c r="C1685" s="3">
        <v>44337</v>
      </c>
      <c r="D1685" s="2">
        <v>4499.99</v>
      </c>
      <c r="E1685" s="2" t="s">
        <v>16</v>
      </c>
      <c r="F1685" s="2" t="s">
        <v>20</v>
      </c>
      <c r="G1685" s="6">
        <f>_xlfn.XLOOKUP(B1685,Users!$A$2:$A$1001,Users!$K$2:$K$1001)</f>
        <v>1</v>
      </c>
      <c r="H1685" s="6" t="str">
        <f>_xlfn.XLOOKUP(B1685,Users!$A$2:$A$1001,Users!$B$2:$B$1001)</f>
        <v>User 98</v>
      </c>
      <c r="I1685" s="5" t="str" cm="1">
        <f t="array" ref="I1685:J1685">_xlfn.XLOOKUP(G1685,Plans!$A$2:$A$3,Plans!$B$2:$C$3)</f>
        <v>6-month plan</v>
      </c>
      <c r="J1685" s="5" t="str">
        <v>6-month</v>
      </c>
      <c r="K1685" s="5" cm="1">
        <f t="array" ref="K1685:O1685">_xlfn.XLOOKUP(B1685,Users!$A$2:$A$1001,Users!$F$2:$J$1001)</f>
        <v>64</v>
      </c>
      <c r="L1685" s="5" t="str">
        <v>Bangalore</v>
      </c>
      <c r="M1685" s="5" t="str">
        <v>Female</v>
      </c>
      <c r="N1685" s="5" t="str">
        <v>Diabetes</v>
      </c>
      <c r="O1685" s="5" t="str">
        <v>Word of Mouth</v>
      </c>
      <c r="P1685" s="5" t="str" cm="1">
        <f t="array" ref="P1685">IFERROR(_xlfn.XLOOKUP(B1685,'Health Goals'!$B$2:$B$1001,'Health Goals'!$C$2:$F$1001),"")</f>
        <v/>
      </c>
    </row>
    <row r="1686" spans="1:19" x14ac:dyDescent="0.35">
      <c r="A1686" s="2">
        <v>1685</v>
      </c>
      <c r="B1686" s="2">
        <v>917</v>
      </c>
      <c r="C1686" s="3">
        <v>44557</v>
      </c>
      <c r="D1686" s="2">
        <v>4499.99</v>
      </c>
      <c r="E1686" s="2" t="s">
        <v>16</v>
      </c>
      <c r="F1686" s="2" t="s">
        <v>17</v>
      </c>
      <c r="G1686" s="6">
        <f>_xlfn.XLOOKUP(B1686,Users!$A$2:$A$1001,Users!$K$2:$K$1001)</f>
        <v>1</v>
      </c>
      <c r="H1686" s="6" t="str">
        <f>_xlfn.XLOOKUP(B1686,Users!$A$2:$A$1001,Users!$B$2:$B$1001)</f>
        <v>User 917</v>
      </c>
      <c r="I1686" s="5" t="str" cm="1">
        <f t="array" ref="I1686:J1686">_xlfn.XLOOKUP(G1686,Plans!$A$2:$A$3,Plans!$B$2:$C$3)</f>
        <v>6-month plan</v>
      </c>
      <c r="J1686" s="5" t="str">
        <v>6-month</v>
      </c>
      <c r="K1686" s="5" cm="1">
        <f t="array" ref="K1686:O1686">_xlfn.XLOOKUP(B1686,Users!$A$2:$A$1001,Users!$F$2:$J$1001)</f>
        <v>53</v>
      </c>
      <c r="L1686" s="5" t="str">
        <v>Delhi</v>
      </c>
      <c r="M1686" s="5" t="str">
        <v>Female</v>
      </c>
      <c r="N1686" s="5" t="str">
        <v>Healthy</v>
      </c>
      <c r="O1686" s="5" t="str">
        <v>Word of Mouth</v>
      </c>
      <c r="P1686" s="5" t="str" cm="1">
        <f t="array" ref="P1686:S1686">IFERROR(_xlfn.XLOOKUP(B1686,'Health Goals'!$B$2:$B$1001,'Health Goals'!$C$2:$F$1001),"")</f>
        <v>Stamina Improvement</v>
      </c>
      <c r="Q1686" s="5">
        <v>22</v>
      </c>
      <c r="R1686" s="5" t="str">
        <v>Completed</v>
      </c>
      <c r="S1686" s="11">
        <v>44443</v>
      </c>
    </row>
    <row r="1687" spans="1:19" x14ac:dyDescent="0.35">
      <c r="A1687" s="2">
        <v>1686</v>
      </c>
      <c r="B1687" s="2">
        <v>932</v>
      </c>
      <c r="C1687" s="3">
        <v>44328</v>
      </c>
      <c r="D1687" s="2">
        <v>4499.99</v>
      </c>
      <c r="E1687" s="2" t="s">
        <v>18</v>
      </c>
      <c r="F1687" s="2" t="s">
        <v>19</v>
      </c>
      <c r="G1687" s="6">
        <f>_xlfn.XLOOKUP(B1687,Users!$A$2:$A$1001,Users!$K$2:$K$1001)</f>
        <v>1</v>
      </c>
      <c r="H1687" s="6" t="str">
        <f>_xlfn.XLOOKUP(B1687,Users!$A$2:$A$1001,Users!$B$2:$B$1001)</f>
        <v>User 932</v>
      </c>
      <c r="I1687" s="5" t="str" cm="1">
        <f t="array" ref="I1687:J1687">_xlfn.XLOOKUP(G1687,Plans!$A$2:$A$3,Plans!$B$2:$C$3)</f>
        <v>6-month plan</v>
      </c>
      <c r="J1687" s="5" t="str">
        <v>6-month</v>
      </c>
      <c r="K1687" s="5" cm="1">
        <f t="array" ref="K1687:O1687">_xlfn.XLOOKUP(B1687,Users!$A$2:$A$1001,Users!$F$2:$J$1001)</f>
        <v>23</v>
      </c>
      <c r="L1687" s="5" t="str">
        <v>Delhi</v>
      </c>
      <c r="M1687" s="5" t="str">
        <v>Female</v>
      </c>
      <c r="N1687" s="5" t="str">
        <v>Hypertension</v>
      </c>
      <c r="O1687" s="5" t="str">
        <v>Social Media</v>
      </c>
      <c r="P1687" s="5" t="str" cm="1">
        <f t="array" ref="P1687:S1687">IFERROR(_xlfn.XLOOKUP(B1687,'Health Goals'!$B$2:$B$1001,'Health Goals'!$C$2:$F$1001),"")</f>
        <v>Muscle Gain</v>
      </c>
      <c r="Q1687" s="5">
        <v>11</v>
      </c>
      <c r="R1687" s="5" t="str">
        <v>Failed</v>
      </c>
      <c r="S1687" s="11">
        <v>44516</v>
      </c>
    </row>
    <row r="1688" spans="1:19" x14ac:dyDescent="0.35">
      <c r="A1688" s="2">
        <v>1687</v>
      </c>
      <c r="B1688" s="2">
        <v>34</v>
      </c>
      <c r="C1688" s="3">
        <v>44462</v>
      </c>
      <c r="D1688" s="2">
        <v>4499.99</v>
      </c>
      <c r="E1688" s="2" t="s">
        <v>18</v>
      </c>
      <c r="F1688" s="2" t="s">
        <v>20</v>
      </c>
      <c r="G1688" s="6">
        <f>_xlfn.XLOOKUP(B1688,Users!$A$2:$A$1001,Users!$K$2:$K$1001)</f>
        <v>1</v>
      </c>
      <c r="H1688" s="6" t="str">
        <f>_xlfn.XLOOKUP(B1688,Users!$A$2:$A$1001,Users!$B$2:$B$1001)</f>
        <v>User 34</v>
      </c>
      <c r="I1688" s="5" t="str" cm="1">
        <f t="array" ref="I1688:J1688">_xlfn.XLOOKUP(G1688,Plans!$A$2:$A$3,Plans!$B$2:$C$3)</f>
        <v>6-month plan</v>
      </c>
      <c r="J1688" s="5" t="str">
        <v>6-month</v>
      </c>
      <c r="K1688" s="5" cm="1">
        <f t="array" ref="K1688:O1688">_xlfn.XLOOKUP(B1688,Users!$A$2:$A$1001,Users!$F$2:$J$1001)</f>
        <v>47</v>
      </c>
      <c r="L1688" s="5" t="str">
        <v>Delhi</v>
      </c>
      <c r="M1688" s="5" t="str">
        <v>Female</v>
      </c>
      <c r="N1688" s="5" t="str">
        <v>Healthy</v>
      </c>
      <c r="O1688" s="5" t="str">
        <v>Google Ads</v>
      </c>
      <c r="P1688" s="5" t="str" cm="1">
        <f t="array" ref="P1688:S1688">IFERROR(_xlfn.XLOOKUP(B1688,'Health Goals'!$B$2:$B$1001,'Health Goals'!$C$2:$F$1001),"")</f>
        <v>Stamina Improvement</v>
      </c>
      <c r="Q1688" s="5">
        <v>28</v>
      </c>
      <c r="R1688" s="5" t="str">
        <v>Completed</v>
      </c>
      <c r="S1688" s="11">
        <v>44415</v>
      </c>
    </row>
    <row r="1689" spans="1:19" x14ac:dyDescent="0.35">
      <c r="A1689" s="2">
        <v>1688</v>
      </c>
      <c r="B1689" s="2">
        <v>709</v>
      </c>
      <c r="C1689" s="3">
        <v>44380</v>
      </c>
      <c r="D1689" s="2">
        <v>2499.9899999999998</v>
      </c>
      <c r="E1689" s="2" t="s">
        <v>16</v>
      </c>
      <c r="F1689" s="2" t="s">
        <v>19</v>
      </c>
      <c r="G1689" s="6">
        <f>_xlfn.XLOOKUP(B1689,Users!$A$2:$A$1001,Users!$K$2:$K$1001)</f>
        <v>2</v>
      </c>
      <c r="H1689" s="6" t="str">
        <f>_xlfn.XLOOKUP(B1689,Users!$A$2:$A$1001,Users!$B$2:$B$1001)</f>
        <v>User 709</v>
      </c>
      <c r="I1689" s="5" t="str" cm="1">
        <f t="array" ref="I1689:J1689">_xlfn.XLOOKUP(G1689,Plans!$A$2:$A$3,Plans!$B$2:$C$3)</f>
        <v>12-month plan</v>
      </c>
      <c r="J1689" s="5" t="str">
        <v>12-month</v>
      </c>
      <c r="K1689" s="5" cm="1">
        <f t="array" ref="K1689:O1689">_xlfn.XLOOKUP(B1689,Users!$A$2:$A$1001,Users!$F$2:$J$1001)</f>
        <v>50</v>
      </c>
      <c r="L1689" s="5" t="str">
        <v>Chennai</v>
      </c>
      <c r="M1689" s="5" t="str">
        <v>Female</v>
      </c>
      <c r="N1689" s="5" t="str">
        <v>Obesity</v>
      </c>
      <c r="O1689" s="5" t="str">
        <v>Google Ads</v>
      </c>
      <c r="P1689" s="5" t="str" cm="1">
        <f t="array" ref="P1689">IFERROR(_xlfn.XLOOKUP(B1689,'Health Goals'!$B$2:$B$1001,'Health Goals'!$C$2:$F$1001),"")</f>
        <v/>
      </c>
    </row>
    <row r="1690" spans="1:19" x14ac:dyDescent="0.35">
      <c r="A1690" s="2">
        <v>1689</v>
      </c>
      <c r="B1690" s="2">
        <v>732</v>
      </c>
      <c r="C1690" s="3">
        <v>44544</v>
      </c>
      <c r="D1690" s="2">
        <v>4499.99</v>
      </c>
      <c r="E1690" s="2" t="s">
        <v>16</v>
      </c>
      <c r="F1690" s="2" t="s">
        <v>19</v>
      </c>
      <c r="G1690" s="6">
        <f>_xlfn.XLOOKUP(B1690,Users!$A$2:$A$1001,Users!$K$2:$K$1001)</f>
        <v>1</v>
      </c>
      <c r="H1690" s="6" t="str">
        <f>_xlfn.XLOOKUP(B1690,Users!$A$2:$A$1001,Users!$B$2:$B$1001)</f>
        <v>User 732</v>
      </c>
      <c r="I1690" s="5" t="str" cm="1">
        <f t="array" ref="I1690:J1690">_xlfn.XLOOKUP(G1690,Plans!$A$2:$A$3,Plans!$B$2:$C$3)</f>
        <v>6-month plan</v>
      </c>
      <c r="J1690" s="5" t="str">
        <v>6-month</v>
      </c>
      <c r="K1690" s="5" cm="1">
        <f t="array" ref="K1690:O1690">_xlfn.XLOOKUP(B1690,Users!$A$2:$A$1001,Users!$F$2:$J$1001)</f>
        <v>36</v>
      </c>
      <c r="L1690" s="5" t="str">
        <v>Chennai</v>
      </c>
      <c r="M1690" s="5" t="str">
        <v>Female</v>
      </c>
      <c r="N1690" s="5" t="str">
        <v>Hypertension</v>
      </c>
      <c r="O1690" s="5" t="str">
        <v>Friend</v>
      </c>
      <c r="P1690" s="5" t="str" cm="1">
        <f t="array" ref="P1690">IFERROR(_xlfn.XLOOKUP(B1690,'Health Goals'!$B$2:$B$1001,'Health Goals'!$C$2:$F$1001),"")</f>
        <v/>
      </c>
    </row>
    <row r="1691" spans="1:19" x14ac:dyDescent="0.35">
      <c r="A1691" s="2">
        <v>1690</v>
      </c>
      <c r="B1691" s="2">
        <v>70</v>
      </c>
      <c r="C1691" s="3">
        <v>44294</v>
      </c>
      <c r="D1691" s="2">
        <v>4499.99</v>
      </c>
      <c r="E1691" s="2" t="s">
        <v>18</v>
      </c>
      <c r="F1691" s="2" t="s">
        <v>19</v>
      </c>
      <c r="G1691" s="6">
        <f>_xlfn.XLOOKUP(B1691,Users!$A$2:$A$1001,Users!$K$2:$K$1001)</f>
        <v>2</v>
      </c>
      <c r="H1691" s="6" t="str">
        <f>_xlfn.XLOOKUP(B1691,Users!$A$2:$A$1001,Users!$B$2:$B$1001)</f>
        <v>User 70</v>
      </c>
      <c r="I1691" s="5" t="str" cm="1">
        <f t="array" ref="I1691:J1691">_xlfn.XLOOKUP(G1691,Plans!$A$2:$A$3,Plans!$B$2:$C$3)</f>
        <v>12-month plan</v>
      </c>
      <c r="J1691" s="5" t="str">
        <v>12-month</v>
      </c>
      <c r="K1691" s="5" cm="1">
        <f t="array" ref="K1691:O1691">_xlfn.XLOOKUP(B1691,Users!$A$2:$A$1001,Users!$F$2:$J$1001)</f>
        <v>47</v>
      </c>
      <c r="L1691" s="5" t="str">
        <v>Bangalore</v>
      </c>
      <c r="M1691" s="5" t="str">
        <v>Female</v>
      </c>
      <c r="N1691" s="5" t="str">
        <v>Hypertension</v>
      </c>
      <c r="O1691" s="5" t="str">
        <v>Word of Mouth</v>
      </c>
      <c r="P1691" s="5" t="str" cm="1">
        <f t="array" ref="P1691:S1691">IFERROR(_xlfn.XLOOKUP(B1691,'Health Goals'!$B$2:$B$1001,'Health Goals'!$C$2:$F$1001),"")</f>
        <v>Stamina Improvement</v>
      </c>
      <c r="Q1691" s="5">
        <v>30</v>
      </c>
      <c r="R1691" s="5" t="str">
        <v>In Progress</v>
      </c>
      <c r="S1691" s="11">
        <v>44358</v>
      </c>
    </row>
    <row r="1692" spans="1:19" x14ac:dyDescent="0.35">
      <c r="A1692" s="2">
        <v>1691</v>
      </c>
      <c r="B1692" s="2">
        <v>275</v>
      </c>
      <c r="C1692" s="3">
        <v>44221</v>
      </c>
      <c r="D1692" s="2">
        <v>4499.99</v>
      </c>
      <c r="E1692" s="2" t="s">
        <v>18</v>
      </c>
      <c r="F1692" s="2" t="s">
        <v>19</v>
      </c>
      <c r="G1692" s="6">
        <f>_xlfn.XLOOKUP(B1692,Users!$A$2:$A$1001,Users!$K$2:$K$1001)</f>
        <v>1</v>
      </c>
      <c r="H1692" s="6" t="str">
        <f>_xlfn.XLOOKUP(B1692,Users!$A$2:$A$1001,Users!$B$2:$B$1001)</f>
        <v>User 275</v>
      </c>
      <c r="I1692" s="5" t="str" cm="1">
        <f t="array" ref="I1692:J1692">_xlfn.XLOOKUP(G1692,Plans!$A$2:$A$3,Plans!$B$2:$C$3)</f>
        <v>6-month plan</v>
      </c>
      <c r="J1692" s="5" t="str">
        <v>6-month</v>
      </c>
      <c r="K1692" s="5" cm="1">
        <f t="array" ref="K1692:O1692">_xlfn.XLOOKUP(B1692,Users!$A$2:$A$1001,Users!$F$2:$J$1001)</f>
        <v>29</v>
      </c>
      <c r="L1692" s="5" t="str">
        <v>Hyderabad</v>
      </c>
      <c r="M1692" s="5" t="str">
        <v>Male</v>
      </c>
      <c r="N1692" s="5" t="str">
        <v>Hypertension</v>
      </c>
      <c r="O1692" s="5" t="str">
        <v>Social Media</v>
      </c>
      <c r="P1692" s="5" t="str" cm="1">
        <f t="array" ref="P1692">IFERROR(_xlfn.XLOOKUP(B1692,'Health Goals'!$B$2:$B$1001,'Health Goals'!$C$2:$F$1001),"")</f>
        <v/>
      </c>
    </row>
    <row r="1693" spans="1:19" x14ac:dyDescent="0.35">
      <c r="A1693" s="2">
        <v>1692</v>
      </c>
      <c r="B1693" s="2">
        <v>249</v>
      </c>
      <c r="C1693" s="3">
        <v>44362</v>
      </c>
      <c r="D1693" s="2">
        <v>2499.9899999999998</v>
      </c>
      <c r="E1693" s="2" t="s">
        <v>16</v>
      </c>
      <c r="F1693" s="2" t="s">
        <v>20</v>
      </c>
      <c r="G1693" s="6">
        <f>_xlfn.XLOOKUP(B1693,Users!$A$2:$A$1001,Users!$K$2:$K$1001)</f>
        <v>1</v>
      </c>
      <c r="H1693" s="6" t="str">
        <f>_xlfn.XLOOKUP(B1693,Users!$A$2:$A$1001,Users!$B$2:$B$1001)</f>
        <v>User 249</v>
      </c>
      <c r="I1693" s="5" t="str" cm="1">
        <f t="array" ref="I1693:J1693">_xlfn.XLOOKUP(G1693,Plans!$A$2:$A$3,Plans!$B$2:$C$3)</f>
        <v>6-month plan</v>
      </c>
      <c r="J1693" s="5" t="str">
        <v>6-month</v>
      </c>
      <c r="K1693" s="5" cm="1">
        <f t="array" ref="K1693:O1693">_xlfn.XLOOKUP(B1693,Users!$A$2:$A$1001,Users!$F$2:$J$1001)</f>
        <v>46</v>
      </c>
      <c r="L1693" s="5" t="str">
        <v>Delhi</v>
      </c>
      <c r="M1693" s="5" t="str">
        <v>Female</v>
      </c>
      <c r="N1693" s="5" t="str">
        <v>Healthy</v>
      </c>
      <c r="O1693" s="5" t="str">
        <v>Friend</v>
      </c>
      <c r="P1693" s="5" t="str" cm="1">
        <f t="array" ref="P1693">IFERROR(_xlfn.XLOOKUP(B1693,'Health Goals'!$B$2:$B$1001,'Health Goals'!$C$2:$F$1001),"")</f>
        <v/>
      </c>
    </row>
    <row r="1694" spans="1:19" x14ac:dyDescent="0.35">
      <c r="A1694" s="2">
        <v>1693</v>
      </c>
      <c r="B1694" s="2">
        <v>567</v>
      </c>
      <c r="C1694" s="3">
        <v>44558</v>
      </c>
      <c r="D1694" s="2">
        <v>4499.99</v>
      </c>
      <c r="E1694" s="2" t="s">
        <v>16</v>
      </c>
      <c r="F1694" s="2" t="s">
        <v>17</v>
      </c>
      <c r="G1694" s="6">
        <f>_xlfn.XLOOKUP(B1694,Users!$A$2:$A$1001,Users!$K$2:$K$1001)</f>
        <v>1</v>
      </c>
      <c r="H1694" s="6" t="str">
        <f>_xlfn.XLOOKUP(B1694,Users!$A$2:$A$1001,Users!$B$2:$B$1001)</f>
        <v>User 567</v>
      </c>
      <c r="I1694" s="5" t="str" cm="1">
        <f t="array" ref="I1694:J1694">_xlfn.XLOOKUP(G1694,Plans!$A$2:$A$3,Plans!$B$2:$C$3)</f>
        <v>6-month plan</v>
      </c>
      <c r="J1694" s="5" t="str">
        <v>6-month</v>
      </c>
      <c r="K1694" s="5" cm="1">
        <f t="array" ref="K1694:O1694">_xlfn.XLOOKUP(B1694,Users!$A$2:$A$1001,Users!$F$2:$J$1001)</f>
        <v>33</v>
      </c>
      <c r="L1694" s="5" t="str">
        <v>Hyderabad</v>
      </c>
      <c r="M1694" s="5" t="str">
        <v>Male</v>
      </c>
      <c r="N1694" s="5" t="str">
        <v>Diabetes</v>
      </c>
      <c r="O1694" s="5" t="str">
        <v>Word of Mouth</v>
      </c>
      <c r="P1694" s="5" t="str" cm="1">
        <f t="array" ref="P1694">IFERROR(_xlfn.XLOOKUP(B1694,'Health Goals'!$B$2:$B$1001,'Health Goals'!$C$2:$F$1001),"")</f>
        <v/>
      </c>
    </row>
    <row r="1695" spans="1:19" x14ac:dyDescent="0.35">
      <c r="A1695" s="2">
        <v>1694</v>
      </c>
      <c r="B1695" s="2">
        <v>989</v>
      </c>
      <c r="C1695" s="3">
        <v>44460</v>
      </c>
      <c r="D1695" s="2">
        <v>4499.99</v>
      </c>
      <c r="E1695" s="2" t="s">
        <v>16</v>
      </c>
      <c r="F1695" s="2" t="s">
        <v>19</v>
      </c>
      <c r="G1695" s="6">
        <f>_xlfn.XLOOKUP(B1695,Users!$A$2:$A$1001,Users!$K$2:$K$1001)</f>
        <v>2</v>
      </c>
      <c r="H1695" s="6" t="str">
        <f>_xlfn.XLOOKUP(B1695,Users!$A$2:$A$1001,Users!$B$2:$B$1001)</f>
        <v>User 989</v>
      </c>
      <c r="I1695" s="5" t="str" cm="1">
        <f t="array" ref="I1695:J1695">_xlfn.XLOOKUP(G1695,Plans!$A$2:$A$3,Plans!$B$2:$C$3)</f>
        <v>12-month plan</v>
      </c>
      <c r="J1695" s="5" t="str">
        <v>12-month</v>
      </c>
      <c r="K1695" s="5" cm="1">
        <f t="array" ref="K1695:O1695">_xlfn.XLOOKUP(B1695,Users!$A$2:$A$1001,Users!$F$2:$J$1001)</f>
        <v>40</v>
      </c>
      <c r="L1695" s="5" t="str">
        <v>Bangalore</v>
      </c>
      <c r="M1695" s="5" t="str">
        <v>Female</v>
      </c>
      <c r="N1695" s="5" t="str">
        <v>Obesity</v>
      </c>
      <c r="O1695" s="5" t="str">
        <v>Friend</v>
      </c>
      <c r="P1695" s="5" t="str" cm="1">
        <f t="array" ref="P1695">IFERROR(_xlfn.XLOOKUP(B1695,'Health Goals'!$B$2:$B$1001,'Health Goals'!$C$2:$F$1001),"")</f>
        <v/>
      </c>
    </row>
    <row r="1696" spans="1:19" x14ac:dyDescent="0.35">
      <c r="A1696" s="2">
        <v>1695</v>
      </c>
      <c r="B1696" s="2">
        <v>273</v>
      </c>
      <c r="C1696" s="3">
        <v>44376</v>
      </c>
      <c r="D1696" s="2">
        <v>2499.9899999999998</v>
      </c>
      <c r="E1696" s="2" t="s">
        <v>18</v>
      </c>
      <c r="F1696" s="2" t="s">
        <v>17</v>
      </c>
      <c r="G1696" s="6">
        <f>_xlfn.XLOOKUP(B1696,Users!$A$2:$A$1001,Users!$K$2:$K$1001)</f>
        <v>2</v>
      </c>
      <c r="H1696" s="6" t="str">
        <f>_xlfn.XLOOKUP(B1696,Users!$A$2:$A$1001,Users!$B$2:$B$1001)</f>
        <v>User 273</v>
      </c>
      <c r="I1696" s="5" t="str" cm="1">
        <f t="array" ref="I1696:J1696">_xlfn.XLOOKUP(G1696,Plans!$A$2:$A$3,Plans!$B$2:$C$3)</f>
        <v>12-month plan</v>
      </c>
      <c r="J1696" s="5" t="str">
        <v>12-month</v>
      </c>
      <c r="K1696" s="5" cm="1">
        <f t="array" ref="K1696:O1696">_xlfn.XLOOKUP(B1696,Users!$A$2:$A$1001,Users!$F$2:$J$1001)</f>
        <v>24</v>
      </c>
      <c r="L1696" s="5" t="str">
        <v>Hyderabad</v>
      </c>
      <c r="M1696" s="5" t="str">
        <v>Male</v>
      </c>
      <c r="N1696" s="5" t="str">
        <v>Healthy</v>
      </c>
      <c r="O1696" s="5" t="str">
        <v>Google Ads</v>
      </c>
      <c r="P1696" s="5" t="str" cm="1">
        <f t="array" ref="P1696:S1696">IFERROR(_xlfn.XLOOKUP(B1696,'Health Goals'!$B$2:$B$1001,'Health Goals'!$C$2:$F$1001),"")</f>
        <v>Muscle Gain</v>
      </c>
      <c r="Q1696" s="5">
        <v>46</v>
      </c>
      <c r="R1696" s="5" t="str">
        <v>Failed</v>
      </c>
      <c r="S1696" s="11">
        <v>44543</v>
      </c>
    </row>
    <row r="1697" spans="1:19" x14ac:dyDescent="0.35">
      <c r="A1697" s="2">
        <v>1696</v>
      </c>
      <c r="B1697" s="2">
        <v>620</v>
      </c>
      <c r="C1697" s="3">
        <v>44303</v>
      </c>
      <c r="D1697" s="2">
        <v>4499.99</v>
      </c>
      <c r="E1697" s="2" t="s">
        <v>18</v>
      </c>
      <c r="F1697" s="2" t="s">
        <v>20</v>
      </c>
      <c r="G1697" s="6">
        <f>_xlfn.XLOOKUP(B1697,Users!$A$2:$A$1001,Users!$K$2:$K$1001)</f>
        <v>1</v>
      </c>
      <c r="H1697" s="6" t="str">
        <f>_xlfn.XLOOKUP(B1697,Users!$A$2:$A$1001,Users!$B$2:$B$1001)</f>
        <v>User 620</v>
      </c>
      <c r="I1697" s="5" t="str" cm="1">
        <f t="array" ref="I1697:J1697">_xlfn.XLOOKUP(G1697,Plans!$A$2:$A$3,Plans!$B$2:$C$3)</f>
        <v>6-month plan</v>
      </c>
      <c r="J1697" s="5" t="str">
        <v>6-month</v>
      </c>
      <c r="K1697" s="5" cm="1">
        <f t="array" ref="K1697:O1697">_xlfn.XLOOKUP(B1697,Users!$A$2:$A$1001,Users!$F$2:$J$1001)</f>
        <v>40</v>
      </c>
      <c r="L1697" s="5" t="str">
        <v>Bangalore</v>
      </c>
      <c r="M1697" s="5" t="str">
        <v>Female</v>
      </c>
      <c r="N1697" s="5" t="str">
        <v>Obesity</v>
      </c>
      <c r="O1697" s="5" t="str">
        <v>Social Media</v>
      </c>
      <c r="P1697" s="5" t="str" cm="1">
        <f t="array" ref="P1697:S1697">IFERROR(_xlfn.XLOOKUP(B1697,'Health Goals'!$B$2:$B$1001,'Health Goals'!$C$2:$F$1001),"")</f>
        <v>Stamina Improvement</v>
      </c>
      <c r="Q1697" s="5">
        <v>14</v>
      </c>
      <c r="R1697" s="5" t="str">
        <v>In Progress</v>
      </c>
      <c r="S1697" s="11">
        <v>44407</v>
      </c>
    </row>
    <row r="1698" spans="1:19" x14ac:dyDescent="0.35">
      <c r="A1698" s="2">
        <v>1697</v>
      </c>
      <c r="B1698" s="2">
        <v>541</v>
      </c>
      <c r="C1698" s="3">
        <v>44328</v>
      </c>
      <c r="D1698" s="2">
        <v>4499.99</v>
      </c>
      <c r="E1698" s="2" t="s">
        <v>16</v>
      </c>
      <c r="F1698" s="2" t="s">
        <v>19</v>
      </c>
      <c r="G1698" s="6">
        <f>_xlfn.XLOOKUP(B1698,Users!$A$2:$A$1001,Users!$K$2:$K$1001)</f>
        <v>2</v>
      </c>
      <c r="H1698" s="6" t="str">
        <f>_xlfn.XLOOKUP(B1698,Users!$A$2:$A$1001,Users!$B$2:$B$1001)</f>
        <v>User 541</v>
      </c>
      <c r="I1698" s="5" t="str" cm="1">
        <f t="array" ref="I1698:J1698">_xlfn.XLOOKUP(G1698,Plans!$A$2:$A$3,Plans!$B$2:$C$3)</f>
        <v>12-month plan</v>
      </c>
      <c r="J1698" s="5" t="str">
        <v>12-month</v>
      </c>
      <c r="K1698" s="5" cm="1">
        <f t="array" ref="K1698:O1698">_xlfn.XLOOKUP(B1698,Users!$A$2:$A$1001,Users!$F$2:$J$1001)</f>
        <v>30</v>
      </c>
      <c r="L1698" s="5" t="str">
        <v>Hyderabad</v>
      </c>
      <c r="M1698" s="5" t="str">
        <v>Female</v>
      </c>
      <c r="N1698" s="5" t="str">
        <v>Healthy</v>
      </c>
      <c r="O1698" s="5" t="str">
        <v>Social Media</v>
      </c>
      <c r="P1698" s="5" t="str" cm="1">
        <f t="array" ref="P1698:S1698">IFERROR(_xlfn.XLOOKUP(B1698,'Health Goals'!$B$2:$B$1001,'Health Goals'!$C$2:$F$1001),"")</f>
        <v>Stamina Improvement</v>
      </c>
      <c r="Q1698" s="5">
        <v>48</v>
      </c>
      <c r="R1698" s="5" t="str">
        <v>Failed</v>
      </c>
      <c r="S1698" s="11">
        <v>44485</v>
      </c>
    </row>
    <row r="1699" spans="1:19" x14ac:dyDescent="0.35">
      <c r="A1699" s="2">
        <v>1698</v>
      </c>
      <c r="B1699" s="2">
        <v>969</v>
      </c>
      <c r="C1699" s="3">
        <v>44496</v>
      </c>
      <c r="D1699" s="2">
        <v>2499.9899999999998</v>
      </c>
      <c r="E1699" s="2" t="s">
        <v>16</v>
      </c>
      <c r="F1699" s="2" t="s">
        <v>17</v>
      </c>
      <c r="G1699" s="6">
        <f>_xlfn.XLOOKUP(B1699,Users!$A$2:$A$1001,Users!$K$2:$K$1001)</f>
        <v>2</v>
      </c>
      <c r="H1699" s="6" t="str">
        <f>_xlfn.XLOOKUP(B1699,Users!$A$2:$A$1001,Users!$B$2:$B$1001)</f>
        <v>User 969</v>
      </c>
      <c r="I1699" s="5" t="str" cm="1">
        <f t="array" ref="I1699:J1699">_xlfn.XLOOKUP(G1699,Plans!$A$2:$A$3,Plans!$B$2:$C$3)</f>
        <v>12-month plan</v>
      </c>
      <c r="J1699" s="5" t="str">
        <v>12-month</v>
      </c>
      <c r="K1699" s="5" cm="1">
        <f t="array" ref="K1699:O1699">_xlfn.XLOOKUP(B1699,Users!$A$2:$A$1001,Users!$F$2:$J$1001)</f>
        <v>35</v>
      </c>
      <c r="L1699" s="5" t="str">
        <v>Delhi</v>
      </c>
      <c r="M1699" s="5" t="str">
        <v>Female</v>
      </c>
      <c r="N1699" s="5" t="str">
        <v>Obesity</v>
      </c>
      <c r="O1699" s="5" t="str">
        <v>Word of Mouth</v>
      </c>
      <c r="P1699" s="5" t="str" cm="1">
        <f t="array" ref="P1699:S1699">IFERROR(_xlfn.XLOOKUP(B1699,'Health Goals'!$B$2:$B$1001,'Health Goals'!$C$2:$F$1001),"")</f>
        <v>Weight Loss</v>
      </c>
      <c r="Q1699" s="5">
        <v>28</v>
      </c>
      <c r="R1699" s="5" t="str">
        <v>Failed</v>
      </c>
      <c r="S1699" s="11">
        <v>44480</v>
      </c>
    </row>
    <row r="1700" spans="1:19" x14ac:dyDescent="0.35">
      <c r="A1700" s="2">
        <v>1699</v>
      </c>
      <c r="B1700" s="2">
        <v>278</v>
      </c>
      <c r="C1700" s="3">
        <v>44394</v>
      </c>
      <c r="D1700" s="2">
        <v>2499.9899999999998</v>
      </c>
      <c r="E1700" s="2" t="s">
        <v>16</v>
      </c>
      <c r="F1700" s="2" t="s">
        <v>20</v>
      </c>
      <c r="G1700" s="6">
        <f>_xlfn.XLOOKUP(B1700,Users!$A$2:$A$1001,Users!$K$2:$K$1001)</f>
        <v>1</v>
      </c>
      <c r="H1700" s="6" t="str">
        <f>_xlfn.XLOOKUP(B1700,Users!$A$2:$A$1001,Users!$B$2:$B$1001)</f>
        <v>User 278</v>
      </c>
      <c r="I1700" s="5" t="str" cm="1">
        <f t="array" ref="I1700:J1700">_xlfn.XLOOKUP(G1700,Plans!$A$2:$A$3,Plans!$B$2:$C$3)</f>
        <v>6-month plan</v>
      </c>
      <c r="J1700" s="5" t="str">
        <v>6-month</v>
      </c>
      <c r="K1700" s="5" cm="1">
        <f t="array" ref="K1700:O1700">_xlfn.XLOOKUP(B1700,Users!$A$2:$A$1001,Users!$F$2:$J$1001)</f>
        <v>26</v>
      </c>
      <c r="L1700" s="5" t="str">
        <v>Bangalore</v>
      </c>
      <c r="M1700" s="5" t="str">
        <v>Male</v>
      </c>
      <c r="N1700" s="5" t="str">
        <v>Healthy</v>
      </c>
      <c r="O1700" s="5" t="str">
        <v>Google Ads</v>
      </c>
      <c r="P1700" s="5" t="str" cm="1">
        <f t="array" ref="P1700:S1700">IFERROR(_xlfn.XLOOKUP(B1700,'Health Goals'!$B$2:$B$1001,'Health Goals'!$C$2:$F$1001),"")</f>
        <v>Stamina Improvement</v>
      </c>
      <c r="Q1700" s="5">
        <v>10</v>
      </c>
      <c r="R1700" s="5" t="str">
        <v>In Progress</v>
      </c>
      <c r="S1700" s="11">
        <v>44548</v>
      </c>
    </row>
    <row r="1701" spans="1:19" x14ac:dyDescent="0.35">
      <c r="A1701" s="2">
        <v>1700</v>
      </c>
      <c r="B1701" s="2">
        <v>515</v>
      </c>
      <c r="C1701" s="3">
        <v>44534</v>
      </c>
      <c r="D1701" s="2">
        <v>4499.99</v>
      </c>
      <c r="E1701" s="2" t="s">
        <v>18</v>
      </c>
      <c r="F1701" s="2" t="s">
        <v>20</v>
      </c>
      <c r="G1701" s="6">
        <f>_xlfn.XLOOKUP(B1701,Users!$A$2:$A$1001,Users!$K$2:$K$1001)</f>
        <v>1</v>
      </c>
      <c r="H1701" s="6" t="str">
        <f>_xlfn.XLOOKUP(B1701,Users!$A$2:$A$1001,Users!$B$2:$B$1001)</f>
        <v>User 515</v>
      </c>
      <c r="I1701" s="5" t="str" cm="1">
        <f t="array" ref="I1701:J1701">_xlfn.XLOOKUP(G1701,Plans!$A$2:$A$3,Plans!$B$2:$C$3)</f>
        <v>6-month plan</v>
      </c>
      <c r="J1701" s="5" t="str">
        <v>6-month</v>
      </c>
      <c r="K1701" s="5" cm="1">
        <f t="array" ref="K1701:O1701">_xlfn.XLOOKUP(B1701,Users!$A$2:$A$1001,Users!$F$2:$J$1001)</f>
        <v>25</v>
      </c>
      <c r="L1701" s="5" t="str">
        <v>Bangalore</v>
      </c>
      <c r="M1701" s="5" t="str">
        <v>Male</v>
      </c>
      <c r="N1701" s="5" t="str">
        <v>Obesity</v>
      </c>
      <c r="O1701" s="5" t="str">
        <v>Social Media</v>
      </c>
      <c r="P1701" s="5" t="str" cm="1">
        <f t="array" ref="P1701:S1701">IFERROR(_xlfn.XLOOKUP(B1701,'Health Goals'!$B$2:$B$1001,'Health Goals'!$C$2:$F$1001),"")</f>
        <v>Weight Loss</v>
      </c>
      <c r="Q1701" s="5">
        <v>45</v>
      </c>
      <c r="R1701" s="5" t="str">
        <v>In Progress</v>
      </c>
      <c r="S1701" s="11">
        <v>44548</v>
      </c>
    </row>
    <row r="1702" spans="1:19" x14ac:dyDescent="0.35">
      <c r="A1702" s="2">
        <v>1701</v>
      </c>
      <c r="B1702" s="2">
        <v>797</v>
      </c>
      <c r="C1702" s="3">
        <v>44458</v>
      </c>
      <c r="D1702" s="2">
        <v>4499.99</v>
      </c>
      <c r="E1702" s="2" t="s">
        <v>18</v>
      </c>
      <c r="F1702" s="2" t="s">
        <v>17</v>
      </c>
      <c r="G1702" s="6">
        <f>_xlfn.XLOOKUP(B1702,Users!$A$2:$A$1001,Users!$K$2:$K$1001)</f>
        <v>1</v>
      </c>
      <c r="H1702" s="6" t="str">
        <f>_xlfn.XLOOKUP(B1702,Users!$A$2:$A$1001,Users!$B$2:$B$1001)</f>
        <v>User 797</v>
      </c>
      <c r="I1702" s="5" t="str" cm="1">
        <f t="array" ref="I1702:J1702">_xlfn.XLOOKUP(G1702,Plans!$A$2:$A$3,Plans!$B$2:$C$3)</f>
        <v>6-month plan</v>
      </c>
      <c r="J1702" s="5" t="str">
        <v>6-month</v>
      </c>
      <c r="K1702" s="5" cm="1">
        <f t="array" ref="K1702:O1702">_xlfn.XLOOKUP(B1702,Users!$A$2:$A$1001,Users!$F$2:$J$1001)</f>
        <v>30</v>
      </c>
      <c r="L1702" s="5" t="str">
        <v>Delhi</v>
      </c>
      <c r="M1702" s="5" t="str">
        <v>Female</v>
      </c>
      <c r="N1702" s="5" t="str">
        <v>Obesity</v>
      </c>
      <c r="O1702" s="5" t="str">
        <v>Social Media</v>
      </c>
      <c r="P1702" s="5" t="str" cm="1">
        <f t="array" ref="P1702">IFERROR(_xlfn.XLOOKUP(B1702,'Health Goals'!$B$2:$B$1001,'Health Goals'!$C$2:$F$1001),"")</f>
        <v/>
      </c>
    </row>
    <row r="1703" spans="1:19" x14ac:dyDescent="0.35">
      <c r="A1703" s="2">
        <v>1702</v>
      </c>
      <c r="B1703" s="2">
        <v>240</v>
      </c>
      <c r="C1703" s="3">
        <v>44527</v>
      </c>
      <c r="D1703" s="2">
        <v>4499.99</v>
      </c>
      <c r="E1703" s="2" t="s">
        <v>18</v>
      </c>
      <c r="F1703" s="2" t="s">
        <v>17</v>
      </c>
      <c r="G1703" s="6">
        <f>_xlfn.XLOOKUP(B1703,Users!$A$2:$A$1001,Users!$K$2:$K$1001)</f>
        <v>2</v>
      </c>
      <c r="H1703" s="6" t="str">
        <f>_xlfn.XLOOKUP(B1703,Users!$A$2:$A$1001,Users!$B$2:$B$1001)</f>
        <v>User 240</v>
      </c>
      <c r="I1703" s="5" t="str" cm="1">
        <f t="array" ref="I1703:J1703">_xlfn.XLOOKUP(G1703,Plans!$A$2:$A$3,Plans!$B$2:$C$3)</f>
        <v>12-month plan</v>
      </c>
      <c r="J1703" s="5" t="str">
        <v>12-month</v>
      </c>
      <c r="K1703" s="5" cm="1">
        <f t="array" ref="K1703:O1703">_xlfn.XLOOKUP(B1703,Users!$A$2:$A$1001,Users!$F$2:$J$1001)</f>
        <v>58</v>
      </c>
      <c r="L1703" s="5" t="str">
        <v>Delhi</v>
      </c>
      <c r="M1703" s="5" t="str">
        <v>Male</v>
      </c>
      <c r="N1703" s="5" t="str">
        <v>Diabetes</v>
      </c>
      <c r="O1703" s="5" t="str">
        <v>Word of Mouth</v>
      </c>
      <c r="P1703" s="5" t="str" cm="1">
        <f t="array" ref="P1703">IFERROR(_xlfn.XLOOKUP(B1703,'Health Goals'!$B$2:$B$1001,'Health Goals'!$C$2:$F$1001),"")</f>
        <v/>
      </c>
    </row>
    <row r="1704" spans="1:19" x14ac:dyDescent="0.35">
      <c r="A1704" s="2">
        <v>1703</v>
      </c>
      <c r="B1704" s="2">
        <v>659</v>
      </c>
      <c r="C1704" s="3">
        <v>44446</v>
      </c>
      <c r="D1704" s="2">
        <v>2499.9899999999998</v>
      </c>
      <c r="E1704" s="2" t="s">
        <v>18</v>
      </c>
      <c r="F1704" s="2" t="s">
        <v>20</v>
      </c>
      <c r="G1704" s="6">
        <f>_xlfn.XLOOKUP(B1704,Users!$A$2:$A$1001,Users!$K$2:$K$1001)</f>
        <v>1</v>
      </c>
      <c r="H1704" s="6" t="str">
        <f>_xlfn.XLOOKUP(B1704,Users!$A$2:$A$1001,Users!$B$2:$B$1001)</f>
        <v>User 659</v>
      </c>
      <c r="I1704" s="5" t="str" cm="1">
        <f t="array" ref="I1704:J1704">_xlfn.XLOOKUP(G1704,Plans!$A$2:$A$3,Plans!$B$2:$C$3)</f>
        <v>6-month plan</v>
      </c>
      <c r="J1704" s="5" t="str">
        <v>6-month</v>
      </c>
      <c r="K1704" s="5" cm="1">
        <f t="array" ref="K1704:O1704">_xlfn.XLOOKUP(B1704,Users!$A$2:$A$1001,Users!$F$2:$J$1001)</f>
        <v>59</v>
      </c>
      <c r="L1704" s="5" t="str">
        <v>Hyderabad</v>
      </c>
      <c r="M1704" s="5" t="str">
        <v>Male</v>
      </c>
      <c r="N1704" s="5" t="str">
        <v>Diabetes</v>
      </c>
      <c r="O1704" s="5" t="str">
        <v>Social Media</v>
      </c>
      <c r="P1704" s="5" t="str" cm="1">
        <f t="array" ref="P1704">IFERROR(_xlfn.XLOOKUP(B1704,'Health Goals'!$B$2:$B$1001,'Health Goals'!$C$2:$F$1001),"")</f>
        <v/>
      </c>
    </row>
    <row r="1705" spans="1:19" x14ac:dyDescent="0.35">
      <c r="A1705" s="2">
        <v>1704</v>
      </c>
      <c r="B1705" s="2">
        <v>410</v>
      </c>
      <c r="C1705" s="3">
        <v>44283</v>
      </c>
      <c r="D1705" s="2">
        <v>2499.9899999999998</v>
      </c>
      <c r="E1705" s="2" t="s">
        <v>18</v>
      </c>
      <c r="F1705" s="2" t="s">
        <v>17</v>
      </c>
      <c r="G1705" s="6">
        <f>_xlfn.XLOOKUP(B1705,Users!$A$2:$A$1001,Users!$K$2:$K$1001)</f>
        <v>2</v>
      </c>
      <c r="H1705" s="6" t="str">
        <f>_xlfn.XLOOKUP(B1705,Users!$A$2:$A$1001,Users!$B$2:$B$1001)</f>
        <v>User 410</v>
      </c>
      <c r="I1705" s="5" t="str" cm="1">
        <f t="array" ref="I1705:J1705">_xlfn.XLOOKUP(G1705,Plans!$A$2:$A$3,Plans!$B$2:$C$3)</f>
        <v>12-month plan</v>
      </c>
      <c r="J1705" s="5" t="str">
        <v>12-month</v>
      </c>
      <c r="K1705" s="5" cm="1">
        <f t="array" ref="K1705:O1705">_xlfn.XLOOKUP(B1705,Users!$A$2:$A$1001,Users!$F$2:$J$1001)</f>
        <v>45</v>
      </c>
      <c r="L1705" s="5" t="str">
        <v>Delhi</v>
      </c>
      <c r="M1705" s="5" t="str">
        <v>Female</v>
      </c>
      <c r="N1705" s="5" t="str">
        <v>Hypertension</v>
      </c>
      <c r="O1705" s="5" t="str">
        <v>Friend</v>
      </c>
      <c r="P1705" s="5" t="str" cm="1">
        <f t="array" ref="P1705:S1705">IFERROR(_xlfn.XLOOKUP(B1705,'Health Goals'!$B$2:$B$1001,'Health Goals'!$C$2:$F$1001),"")</f>
        <v>Weight Loss</v>
      </c>
      <c r="Q1705" s="5">
        <v>47</v>
      </c>
      <c r="R1705" s="5" t="str">
        <v>In Progress</v>
      </c>
      <c r="S1705" s="11">
        <v>44494</v>
      </c>
    </row>
    <row r="1706" spans="1:19" x14ac:dyDescent="0.35">
      <c r="A1706" s="2">
        <v>1705</v>
      </c>
      <c r="B1706" s="2">
        <v>122</v>
      </c>
      <c r="C1706" s="3">
        <v>44366</v>
      </c>
      <c r="D1706" s="2">
        <v>2499.9899999999998</v>
      </c>
      <c r="E1706" s="2" t="s">
        <v>18</v>
      </c>
      <c r="F1706" s="2" t="s">
        <v>17</v>
      </c>
      <c r="G1706" s="6">
        <f>_xlfn.XLOOKUP(B1706,Users!$A$2:$A$1001,Users!$K$2:$K$1001)</f>
        <v>2</v>
      </c>
      <c r="H1706" s="6" t="str">
        <f>_xlfn.XLOOKUP(B1706,Users!$A$2:$A$1001,Users!$B$2:$B$1001)</f>
        <v>User 122</v>
      </c>
      <c r="I1706" s="5" t="str" cm="1">
        <f t="array" ref="I1706:J1706">_xlfn.XLOOKUP(G1706,Plans!$A$2:$A$3,Plans!$B$2:$C$3)</f>
        <v>12-month plan</v>
      </c>
      <c r="J1706" s="5" t="str">
        <v>12-month</v>
      </c>
      <c r="K1706" s="5" cm="1">
        <f t="array" ref="K1706:O1706">_xlfn.XLOOKUP(B1706,Users!$A$2:$A$1001,Users!$F$2:$J$1001)</f>
        <v>32</v>
      </c>
      <c r="L1706" s="5" t="str">
        <v>Hyderabad</v>
      </c>
      <c r="M1706" s="5" t="str">
        <v>Female</v>
      </c>
      <c r="N1706" s="5" t="str">
        <v>Healthy</v>
      </c>
      <c r="O1706" s="5" t="str">
        <v>Friend</v>
      </c>
      <c r="P1706" s="5" t="str" cm="1">
        <f t="array" ref="P1706:S1706">IFERROR(_xlfn.XLOOKUP(B1706,'Health Goals'!$B$2:$B$1001,'Health Goals'!$C$2:$F$1001),"")</f>
        <v>Weight Loss</v>
      </c>
      <c r="Q1706" s="5">
        <v>43</v>
      </c>
      <c r="R1706" s="5" t="str">
        <v>In Progress</v>
      </c>
      <c r="S1706" s="11">
        <v>44431</v>
      </c>
    </row>
    <row r="1707" spans="1:19" x14ac:dyDescent="0.35">
      <c r="A1707" s="2">
        <v>1706</v>
      </c>
      <c r="B1707" s="2">
        <v>640</v>
      </c>
      <c r="C1707" s="3">
        <v>44537</v>
      </c>
      <c r="D1707" s="2">
        <v>4499.99</v>
      </c>
      <c r="E1707" s="2" t="s">
        <v>16</v>
      </c>
      <c r="F1707" s="2" t="s">
        <v>17</v>
      </c>
      <c r="G1707" s="6">
        <f>_xlfn.XLOOKUP(B1707,Users!$A$2:$A$1001,Users!$K$2:$K$1001)</f>
        <v>1</v>
      </c>
      <c r="H1707" s="6" t="str">
        <f>_xlfn.XLOOKUP(B1707,Users!$A$2:$A$1001,Users!$B$2:$B$1001)</f>
        <v>User 640</v>
      </c>
      <c r="I1707" s="5" t="str" cm="1">
        <f t="array" ref="I1707:J1707">_xlfn.XLOOKUP(G1707,Plans!$A$2:$A$3,Plans!$B$2:$C$3)</f>
        <v>6-month plan</v>
      </c>
      <c r="J1707" s="5" t="str">
        <v>6-month</v>
      </c>
      <c r="K1707" s="5" cm="1">
        <f t="array" ref="K1707:O1707">_xlfn.XLOOKUP(B1707,Users!$A$2:$A$1001,Users!$F$2:$J$1001)</f>
        <v>53</v>
      </c>
      <c r="L1707" s="5" t="str">
        <v>Chennai</v>
      </c>
      <c r="M1707" s="5" t="str">
        <v>Female</v>
      </c>
      <c r="N1707" s="5" t="str">
        <v>Diabetes</v>
      </c>
      <c r="O1707" s="5" t="str">
        <v>Word of Mouth</v>
      </c>
      <c r="P1707" s="5" t="str" cm="1">
        <f t="array" ref="P1707">IFERROR(_xlfn.XLOOKUP(B1707,'Health Goals'!$B$2:$B$1001,'Health Goals'!$C$2:$F$1001),"")</f>
        <v/>
      </c>
    </row>
    <row r="1708" spans="1:19" x14ac:dyDescent="0.35">
      <c r="A1708" s="2">
        <v>1707</v>
      </c>
      <c r="B1708" s="2">
        <v>433</v>
      </c>
      <c r="C1708" s="3">
        <v>44443</v>
      </c>
      <c r="D1708" s="2">
        <v>4499.99</v>
      </c>
      <c r="E1708" s="2" t="s">
        <v>18</v>
      </c>
      <c r="F1708" s="2" t="s">
        <v>19</v>
      </c>
      <c r="G1708" s="6">
        <f>_xlfn.XLOOKUP(B1708,Users!$A$2:$A$1001,Users!$K$2:$K$1001)</f>
        <v>1</v>
      </c>
      <c r="H1708" s="6" t="str">
        <f>_xlfn.XLOOKUP(B1708,Users!$A$2:$A$1001,Users!$B$2:$B$1001)</f>
        <v>User 433</v>
      </c>
      <c r="I1708" s="5" t="str" cm="1">
        <f t="array" ref="I1708:J1708">_xlfn.XLOOKUP(G1708,Plans!$A$2:$A$3,Plans!$B$2:$C$3)</f>
        <v>6-month plan</v>
      </c>
      <c r="J1708" s="5" t="str">
        <v>6-month</v>
      </c>
      <c r="K1708" s="5" cm="1">
        <f t="array" ref="K1708:O1708">_xlfn.XLOOKUP(B1708,Users!$A$2:$A$1001,Users!$F$2:$J$1001)</f>
        <v>20</v>
      </c>
      <c r="L1708" s="5" t="str">
        <v>Bangalore</v>
      </c>
      <c r="M1708" s="5" t="str">
        <v>Male</v>
      </c>
      <c r="N1708" s="5" t="str">
        <v>Diabetes</v>
      </c>
      <c r="O1708" s="5" t="str">
        <v>Google Ads</v>
      </c>
      <c r="P1708" s="5" t="str" cm="1">
        <f t="array" ref="P1708">IFERROR(_xlfn.XLOOKUP(B1708,'Health Goals'!$B$2:$B$1001,'Health Goals'!$C$2:$F$1001),"")</f>
        <v/>
      </c>
    </row>
    <row r="1709" spans="1:19" x14ac:dyDescent="0.35">
      <c r="A1709" s="2">
        <v>1708</v>
      </c>
      <c r="B1709" s="2">
        <v>430</v>
      </c>
      <c r="C1709" s="3">
        <v>44485</v>
      </c>
      <c r="D1709" s="2">
        <v>4499.99</v>
      </c>
      <c r="E1709" s="2" t="s">
        <v>16</v>
      </c>
      <c r="F1709" s="2" t="s">
        <v>19</v>
      </c>
      <c r="G1709" s="6">
        <f>_xlfn.XLOOKUP(B1709,Users!$A$2:$A$1001,Users!$K$2:$K$1001)</f>
        <v>1</v>
      </c>
      <c r="H1709" s="6" t="str">
        <f>_xlfn.XLOOKUP(B1709,Users!$A$2:$A$1001,Users!$B$2:$B$1001)</f>
        <v>User 430</v>
      </c>
      <c r="I1709" s="5" t="str" cm="1">
        <f t="array" ref="I1709:J1709">_xlfn.XLOOKUP(G1709,Plans!$A$2:$A$3,Plans!$B$2:$C$3)</f>
        <v>6-month plan</v>
      </c>
      <c r="J1709" s="5" t="str">
        <v>6-month</v>
      </c>
      <c r="K1709" s="5" cm="1">
        <f t="array" ref="K1709:O1709">_xlfn.XLOOKUP(B1709,Users!$A$2:$A$1001,Users!$F$2:$J$1001)</f>
        <v>52</v>
      </c>
      <c r="L1709" s="5" t="str">
        <v>Bangalore</v>
      </c>
      <c r="M1709" s="5" t="str">
        <v>Female</v>
      </c>
      <c r="N1709" s="5" t="str">
        <v>Hypertension</v>
      </c>
      <c r="O1709" s="5" t="str">
        <v>Google Ads</v>
      </c>
      <c r="P1709" s="5" t="str" cm="1">
        <f t="array" ref="P1709:S1709">IFERROR(_xlfn.XLOOKUP(B1709,'Health Goals'!$B$2:$B$1001,'Health Goals'!$C$2:$F$1001),"")</f>
        <v>Muscle Gain</v>
      </c>
      <c r="Q1709" s="5">
        <v>37</v>
      </c>
      <c r="R1709" s="5" t="str">
        <v>In Progress</v>
      </c>
      <c r="S1709" s="11">
        <v>44485</v>
      </c>
    </row>
    <row r="1710" spans="1:19" x14ac:dyDescent="0.35">
      <c r="A1710" s="2">
        <v>1709</v>
      </c>
      <c r="B1710" s="2">
        <v>824</v>
      </c>
      <c r="C1710" s="3">
        <v>44330</v>
      </c>
      <c r="D1710" s="2">
        <v>4499.99</v>
      </c>
      <c r="E1710" s="2" t="s">
        <v>18</v>
      </c>
      <c r="F1710" s="2" t="s">
        <v>17</v>
      </c>
      <c r="G1710" s="6">
        <f>_xlfn.XLOOKUP(B1710,Users!$A$2:$A$1001,Users!$K$2:$K$1001)</f>
        <v>2</v>
      </c>
      <c r="H1710" s="6" t="str">
        <f>_xlfn.XLOOKUP(B1710,Users!$A$2:$A$1001,Users!$B$2:$B$1001)</f>
        <v>User 824</v>
      </c>
      <c r="I1710" s="5" t="str" cm="1">
        <f t="array" ref="I1710:J1710">_xlfn.XLOOKUP(G1710,Plans!$A$2:$A$3,Plans!$B$2:$C$3)</f>
        <v>12-month plan</v>
      </c>
      <c r="J1710" s="5" t="str">
        <v>12-month</v>
      </c>
      <c r="K1710" s="5" cm="1">
        <f t="array" ref="K1710:O1710">_xlfn.XLOOKUP(B1710,Users!$A$2:$A$1001,Users!$F$2:$J$1001)</f>
        <v>54</v>
      </c>
      <c r="L1710" s="5" t="str">
        <v>Bangalore</v>
      </c>
      <c r="M1710" s="5" t="str">
        <v>Female</v>
      </c>
      <c r="N1710" s="5" t="str">
        <v>Diabetes</v>
      </c>
      <c r="O1710" s="5" t="str">
        <v>Google Ads</v>
      </c>
      <c r="P1710" s="5" t="str" cm="1">
        <f t="array" ref="P1710:S1710">IFERROR(_xlfn.XLOOKUP(B1710,'Health Goals'!$B$2:$B$1001,'Health Goals'!$C$2:$F$1001),"")</f>
        <v>Stamina Improvement</v>
      </c>
      <c r="Q1710" s="5">
        <v>41</v>
      </c>
      <c r="R1710" s="5" t="str">
        <v>Completed</v>
      </c>
      <c r="S1710" s="11">
        <v>44363</v>
      </c>
    </row>
    <row r="1711" spans="1:19" x14ac:dyDescent="0.35">
      <c r="A1711" s="2">
        <v>1710</v>
      </c>
      <c r="B1711" s="2">
        <v>371</v>
      </c>
      <c r="C1711" s="3">
        <v>44401</v>
      </c>
      <c r="D1711" s="2">
        <v>2499.9899999999998</v>
      </c>
      <c r="E1711" s="2" t="s">
        <v>18</v>
      </c>
      <c r="F1711" s="2" t="s">
        <v>17</v>
      </c>
      <c r="G1711" s="6">
        <f>_xlfn.XLOOKUP(B1711,Users!$A$2:$A$1001,Users!$K$2:$K$1001)</f>
        <v>1</v>
      </c>
      <c r="H1711" s="6" t="str">
        <f>_xlfn.XLOOKUP(B1711,Users!$A$2:$A$1001,Users!$B$2:$B$1001)</f>
        <v>User 371</v>
      </c>
      <c r="I1711" s="5" t="str" cm="1">
        <f t="array" ref="I1711:J1711">_xlfn.XLOOKUP(G1711,Plans!$A$2:$A$3,Plans!$B$2:$C$3)</f>
        <v>6-month plan</v>
      </c>
      <c r="J1711" s="5" t="str">
        <v>6-month</v>
      </c>
      <c r="K1711" s="5" cm="1">
        <f t="array" ref="K1711:O1711">_xlfn.XLOOKUP(B1711,Users!$A$2:$A$1001,Users!$F$2:$J$1001)</f>
        <v>28</v>
      </c>
      <c r="L1711" s="5" t="str">
        <v>Hyderabad</v>
      </c>
      <c r="M1711" s="5" t="str">
        <v>Male</v>
      </c>
      <c r="N1711" s="5" t="str">
        <v>Healthy</v>
      </c>
      <c r="O1711" s="5" t="str">
        <v>Social Media</v>
      </c>
      <c r="P1711" s="5" t="str" cm="1">
        <f t="array" ref="P1711">IFERROR(_xlfn.XLOOKUP(B1711,'Health Goals'!$B$2:$B$1001,'Health Goals'!$C$2:$F$1001),"")</f>
        <v/>
      </c>
    </row>
    <row r="1712" spans="1:19" x14ac:dyDescent="0.35">
      <c r="A1712" s="2">
        <v>1711</v>
      </c>
      <c r="B1712" s="2">
        <v>746</v>
      </c>
      <c r="C1712" s="3">
        <v>44335</v>
      </c>
      <c r="D1712" s="2">
        <v>2499.9899999999998</v>
      </c>
      <c r="E1712" s="2" t="s">
        <v>16</v>
      </c>
      <c r="F1712" s="2" t="s">
        <v>17</v>
      </c>
      <c r="G1712" s="6">
        <f>_xlfn.XLOOKUP(B1712,Users!$A$2:$A$1001,Users!$K$2:$K$1001)</f>
        <v>2</v>
      </c>
      <c r="H1712" s="6" t="str">
        <f>_xlfn.XLOOKUP(B1712,Users!$A$2:$A$1001,Users!$B$2:$B$1001)</f>
        <v>User 746</v>
      </c>
      <c r="I1712" s="5" t="str" cm="1">
        <f t="array" ref="I1712:J1712">_xlfn.XLOOKUP(G1712,Plans!$A$2:$A$3,Plans!$B$2:$C$3)</f>
        <v>12-month plan</v>
      </c>
      <c r="J1712" s="5" t="str">
        <v>12-month</v>
      </c>
      <c r="K1712" s="5" cm="1">
        <f t="array" ref="K1712:O1712">_xlfn.XLOOKUP(B1712,Users!$A$2:$A$1001,Users!$F$2:$J$1001)</f>
        <v>37</v>
      </c>
      <c r="L1712" s="5" t="str">
        <v>Mumbai</v>
      </c>
      <c r="M1712" s="5" t="str">
        <v>Female</v>
      </c>
      <c r="N1712" s="5" t="str">
        <v>Hypertension</v>
      </c>
      <c r="O1712" s="5" t="str">
        <v>Friend</v>
      </c>
      <c r="P1712" s="5" t="str" cm="1">
        <f t="array" ref="P1712">IFERROR(_xlfn.XLOOKUP(B1712,'Health Goals'!$B$2:$B$1001,'Health Goals'!$C$2:$F$1001),"")</f>
        <v/>
      </c>
    </row>
    <row r="1713" spans="1:19" x14ac:dyDescent="0.35">
      <c r="A1713" s="2">
        <v>1712</v>
      </c>
      <c r="B1713" s="2">
        <v>748</v>
      </c>
      <c r="C1713" s="3">
        <v>44489</v>
      </c>
      <c r="D1713" s="2">
        <v>2499.9899999999998</v>
      </c>
      <c r="E1713" s="2" t="s">
        <v>18</v>
      </c>
      <c r="F1713" s="2" t="s">
        <v>19</v>
      </c>
      <c r="G1713" s="6">
        <f>_xlfn.XLOOKUP(B1713,Users!$A$2:$A$1001,Users!$K$2:$K$1001)</f>
        <v>1</v>
      </c>
      <c r="H1713" s="6" t="str">
        <f>_xlfn.XLOOKUP(B1713,Users!$A$2:$A$1001,Users!$B$2:$B$1001)</f>
        <v>User 748</v>
      </c>
      <c r="I1713" s="5" t="str" cm="1">
        <f t="array" ref="I1713:J1713">_xlfn.XLOOKUP(G1713,Plans!$A$2:$A$3,Plans!$B$2:$C$3)</f>
        <v>6-month plan</v>
      </c>
      <c r="J1713" s="5" t="str">
        <v>6-month</v>
      </c>
      <c r="K1713" s="5" cm="1">
        <f t="array" ref="K1713:O1713">_xlfn.XLOOKUP(B1713,Users!$A$2:$A$1001,Users!$F$2:$J$1001)</f>
        <v>22</v>
      </c>
      <c r="L1713" s="5" t="str">
        <v>Delhi</v>
      </c>
      <c r="M1713" s="5" t="str">
        <v>Male</v>
      </c>
      <c r="N1713" s="5" t="str">
        <v>Hypertension</v>
      </c>
      <c r="O1713" s="5" t="str">
        <v>Social Media</v>
      </c>
      <c r="P1713" s="5" t="str" cm="1">
        <f t="array" ref="P1713:S1713">IFERROR(_xlfn.XLOOKUP(B1713,'Health Goals'!$B$2:$B$1001,'Health Goals'!$C$2:$F$1001),"")</f>
        <v>Stamina Improvement</v>
      </c>
      <c r="Q1713" s="5">
        <v>27</v>
      </c>
      <c r="R1713" s="5" t="str">
        <v>Completed</v>
      </c>
      <c r="S1713" s="11">
        <v>44420</v>
      </c>
    </row>
    <row r="1714" spans="1:19" x14ac:dyDescent="0.35">
      <c r="A1714" s="2">
        <v>1713</v>
      </c>
      <c r="B1714" s="2">
        <v>886</v>
      </c>
      <c r="C1714" s="3">
        <v>44459</v>
      </c>
      <c r="D1714" s="2">
        <v>4499.99</v>
      </c>
      <c r="E1714" s="2" t="s">
        <v>18</v>
      </c>
      <c r="F1714" s="2" t="s">
        <v>17</v>
      </c>
      <c r="G1714" s="6">
        <f>_xlfn.XLOOKUP(B1714,Users!$A$2:$A$1001,Users!$K$2:$K$1001)</f>
        <v>1</v>
      </c>
      <c r="H1714" s="6" t="str">
        <f>_xlfn.XLOOKUP(B1714,Users!$A$2:$A$1001,Users!$B$2:$B$1001)</f>
        <v>User 886</v>
      </c>
      <c r="I1714" s="5" t="str" cm="1">
        <f t="array" ref="I1714:J1714">_xlfn.XLOOKUP(G1714,Plans!$A$2:$A$3,Plans!$B$2:$C$3)</f>
        <v>6-month plan</v>
      </c>
      <c r="J1714" s="5" t="str">
        <v>6-month</v>
      </c>
      <c r="K1714" s="5" cm="1">
        <f t="array" ref="K1714:O1714">_xlfn.XLOOKUP(B1714,Users!$A$2:$A$1001,Users!$F$2:$J$1001)</f>
        <v>62</v>
      </c>
      <c r="L1714" s="5" t="str">
        <v>Bangalore</v>
      </c>
      <c r="M1714" s="5" t="str">
        <v>Male</v>
      </c>
      <c r="N1714" s="5" t="str">
        <v>Healthy</v>
      </c>
      <c r="O1714" s="5" t="str">
        <v>Word of Mouth</v>
      </c>
      <c r="P1714" s="5" t="str" cm="1">
        <f t="array" ref="P1714:S1714">IFERROR(_xlfn.XLOOKUP(B1714,'Health Goals'!$B$2:$B$1001,'Health Goals'!$C$2:$F$1001),"")</f>
        <v>Stamina Improvement</v>
      </c>
      <c r="Q1714" s="5">
        <v>43</v>
      </c>
      <c r="R1714" s="5" t="str">
        <v>In Progress</v>
      </c>
      <c r="S1714" s="11">
        <v>44456</v>
      </c>
    </row>
    <row r="1715" spans="1:19" x14ac:dyDescent="0.35">
      <c r="A1715" s="2">
        <v>1714</v>
      </c>
      <c r="B1715" s="2">
        <v>270</v>
      </c>
      <c r="C1715" s="3">
        <v>44525</v>
      </c>
      <c r="D1715" s="2">
        <v>2499.9899999999998</v>
      </c>
      <c r="E1715" s="2" t="s">
        <v>18</v>
      </c>
      <c r="F1715" s="2" t="s">
        <v>20</v>
      </c>
      <c r="G1715" s="6">
        <f>_xlfn.XLOOKUP(B1715,Users!$A$2:$A$1001,Users!$K$2:$K$1001)</f>
        <v>1</v>
      </c>
      <c r="H1715" s="6" t="str">
        <f>_xlfn.XLOOKUP(B1715,Users!$A$2:$A$1001,Users!$B$2:$B$1001)</f>
        <v>User 270</v>
      </c>
      <c r="I1715" s="5" t="str" cm="1">
        <f t="array" ref="I1715:J1715">_xlfn.XLOOKUP(G1715,Plans!$A$2:$A$3,Plans!$B$2:$C$3)</f>
        <v>6-month plan</v>
      </c>
      <c r="J1715" s="5" t="str">
        <v>6-month</v>
      </c>
      <c r="K1715" s="5" cm="1">
        <f t="array" ref="K1715:O1715">_xlfn.XLOOKUP(B1715,Users!$A$2:$A$1001,Users!$F$2:$J$1001)</f>
        <v>24</v>
      </c>
      <c r="L1715" s="5" t="str">
        <v>Mumbai</v>
      </c>
      <c r="M1715" s="5" t="str">
        <v>Female</v>
      </c>
      <c r="N1715" s="5" t="str">
        <v>Diabetes</v>
      </c>
      <c r="O1715" s="5" t="str">
        <v>Friend</v>
      </c>
      <c r="P1715" s="5" t="str" cm="1">
        <f t="array" ref="P1715:S1715">IFERROR(_xlfn.XLOOKUP(B1715,'Health Goals'!$B$2:$B$1001,'Health Goals'!$C$2:$F$1001),"")</f>
        <v>Muscle Gain</v>
      </c>
      <c r="Q1715" s="5">
        <v>43</v>
      </c>
      <c r="R1715" s="5" t="str">
        <v>Failed</v>
      </c>
      <c r="S1715" s="11">
        <v>44446</v>
      </c>
    </row>
    <row r="1716" spans="1:19" x14ac:dyDescent="0.35">
      <c r="A1716" s="2">
        <v>1715</v>
      </c>
      <c r="B1716" s="2">
        <v>743</v>
      </c>
      <c r="C1716" s="3">
        <v>44402</v>
      </c>
      <c r="D1716" s="2">
        <v>4499.99</v>
      </c>
      <c r="E1716" s="2" t="s">
        <v>16</v>
      </c>
      <c r="F1716" s="2" t="s">
        <v>17</v>
      </c>
      <c r="G1716" s="6">
        <f>_xlfn.XLOOKUP(B1716,Users!$A$2:$A$1001,Users!$K$2:$K$1001)</f>
        <v>1</v>
      </c>
      <c r="H1716" s="6" t="str">
        <f>_xlfn.XLOOKUP(B1716,Users!$A$2:$A$1001,Users!$B$2:$B$1001)</f>
        <v>User 743</v>
      </c>
      <c r="I1716" s="5" t="str" cm="1">
        <f t="array" ref="I1716:J1716">_xlfn.XLOOKUP(G1716,Plans!$A$2:$A$3,Plans!$B$2:$C$3)</f>
        <v>6-month plan</v>
      </c>
      <c r="J1716" s="5" t="str">
        <v>6-month</v>
      </c>
      <c r="K1716" s="5" cm="1">
        <f t="array" ref="K1716:O1716">_xlfn.XLOOKUP(B1716,Users!$A$2:$A$1001,Users!$F$2:$J$1001)</f>
        <v>62</v>
      </c>
      <c r="L1716" s="5" t="str">
        <v>Bangalore</v>
      </c>
      <c r="M1716" s="5" t="str">
        <v>Male</v>
      </c>
      <c r="N1716" s="5" t="str">
        <v>Obesity</v>
      </c>
      <c r="O1716" s="5" t="str">
        <v>Google Ads</v>
      </c>
      <c r="P1716" s="5" t="str" cm="1">
        <f t="array" ref="P1716">IFERROR(_xlfn.XLOOKUP(B1716,'Health Goals'!$B$2:$B$1001,'Health Goals'!$C$2:$F$1001),"")</f>
        <v/>
      </c>
    </row>
    <row r="1717" spans="1:19" x14ac:dyDescent="0.35">
      <c r="A1717" s="2">
        <v>1716</v>
      </c>
      <c r="B1717" s="2">
        <v>985</v>
      </c>
      <c r="C1717" s="3">
        <v>44360</v>
      </c>
      <c r="D1717" s="2">
        <v>2499.9899999999998</v>
      </c>
      <c r="E1717" s="2" t="s">
        <v>16</v>
      </c>
      <c r="F1717" s="2" t="s">
        <v>17</v>
      </c>
      <c r="G1717" s="6">
        <f>_xlfn.XLOOKUP(B1717,Users!$A$2:$A$1001,Users!$K$2:$K$1001)</f>
        <v>1</v>
      </c>
      <c r="H1717" s="6" t="str">
        <f>_xlfn.XLOOKUP(B1717,Users!$A$2:$A$1001,Users!$B$2:$B$1001)</f>
        <v>User 985</v>
      </c>
      <c r="I1717" s="5" t="str" cm="1">
        <f t="array" ref="I1717:J1717">_xlfn.XLOOKUP(G1717,Plans!$A$2:$A$3,Plans!$B$2:$C$3)</f>
        <v>6-month plan</v>
      </c>
      <c r="J1717" s="5" t="str">
        <v>6-month</v>
      </c>
      <c r="K1717" s="5" cm="1">
        <f t="array" ref="K1717:O1717">_xlfn.XLOOKUP(B1717,Users!$A$2:$A$1001,Users!$F$2:$J$1001)</f>
        <v>24</v>
      </c>
      <c r="L1717" s="5" t="str">
        <v>Chennai</v>
      </c>
      <c r="M1717" s="5" t="str">
        <v>Male</v>
      </c>
      <c r="N1717" s="5" t="str">
        <v>Obesity</v>
      </c>
      <c r="O1717" s="5" t="str">
        <v>Friend</v>
      </c>
      <c r="P1717" s="5" t="str" cm="1">
        <f t="array" ref="P1717">IFERROR(_xlfn.XLOOKUP(B1717,'Health Goals'!$B$2:$B$1001,'Health Goals'!$C$2:$F$1001),"")</f>
        <v/>
      </c>
    </row>
    <row r="1718" spans="1:19" x14ac:dyDescent="0.35">
      <c r="A1718" s="2">
        <v>1717</v>
      </c>
      <c r="B1718" s="2">
        <v>675</v>
      </c>
      <c r="C1718" s="3">
        <v>44287</v>
      </c>
      <c r="D1718" s="2">
        <v>2499.9899999999998</v>
      </c>
      <c r="E1718" s="2" t="s">
        <v>16</v>
      </c>
      <c r="F1718" s="2" t="s">
        <v>20</v>
      </c>
      <c r="G1718" s="6">
        <f>_xlfn.XLOOKUP(B1718,Users!$A$2:$A$1001,Users!$K$2:$K$1001)</f>
        <v>1</v>
      </c>
      <c r="H1718" s="6" t="str">
        <f>_xlfn.XLOOKUP(B1718,Users!$A$2:$A$1001,Users!$B$2:$B$1001)</f>
        <v>User 675</v>
      </c>
      <c r="I1718" s="5" t="str" cm="1">
        <f t="array" ref="I1718:J1718">_xlfn.XLOOKUP(G1718,Plans!$A$2:$A$3,Plans!$B$2:$C$3)</f>
        <v>6-month plan</v>
      </c>
      <c r="J1718" s="5" t="str">
        <v>6-month</v>
      </c>
      <c r="K1718" s="5" cm="1">
        <f t="array" ref="K1718:O1718">_xlfn.XLOOKUP(B1718,Users!$A$2:$A$1001,Users!$F$2:$J$1001)</f>
        <v>20</v>
      </c>
      <c r="L1718" s="5" t="str">
        <v>Hyderabad</v>
      </c>
      <c r="M1718" s="5" t="str">
        <v>Male</v>
      </c>
      <c r="N1718" s="5" t="str">
        <v>Healthy</v>
      </c>
      <c r="O1718" s="5" t="str">
        <v>Social Media</v>
      </c>
      <c r="P1718" s="5" t="str" cm="1">
        <f t="array" ref="P1718">IFERROR(_xlfn.XLOOKUP(B1718,'Health Goals'!$B$2:$B$1001,'Health Goals'!$C$2:$F$1001),"")</f>
        <v/>
      </c>
    </row>
    <row r="1719" spans="1:19" x14ac:dyDescent="0.35">
      <c r="A1719" s="2">
        <v>1718</v>
      </c>
      <c r="B1719" s="2">
        <v>868</v>
      </c>
      <c r="C1719" s="3">
        <v>44439</v>
      </c>
      <c r="D1719" s="2">
        <v>4499.99</v>
      </c>
      <c r="E1719" s="2" t="s">
        <v>16</v>
      </c>
      <c r="F1719" s="2" t="s">
        <v>20</v>
      </c>
      <c r="G1719" s="6">
        <f>_xlfn.XLOOKUP(B1719,Users!$A$2:$A$1001,Users!$K$2:$K$1001)</f>
        <v>1</v>
      </c>
      <c r="H1719" s="6" t="str">
        <f>_xlfn.XLOOKUP(B1719,Users!$A$2:$A$1001,Users!$B$2:$B$1001)</f>
        <v>User 868</v>
      </c>
      <c r="I1719" s="5" t="str" cm="1">
        <f t="array" ref="I1719:J1719">_xlfn.XLOOKUP(G1719,Plans!$A$2:$A$3,Plans!$B$2:$C$3)</f>
        <v>6-month plan</v>
      </c>
      <c r="J1719" s="5" t="str">
        <v>6-month</v>
      </c>
      <c r="K1719" s="5" cm="1">
        <f t="array" ref="K1719:O1719">_xlfn.XLOOKUP(B1719,Users!$A$2:$A$1001,Users!$F$2:$J$1001)</f>
        <v>20</v>
      </c>
      <c r="L1719" s="5" t="str">
        <v>Hyderabad</v>
      </c>
      <c r="M1719" s="5" t="str">
        <v>Female</v>
      </c>
      <c r="N1719" s="5" t="str">
        <v>Hypertension</v>
      </c>
      <c r="O1719" s="5" t="str">
        <v>Friend</v>
      </c>
      <c r="P1719" s="5" t="str" cm="1">
        <f t="array" ref="P1719:S1719">IFERROR(_xlfn.XLOOKUP(B1719,'Health Goals'!$B$2:$B$1001,'Health Goals'!$C$2:$F$1001),"")</f>
        <v>Muscle Gain</v>
      </c>
      <c r="Q1719" s="5">
        <v>46</v>
      </c>
      <c r="R1719" s="5" t="str">
        <v>Completed</v>
      </c>
      <c r="S1719" s="11">
        <v>44552</v>
      </c>
    </row>
    <row r="1720" spans="1:19" x14ac:dyDescent="0.35">
      <c r="A1720" s="2">
        <v>1719</v>
      </c>
      <c r="B1720" s="2">
        <v>77</v>
      </c>
      <c r="C1720" s="3">
        <v>44426</v>
      </c>
      <c r="D1720" s="2">
        <v>4499.99</v>
      </c>
      <c r="E1720" s="2" t="s">
        <v>18</v>
      </c>
      <c r="F1720" s="2" t="s">
        <v>17</v>
      </c>
      <c r="G1720" s="6">
        <f>_xlfn.XLOOKUP(B1720,Users!$A$2:$A$1001,Users!$K$2:$K$1001)</f>
        <v>1</v>
      </c>
      <c r="H1720" s="6" t="str">
        <f>_xlfn.XLOOKUP(B1720,Users!$A$2:$A$1001,Users!$B$2:$B$1001)</f>
        <v>User 77</v>
      </c>
      <c r="I1720" s="5" t="str" cm="1">
        <f t="array" ref="I1720:J1720">_xlfn.XLOOKUP(G1720,Plans!$A$2:$A$3,Plans!$B$2:$C$3)</f>
        <v>6-month plan</v>
      </c>
      <c r="J1720" s="5" t="str">
        <v>6-month</v>
      </c>
      <c r="K1720" s="5" cm="1">
        <f t="array" ref="K1720:O1720">_xlfn.XLOOKUP(B1720,Users!$A$2:$A$1001,Users!$F$2:$J$1001)</f>
        <v>24</v>
      </c>
      <c r="L1720" s="5" t="str">
        <v>Mumbai</v>
      </c>
      <c r="M1720" s="5" t="str">
        <v>Male</v>
      </c>
      <c r="N1720" s="5" t="str">
        <v>Healthy</v>
      </c>
      <c r="O1720" s="5" t="str">
        <v>Social Media</v>
      </c>
      <c r="P1720" s="5" t="str" cm="1">
        <f t="array" ref="P1720:S1720">IFERROR(_xlfn.XLOOKUP(B1720,'Health Goals'!$B$2:$B$1001,'Health Goals'!$C$2:$F$1001),"")</f>
        <v>Stamina Improvement</v>
      </c>
      <c r="Q1720" s="5">
        <v>41</v>
      </c>
      <c r="R1720" s="5" t="str">
        <v>Completed</v>
      </c>
      <c r="S1720" s="11">
        <v>44484</v>
      </c>
    </row>
    <row r="1721" spans="1:19" x14ac:dyDescent="0.35">
      <c r="A1721" s="2">
        <v>1720</v>
      </c>
      <c r="B1721" s="2">
        <v>427</v>
      </c>
      <c r="C1721" s="3">
        <v>44494</v>
      </c>
      <c r="D1721" s="2">
        <v>2499.9899999999998</v>
      </c>
      <c r="E1721" s="2" t="s">
        <v>18</v>
      </c>
      <c r="F1721" s="2" t="s">
        <v>17</v>
      </c>
      <c r="G1721" s="6">
        <f>_xlfn.XLOOKUP(B1721,Users!$A$2:$A$1001,Users!$K$2:$K$1001)</f>
        <v>2</v>
      </c>
      <c r="H1721" s="6" t="str">
        <f>_xlfn.XLOOKUP(B1721,Users!$A$2:$A$1001,Users!$B$2:$B$1001)</f>
        <v>User 427</v>
      </c>
      <c r="I1721" s="5" t="str" cm="1">
        <f t="array" ref="I1721:J1721">_xlfn.XLOOKUP(G1721,Plans!$A$2:$A$3,Plans!$B$2:$C$3)</f>
        <v>12-month plan</v>
      </c>
      <c r="J1721" s="5" t="str">
        <v>12-month</v>
      </c>
      <c r="K1721" s="5" cm="1">
        <f t="array" ref="K1721:O1721">_xlfn.XLOOKUP(B1721,Users!$A$2:$A$1001,Users!$F$2:$J$1001)</f>
        <v>28</v>
      </c>
      <c r="L1721" s="5" t="str">
        <v>Delhi</v>
      </c>
      <c r="M1721" s="5" t="str">
        <v>Male</v>
      </c>
      <c r="N1721" s="5" t="str">
        <v>Hypertension</v>
      </c>
      <c r="O1721" s="5" t="str">
        <v>Friend</v>
      </c>
      <c r="P1721" s="5" t="str" cm="1">
        <f t="array" ref="P1721">IFERROR(_xlfn.XLOOKUP(B1721,'Health Goals'!$B$2:$B$1001,'Health Goals'!$C$2:$F$1001),"")</f>
        <v/>
      </c>
    </row>
    <row r="1722" spans="1:19" x14ac:dyDescent="0.35">
      <c r="A1722" s="2">
        <v>1721</v>
      </c>
      <c r="B1722" s="2">
        <v>162</v>
      </c>
      <c r="C1722" s="3">
        <v>44216</v>
      </c>
      <c r="D1722" s="2">
        <v>2499.9899999999998</v>
      </c>
      <c r="E1722" s="2" t="s">
        <v>18</v>
      </c>
      <c r="F1722" s="2" t="s">
        <v>20</v>
      </c>
      <c r="G1722" s="6">
        <f>_xlfn.XLOOKUP(B1722,Users!$A$2:$A$1001,Users!$K$2:$K$1001)</f>
        <v>1</v>
      </c>
      <c r="H1722" s="6" t="str">
        <f>_xlfn.XLOOKUP(B1722,Users!$A$2:$A$1001,Users!$B$2:$B$1001)</f>
        <v>User 162</v>
      </c>
      <c r="I1722" s="5" t="str" cm="1">
        <f t="array" ref="I1722:J1722">_xlfn.XLOOKUP(G1722,Plans!$A$2:$A$3,Plans!$B$2:$C$3)</f>
        <v>6-month plan</v>
      </c>
      <c r="J1722" s="5" t="str">
        <v>6-month</v>
      </c>
      <c r="K1722" s="5" cm="1">
        <f t="array" ref="K1722:O1722">_xlfn.XLOOKUP(B1722,Users!$A$2:$A$1001,Users!$F$2:$J$1001)</f>
        <v>39</v>
      </c>
      <c r="L1722" s="5" t="str">
        <v>Mumbai</v>
      </c>
      <c r="M1722" s="5" t="str">
        <v>Female</v>
      </c>
      <c r="N1722" s="5" t="str">
        <v>Diabetes</v>
      </c>
      <c r="O1722" s="5" t="str">
        <v>Google Ads</v>
      </c>
      <c r="P1722" s="5" t="str" cm="1">
        <f t="array" ref="P1722:S1722">IFERROR(_xlfn.XLOOKUP(B1722,'Health Goals'!$B$2:$B$1001,'Health Goals'!$C$2:$F$1001),"")</f>
        <v>Stamina Improvement</v>
      </c>
      <c r="Q1722" s="5">
        <v>10</v>
      </c>
      <c r="R1722" s="5" t="str">
        <v>In Progress</v>
      </c>
      <c r="S1722" s="11">
        <v>44382</v>
      </c>
    </row>
    <row r="1723" spans="1:19" x14ac:dyDescent="0.35">
      <c r="A1723" s="2">
        <v>1722</v>
      </c>
      <c r="B1723" s="2">
        <v>682</v>
      </c>
      <c r="C1723" s="3">
        <v>44490</v>
      </c>
      <c r="D1723" s="2">
        <v>2499.9899999999998</v>
      </c>
      <c r="E1723" s="2" t="s">
        <v>16</v>
      </c>
      <c r="F1723" s="2" t="s">
        <v>20</v>
      </c>
      <c r="G1723" s="6">
        <f>_xlfn.XLOOKUP(B1723,Users!$A$2:$A$1001,Users!$K$2:$K$1001)</f>
        <v>2</v>
      </c>
      <c r="H1723" s="6" t="str">
        <f>_xlfn.XLOOKUP(B1723,Users!$A$2:$A$1001,Users!$B$2:$B$1001)</f>
        <v>User 682</v>
      </c>
      <c r="I1723" s="5" t="str" cm="1">
        <f t="array" ref="I1723:J1723">_xlfn.XLOOKUP(G1723,Plans!$A$2:$A$3,Plans!$B$2:$C$3)</f>
        <v>12-month plan</v>
      </c>
      <c r="J1723" s="5" t="str">
        <v>12-month</v>
      </c>
      <c r="K1723" s="5" cm="1">
        <f t="array" ref="K1723:O1723">_xlfn.XLOOKUP(B1723,Users!$A$2:$A$1001,Users!$F$2:$J$1001)</f>
        <v>57</v>
      </c>
      <c r="L1723" s="5" t="str">
        <v>Delhi</v>
      </c>
      <c r="M1723" s="5" t="str">
        <v>Female</v>
      </c>
      <c r="N1723" s="5" t="str">
        <v>Obesity</v>
      </c>
      <c r="O1723" s="5" t="str">
        <v>Word of Mouth</v>
      </c>
      <c r="P1723" s="5" t="str" cm="1">
        <f t="array" ref="P1723:S1723">IFERROR(_xlfn.XLOOKUP(B1723,'Health Goals'!$B$2:$B$1001,'Health Goals'!$C$2:$F$1001),"")</f>
        <v>Muscle Gain</v>
      </c>
      <c r="Q1723" s="5">
        <v>27</v>
      </c>
      <c r="R1723" s="5" t="str">
        <v>In Progress</v>
      </c>
      <c r="S1723" s="11">
        <v>44394</v>
      </c>
    </row>
    <row r="1724" spans="1:19" x14ac:dyDescent="0.35">
      <c r="A1724" s="2">
        <v>1723</v>
      </c>
      <c r="B1724" s="2">
        <v>201</v>
      </c>
      <c r="C1724" s="3">
        <v>44231</v>
      </c>
      <c r="D1724" s="2">
        <v>4499.99</v>
      </c>
      <c r="E1724" s="2" t="s">
        <v>16</v>
      </c>
      <c r="F1724" s="2" t="s">
        <v>17</v>
      </c>
      <c r="G1724" s="6">
        <f>_xlfn.XLOOKUP(B1724,Users!$A$2:$A$1001,Users!$K$2:$K$1001)</f>
        <v>2</v>
      </c>
      <c r="H1724" s="6" t="str">
        <f>_xlfn.XLOOKUP(B1724,Users!$A$2:$A$1001,Users!$B$2:$B$1001)</f>
        <v>User 201</v>
      </c>
      <c r="I1724" s="5" t="str" cm="1">
        <f t="array" ref="I1724:J1724">_xlfn.XLOOKUP(G1724,Plans!$A$2:$A$3,Plans!$B$2:$C$3)</f>
        <v>12-month plan</v>
      </c>
      <c r="J1724" s="5" t="str">
        <v>12-month</v>
      </c>
      <c r="K1724" s="5" cm="1">
        <f t="array" ref="K1724:O1724">_xlfn.XLOOKUP(B1724,Users!$A$2:$A$1001,Users!$F$2:$J$1001)</f>
        <v>23</v>
      </c>
      <c r="L1724" s="5" t="str">
        <v>Hyderabad</v>
      </c>
      <c r="M1724" s="5" t="str">
        <v>Male</v>
      </c>
      <c r="N1724" s="5" t="str">
        <v>Diabetes</v>
      </c>
      <c r="O1724" s="5" t="str">
        <v>Social Media</v>
      </c>
      <c r="P1724" s="5" t="str" cm="1">
        <f t="array" ref="P1724">IFERROR(_xlfn.XLOOKUP(B1724,'Health Goals'!$B$2:$B$1001,'Health Goals'!$C$2:$F$1001),"")</f>
        <v/>
      </c>
    </row>
    <row r="1725" spans="1:19" x14ac:dyDescent="0.35">
      <c r="A1725" s="2">
        <v>1724</v>
      </c>
      <c r="B1725" s="2">
        <v>284</v>
      </c>
      <c r="C1725" s="3">
        <v>44247</v>
      </c>
      <c r="D1725" s="2">
        <v>2499.9899999999998</v>
      </c>
      <c r="E1725" s="2" t="s">
        <v>18</v>
      </c>
      <c r="F1725" s="2" t="s">
        <v>20</v>
      </c>
      <c r="G1725" s="6">
        <f>_xlfn.XLOOKUP(B1725,Users!$A$2:$A$1001,Users!$K$2:$K$1001)</f>
        <v>1</v>
      </c>
      <c r="H1725" s="6" t="str">
        <f>_xlfn.XLOOKUP(B1725,Users!$A$2:$A$1001,Users!$B$2:$B$1001)</f>
        <v>User 284</v>
      </c>
      <c r="I1725" s="5" t="str" cm="1">
        <f t="array" ref="I1725:J1725">_xlfn.XLOOKUP(G1725,Plans!$A$2:$A$3,Plans!$B$2:$C$3)</f>
        <v>6-month plan</v>
      </c>
      <c r="J1725" s="5" t="str">
        <v>6-month</v>
      </c>
      <c r="K1725" s="5" cm="1">
        <f t="array" ref="K1725:O1725">_xlfn.XLOOKUP(B1725,Users!$A$2:$A$1001,Users!$F$2:$J$1001)</f>
        <v>26</v>
      </c>
      <c r="L1725" s="5" t="str">
        <v>Mumbai</v>
      </c>
      <c r="M1725" s="5" t="str">
        <v>Male</v>
      </c>
      <c r="N1725" s="5" t="str">
        <v>Diabetes</v>
      </c>
      <c r="O1725" s="5" t="str">
        <v>Social Media</v>
      </c>
      <c r="P1725" s="5" t="str" cm="1">
        <f t="array" ref="P1725:S1725">IFERROR(_xlfn.XLOOKUP(B1725,'Health Goals'!$B$2:$B$1001,'Health Goals'!$C$2:$F$1001),"")</f>
        <v>Stamina Improvement</v>
      </c>
      <c r="Q1725" s="5">
        <v>29</v>
      </c>
      <c r="R1725" s="5" t="str">
        <v>Failed</v>
      </c>
      <c r="S1725" s="11">
        <v>44535</v>
      </c>
    </row>
    <row r="1726" spans="1:19" x14ac:dyDescent="0.35">
      <c r="A1726" s="2">
        <v>1725</v>
      </c>
      <c r="B1726" s="2">
        <v>462</v>
      </c>
      <c r="C1726" s="3">
        <v>44277</v>
      </c>
      <c r="D1726" s="2">
        <v>4499.99</v>
      </c>
      <c r="E1726" s="2" t="s">
        <v>18</v>
      </c>
      <c r="F1726" s="2" t="s">
        <v>19</v>
      </c>
      <c r="G1726" s="6">
        <f>_xlfn.XLOOKUP(B1726,Users!$A$2:$A$1001,Users!$K$2:$K$1001)</f>
        <v>2</v>
      </c>
      <c r="H1726" s="6" t="str">
        <f>_xlfn.XLOOKUP(B1726,Users!$A$2:$A$1001,Users!$B$2:$B$1001)</f>
        <v>User 462</v>
      </c>
      <c r="I1726" s="5" t="str" cm="1">
        <f t="array" ref="I1726:J1726">_xlfn.XLOOKUP(G1726,Plans!$A$2:$A$3,Plans!$B$2:$C$3)</f>
        <v>12-month plan</v>
      </c>
      <c r="J1726" s="5" t="str">
        <v>12-month</v>
      </c>
      <c r="K1726" s="5" cm="1">
        <f t="array" ref="K1726:O1726">_xlfn.XLOOKUP(B1726,Users!$A$2:$A$1001,Users!$F$2:$J$1001)</f>
        <v>64</v>
      </c>
      <c r="L1726" s="5" t="str">
        <v>Hyderabad</v>
      </c>
      <c r="M1726" s="5" t="str">
        <v>Female</v>
      </c>
      <c r="N1726" s="5" t="str">
        <v>Hypertension</v>
      </c>
      <c r="O1726" s="5" t="str">
        <v>Social Media</v>
      </c>
      <c r="P1726" s="5" t="str" cm="1">
        <f t="array" ref="P1726:S1726">IFERROR(_xlfn.XLOOKUP(B1726,'Health Goals'!$B$2:$B$1001,'Health Goals'!$C$2:$F$1001),"")</f>
        <v>Weight Loss</v>
      </c>
      <c r="Q1726" s="5">
        <v>24</v>
      </c>
      <c r="R1726" s="5" t="str">
        <v>Failed</v>
      </c>
      <c r="S1726" s="11">
        <v>44351</v>
      </c>
    </row>
    <row r="1727" spans="1:19" x14ac:dyDescent="0.35">
      <c r="A1727" s="2">
        <v>1726</v>
      </c>
      <c r="B1727" s="2">
        <v>740</v>
      </c>
      <c r="C1727" s="3">
        <v>44556</v>
      </c>
      <c r="D1727" s="2">
        <v>4499.99</v>
      </c>
      <c r="E1727" s="2" t="s">
        <v>16</v>
      </c>
      <c r="F1727" s="2" t="s">
        <v>17</v>
      </c>
      <c r="G1727" s="6">
        <f>_xlfn.XLOOKUP(B1727,Users!$A$2:$A$1001,Users!$K$2:$K$1001)</f>
        <v>2</v>
      </c>
      <c r="H1727" s="6" t="str">
        <f>_xlfn.XLOOKUP(B1727,Users!$A$2:$A$1001,Users!$B$2:$B$1001)</f>
        <v>User 740</v>
      </c>
      <c r="I1727" s="5" t="str" cm="1">
        <f t="array" ref="I1727:J1727">_xlfn.XLOOKUP(G1727,Plans!$A$2:$A$3,Plans!$B$2:$C$3)</f>
        <v>12-month plan</v>
      </c>
      <c r="J1727" s="5" t="str">
        <v>12-month</v>
      </c>
      <c r="K1727" s="5" cm="1">
        <f t="array" ref="K1727:O1727">_xlfn.XLOOKUP(B1727,Users!$A$2:$A$1001,Users!$F$2:$J$1001)</f>
        <v>51</v>
      </c>
      <c r="L1727" s="5" t="str">
        <v>Bangalore</v>
      </c>
      <c r="M1727" s="5" t="str">
        <v>Male</v>
      </c>
      <c r="N1727" s="5" t="str">
        <v>Hypertension</v>
      </c>
      <c r="O1727" s="5" t="str">
        <v>Word of Mouth</v>
      </c>
      <c r="P1727" s="5" t="str" cm="1">
        <f t="array" ref="P1727:S1727">IFERROR(_xlfn.XLOOKUP(B1727,'Health Goals'!$B$2:$B$1001,'Health Goals'!$C$2:$F$1001),"")</f>
        <v>Muscle Gain</v>
      </c>
      <c r="Q1727" s="5">
        <v>15</v>
      </c>
      <c r="R1727" s="5" t="str">
        <v>Failed</v>
      </c>
      <c r="S1727" s="11">
        <v>44433</v>
      </c>
    </row>
    <row r="1728" spans="1:19" x14ac:dyDescent="0.35">
      <c r="A1728" s="2">
        <v>1727</v>
      </c>
      <c r="B1728" s="2">
        <v>635</v>
      </c>
      <c r="C1728" s="3">
        <v>44480</v>
      </c>
      <c r="D1728" s="2">
        <v>2499.9899999999998</v>
      </c>
      <c r="E1728" s="2" t="s">
        <v>16</v>
      </c>
      <c r="F1728" s="2" t="s">
        <v>19</v>
      </c>
      <c r="G1728" s="6">
        <f>_xlfn.XLOOKUP(B1728,Users!$A$2:$A$1001,Users!$K$2:$K$1001)</f>
        <v>1</v>
      </c>
      <c r="H1728" s="6" t="str">
        <f>_xlfn.XLOOKUP(B1728,Users!$A$2:$A$1001,Users!$B$2:$B$1001)</f>
        <v>User 635</v>
      </c>
      <c r="I1728" s="5" t="str" cm="1">
        <f t="array" ref="I1728:J1728">_xlfn.XLOOKUP(G1728,Plans!$A$2:$A$3,Plans!$B$2:$C$3)</f>
        <v>6-month plan</v>
      </c>
      <c r="J1728" s="5" t="str">
        <v>6-month</v>
      </c>
      <c r="K1728" s="5" cm="1">
        <f t="array" ref="K1728:O1728">_xlfn.XLOOKUP(B1728,Users!$A$2:$A$1001,Users!$F$2:$J$1001)</f>
        <v>43</v>
      </c>
      <c r="L1728" s="5" t="str">
        <v>Bangalore</v>
      </c>
      <c r="M1728" s="5" t="str">
        <v>Female</v>
      </c>
      <c r="N1728" s="5" t="str">
        <v>Diabetes</v>
      </c>
      <c r="O1728" s="5" t="str">
        <v>Social Media</v>
      </c>
      <c r="P1728" s="5" t="str" cm="1">
        <f t="array" ref="P1728:S1728">IFERROR(_xlfn.XLOOKUP(B1728,'Health Goals'!$B$2:$B$1001,'Health Goals'!$C$2:$F$1001),"")</f>
        <v>Stamina Improvement</v>
      </c>
      <c r="Q1728" s="5">
        <v>26</v>
      </c>
      <c r="R1728" s="5" t="str">
        <v>In Progress</v>
      </c>
      <c r="S1728" s="11">
        <v>44361</v>
      </c>
    </row>
    <row r="1729" spans="1:19" x14ac:dyDescent="0.35">
      <c r="A1729" s="2">
        <v>1728</v>
      </c>
      <c r="B1729" s="2">
        <v>949</v>
      </c>
      <c r="C1729" s="3">
        <v>44513</v>
      </c>
      <c r="D1729" s="2">
        <v>2499.9899999999998</v>
      </c>
      <c r="E1729" s="2" t="s">
        <v>16</v>
      </c>
      <c r="F1729" s="2" t="s">
        <v>20</v>
      </c>
      <c r="G1729" s="6">
        <f>_xlfn.XLOOKUP(B1729,Users!$A$2:$A$1001,Users!$K$2:$K$1001)</f>
        <v>1</v>
      </c>
      <c r="H1729" s="6" t="str">
        <f>_xlfn.XLOOKUP(B1729,Users!$A$2:$A$1001,Users!$B$2:$B$1001)</f>
        <v>User 949</v>
      </c>
      <c r="I1729" s="5" t="str" cm="1">
        <f t="array" ref="I1729:J1729">_xlfn.XLOOKUP(G1729,Plans!$A$2:$A$3,Plans!$B$2:$C$3)</f>
        <v>6-month plan</v>
      </c>
      <c r="J1729" s="5" t="str">
        <v>6-month</v>
      </c>
      <c r="K1729" s="5" cm="1">
        <f t="array" ref="K1729:O1729">_xlfn.XLOOKUP(B1729,Users!$A$2:$A$1001,Users!$F$2:$J$1001)</f>
        <v>56</v>
      </c>
      <c r="L1729" s="5" t="str">
        <v>Delhi</v>
      </c>
      <c r="M1729" s="5" t="str">
        <v>Female</v>
      </c>
      <c r="N1729" s="5" t="str">
        <v>Diabetes</v>
      </c>
      <c r="O1729" s="5" t="str">
        <v>Google Ads</v>
      </c>
      <c r="P1729" s="5" t="str" cm="1">
        <f t="array" ref="P1729:S1729">IFERROR(_xlfn.XLOOKUP(B1729,'Health Goals'!$B$2:$B$1001,'Health Goals'!$C$2:$F$1001),"")</f>
        <v>Stamina Improvement</v>
      </c>
      <c r="Q1729" s="5">
        <v>46</v>
      </c>
      <c r="R1729" s="5" t="str">
        <v>In Progress</v>
      </c>
      <c r="S1729" s="11">
        <v>44412</v>
      </c>
    </row>
    <row r="1730" spans="1:19" x14ac:dyDescent="0.35">
      <c r="A1730" s="2">
        <v>1729</v>
      </c>
      <c r="B1730" s="2">
        <v>822</v>
      </c>
      <c r="C1730" s="3">
        <v>44225</v>
      </c>
      <c r="D1730" s="2">
        <v>4499.99</v>
      </c>
      <c r="E1730" s="2" t="s">
        <v>16</v>
      </c>
      <c r="F1730" s="2" t="s">
        <v>17</v>
      </c>
      <c r="G1730" s="6">
        <f>_xlfn.XLOOKUP(B1730,Users!$A$2:$A$1001,Users!$K$2:$K$1001)</f>
        <v>2</v>
      </c>
      <c r="H1730" s="6" t="str">
        <f>_xlfn.XLOOKUP(B1730,Users!$A$2:$A$1001,Users!$B$2:$B$1001)</f>
        <v>User 822</v>
      </c>
      <c r="I1730" s="5" t="str" cm="1">
        <f t="array" ref="I1730:J1730">_xlfn.XLOOKUP(G1730,Plans!$A$2:$A$3,Plans!$B$2:$C$3)</f>
        <v>12-month plan</v>
      </c>
      <c r="J1730" s="5" t="str">
        <v>12-month</v>
      </c>
      <c r="K1730" s="5" cm="1">
        <f t="array" ref="K1730:O1730">_xlfn.XLOOKUP(B1730,Users!$A$2:$A$1001,Users!$F$2:$J$1001)</f>
        <v>19</v>
      </c>
      <c r="L1730" s="5" t="str">
        <v>Chennai</v>
      </c>
      <c r="M1730" s="5" t="str">
        <v>Female</v>
      </c>
      <c r="N1730" s="5" t="str">
        <v>Diabetes</v>
      </c>
      <c r="O1730" s="5" t="str">
        <v>Social Media</v>
      </c>
      <c r="P1730" s="5" t="str" cm="1">
        <f t="array" ref="P1730:S1730">IFERROR(_xlfn.XLOOKUP(B1730,'Health Goals'!$B$2:$B$1001,'Health Goals'!$C$2:$F$1001),"")</f>
        <v>Weight Loss</v>
      </c>
      <c r="Q1730" s="5">
        <v>49</v>
      </c>
      <c r="R1730" s="5" t="str">
        <v>Failed</v>
      </c>
      <c r="S1730" s="11">
        <v>44484</v>
      </c>
    </row>
    <row r="1731" spans="1:19" x14ac:dyDescent="0.35">
      <c r="A1731" s="2">
        <v>1730</v>
      </c>
      <c r="B1731" s="2">
        <v>505</v>
      </c>
      <c r="C1731" s="3">
        <v>44468</v>
      </c>
      <c r="D1731" s="2">
        <v>4499.99</v>
      </c>
      <c r="E1731" s="2" t="s">
        <v>16</v>
      </c>
      <c r="F1731" s="2" t="s">
        <v>17</v>
      </c>
      <c r="G1731" s="6">
        <f>_xlfn.XLOOKUP(B1731,Users!$A$2:$A$1001,Users!$K$2:$K$1001)</f>
        <v>2</v>
      </c>
      <c r="H1731" s="6" t="str">
        <f>_xlfn.XLOOKUP(B1731,Users!$A$2:$A$1001,Users!$B$2:$B$1001)</f>
        <v>User 505</v>
      </c>
      <c r="I1731" s="5" t="str" cm="1">
        <f t="array" ref="I1731:J1731">_xlfn.XLOOKUP(G1731,Plans!$A$2:$A$3,Plans!$B$2:$C$3)</f>
        <v>12-month plan</v>
      </c>
      <c r="J1731" s="5" t="str">
        <v>12-month</v>
      </c>
      <c r="K1731" s="5" cm="1">
        <f t="array" ref="K1731:O1731">_xlfn.XLOOKUP(B1731,Users!$A$2:$A$1001,Users!$F$2:$J$1001)</f>
        <v>37</v>
      </c>
      <c r="L1731" s="5" t="str">
        <v>Hyderabad</v>
      </c>
      <c r="M1731" s="5" t="str">
        <v>Female</v>
      </c>
      <c r="N1731" s="5" t="str">
        <v>Hypertension</v>
      </c>
      <c r="O1731" s="5" t="str">
        <v>Friend</v>
      </c>
      <c r="P1731" s="5" t="str" cm="1">
        <f t="array" ref="P1731">IFERROR(_xlfn.XLOOKUP(B1731,'Health Goals'!$B$2:$B$1001,'Health Goals'!$C$2:$F$1001),"")</f>
        <v/>
      </c>
    </row>
    <row r="1732" spans="1:19" x14ac:dyDescent="0.35">
      <c r="A1732" s="2">
        <v>1731</v>
      </c>
      <c r="B1732" s="2">
        <v>105</v>
      </c>
      <c r="C1732" s="3">
        <v>44309</v>
      </c>
      <c r="D1732" s="2">
        <v>2499.9899999999998</v>
      </c>
      <c r="E1732" s="2" t="s">
        <v>16</v>
      </c>
      <c r="F1732" s="2" t="s">
        <v>20</v>
      </c>
      <c r="G1732" s="6">
        <f>_xlfn.XLOOKUP(B1732,Users!$A$2:$A$1001,Users!$K$2:$K$1001)</f>
        <v>1</v>
      </c>
      <c r="H1732" s="6" t="str">
        <f>_xlfn.XLOOKUP(B1732,Users!$A$2:$A$1001,Users!$B$2:$B$1001)</f>
        <v>User 105</v>
      </c>
      <c r="I1732" s="5" t="str" cm="1">
        <f t="array" ref="I1732:J1732">_xlfn.XLOOKUP(G1732,Plans!$A$2:$A$3,Plans!$B$2:$C$3)</f>
        <v>6-month plan</v>
      </c>
      <c r="J1732" s="5" t="str">
        <v>6-month</v>
      </c>
      <c r="K1732" s="5" cm="1">
        <f t="array" ref="K1732:O1732">_xlfn.XLOOKUP(B1732,Users!$A$2:$A$1001,Users!$F$2:$J$1001)</f>
        <v>25</v>
      </c>
      <c r="L1732" s="5" t="str">
        <v>Bangalore</v>
      </c>
      <c r="M1732" s="5" t="str">
        <v>Female</v>
      </c>
      <c r="N1732" s="5" t="str">
        <v>Healthy</v>
      </c>
      <c r="O1732" s="5" t="str">
        <v>Word of Mouth</v>
      </c>
      <c r="P1732" s="5" t="str" cm="1">
        <f t="array" ref="P1732">IFERROR(_xlfn.XLOOKUP(B1732,'Health Goals'!$B$2:$B$1001,'Health Goals'!$C$2:$F$1001),"")</f>
        <v/>
      </c>
    </row>
    <row r="1733" spans="1:19" x14ac:dyDescent="0.35">
      <c r="A1733" s="2">
        <v>1732</v>
      </c>
      <c r="B1733" s="2">
        <v>143</v>
      </c>
      <c r="C1733" s="3">
        <v>44432</v>
      </c>
      <c r="D1733" s="2">
        <v>2499.9899999999998</v>
      </c>
      <c r="E1733" s="2" t="s">
        <v>18</v>
      </c>
      <c r="F1733" s="2" t="s">
        <v>20</v>
      </c>
      <c r="G1733" s="6">
        <f>_xlfn.XLOOKUP(B1733,Users!$A$2:$A$1001,Users!$K$2:$K$1001)</f>
        <v>2</v>
      </c>
      <c r="H1733" s="6" t="str">
        <f>_xlfn.XLOOKUP(B1733,Users!$A$2:$A$1001,Users!$B$2:$B$1001)</f>
        <v>User 143</v>
      </c>
      <c r="I1733" s="5" t="str" cm="1">
        <f t="array" ref="I1733:J1733">_xlfn.XLOOKUP(G1733,Plans!$A$2:$A$3,Plans!$B$2:$C$3)</f>
        <v>12-month plan</v>
      </c>
      <c r="J1733" s="5" t="str">
        <v>12-month</v>
      </c>
      <c r="K1733" s="5" cm="1">
        <f t="array" ref="K1733:O1733">_xlfn.XLOOKUP(B1733,Users!$A$2:$A$1001,Users!$F$2:$J$1001)</f>
        <v>49</v>
      </c>
      <c r="L1733" s="5" t="str">
        <v>Bangalore</v>
      </c>
      <c r="M1733" s="5" t="str">
        <v>Male</v>
      </c>
      <c r="N1733" s="5" t="str">
        <v>Obesity</v>
      </c>
      <c r="O1733" s="5" t="str">
        <v>Word of Mouth</v>
      </c>
      <c r="P1733" s="5" t="str" cm="1">
        <f t="array" ref="P1733:S1733">IFERROR(_xlfn.XLOOKUP(B1733,'Health Goals'!$B$2:$B$1001,'Health Goals'!$C$2:$F$1001),"")</f>
        <v>Stamina Improvement</v>
      </c>
      <c r="Q1733" s="5">
        <v>38</v>
      </c>
      <c r="R1733" s="5" t="str">
        <v>Completed</v>
      </c>
      <c r="S1733" s="11">
        <v>44443</v>
      </c>
    </row>
    <row r="1734" spans="1:19" x14ac:dyDescent="0.35">
      <c r="A1734" s="2">
        <v>1733</v>
      </c>
      <c r="B1734" s="2">
        <v>856</v>
      </c>
      <c r="C1734" s="3">
        <v>44532</v>
      </c>
      <c r="D1734" s="2">
        <v>2499.9899999999998</v>
      </c>
      <c r="E1734" s="2" t="s">
        <v>16</v>
      </c>
      <c r="F1734" s="2" t="s">
        <v>19</v>
      </c>
      <c r="G1734" s="6">
        <f>_xlfn.XLOOKUP(B1734,Users!$A$2:$A$1001,Users!$K$2:$K$1001)</f>
        <v>1</v>
      </c>
      <c r="H1734" s="6" t="str">
        <f>_xlfn.XLOOKUP(B1734,Users!$A$2:$A$1001,Users!$B$2:$B$1001)</f>
        <v>User 856</v>
      </c>
      <c r="I1734" s="5" t="str" cm="1">
        <f t="array" ref="I1734:J1734">_xlfn.XLOOKUP(G1734,Plans!$A$2:$A$3,Plans!$B$2:$C$3)</f>
        <v>6-month plan</v>
      </c>
      <c r="J1734" s="5" t="str">
        <v>6-month</v>
      </c>
      <c r="K1734" s="5" cm="1">
        <f t="array" ref="K1734:O1734">_xlfn.XLOOKUP(B1734,Users!$A$2:$A$1001,Users!$F$2:$J$1001)</f>
        <v>30</v>
      </c>
      <c r="L1734" s="5" t="str">
        <v>Hyderabad</v>
      </c>
      <c r="M1734" s="5" t="str">
        <v>Female</v>
      </c>
      <c r="N1734" s="5" t="str">
        <v>Obesity</v>
      </c>
      <c r="O1734" s="5" t="str">
        <v>Friend</v>
      </c>
      <c r="P1734" s="5" t="str" cm="1">
        <f t="array" ref="P1734">IFERROR(_xlfn.XLOOKUP(B1734,'Health Goals'!$B$2:$B$1001,'Health Goals'!$C$2:$F$1001),"")</f>
        <v/>
      </c>
    </row>
    <row r="1735" spans="1:19" x14ac:dyDescent="0.35">
      <c r="A1735" s="2">
        <v>1734</v>
      </c>
      <c r="B1735" s="2">
        <v>972</v>
      </c>
      <c r="C1735" s="3">
        <v>44370</v>
      </c>
      <c r="D1735" s="2">
        <v>2499.9899999999998</v>
      </c>
      <c r="E1735" s="2" t="s">
        <v>16</v>
      </c>
      <c r="F1735" s="2" t="s">
        <v>20</v>
      </c>
      <c r="G1735" s="6">
        <f>_xlfn.XLOOKUP(B1735,Users!$A$2:$A$1001,Users!$K$2:$K$1001)</f>
        <v>1</v>
      </c>
      <c r="H1735" s="6" t="str">
        <f>_xlfn.XLOOKUP(B1735,Users!$A$2:$A$1001,Users!$B$2:$B$1001)</f>
        <v>User 972</v>
      </c>
      <c r="I1735" s="5" t="str" cm="1">
        <f t="array" ref="I1735:J1735">_xlfn.XLOOKUP(G1735,Plans!$A$2:$A$3,Plans!$B$2:$C$3)</f>
        <v>6-month plan</v>
      </c>
      <c r="J1735" s="5" t="str">
        <v>6-month</v>
      </c>
      <c r="K1735" s="5" cm="1">
        <f t="array" ref="K1735:O1735">_xlfn.XLOOKUP(B1735,Users!$A$2:$A$1001,Users!$F$2:$J$1001)</f>
        <v>28</v>
      </c>
      <c r="L1735" s="5" t="str">
        <v>Bangalore</v>
      </c>
      <c r="M1735" s="5" t="str">
        <v>Female</v>
      </c>
      <c r="N1735" s="5" t="str">
        <v>Hypertension</v>
      </c>
      <c r="O1735" s="5" t="str">
        <v>Friend</v>
      </c>
      <c r="P1735" s="5" t="str" cm="1">
        <f t="array" ref="P1735:S1735">IFERROR(_xlfn.XLOOKUP(B1735,'Health Goals'!$B$2:$B$1001,'Health Goals'!$C$2:$F$1001),"")</f>
        <v>Muscle Gain</v>
      </c>
      <c r="Q1735" s="5">
        <v>40</v>
      </c>
      <c r="R1735" s="5" t="str">
        <v>Failed</v>
      </c>
      <c r="S1735" s="11">
        <v>44374</v>
      </c>
    </row>
    <row r="1736" spans="1:19" x14ac:dyDescent="0.35">
      <c r="A1736" s="2">
        <v>1735</v>
      </c>
      <c r="B1736" s="2">
        <v>762</v>
      </c>
      <c r="C1736" s="3">
        <v>44495</v>
      </c>
      <c r="D1736" s="2">
        <v>2499.9899999999998</v>
      </c>
      <c r="E1736" s="2" t="s">
        <v>18</v>
      </c>
      <c r="F1736" s="2" t="s">
        <v>19</v>
      </c>
      <c r="G1736" s="6">
        <f>_xlfn.XLOOKUP(B1736,Users!$A$2:$A$1001,Users!$K$2:$K$1001)</f>
        <v>1</v>
      </c>
      <c r="H1736" s="6" t="str">
        <f>_xlfn.XLOOKUP(B1736,Users!$A$2:$A$1001,Users!$B$2:$B$1001)</f>
        <v>User 762</v>
      </c>
      <c r="I1736" s="5" t="str" cm="1">
        <f t="array" ref="I1736:J1736">_xlfn.XLOOKUP(G1736,Plans!$A$2:$A$3,Plans!$B$2:$C$3)</f>
        <v>6-month plan</v>
      </c>
      <c r="J1736" s="5" t="str">
        <v>6-month</v>
      </c>
      <c r="K1736" s="5" cm="1">
        <f t="array" ref="K1736:O1736">_xlfn.XLOOKUP(B1736,Users!$A$2:$A$1001,Users!$F$2:$J$1001)</f>
        <v>21</v>
      </c>
      <c r="L1736" s="5" t="str">
        <v>Bangalore</v>
      </c>
      <c r="M1736" s="5" t="str">
        <v>Male</v>
      </c>
      <c r="N1736" s="5" t="str">
        <v>Diabetes</v>
      </c>
      <c r="O1736" s="5" t="str">
        <v>Google Ads</v>
      </c>
      <c r="P1736" s="5" t="str" cm="1">
        <f t="array" ref="P1736:S1736">IFERROR(_xlfn.XLOOKUP(B1736,'Health Goals'!$B$2:$B$1001,'Health Goals'!$C$2:$F$1001),"")</f>
        <v>Muscle Gain</v>
      </c>
      <c r="Q1736" s="5">
        <v>49</v>
      </c>
      <c r="R1736" s="5" t="str">
        <v>Failed</v>
      </c>
      <c r="S1736" s="11">
        <v>44472</v>
      </c>
    </row>
    <row r="1737" spans="1:19" x14ac:dyDescent="0.35">
      <c r="A1737" s="2">
        <v>1736</v>
      </c>
      <c r="B1737" s="2">
        <v>585</v>
      </c>
      <c r="C1737" s="3">
        <v>44275</v>
      </c>
      <c r="D1737" s="2">
        <v>4499.99</v>
      </c>
      <c r="E1737" s="2" t="s">
        <v>18</v>
      </c>
      <c r="F1737" s="2" t="s">
        <v>20</v>
      </c>
      <c r="G1737" s="6">
        <f>_xlfn.XLOOKUP(B1737,Users!$A$2:$A$1001,Users!$K$2:$K$1001)</f>
        <v>1</v>
      </c>
      <c r="H1737" s="6" t="str">
        <f>_xlfn.XLOOKUP(B1737,Users!$A$2:$A$1001,Users!$B$2:$B$1001)</f>
        <v>User 585</v>
      </c>
      <c r="I1737" s="5" t="str" cm="1">
        <f t="array" ref="I1737:J1737">_xlfn.XLOOKUP(G1737,Plans!$A$2:$A$3,Plans!$B$2:$C$3)</f>
        <v>6-month plan</v>
      </c>
      <c r="J1737" s="5" t="str">
        <v>6-month</v>
      </c>
      <c r="K1737" s="5" cm="1">
        <f t="array" ref="K1737:O1737">_xlfn.XLOOKUP(B1737,Users!$A$2:$A$1001,Users!$F$2:$J$1001)</f>
        <v>18</v>
      </c>
      <c r="L1737" s="5" t="str">
        <v>Mumbai</v>
      </c>
      <c r="M1737" s="5" t="str">
        <v>Female</v>
      </c>
      <c r="N1737" s="5" t="str">
        <v>Obesity</v>
      </c>
      <c r="O1737" s="5" t="str">
        <v>Friend</v>
      </c>
      <c r="P1737" s="5" t="str" cm="1">
        <f t="array" ref="P1737:S1737">IFERROR(_xlfn.XLOOKUP(B1737,'Health Goals'!$B$2:$B$1001,'Health Goals'!$C$2:$F$1001),"")</f>
        <v>Muscle Gain</v>
      </c>
      <c r="Q1737" s="5">
        <v>26</v>
      </c>
      <c r="R1737" s="5" t="str">
        <v>Completed</v>
      </c>
      <c r="S1737" s="11">
        <v>44388</v>
      </c>
    </row>
    <row r="1738" spans="1:19" x14ac:dyDescent="0.35">
      <c r="A1738" s="2">
        <v>1737</v>
      </c>
      <c r="B1738" s="2">
        <v>717</v>
      </c>
      <c r="C1738" s="3">
        <v>44417</v>
      </c>
      <c r="D1738" s="2">
        <v>4499.99</v>
      </c>
      <c r="E1738" s="2" t="s">
        <v>18</v>
      </c>
      <c r="F1738" s="2" t="s">
        <v>17</v>
      </c>
      <c r="G1738" s="6">
        <f>_xlfn.XLOOKUP(B1738,Users!$A$2:$A$1001,Users!$K$2:$K$1001)</f>
        <v>2</v>
      </c>
      <c r="H1738" s="6" t="str">
        <f>_xlfn.XLOOKUP(B1738,Users!$A$2:$A$1001,Users!$B$2:$B$1001)</f>
        <v>User 717</v>
      </c>
      <c r="I1738" s="5" t="str" cm="1">
        <f t="array" ref="I1738:J1738">_xlfn.XLOOKUP(G1738,Plans!$A$2:$A$3,Plans!$B$2:$C$3)</f>
        <v>12-month plan</v>
      </c>
      <c r="J1738" s="5" t="str">
        <v>12-month</v>
      </c>
      <c r="K1738" s="5" cm="1">
        <f t="array" ref="K1738:O1738">_xlfn.XLOOKUP(B1738,Users!$A$2:$A$1001,Users!$F$2:$J$1001)</f>
        <v>62</v>
      </c>
      <c r="L1738" s="5" t="str">
        <v>Mumbai</v>
      </c>
      <c r="M1738" s="5" t="str">
        <v>Male</v>
      </c>
      <c r="N1738" s="5" t="str">
        <v>Healthy</v>
      </c>
      <c r="O1738" s="5" t="str">
        <v>Word of Mouth</v>
      </c>
      <c r="P1738" s="5" t="str" cm="1">
        <f t="array" ref="P1738:S1738">IFERROR(_xlfn.XLOOKUP(B1738,'Health Goals'!$B$2:$B$1001,'Health Goals'!$C$2:$F$1001),"")</f>
        <v>Weight Loss</v>
      </c>
      <c r="Q1738" s="5">
        <v>47</v>
      </c>
      <c r="R1738" s="5" t="str">
        <v>Completed</v>
      </c>
      <c r="S1738" s="11">
        <v>44363</v>
      </c>
    </row>
    <row r="1739" spans="1:19" x14ac:dyDescent="0.35">
      <c r="A1739" s="2">
        <v>1738</v>
      </c>
      <c r="B1739" s="2">
        <v>157</v>
      </c>
      <c r="C1739" s="3">
        <v>44472</v>
      </c>
      <c r="D1739" s="2">
        <v>4499.99</v>
      </c>
      <c r="E1739" s="2" t="s">
        <v>18</v>
      </c>
      <c r="F1739" s="2" t="s">
        <v>17</v>
      </c>
      <c r="G1739" s="6">
        <f>_xlfn.XLOOKUP(B1739,Users!$A$2:$A$1001,Users!$K$2:$K$1001)</f>
        <v>2</v>
      </c>
      <c r="H1739" s="6" t="str">
        <f>_xlfn.XLOOKUP(B1739,Users!$A$2:$A$1001,Users!$B$2:$B$1001)</f>
        <v>User 157</v>
      </c>
      <c r="I1739" s="5" t="str" cm="1">
        <f t="array" ref="I1739:J1739">_xlfn.XLOOKUP(G1739,Plans!$A$2:$A$3,Plans!$B$2:$C$3)</f>
        <v>12-month plan</v>
      </c>
      <c r="J1739" s="5" t="str">
        <v>12-month</v>
      </c>
      <c r="K1739" s="5" cm="1">
        <f t="array" ref="K1739:O1739">_xlfn.XLOOKUP(B1739,Users!$A$2:$A$1001,Users!$F$2:$J$1001)</f>
        <v>29</v>
      </c>
      <c r="L1739" s="5" t="str">
        <v>Chennai</v>
      </c>
      <c r="M1739" s="5" t="str">
        <v>Female</v>
      </c>
      <c r="N1739" s="5" t="str">
        <v>Obesity</v>
      </c>
      <c r="O1739" s="5" t="str">
        <v>Friend</v>
      </c>
      <c r="P1739" s="5" t="str" cm="1">
        <f t="array" ref="P1739:S1739">IFERROR(_xlfn.XLOOKUP(B1739,'Health Goals'!$B$2:$B$1001,'Health Goals'!$C$2:$F$1001),"")</f>
        <v>Weight Loss</v>
      </c>
      <c r="Q1739" s="5">
        <v>27</v>
      </c>
      <c r="R1739" s="5" t="str">
        <v>Failed</v>
      </c>
      <c r="S1739" s="11">
        <v>44422</v>
      </c>
    </row>
    <row r="1740" spans="1:19" x14ac:dyDescent="0.35">
      <c r="A1740" s="2">
        <v>1739</v>
      </c>
      <c r="B1740" s="2">
        <v>595</v>
      </c>
      <c r="C1740" s="3">
        <v>44317</v>
      </c>
      <c r="D1740" s="2">
        <v>4499.99</v>
      </c>
      <c r="E1740" s="2" t="s">
        <v>18</v>
      </c>
      <c r="F1740" s="2" t="s">
        <v>20</v>
      </c>
      <c r="G1740" s="6">
        <f>_xlfn.XLOOKUP(B1740,Users!$A$2:$A$1001,Users!$K$2:$K$1001)</f>
        <v>1</v>
      </c>
      <c r="H1740" s="6" t="str">
        <f>_xlfn.XLOOKUP(B1740,Users!$A$2:$A$1001,Users!$B$2:$B$1001)</f>
        <v>User 595</v>
      </c>
      <c r="I1740" s="5" t="str" cm="1">
        <f t="array" ref="I1740:J1740">_xlfn.XLOOKUP(G1740,Plans!$A$2:$A$3,Plans!$B$2:$C$3)</f>
        <v>6-month plan</v>
      </c>
      <c r="J1740" s="5" t="str">
        <v>6-month</v>
      </c>
      <c r="K1740" s="5" cm="1">
        <f t="array" ref="K1740:O1740">_xlfn.XLOOKUP(B1740,Users!$A$2:$A$1001,Users!$F$2:$J$1001)</f>
        <v>20</v>
      </c>
      <c r="L1740" s="5" t="str">
        <v>Delhi</v>
      </c>
      <c r="M1740" s="5" t="str">
        <v>Male</v>
      </c>
      <c r="N1740" s="5" t="str">
        <v>Diabetes</v>
      </c>
      <c r="O1740" s="5" t="str">
        <v>Google Ads</v>
      </c>
      <c r="P1740" s="5" t="str" cm="1">
        <f t="array" ref="P1740">IFERROR(_xlfn.XLOOKUP(B1740,'Health Goals'!$B$2:$B$1001,'Health Goals'!$C$2:$F$1001),"")</f>
        <v/>
      </c>
    </row>
    <row r="1741" spans="1:19" x14ac:dyDescent="0.35">
      <c r="A1741" s="2">
        <v>1740</v>
      </c>
      <c r="B1741" s="2">
        <v>108</v>
      </c>
      <c r="C1741" s="3">
        <v>44390</v>
      </c>
      <c r="D1741" s="2">
        <v>2499.9899999999998</v>
      </c>
      <c r="E1741" s="2" t="s">
        <v>18</v>
      </c>
      <c r="F1741" s="2" t="s">
        <v>20</v>
      </c>
      <c r="G1741" s="6">
        <f>_xlfn.XLOOKUP(B1741,Users!$A$2:$A$1001,Users!$K$2:$K$1001)</f>
        <v>1</v>
      </c>
      <c r="H1741" s="6" t="str">
        <f>_xlfn.XLOOKUP(B1741,Users!$A$2:$A$1001,Users!$B$2:$B$1001)</f>
        <v>User 108</v>
      </c>
      <c r="I1741" s="5" t="str" cm="1">
        <f t="array" ref="I1741:J1741">_xlfn.XLOOKUP(G1741,Plans!$A$2:$A$3,Plans!$B$2:$C$3)</f>
        <v>6-month plan</v>
      </c>
      <c r="J1741" s="5" t="str">
        <v>6-month</v>
      </c>
      <c r="K1741" s="5" cm="1">
        <f t="array" ref="K1741:O1741">_xlfn.XLOOKUP(B1741,Users!$A$2:$A$1001,Users!$F$2:$J$1001)</f>
        <v>37</v>
      </c>
      <c r="L1741" s="5" t="str">
        <v>Hyderabad</v>
      </c>
      <c r="M1741" s="5" t="str">
        <v>Female</v>
      </c>
      <c r="N1741" s="5" t="str">
        <v>Healthy</v>
      </c>
      <c r="O1741" s="5" t="str">
        <v>Google Ads</v>
      </c>
      <c r="P1741" s="5" t="str" cm="1">
        <f t="array" ref="P1741:S1741">IFERROR(_xlfn.XLOOKUP(B1741,'Health Goals'!$B$2:$B$1001,'Health Goals'!$C$2:$F$1001),"")</f>
        <v>Muscle Gain</v>
      </c>
      <c r="Q1741" s="5">
        <v>27</v>
      </c>
      <c r="R1741" s="5" t="str">
        <v>Completed</v>
      </c>
      <c r="S1741" s="11">
        <v>44518</v>
      </c>
    </row>
    <row r="1742" spans="1:19" x14ac:dyDescent="0.35">
      <c r="A1742" s="2">
        <v>1741</v>
      </c>
      <c r="B1742" s="2">
        <v>279</v>
      </c>
      <c r="C1742" s="3">
        <v>44525</v>
      </c>
      <c r="D1742" s="2">
        <v>4499.99</v>
      </c>
      <c r="E1742" s="2" t="s">
        <v>18</v>
      </c>
      <c r="F1742" s="2" t="s">
        <v>17</v>
      </c>
      <c r="G1742" s="6">
        <f>_xlfn.XLOOKUP(B1742,Users!$A$2:$A$1001,Users!$K$2:$K$1001)</f>
        <v>1</v>
      </c>
      <c r="H1742" s="6" t="str">
        <f>_xlfn.XLOOKUP(B1742,Users!$A$2:$A$1001,Users!$B$2:$B$1001)</f>
        <v>User 279</v>
      </c>
      <c r="I1742" s="5" t="str" cm="1">
        <f t="array" ref="I1742:J1742">_xlfn.XLOOKUP(G1742,Plans!$A$2:$A$3,Plans!$B$2:$C$3)</f>
        <v>6-month plan</v>
      </c>
      <c r="J1742" s="5" t="str">
        <v>6-month</v>
      </c>
      <c r="K1742" s="5" cm="1">
        <f t="array" ref="K1742:O1742">_xlfn.XLOOKUP(B1742,Users!$A$2:$A$1001,Users!$F$2:$J$1001)</f>
        <v>55</v>
      </c>
      <c r="L1742" s="5" t="str">
        <v>Delhi</v>
      </c>
      <c r="M1742" s="5" t="str">
        <v>Male</v>
      </c>
      <c r="N1742" s="5" t="str">
        <v>Diabetes</v>
      </c>
      <c r="O1742" s="5" t="str">
        <v>Google Ads</v>
      </c>
      <c r="P1742" s="5" t="str" cm="1">
        <f t="array" ref="P1742:S1742">IFERROR(_xlfn.XLOOKUP(B1742,'Health Goals'!$B$2:$B$1001,'Health Goals'!$C$2:$F$1001),"")</f>
        <v>Weight Loss</v>
      </c>
      <c r="Q1742" s="5">
        <v>15</v>
      </c>
      <c r="R1742" s="5" t="str">
        <v>In Progress</v>
      </c>
      <c r="S1742" s="11">
        <v>44558</v>
      </c>
    </row>
    <row r="1743" spans="1:19" x14ac:dyDescent="0.35">
      <c r="A1743" s="2">
        <v>1742</v>
      </c>
      <c r="B1743" s="2">
        <v>234</v>
      </c>
      <c r="C1743" s="3">
        <v>44484</v>
      </c>
      <c r="D1743" s="2">
        <v>4499.99</v>
      </c>
      <c r="E1743" s="2" t="s">
        <v>18</v>
      </c>
      <c r="F1743" s="2" t="s">
        <v>19</v>
      </c>
      <c r="G1743" s="6">
        <f>_xlfn.XLOOKUP(B1743,Users!$A$2:$A$1001,Users!$K$2:$K$1001)</f>
        <v>1</v>
      </c>
      <c r="H1743" s="6" t="str">
        <f>_xlfn.XLOOKUP(B1743,Users!$A$2:$A$1001,Users!$B$2:$B$1001)</f>
        <v>User 234</v>
      </c>
      <c r="I1743" s="5" t="str" cm="1">
        <f t="array" ref="I1743:J1743">_xlfn.XLOOKUP(G1743,Plans!$A$2:$A$3,Plans!$B$2:$C$3)</f>
        <v>6-month plan</v>
      </c>
      <c r="J1743" s="5" t="str">
        <v>6-month</v>
      </c>
      <c r="K1743" s="5" cm="1">
        <f t="array" ref="K1743:O1743">_xlfn.XLOOKUP(B1743,Users!$A$2:$A$1001,Users!$F$2:$J$1001)</f>
        <v>37</v>
      </c>
      <c r="L1743" s="5" t="str">
        <v>Bangalore</v>
      </c>
      <c r="M1743" s="5" t="str">
        <v>Male</v>
      </c>
      <c r="N1743" s="5" t="str">
        <v>Obesity</v>
      </c>
      <c r="O1743" s="5" t="str">
        <v>Social Media</v>
      </c>
      <c r="P1743" s="5" t="str" cm="1">
        <f t="array" ref="P1743">IFERROR(_xlfn.XLOOKUP(B1743,'Health Goals'!$B$2:$B$1001,'Health Goals'!$C$2:$F$1001),"")</f>
        <v/>
      </c>
    </row>
    <row r="1744" spans="1:19" x14ac:dyDescent="0.35">
      <c r="A1744" s="2">
        <v>1743</v>
      </c>
      <c r="B1744" s="2">
        <v>593</v>
      </c>
      <c r="C1744" s="3">
        <v>44230</v>
      </c>
      <c r="D1744" s="2">
        <v>4499.99</v>
      </c>
      <c r="E1744" s="2" t="s">
        <v>16</v>
      </c>
      <c r="F1744" s="2" t="s">
        <v>17</v>
      </c>
      <c r="G1744" s="6">
        <f>_xlfn.XLOOKUP(B1744,Users!$A$2:$A$1001,Users!$K$2:$K$1001)</f>
        <v>1</v>
      </c>
      <c r="H1744" s="6" t="str">
        <f>_xlfn.XLOOKUP(B1744,Users!$A$2:$A$1001,Users!$B$2:$B$1001)</f>
        <v>User 593</v>
      </c>
      <c r="I1744" s="5" t="str" cm="1">
        <f t="array" ref="I1744:J1744">_xlfn.XLOOKUP(G1744,Plans!$A$2:$A$3,Plans!$B$2:$C$3)</f>
        <v>6-month plan</v>
      </c>
      <c r="J1744" s="5" t="str">
        <v>6-month</v>
      </c>
      <c r="K1744" s="5" cm="1">
        <f t="array" ref="K1744:O1744">_xlfn.XLOOKUP(B1744,Users!$A$2:$A$1001,Users!$F$2:$J$1001)</f>
        <v>52</v>
      </c>
      <c r="L1744" s="5" t="str">
        <v>Chennai</v>
      </c>
      <c r="M1744" s="5" t="str">
        <v>Male</v>
      </c>
      <c r="N1744" s="5" t="str">
        <v>Diabetes</v>
      </c>
      <c r="O1744" s="5" t="str">
        <v>Social Media</v>
      </c>
      <c r="P1744" s="5" t="str" cm="1">
        <f t="array" ref="P1744:S1744">IFERROR(_xlfn.XLOOKUP(B1744,'Health Goals'!$B$2:$B$1001,'Health Goals'!$C$2:$F$1001),"")</f>
        <v>Stamina Improvement</v>
      </c>
      <c r="Q1744" s="5">
        <v>40</v>
      </c>
      <c r="R1744" s="5" t="str">
        <v>Completed</v>
      </c>
      <c r="S1744" s="11">
        <v>44430</v>
      </c>
    </row>
    <row r="1745" spans="1:19" x14ac:dyDescent="0.35">
      <c r="A1745" s="2">
        <v>1744</v>
      </c>
      <c r="B1745" s="2">
        <v>65</v>
      </c>
      <c r="C1745" s="3">
        <v>44517</v>
      </c>
      <c r="D1745" s="2">
        <v>2499.9899999999998</v>
      </c>
      <c r="E1745" s="2" t="s">
        <v>18</v>
      </c>
      <c r="F1745" s="2" t="s">
        <v>17</v>
      </c>
      <c r="G1745" s="6">
        <f>_xlfn.XLOOKUP(B1745,Users!$A$2:$A$1001,Users!$K$2:$K$1001)</f>
        <v>2</v>
      </c>
      <c r="H1745" s="6" t="str">
        <f>_xlfn.XLOOKUP(B1745,Users!$A$2:$A$1001,Users!$B$2:$B$1001)</f>
        <v>User 65</v>
      </c>
      <c r="I1745" s="5" t="str" cm="1">
        <f t="array" ref="I1745:J1745">_xlfn.XLOOKUP(G1745,Plans!$A$2:$A$3,Plans!$B$2:$C$3)</f>
        <v>12-month plan</v>
      </c>
      <c r="J1745" s="5" t="str">
        <v>12-month</v>
      </c>
      <c r="K1745" s="5" cm="1">
        <f t="array" ref="K1745:O1745">_xlfn.XLOOKUP(B1745,Users!$A$2:$A$1001,Users!$F$2:$J$1001)</f>
        <v>61</v>
      </c>
      <c r="L1745" s="5" t="str">
        <v>Chennai</v>
      </c>
      <c r="M1745" s="5" t="str">
        <v>Female</v>
      </c>
      <c r="N1745" s="5" t="str">
        <v>Healthy</v>
      </c>
      <c r="O1745" s="5" t="str">
        <v>Word of Mouth</v>
      </c>
      <c r="P1745" s="5" t="str" cm="1">
        <f t="array" ref="P1745:S1745">IFERROR(_xlfn.XLOOKUP(B1745,'Health Goals'!$B$2:$B$1001,'Health Goals'!$C$2:$F$1001),"")</f>
        <v>Muscle Gain</v>
      </c>
      <c r="Q1745" s="5">
        <v>42</v>
      </c>
      <c r="R1745" s="5" t="str">
        <v>In Progress</v>
      </c>
      <c r="S1745" s="11">
        <v>44458</v>
      </c>
    </row>
    <row r="1746" spans="1:19" x14ac:dyDescent="0.35">
      <c r="A1746" s="2">
        <v>1745</v>
      </c>
      <c r="B1746" s="2">
        <v>969</v>
      </c>
      <c r="C1746" s="3">
        <v>44426</v>
      </c>
      <c r="D1746" s="2">
        <v>2499.9899999999998</v>
      </c>
      <c r="E1746" s="2" t="s">
        <v>18</v>
      </c>
      <c r="F1746" s="2" t="s">
        <v>20</v>
      </c>
      <c r="G1746" s="6">
        <f>_xlfn.XLOOKUP(B1746,Users!$A$2:$A$1001,Users!$K$2:$K$1001)</f>
        <v>2</v>
      </c>
      <c r="H1746" s="6" t="str">
        <f>_xlfn.XLOOKUP(B1746,Users!$A$2:$A$1001,Users!$B$2:$B$1001)</f>
        <v>User 969</v>
      </c>
      <c r="I1746" s="5" t="str" cm="1">
        <f t="array" ref="I1746:J1746">_xlfn.XLOOKUP(G1746,Plans!$A$2:$A$3,Plans!$B$2:$C$3)</f>
        <v>12-month plan</v>
      </c>
      <c r="J1746" s="5" t="str">
        <v>12-month</v>
      </c>
      <c r="K1746" s="5" cm="1">
        <f t="array" ref="K1746:O1746">_xlfn.XLOOKUP(B1746,Users!$A$2:$A$1001,Users!$F$2:$J$1001)</f>
        <v>35</v>
      </c>
      <c r="L1746" s="5" t="str">
        <v>Delhi</v>
      </c>
      <c r="M1746" s="5" t="str">
        <v>Female</v>
      </c>
      <c r="N1746" s="5" t="str">
        <v>Obesity</v>
      </c>
      <c r="O1746" s="5" t="str">
        <v>Word of Mouth</v>
      </c>
      <c r="P1746" s="5" t="str" cm="1">
        <f t="array" ref="P1746:S1746">IFERROR(_xlfn.XLOOKUP(B1746,'Health Goals'!$B$2:$B$1001,'Health Goals'!$C$2:$F$1001),"")</f>
        <v>Weight Loss</v>
      </c>
      <c r="Q1746" s="5">
        <v>28</v>
      </c>
      <c r="R1746" s="5" t="str">
        <v>Failed</v>
      </c>
      <c r="S1746" s="11">
        <v>44480</v>
      </c>
    </row>
    <row r="1747" spans="1:19" x14ac:dyDescent="0.35">
      <c r="A1747" s="2">
        <v>1746</v>
      </c>
      <c r="B1747" s="2">
        <v>95</v>
      </c>
      <c r="C1747" s="3">
        <v>44220</v>
      </c>
      <c r="D1747" s="2">
        <v>2499.9899999999998</v>
      </c>
      <c r="E1747" s="2" t="s">
        <v>16</v>
      </c>
      <c r="F1747" s="2" t="s">
        <v>19</v>
      </c>
      <c r="G1747" s="6">
        <f>_xlfn.XLOOKUP(B1747,Users!$A$2:$A$1001,Users!$K$2:$K$1001)</f>
        <v>2</v>
      </c>
      <c r="H1747" s="6" t="str">
        <f>_xlfn.XLOOKUP(B1747,Users!$A$2:$A$1001,Users!$B$2:$B$1001)</f>
        <v>User 95</v>
      </c>
      <c r="I1747" s="5" t="str" cm="1">
        <f t="array" ref="I1747:J1747">_xlfn.XLOOKUP(G1747,Plans!$A$2:$A$3,Plans!$B$2:$C$3)</f>
        <v>12-month plan</v>
      </c>
      <c r="J1747" s="5" t="str">
        <v>12-month</v>
      </c>
      <c r="K1747" s="5" cm="1">
        <f t="array" ref="K1747:O1747">_xlfn.XLOOKUP(B1747,Users!$A$2:$A$1001,Users!$F$2:$J$1001)</f>
        <v>45</v>
      </c>
      <c r="L1747" s="5" t="str">
        <v>Bangalore</v>
      </c>
      <c r="M1747" s="5" t="str">
        <v>Female</v>
      </c>
      <c r="N1747" s="5" t="str">
        <v>Healthy</v>
      </c>
      <c r="O1747" s="5" t="str">
        <v>Social Media</v>
      </c>
      <c r="P1747" s="5" t="str" cm="1">
        <f t="array" ref="P1747">IFERROR(_xlfn.XLOOKUP(B1747,'Health Goals'!$B$2:$B$1001,'Health Goals'!$C$2:$F$1001),"")</f>
        <v/>
      </c>
    </row>
    <row r="1748" spans="1:19" x14ac:dyDescent="0.35">
      <c r="A1748" s="2">
        <v>1747</v>
      </c>
      <c r="B1748" s="2">
        <v>545</v>
      </c>
      <c r="C1748" s="3">
        <v>44238</v>
      </c>
      <c r="D1748" s="2">
        <v>4499.99</v>
      </c>
      <c r="E1748" s="2" t="s">
        <v>18</v>
      </c>
      <c r="F1748" s="2" t="s">
        <v>19</v>
      </c>
      <c r="G1748" s="6">
        <f>_xlfn.XLOOKUP(B1748,Users!$A$2:$A$1001,Users!$K$2:$K$1001)</f>
        <v>1</v>
      </c>
      <c r="H1748" s="6" t="str">
        <f>_xlfn.XLOOKUP(B1748,Users!$A$2:$A$1001,Users!$B$2:$B$1001)</f>
        <v>User 545</v>
      </c>
      <c r="I1748" s="5" t="str" cm="1">
        <f t="array" ref="I1748:J1748">_xlfn.XLOOKUP(G1748,Plans!$A$2:$A$3,Plans!$B$2:$C$3)</f>
        <v>6-month plan</v>
      </c>
      <c r="J1748" s="5" t="str">
        <v>6-month</v>
      </c>
      <c r="K1748" s="5" cm="1">
        <f t="array" ref="K1748:O1748">_xlfn.XLOOKUP(B1748,Users!$A$2:$A$1001,Users!$F$2:$J$1001)</f>
        <v>59</v>
      </c>
      <c r="L1748" s="5" t="str">
        <v>Chennai</v>
      </c>
      <c r="M1748" s="5" t="str">
        <v>Male</v>
      </c>
      <c r="N1748" s="5" t="str">
        <v>Hypertension</v>
      </c>
      <c r="O1748" s="5" t="str">
        <v>Google Ads</v>
      </c>
      <c r="P1748" s="5" t="str" cm="1">
        <f t="array" ref="P1748:S1748">IFERROR(_xlfn.XLOOKUP(B1748,'Health Goals'!$B$2:$B$1001,'Health Goals'!$C$2:$F$1001),"")</f>
        <v>Muscle Gain</v>
      </c>
      <c r="Q1748" s="5">
        <v>36</v>
      </c>
      <c r="R1748" s="5" t="str">
        <v>In Progress</v>
      </c>
      <c r="S1748" s="11">
        <v>44522</v>
      </c>
    </row>
    <row r="1749" spans="1:19" x14ac:dyDescent="0.35">
      <c r="A1749" s="2">
        <v>1748</v>
      </c>
      <c r="B1749" s="2">
        <v>176</v>
      </c>
      <c r="C1749" s="3">
        <v>44521</v>
      </c>
      <c r="D1749" s="2">
        <v>4499.99</v>
      </c>
      <c r="E1749" s="2" t="s">
        <v>18</v>
      </c>
      <c r="F1749" s="2" t="s">
        <v>17</v>
      </c>
      <c r="G1749" s="6">
        <f>_xlfn.XLOOKUP(B1749,Users!$A$2:$A$1001,Users!$K$2:$K$1001)</f>
        <v>2</v>
      </c>
      <c r="H1749" s="6" t="str">
        <f>_xlfn.XLOOKUP(B1749,Users!$A$2:$A$1001,Users!$B$2:$B$1001)</f>
        <v>User 176</v>
      </c>
      <c r="I1749" s="5" t="str" cm="1">
        <f t="array" ref="I1749:J1749">_xlfn.XLOOKUP(G1749,Plans!$A$2:$A$3,Plans!$B$2:$C$3)</f>
        <v>12-month plan</v>
      </c>
      <c r="J1749" s="5" t="str">
        <v>12-month</v>
      </c>
      <c r="K1749" s="5" cm="1">
        <f t="array" ref="K1749:O1749">_xlfn.XLOOKUP(B1749,Users!$A$2:$A$1001,Users!$F$2:$J$1001)</f>
        <v>37</v>
      </c>
      <c r="L1749" s="5" t="str">
        <v>Delhi</v>
      </c>
      <c r="M1749" s="5" t="str">
        <v>Female</v>
      </c>
      <c r="N1749" s="5" t="str">
        <v>Obesity</v>
      </c>
      <c r="O1749" s="5" t="str">
        <v>Social Media</v>
      </c>
      <c r="P1749" s="5" t="str" cm="1">
        <f t="array" ref="P1749:S1749">IFERROR(_xlfn.XLOOKUP(B1749,'Health Goals'!$B$2:$B$1001,'Health Goals'!$C$2:$F$1001),"")</f>
        <v>Stamina Improvement</v>
      </c>
      <c r="Q1749" s="5">
        <v>15</v>
      </c>
      <c r="R1749" s="5" t="str">
        <v>Failed</v>
      </c>
      <c r="S1749" s="11">
        <v>44490</v>
      </c>
    </row>
    <row r="1750" spans="1:19" x14ac:dyDescent="0.35">
      <c r="A1750" s="2">
        <v>1749</v>
      </c>
      <c r="B1750" s="2">
        <v>573</v>
      </c>
      <c r="C1750" s="3">
        <v>44492</v>
      </c>
      <c r="D1750" s="2">
        <v>2499.9899999999998</v>
      </c>
      <c r="E1750" s="2" t="s">
        <v>18</v>
      </c>
      <c r="F1750" s="2" t="s">
        <v>20</v>
      </c>
      <c r="G1750" s="6">
        <f>_xlfn.XLOOKUP(B1750,Users!$A$2:$A$1001,Users!$K$2:$K$1001)</f>
        <v>1</v>
      </c>
      <c r="H1750" s="6" t="str">
        <f>_xlfn.XLOOKUP(B1750,Users!$A$2:$A$1001,Users!$B$2:$B$1001)</f>
        <v>User 573</v>
      </c>
      <c r="I1750" s="5" t="str" cm="1">
        <f t="array" ref="I1750:J1750">_xlfn.XLOOKUP(G1750,Plans!$A$2:$A$3,Plans!$B$2:$C$3)</f>
        <v>6-month plan</v>
      </c>
      <c r="J1750" s="5" t="str">
        <v>6-month</v>
      </c>
      <c r="K1750" s="5" cm="1">
        <f t="array" ref="K1750:O1750">_xlfn.XLOOKUP(B1750,Users!$A$2:$A$1001,Users!$F$2:$J$1001)</f>
        <v>60</v>
      </c>
      <c r="L1750" s="5" t="str">
        <v>Chennai</v>
      </c>
      <c r="M1750" s="5" t="str">
        <v>Female</v>
      </c>
      <c r="N1750" s="5" t="str">
        <v>Healthy</v>
      </c>
      <c r="O1750" s="5" t="str">
        <v>Social Media</v>
      </c>
      <c r="P1750" s="5" t="str" cm="1">
        <f t="array" ref="P1750">IFERROR(_xlfn.XLOOKUP(B1750,'Health Goals'!$B$2:$B$1001,'Health Goals'!$C$2:$F$1001),"")</f>
        <v/>
      </c>
    </row>
    <row r="1751" spans="1:19" x14ac:dyDescent="0.35">
      <c r="A1751" s="2">
        <v>1750</v>
      </c>
      <c r="B1751" s="2">
        <v>694</v>
      </c>
      <c r="C1751" s="3">
        <v>44508</v>
      </c>
      <c r="D1751" s="2">
        <v>4499.99</v>
      </c>
      <c r="E1751" s="2" t="s">
        <v>16</v>
      </c>
      <c r="F1751" s="2" t="s">
        <v>20</v>
      </c>
      <c r="G1751" s="6">
        <f>_xlfn.XLOOKUP(B1751,Users!$A$2:$A$1001,Users!$K$2:$K$1001)</f>
        <v>1</v>
      </c>
      <c r="H1751" s="6" t="str">
        <f>_xlfn.XLOOKUP(B1751,Users!$A$2:$A$1001,Users!$B$2:$B$1001)</f>
        <v>User 694</v>
      </c>
      <c r="I1751" s="5" t="str" cm="1">
        <f t="array" ref="I1751:J1751">_xlfn.XLOOKUP(G1751,Plans!$A$2:$A$3,Plans!$B$2:$C$3)</f>
        <v>6-month plan</v>
      </c>
      <c r="J1751" s="5" t="str">
        <v>6-month</v>
      </c>
      <c r="K1751" s="5" cm="1">
        <f t="array" ref="K1751:O1751">_xlfn.XLOOKUP(B1751,Users!$A$2:$A$1001,Users!$F$2:$J$1001)</f>
        <v>49</v>
      </c>
      <c r="L1751" s="5" t="str">
        <v>Chennai</v>
      </c>
      <c r="M1751" s="5" t="str">
        <v>Male</v>
      </c>
      <c r="N1751" s="5" t="str">
        <v>Hypertension</v>
      </c>
      <c r="O1751" s="5" t="str">
        <v>Google Ads</v>
      </c>
      <c r="P1751" s="5" t="str" cm="1">
        <f t="array" ref="P1751:S1751">IFERROR(_xlfn.XLOOKUP(B1751,'Health Goals'!$B$2:$B$1001,'Health Goals'!$C$2:$F$1001),"")</f>
        <v>Weight Loss</v>
      </c>
      <c r="Q1751" s="5">
        <v>48</v>
      </c>
      <c r="R1751" s="5" t="str">
        <v>Failed</v>
      </c>
      <c r="S1751" s="11">
        <v>44371</v>
      </c>
    </row>
    <row r="1752" spans="1:19" x14ac:dyDescent="0.35">
      <c r="A1752" s="2">
        <v>1751</v>
      </c>
      <c r="B1752" s="2">
        <v>553</v>
      </c>
      <c r="C1752" s="3">
        <v>44363</v>
      </c>
      <c r="D1752" s="2">
        <v>2499.9899999999998</v>
      </c>
      <c r="E1752" s="2" t="s">
        <v>18</v>
      </c>
      <c r="F1752" s="2" t="s">
        <v>20</v>
      </c>
      <c r="G1752" s="6">
        <f>_xlfn.XLOOKUP(B1752,Users!$A$2:$A$1001,Users!$K$2:$K$1001)</f>
        <v>2</v>
      </c>
      <c r="H1752" s="6" t="str">
        <f>_xlfn.XLOOKUP(B1752,Users!$A$2:$A$1001,Users!$B$2:$B$1001)</f>
        <v>User 553</v>
      </c>
      <c r="I1752" s="5" t="str" cm="1">
        <f t="array" ref="I1752:J1752">_xlfn.XLOOKUP(G1752,Plans!$A$2:$A$3,Plans!$B$2:$C$3)</f>
        <v>12-month plan</v>
      </c>
      <c r="J1752" s="5" t="str">
        <v>12-month</v>
      </c>
      <c r="K1752" s="5" cm="1">
        <f t="array" ref="K1752:O1752">_xlfn.XLOOKUP(B1752,Users!$A$2:$A$1001,Users!$F$2:$J$1001)</f>
        <v>64</v>
      </c>
      <c r="L1752" s="5" t="str">
        <v>Delhi</v>
      </c>
      <c r="M1752" s="5" t="str">
        <v>Female</v>
      </c>
      <c r="N1752" s="5" t="str">
        <v>Obesity</v>
      </c>
      <c r="O1752" s="5" t="str">
        <v>Social Media</v>
      </c>
      <c r="P1752" s="5" t="str" cm="1">
        <f t="array" ref="P1752">IFERROR(_xlfn.XLOOKUP(B1752,'Health Goals'!$B$2:$B$1001,'Health Goals'!$C$2:$F$1001),"")</f>
        <v/>
      </c>
    </row>
    <row r="1753" spans="1:19" x14ac:dyDescent="0.35">
      <c r="A1753" s="2">
        <v>1752</v>
      </c>
      <c r="B1753" s="2">
        <v>723</v>
      </c>
      <c r="C1753" s="3">
        <v>44405</v>
      </c>
      <c r="D1753" s="2">
        <v>4499.99</v>
      </c>
      <c r="E1753" s="2" t="s">
        <v>18</v>
      </c>
      <c r="F1753" s="2" t="s">
        <v>19</v>
      </c>
      <c r="G1753" s="6">
        <f>_xlfn.XLOOKUP(B1753,Users!$A$2:$A$1001,Users!$K$2:$K$1001)</f>
        <v>1</v>
      </c>
      <c r="H1753" s="6" t="str">
        <f>_xlfn.XLOOKUP(B1753,Users!$A$2:$A$1001,Users!$B$2:$B$1001)</f>
        <v>User 723</v>
      </c>
      <c r="I1753" s="5" t="str" cm="1">
        <f t="array" ref="I1753:J1753">_xlfn.XLOOKUP(G1753,Plans!$A$2:$A$3,Plans!$B$2:$C$3)</f>
        <v>6-month plan</v>
      </c>
      <c r="J1753" s="5" t="str">
        <v>6-month</v>
      </c>
      <c r="K1753" s="5" cm="1">
        <f t="array" ref="K1753:O1753">_xlfn.XLOOKUP(B1753,Users!$A$2:$A$1001,Users!$F$2:$J$1001)</f>
        <v>33</v>
      </c>
      <c r="L1753" s="5" t="str">
        <v>Bangalore</v>
      </c>
      <c r="M1753" s="5" t="str">
        <v>Male</v>
      </c>
      <c r="N1753" s="5" t="str">
        <v>Obesity</v>
      </c>
      <c r="O1753" s="5" t="str">
        <v>Friend</v>
      </c>
      <c r="P1753" s="5" t="str" cm="1">
        <f t="array" ref="P1753">IFERROR(_xlfn.XLOOKUP(B1753,'Health Goals'!$B$2:$B$1001,'Health Goals'!$C$2:$F$1001),"")</f>
        <v/>
      </c>
    </row>
    <row r="1754" spans="1:19" x14ac:dyDescent="0.35">
      <c r="A1754" s="2">
        <v>1753</v>
      </c>
      <c r="B1754" s="2">
        <v>957</v>
      </c>
      <c r="C1754" s="3">
        <v>44457</v>
      </c>
      <c r="D1754" s="2">
        <v>4499.99</v>
      </c>
      <c r="E1754" s="2" t="s">
        <v>16</v>
      </c>
      <c r="F1754" s="2" t="s">
        <v>19</v>
      </c>
      <c r="G1754" s="6">
        <f>_xlfn.XLOOKUP(B1754,Users!$A$2:$A$1001,Users!$K$2:$K$1001)</f>
        <v>1</v>
      </c>
      <c r="H1754" s="6" t="str">
        <f>_xlfn.XLOOKUP(B1754,Users!$A$2:$A$1001,Users!$B$2:$B$1001)</f>
        <v>User 957</v>
      </c>
      <c r="I1754" s="5" t="str" cm="1">
        <f t="array" ref="I1754:J1754">_xlfn.XLOOKUP(G1754,Plans!$A$2:$A$3,Plans!$B$2:$C$3)</f>
        <v>6-month plan</v>
      </c>
      <c r="J1754" s="5" t="str">
        <v>6-month</v>
      </c>
      <c r="K1754" s="5" cm="1">
        <f t="array" ref="K1754:O1754">_xlfn.XLOOKUP(B1754,Users!$A$2:$A$1001,Users!$F$2:$J$1001)</f>
        <v>47</v>
      </c>
      <c r="L1754" s="5" t="str">
        <v>Bangalore</v>
      </c>
      <c r="M1754" s="5" t="str">
        <v>Female</v>
      </c>
      <c r="N1754" s="5" t="str">
        <v>Healthy</v>
      </c>
      <c r="O1754" s="5" t="str">
        <v>Social Media</v>
      </c>
      <c r="P1754" s="5" t="str" cm="1">
        <f t="array" ref="P1754:S1754">IFERROR(_xlfn.XLOOKUP(B1754,'Health Goals'!$B$2:$B$1001,'Health Goals'!$C$2:$F$1001),"")</f>
        <v>Stamina Improvement</v>
      </c>
      <c r="Q1754" s="5">
        <v>40</v>
      </c>
      <c r="R1754" s="5" t="str">
        <v>Failed</v>
      </c>
      <c r="S1754" s="11">
        <v>44368</v>
      </c>
    </row>
    <row r="1755" spans="1:19" x14ac:dyDescent="0.35">
      <c r="A1755" s="2">
        <v>1754</v>
      </c>
      <c r="B1755" s="2">
        <v>544</v>
      </c>
      <c r="C1755" s="3">
        <v>44431</v>
      </c>
      <c r="D1755" s="2">
        <v>4499.99</v>
      </c>
      <c r="E1755" s="2" t="s">
        <v>16</v>
      </c>
      <c r="F1755" s="2" t="s">
        <v>19</v>
      </c>
      <c r="G1755" s="6">
        <f>_xlfn.XLOOKUP(B1755,Users!$A$2:$A$1001,Users!$K$2:$K$1001)</f>
        <v>1</v>
      </c>
      <c r="H1755" s="6" t="str">
        <f>_xlfn.XLOOKUP(B1755,Users!$A$2:$A$1001,Users!$B$2:$B$1001)</f>
        <v>User 544</v>
      </c>
      <c r="I1755" s="5" t="str" cm="1">
        <f t="array" ref="I1755:J1755">_xlfn.XLOOKUP(G1755,Plans!$A$2:$A$3,Plans!$B$2:$C$3)</f>
        <v>6-month plan</v>
      </c>
      <c r="J1755" s="5" t="str">
        <v>6-month</v>
      </c>
      <c r="K1755" s="5" cm="1">
        <f t="array" ref="K1755:O1755">_xlfn.XLOOKUP(B1755,Users!$A$2:$A$1001,Users!$F$2:$J$1001)</f>
        <v>53</v>
      </c>
      <c r="L1755" s="5" t="str">
        <v>Delhi</v>
      </c>
      <c r="M1755" s="5" t="str">
        <v>Male</v>
      </c>
      <c r="N1755" s="5" t="str">
        <v>Diabetes</v>
      </c>
      <c r="O1755" s="5" t="str">
        <v>Social Media</v>
      </c>
      <c r="P1755" s="5" t="str" cm="1">
        <f t="array" ref="P1755">IFERROR(_xlfn.XLOOKUP(B1755,'Health Goals'!$B$2:$B$1001,'Health Goals'!$C$2:$F$1001),"")</f>
        <v/>
      </c>
    </row>
    <row r="1756" spans="1:19" x14ac:dyDescent="0.35">
      <c r="A1756" s="2">
        <v>1755</v>
      </c>
      <c r="B1756" s="2">
        <v>766</v>
      </c>
      <c r="C1756" s="3">
        <v>44482</v>
      </c>
      <c r="D1756" s="2">
        <v>2499.9899999999998</v>
      </c>
      <c r="E1756" s="2" t="s">
        <v>18</v>
      </c>
      <c r="F1756" s="2" t="s">
        <v>20</v>
      </c>
      <c r="G1756" s="6">
        <f>_xlfn.XLOOKUP(B1756,Users!$A$2:$A$1001,Users!$K$2:$K$1001)</f>
        <v>1</v>
      </c>
      <c r="H1756" s="6" t="str">
        <f>_xlfn.XLOOKUP(B1756,Users!$A$2:$A$1001,Users!$B$2:$B$1001)</f>
        <v>User 766</v>
      </c>
      <c r="I1756" s="5" t="str" cm="1">
        <f t="array" ref="I1756:J1756">_xlfn.XLOOKUP(G1756,Plans!$A$2:$A$3,Plans!$B$2:$C$3)</f>
        <v>6-month plan</v>
      </c>
      <c r="J1756" s="5" t="str">
        <v>6-month</v>
      </c>
      <c r="K1756" s="5" cm="1">
        <f t="array" ref="K1756:O1756">_xlfn.XLOOKUP(B1756,Users!$A$2:$A$1001,Users!$F$2:$J$1001)</f>
        <v>24</v>
      </c>
      <c r="L1756" s="5" t="str">
        <v>Mumbai</v>
      </c>
      <c r="M1756" s="5" t="str">
        <v>Female</v>
      </c>
      <c r="N1756" s="5" t="str">
        <v>Obesity</v>
      </c>
      <c r="O1756" s="5" t="str">
        <v>Social Media</v>
      </c>
      <c r="P1756" s="5" t="str" cm="1">
        <f t="array" ref="P1756:S1756">IFERROR(_xlfn.XLOOKUP(B1756,'Health Goals'!$B$2:$B$1001,'Health Goals'!$C$2:$F$1001),"")</f>
        <v>Muscle Gain</v>
      </c>
      <c r="Q1756" s="5">
        <v>20</v>
      </c>
      <c r="R1756" s="5" t="str">
        <v>In Progress</v>
      </c>
      <c r="S1756" s="11">
        <v>44503</v>
      </c>
    </row>
    <row r="1757" spans="1:19" x14ac:dyDescent="0.35">
      <c r="A1757" s="2">
        <v>1756</v>
      </c>
      <c r="B1757" s="2">
        <v>862</v>
      </c>
      <c r="C1757" s="3">
        <v>44337</v>
      </c>
      <c r="D1757" s="2">
        <v>4499.99</v>
      </c>
      <c r="E1757" s="2" t="s">
        <v>16</v>
      </c>
      <c r="F1757" s="2" t="s">
        <v>20</v>
      </c>
      <c r="G1757" s="6">
        <f>_xlfn.XLOOKUP(B1757,Users!$A$2:$A$1001,Users!$K$2:$K$1001)</f>
        <v>2</v>
      </c>
      <c r="H1757" s="6" t="str">
        <f>_xlfn.XLOOKUP(B1757,Users!$A$2:$A$1001,Users!$B$2:$B$1001)</f>
        <v>User 862</v>
      </c>
      <c r="I1757" s="5" t="str" cm="1">
        <f t="array" ref="I1757:J1757">_xlfn.XLOOKUP(G1757,Plans!$A$2:$A$3,Plans!$B$2:$C$3)</f>
        <v>12-month plan</v>
      </c>
      <c r="J1757" s="5" t="str">
        <v>12-month</v>
      </c>
      <c r="K1757" s="5" cm="1">
        <f t="array" ref="K1757:O1757">_xlfn.XLOOKUP(B1757,Users!$A$2:$A$1001,Users!$F$2:$J$1001)</f>
        <v>34</v>
      </c>
      <c r="L1757" s="5" t="str">
        <v>Bangalore</v>
      </c>
      <c r="M1757" s="5" t="str">
        <v>Male</v>
      </c>
      <c r="N1757" s="5" t="str">
        <v>Obesity</v>
      </c>
      <c r="O1757" s="5" t="str">
        <v>Word of Mouth</v>
      </c>
      <c r="P1757" s="5" t="str" cm="1">
        <f t="array" ref="P1757:S1757">IFERROR(_xlfn.XLOOKUP(B1757,'Health Goals'!$B$2:$B$1001,'Health Goals'!$C$2:$F$1001),"")</f>
        <v>Muscle Gain</v>
      </c>
      <c r="Q1757" s="5">
        <v>40</v>
      </c>
      <c r="R1757" s="5" t="str">
        <v>Failed</v>
      </c>
      <c r="S1757" s="11">
        <v>44534</v>
      </c>
    </row>
    <row r="1758" spans="1:19" x14ac:dyDescent="0.35">
      <c r="A1758" s="2">
        <v>1757</v>
      </c>
      <c r="B1758" s="2">
        <v>719</v>
      </c>
      <c r="C1758" s="3">
        <v>44463</v>
      </c>
      <c r="D1758" s="2">
        <v>2499.9899999999998</v>
      </c>
      <c r="E1758" s="2" t="s">
        <v>16</v>
      </c>
      <c r="F1758" s="2" t="s">
        <v>17</v>
      </c>
      <c r="G1758" s="6">
        <f>_xlfn.XLOOKUP(B1758,Users!$A$2:$A$1001,Users!$K$2:$K$1001)</f>
        <v>2</v>
      </c>
      <c r="H1758" s="6" t="str">
        <f>_xlfn.XLOOKUP(B1758,Users!$A$2:$A$1001,Users!$B$2:$B$1001)</f>
        <v>User 719</v>
      </c>
      <c r="I1758" s="5" t="str" cm="1">
        <f t="array" ref="I1758:J1758">_xlfn.XLOOKUP(G1758,Plans!$A$2:$A$3,Plans!$B$2:$C$3)</f>
        <v>12-month plan</v>
      </c>
      <c r="J1758" s="5" t="str">
        <v>12-month</v>
      </c>
      <c r="K1758" s="5" cm="1">
        <f t="array" ref="K1758:O1758">_xlfn.XLOOKUP(B1758,Users!$A$2:$A$1001,Users!$F$2:$J$1001)</f>
        <v>39</v>
      </c>
      <c r="L1758" s="5" t="str">
        <v>Hyderabad</v>
      </c>
      <c r="M1758" s="5" t="str">
        <v>Female</v>
      </c>
      <c r="N1758" s="5" t="str">
        <v>Obesity</v>
      </c>
      <c r="O1758" s="5" t="str">
        <v>Social Media</v>
      </c>
      <c r="P1758" s="5" t="str" cm="1">
        <f t="array" ref="P1758:S1758">IFERROR(_xlfn.XLOOKUP(B1758,'Health Goals'!$B$2:$B$1001,'Health Goals'!$C$2:$F$1001),"")</f>
        <v>Muscle Gain</v>
      </c>
      <c r="Q1758" s="5">
        <v>26</v>
      </c>
      <c r="R1758" s="5" t="str">
        <v>Completed</v>
      </c>
      <c r="S1758" s="11">
        <v>44442</v>
      </c>
    </row>
    <row r="1759" spans="1:19" x14ac:dyDescent="0.35">
      <c r="A1759" s="2">
        <v>1758</v>
      </c>
      <c r="B1759" s="2">
        <v>449</v>
      </c>
      <c r="C1759" s="3">
        <v>44540</v>
      </c>
      <c r="D1759" s="2">
        <v>4499.99</v>
      </c>
      <c r="E1759" s="2" t="s">
        <v>16</v>
      </c>
      <c r="F1759" s="2" t="s">
        <v>19</v>
      </c>
      <c r="G1759" s="6">
        <f>_xlfn.XLOOKUP(B1759,Users!$A$2:$A$1001,Users!$K$2:$K$1001)</f>
        <v>2</v>
      </c>
      <c r="H1759" s="6" t="str">
        <f>_xlfn.XLOOKUP(B1759,Users!$A$2:$A$1001,Users!$B$2:$B$1001)</f>
        <v>User 449</v>
      </c>
      <c r="I1759" s="5" t="str" cm="1">
        <f t="array" ref="I1759:J1759">_xlfn.XLOOKUP(G1759,Plans!$A$2:$A$3,Plans!$B$2:$C$3)</f>
        <v>12-month plan</v>
      </c>
      <c r="J1759" s="5" t="str">
        <v>12-month</v>
      </c>
      <c r="K1759" s="5" cm="1">
        <f t="array" ref="K1759:O1759">_xlfn.XLOOKUP(B1759,Users!$A$2:$A$1001,Users!$F$2:$J$1001)</f>
        <v>47</v>
      </c>
      <c r="L1759" s="5" t="str">
        <v>Mumbai</v>
      </c>
      <c r="M1759" s="5" t="str">
        <v>Female</v>
      </c>
      <c r="N1759" s="5" t="str">
        <v>Healthy</v>
      </c>
      <c r="O1759" s="5" t="str">
        <v>Google Ads</v>
      </c>
      <c r="P1759" s="5" t="str" cm="1">
        <f t="array" ref="P1759:S1759">IFERROR(_xlfn.XLOOKUP(B1759,'Health Goals'!$B$2:$B$1001,'Health Goals'!$C$2:$F$1001),"")</f>
        <v>Muscle Gain</v>
      </c>
      <c r="Q1759" s="5">
        <v>23</v>
      </c>
      <c r="R1759" s="5" t="str">
        <v>Completed</v>
      </c>
      <c r="S1759" s="11">
        <v>44401</v>
      </c>
    </row>
    <row r="1760" spans="1:19" x14ac:dyDescent="0.35">
      <c r="A1760" s="2">
        <v>1759</v>
      </c>
      <c r="B1760" s="2">
        <v>925</v>
      </c>
      <c r="C1760" s="3">
        <v>44549</v>
      </c>
      <c r="D1760" s="2">
        <v>4499.99</v>
      </c>
      <c r="E1760" s="2" t="s">
        <v>18</v>
      </c>
      <c r="F1760" s="2" t="s">
        <v>20</v>
      </c>
      <c r="G1760" s="6">
        <f>_xlfn.XLOOKUP(B1760,Users!$A$2:$A$1001,Users!$K$2:$K$1001)</f>
        <v>1</v>
      </c>
      <c r="H1760" s="6" t="str">
        <f>_xlfn.XLOOKUP(B1760,Users!$A$2:$A$1001,Users!$B$2:$B$1001)</f>
        <v>User 925</v>
      </c>
      <c r="I1760" s="5" t="str" cm="1">
        <f t="array" ref="I1760:J1760">_xlfn.XLOOKUP(G1760,Plans!$A$2:$A$3,Plans!$B$2:$C$3)</f>
        <v>6-month plan</v>
      </c>
      <c r="J1760" s="5" t="str">
        <v>6-month</v>
      </c>
      <c r="K1760" s="5" cm="1">
        <f t="array" ref="K1760:O1760">_xlfn.XLOOKUP(B1760,Users!$A$2:$A$1001,Users!$F$2:$J$1001)</f>
        <v>56</v>
      </c>
      <c r="L1760" s="5" t="str">
        <v>Mumbai</v>
      </c>
      <c r="M1760" s="5" t="str">
        <v>Female</v>
      </c>
      <c r="N1760" s="5" t="str">
        <v>Obesity</v>
      </c>
      <c r="O1760" s="5" t="str">
        <v>Friend</v>
      </c>
      <c r="P1760" s="5" t="str" cm="1">
        <f t="array" ref="P1760">IFERROR(_xlfn.XLOOKUP(B1760,'Health Goals'!$B$2:$B$1001,'Health Goals'!$C$2:$F$1001),"")</f>
        <v/>
      </c>
    </row>
    <row r="1761" spans="1:19" x14ac:dyDescent="0.35">
      <c r="A1761" s="2">
        <v>1760</v>
      </c>
      <c r="B1761" s="2">
        <v>319</v>
      </c>
      <c r="C1761" s="3">
        <v>44559</v>
      </c>
      <c r="D1761" s="2">
        <v>4499.99</v>
      </c>
      <c r="E1761" s="2" t="s">
        <v>18</v>
      </c>
      <c r="F1761" s="2" t="s">
        <v>17</v>
      </c>
      <c r="G1761" s="6">
        <f>_xlfn.XLOOKUP(B1761,Users!$A$2:$A$1001,Users!$K$2:$K$1001)</f>
        <v>2</v>
      </c>
      <c r="H1761" s="6" t="str">
        <f>_xlfn.XLOOKUP(B1761,Users!$A$2:$A$1001,Users!$B$2:$B$1001)</f>
        <v>User 319</v>
      </c>
      <c r="I1761" s="5" t="str" cm="1">
        <f t="array" ref="I1761:J1761">_xlfn.XLOOKUP(G1761,Plans!$A$2:$A$3,Plans!$B$2:$C$3)</f>
        <v>12-month plan</v>
      </c>
      <c r="J1761" s="5" t="str">
        <v>12-month</v>
      </c>
      <c r="K1761" s="5" cm="1">
        <f t="array" ref="K1761:O1761">_xlfn.XLOOKUP(B1761,Users!$A$2:$A$1001,Users!$F$2:$J$1001)</f>
        <v>27</v>
      </c>
      <c r="L1761" s="5" t="str">
        <v>Chennai</v>
      </c>
      <c r="M1761" s="5" t="str">
        <v>Female</v>
      </c>
      <c r="N1761" s="5" t="str">
        <v>Hypertension</v>
      </c>
      <c r="O1761" s="5" t="str">
        <v>Google Ads</v>
      </c>
      <c r="P1761" s="5" t="str" cm="1">
        <f t="array" ref="P1761">IFERROR(_xlfn.XLOOKUP(B1761,'Health Goals'!$B$2:$B$1001,'Health Goals'!$C$2:$F$1001),"")</f>
        <v/>
      </c>
    </row>
    <row r="1762" spans="1:19" x14ac:dyDescent="0.35">
      <c r="A1762" s="2">
        <v>1761</v>
      </c>
      <c r="B1762" s="2">
        <v>214</v>
      </c>
      <c r="C1762" s="3">
        <v>44323</v>
      </c>
      <c r="D1762" s="2">
        <v>2499.9899999999998</v>
      </c>
      <c r="E1762" s="2" t="s">
        <v>16</v>
      </c>
      <c r="F1762" s="2" t="s">
        <v>19</v>
      </c>
      <c r="G1762" s="6">
        <f>_xlfn.XLOOKUP(B1762,Users!$A$2:$A$1001,Users!$K$2:$K$1001)</f>
        <v>2</v>
      </c>
      <c r="H1762" s="6" t="str">
        <f>_xlfn.XLOOKUP(B1762,Users!$A$2:$A$1001,Users!$B$2:$B$1001)</f>
        <v>User 214</v>
      </c>
      <c r="I1762" s="5" t="str" cm="1">
        <f t="array" ref="I1762:J1762">_xlfn.XLOOKUP(G1762,Plans!$A$2:$A$3,Plans!$B$2:$C$3)</f>
        <v>12-month plan</v>
      </c>
      <c r="J1762" s="5" t="str">
        <v>12-month</v>
      </c>
      <c r="K1762" s="5" cm="1">
        <f t="array" ref="K1762:O1762">_xlfn.XLOOKUP(B1762,Users!$A$2:$A$1001,Users!$F$2:$J$1001)</f>
        <v>58</v>
      </c>
      <c r="L1762" s="5" t="str">
        <v>Delhi</v>
      </c>
      <c r="M1762" s="5" t="str">
        <v>Male</v>
      </c>
      <c r="N1762" s="5" t="str">
        <v>Diabetes</v>
      </c>
      <c r="O1762" s="5" t="str">
        <v>Social Media</v>
      </c>
      <c r="P1762" s="5" t="str" cm="1">
        <f t="array" ref="P1762">IFERROR(_xlfn.XLOOKUP(B1762,'Health Goals'!$B$2:$B$1001,'Health Goals'!$C$2:$F$1001),"")</f>
        <v/>
      </c>
    </row>
    <row r="1763" spans="1:19" x14ac:dyDescent="0.35">
      <c r="A1763" s="2">
        <v>1762</v>
      </c>
      <c r="B1763" s="2">
        <v>484</v>
      </c>
      <c r="C1763" s="3">
        <v>44270</v>
      </c>
      <c r="D1763" s="2">
        <v>2499.9899999999998</v>
      </c>
      <c r="E1763" s="2" t="s">
        <v>16</v>
      </c>
      <c r="F1763" s="2" t="s">
        <v>19</v>
      </c>
      <c r="G1763" s="6">
        <f>_xlfn.XLOOKUP(B1763,Users!$A$2:$A$1001,Users!$K$2:$K$1001)</f>
        <v>1</v>
      </c>
      <c r="H1763" s="6" t="str">
        <f>_xlfn.XLOOKUP(B1763,Users!$A$2:$A$1001,Users!$B$2:$B$1001)</f>
        <v>User 484</v>
      </c>
      <c r="I1763" s="5" t="str" cm="1">
        <f t="array" ref="I1763:J1763">_xlfn.XLOOKUP(G1763,Plans!$A$2:$A$3,Plans!$B$2:$C$3)</f>
        <v>6-month plan</v>
      </c>
      <c r="J1763" s="5" t="str">
        <v>6-month</v>
      </c>
      <c r="K1763" s="5" cm="1">
        <f t="array" ref="K1763:O1763">_xlfn.XLOOKUP(B1763,Users!$A$2:$A$1001,Users!$F$2:$J$1001)</f>
        <v>46</v>
      </c>
      <c r="L1763" s="5" t="str">
        <v>Delhi</v>
      </c>
      <c r="M1763" s="5" t="str">
        <v>Male</v>
      </c>
      <c r="N1763" s="5" t="str">
        <v>Diabetes</v>
      </c>
      <c r="O1763" s="5" t="str">
        <v>Word of Mouth</v>
      </c>
      <c r="P1763" s="5" t="str" cm="1">
        <f t="array" ref="P1763:S1763">IFERROR(_xlfn.XLOOKUP(B1763,'Health Goals'!$B$2:$B$1001,'Health Goals'!$C$2:$F$1001),"")</f>
        <v>Muscle Gain</v>
      </c>
      <c r="Q1763" s="5">
        <v>46</v>
      </c>
      <c r="R1763" s="5" t="str">
        <v>Failed</v>
      </c>
      <c r="S1763" s="11">
        <v>44475</v>
      </c>
    </row>
    <row r="1764" spans="1:19" x14ac:dyDescent="0.35">
      <c r="A1764" s="2">
        <v>1763</v>
      </c>
      <c r="B1764" s="2">
        <v>860</v>
      </c>
      <c r="C1764" s="3">
        <v>44233</v>
      </c>
      <c r="D1764" s="2">
        <v>4499.99</v>
      </c>
      <c r="E1764" s="2" t="s">
        <v>18</v>
      </c>
      <c r="F1764" s="2" t="s">
        <v>17</v>
      </c>
      <c r="G1764" s="6">
        <f>_xlfn.XLOOKUP(B1764,Users!$A$2:$A$1001,Users!$K$2:$K$1001)</f>
        <v>2</v>
      </c>
      <c r="H1764" s="6" t="str">
        <f>_xlfn.XLOOKUP(B1764,Users!$A$2:$A$1001,Users!$B$2:$B$1001)</f>
        <v>User 860</v>
      </c>
      <c r="I1764" s="5" t="str" cm="1">
        <f t="array" ref="I1764:J1764">_xlfn.XLOOKUP(G1764,Plans!$A$2:$A$3,Plans!$B$2:$C$3)</f>
        <v>12-month plan</v>
      </c>
      <c r="J1764" s="5" t="str">
        <v>12-month</v>
      </c>
      <c r="K1764" s="5" cm="1">
        <f t="array" ref="K1764:O1764">_xlfn.XLOOKUP(B1764,Users!$A$2:$A$1001,Users!$F$2:$J$1001)</f>
        <v>40</v>
      </c>
      <c r="L1764" s="5" t="str">
        <v>Hyderabad</v>
      </c>
      <c r="M1764" s="5" t="str">
        <v>Female</v>
      </c>
      <c r="N1764" s="5" t="str">
        <v>Healthy</v>
      </c>
      <c r="O1764" s="5" t="str">
        <v>Word of Mouth</v>
      </c>
      <c r="P1764" s="5" t="str" cm="1">
        <f t="array" ref="P1764">IFERROR(_xlfn.XLOOKUP(B1764,'Health Goals'!$B$2:$B$1001,'Health Goals'!$C$2:$F$1001),"")</f>
        <v/>
      </c>
    </row>
    <row r="1765" spans="1:19" x14ac:dyDescent="0.35">
      <c r="A1765" s="2">
        <v>1764</v>
      </c>
      <c r="B1765" s="2">
        <v>149</v>
      </c>
      <c r="C1765" s="3">
        <v>44229</v>
      </c>
      <c r="D1765" s="2">
        <v>2499.9899999999998</v>
      </c>
      <c r="E1765" s="2" t="s">
        <v>16</v>
      </c>
      <c r="F1765" s="2" t="s">
        <v>17</v>
      </c>
      <c r="G1765" s="6">
        <f>_xlfn.XLOOKUP(B1765,Users!$A$2:$A$1001,Users!$K$2:$K$1001)</f>
        <v>1</v>
      </c>
      <c r="H1765" s="6" t="str">
        <f>_xlfn.XLOOKUP(B1765,Users!$A$2:$A$1001,Users!$B$2:$B$1001)</f>
        <v>User 149</v>
      </c>
      <c r="I1765" s="5" t="str" cm="1">
        <f t="array" ref="I1765:J1765">_xlfn.XLOOKUP(G1765,Plans!$A$2:$A$3,Plans!$B$2:$C$3)</f>
        <v>6-month plan</v>
      </c>
      <c r="J1765" s="5" t="str">
        <v>6-month</v>
      </c>
      <c r="K1765" s="5" cm="1">
        <f t="array" ref="K1765:O1765">_xlfn.XLOOKUP(B1765,Users!$A$2:$A$1001,Users!$F$2:$J$1001)</f>
        <v>41</v>
      </c>
      <c r="L1765" s="5" t="str">
        <v>Bangalore</v>
      </c>
      <c r="M1765" s="5" t="str">
        <v>Male</v>
      </c>
      <c r="N1765" s="5" t="str">
        <v>Hypertension</v>
      </c>
      <c r="O1765" s="5" t="str">
        <v>Word of Mouth</v>
      </c>
      <c r="P1765" s="5" t="str" cm="1">
        <f t="array" ref="P1765">IFERROR(_xlfn.XLOOKUP(B1765,'Health Goals'!$B$2:$B$1001,'Health Goals'!$C$2:$F$1001),"")</f>
        <v/>
      </c>
    </row>
    <row r="1766" spans="1:19" x14ac:dyDescent="0.35">
      <c r="A1766" s="2">
        <v>1765</v>
      </c>
      <c r="B1766" s="2">
        <v>247</v>
      </c>
      <c r="C1766" s="3">
        <v>44429</v>
      </c>
      <c r="D1766" s="2">
        <v>4499.99</v>
      </c>
      <c r="E1766" s="2" t="s">
        <v>18</v>
      </c>
      <c r="F1766" s="2" t="s">
        <v>20</v>
      </c>
      <c r="G1766" s="6">
        <f>_xlfn.XLOOKUP(B1766,Users!$A$2:$A$1001,Users!$K$2:$K$1001)</f>
        <v>1</v>
      </c>
      <c r="H1766" s="6" t="str">
        <f>_xlfn.XLOOKUP(B1766,Users!$A$2:$A$1001,Users!$B$2:$B$1001)</f>
        <v>User 247</v>
      </c>
      <c r="I1766" s="5" t="str" cm="1">
        <f t="array" ref="I1766:J1766">_xlfn.XLOOKUP(G1766,Plans!$A$2:$A$3,Plans!$B$2:$C$3)</f>
        <v>6-month plan</v>
      </c>
      <c r="J1766" s="5" t="str">
        <v>6-month</v>
      </c>
      <c r="K1766" s="5" cm="1">
        <f t="array" ref="K1766:O1766">_xlfn.XLOOKUP(B1766,Users!$A$2:$A$1001,Users!$F$2:$J$1001)</f>
        <v>27</v>
      </c>
      <c r="L1766" s="5" t="str">
        <v>Delhi</v>
      </c>
      <c r="M1766" s="5" t="str">
        <v>Female</v>
      </c>
      <c r="N1766" s="5" t="str">
        <v>Healthy</v>
      </c>
      <c r="O1766" s="5" t="str">
        <v>Google Ads</v>
      </c>
      <c r="P1766" s="5" t="str" cm="1">
        <f t="array" ref="P1766">IFERROR(_xlfn.XLOOKUP(B1766,'Health Goals'!$B$2:$B$1001,'Health Goals'!$C$2:$F$1001),"")</f>
        <v/>
      </c>
    </row>
    <row r="1767" spans="1:19" x14ac:dyDescent="0.35">
      <c r="A1767" s="2">
        <v>1766</v>
      </c>
      <c r="B1767" s="2">
        <v>937</v>
      </c>
      <c r="C1767" s="3">
        <v>44555</v>
      </c>
      <c r="D1767" s="2">
        <v>2499.9899999999998</v>
      </c>
      <c r="E1767" s="2" t="s">
        <v>16</v>
      </c>
      <c r="F1767" s="2" t="s">
        <v>20</v>
      </c>
      <c r="G1767" s="6">
        <f>_xlfn.XLOOKUP(B1767,Users!$A$2:$A$1001,Users!$K$2:$K$1001)</f>
        <v>2</v>
      </c>
      <c r="H1767" s="6" t="str">
        <f>_xlfn.XLOOKUP(B1767,Users!$A$2:$A$1001,Users!$B$2:$B$1001)</f>
        <v>User 937</v>
      </c>
      <c r="I1767" s="5" t="str" cm="1">
        <f t="array" ref="I1767:J1767">_xlfn.XLOOKUP(G1767,Plans!$A$2:$A$3,Plans!$B$2:$C$3)</f>
        <v>12-month plan</v>
      </c>
      <c r="J1767" s="5" t="str">
        <v>12-month</v>
      </c>
      <c r="K1767" s="5" cm="1">
        <f t="array" ref="K1767:O1767">_xlfn.XLOOKUP(B1767,Users!$A$2:$A$1001,Users!$F$2:$J$1001)</f>
        <v>19</v>
      </c>
      <c r="L1767" s="5" t="str">
        <v>Chennai</v>
      </c>
      <c r="M1767" s="5" t="str">
        <v>Female</v>
      </c>
      <c r="N1767" s="5" t="str">
        <v>Hypertension</v>
      </c>
      <c r="O1767" s="5" t="str">
        <v>Friend</v>
      </c>
      <c r="P1767" s="5" t="str" cm="1">
        <f t="array" ref="P1767:S1767">IFERROR(_xlfn.XLOOKUP(B1767,'Health Goals'!$B$2:$B$1001,'Health Goals'!$C$2:$F$1001),"")</f>
        <v>Muscle Gain</v>
      </c>
      <c r="Q1767" s="5">
        <v>30</v>
      </c>
      <c r="R1767" s="5" t="str">
        <v>Failed</v>
      </c>
      <c r="S1767" s="11">
        <v>44515</v>
      </c>
    </row>
    <row r="1768" spans="1:19" x14ac:dyDescent="0.35">
      <c r="A1768" s="2">
        <v>1767</v>
      </c>
      <c r="B1768" s="2">
        <v>571</v>
      </c>
      <c r="C1768" s="3">
        <v>44372</v>
      </c>
      <c r="D1768" s="2">
        <v>4499.99</v>
      </c>
      <c r="E1768" s="2" t="s">
        <v>16</v>
      </c>
      <c r="F1768" s="2" t="s">
        <v>19</v>
      </c>
      <c r="G1768" s="6">
        <f>_xlfn.XLOOKUP(B1768,Users!$A$2:$A$1001,Users!$K$2:$K$1001)</f>
        <v>1</v>
      </c>
      <c r="H1768" s="6" t="str">
        <f>_xlfn.XLOOKUP(B1768,Users!$A$2:$A$1001,Users!$B$2:$B$1001)</f>
        <v>User 571</v>
      </c>
      <c r="I1768" s="5" t="str" cm="1">
        <f t="array" ref="I1768:J1768">_xlfn.XLOOKUP(G1768,Plans!$A$2:$A$3,Plans!$B$2:$C$3)</f>
        <v>6-month plan</v>
      </c>
      <c r="J1768" s="5" t="str">
        <v>6-month</v>
      </c>
      <c r="K1768" s="5" cm="1">
        <f t="array" ref="K1768:O1768">_xlfn.XLOOKUP(B1768,Users!$A$2:$A$1001,Users!$F$2:$J$1001)</f>
        <v>51</v>
      </c>
      <c r="L1768" s="5" t="str">
        <v>Chennai</v>
      </c>
      <c r="M1768" s="5" t="str">
        <v>Female</v>
      </c>
      <c r="N1768" s="5" t="str">
        <v>Hypertension</v>
      </c>
      <c r="O1768" s="5" t="str">
        <v>Social Media</v>
      </c>
      <c r="P1768" s="5" t="str" cm="1">
        <f t="array" ref="P1768">IFERROR(_xlfn.XLOOKUP(B1768,'Health Goals'!$B$2:$B$1001,'Health Goals'!$C$2:$F$1001),"")</f>
        <v/>
      </c>
    </row>
    <row r="1769" spans="1:19" x14ac:dyDescent="0.35">
      <c r="A1769" s="2">
        <v>1768</v>
      </c>
      <c r="B1769" s="2">
        <v>603</v>
      </c>
      <c r="C1769" s="3">
        <v>44310</v>
      </c>
      <c r="D1769" s="2">
        <v>2499.9899999999998</v>
      </c>
      <c r="E1769" s="2" t="s">
        <v>16</v>
      </c>
      <c r="F1769" s="2" t="s">
        <v>20</v>
      </c>
      <c r="G1769" s="6">
        <f>_xlfn.XLOOKUP(B1769,Users!$A$2:$A$1001,Users!$K$2:$K$1001)</f>
        <v>1</v>
      </c>
      <c r="H1769" s="6" t="str">
        <f>_xlfn.XLOOKUP(B1769,Users!$A$2:$A$1001,Users!$B$2:$B$1001)</f>
        <v>User 603</v>
      </c>
      <c r="I1769" s="5" t="str" cm="1">
        <f t="array" ref="I1769:J1769">_xlfn.XLOOKUP(G1769,Plans!$A$2:$A$3,Plans!$B$2:$C$3)</f>
        <v>6-month plan</v>
      </c>
      <c r="J1769" s="5" t="str">
        <v>6-month</v>
      </c>
      <c r="K1769" s="5" cm="1">
        <f t="array" ref="K1769:O1769">_xlfn.XLOOKUP(B1769,Users!$A$2:$A$1001,Users!$F$2:$J$1001)</f>
        <v>53</v>
      </c>
      <c r="L1769" s="5" t="str">
        <v>Chennai</v>
      </c>
      <c r="M1769" s="5" t="str">
        <v>Female</v>
      </c>
      <c r="N1769" s="5" t="str">
        <v>Obesity</v>
      </c>
      <c r="O1769" s="5" t="str">
        <v>Google Ads</v>
      </c>
      <c r="P1769" s="5" t="str" cm="1">
        <f t="array" ref="P1769:S1769">IFERROR(_xlfn.XLOOKUP(B1769,'Health Goals'!$B$2:$B$1001,'Health Goals'!$C$2:$F$1001),"")</f>
        <v>Muscle Gain</v>
      </c>
      <c r="Q1769" s="5">
        <v>17</v>
      </c>
      <c r="R1769" s="5" t="str">
        <v>Failed</v>
      </c>
      <c r="S1769" s="11">
        <v>44542</v>
      </c>
    </row>
    <row r="1770" spans="1:19" x14ac:dyDescent="0.35">
      <c r="A1770" s="2">
        <v>1769</v>
      </c>
      <c r="B1770" s="2">
        <v>290</v>
      </c>
      <c r="C1770" s="3">
        <v>44214</v>
      </c>
      <c r="D1770" s="2">
        <v>2499.9899999999998</v>
      </c>
      <c r="E1770" s="2" t="s">
        <v>18</v>
      </c>
      <c r="F1770" s="2" t="s">
        <v>19</v>
      </c>
      <c r="G1770" s="6">
        <f>_xlfn.XLOOKUP(B1770,Users!$A$2:$A$1001,Users!$K$2:$K$1001)</f>
        <v>1</v>
      </c>
      <c r="H1770" s="6" t="str">
        <f>_xlfn.XLOOKUP(B1770,Users!$A$2:$A$1001,Users!$B$2:$B$1001)</f>
        <v>User 290</v>
      </c>
      <c r="I1770" s="5" t="str" cm="1">
        <f t="array" ref="I1770:J1770">_xlfn.XLOOKUP(G1770,Plans!$A$2:$A$3,Plans!$B$2:$C$3)</f>
        <v>6-month plan</v>
      </c>
      <c r="J1770" s="5" t="str">
        <v>6-month</v>
      </c>
      <c r="K1770" s="5" cm="1">
        <f t="array" ref="K1770:O1770">_xlfn.XLOOKUP(B1770,Users!$A$2:$A$1001,Users!$F$2:$J$1001)</f>
        <v>35</v>
      </c>
      <c r="L1770" s="5" t="str">
        <v>Delhi</v>
      </c>
      <c r="M1770" s="5" t="str">
        <v>Male</v>
      </c>
      <c r="N1770" s="5" t="str">
        <v>Hypertension</v>
      </c>
      <c r="O1770" s="5" t="str">
        <v>Word of Mouth</v>
      </c>
      <c r="P1770" s="5" t="str" cm="1">
        <f t="array" ref="P1770:S1770">IFERROR(_xlfn.XLOOKUP(B1770,'Health Goals'!$B$2:$B$1001,'Health Goals'!$C$2:$F$1001),"")</f>
        <v>Muscle Gain</v>
      </c>
      <c r="Q1770" s="5">
        <v>13</v>
      </c>
      <c r="R1770" s="5" t="str">
        <v>Failed</v>
      </c>
      <c r="S1770" s="11">
        <v>44534</v>
      </c>
    </row>
    <row r="1771" spans="1:19" x14ac:dyDescent="0.35">
      <c r="A1771" s="2">
        <v>1770</v>
      </c>
      <c r="B1771" s="2">
        <v>166</v>
      </c>
      <c r="C1771" s="3">
        <v>44517</v>
      </c>
      <c r="D1771" s="2">
        <v>2499.9899999999998</v>
      </c>
      <c r="E1771" s="2" t="s">
        <v>18</v>
      </c>
      <c r="F1771" s="2" t="s">
        <v>17</v>
      </c>
      <c r="G1771" s="6">
        <f>_xlfn.XLOOKUP(B1771,Users!$A$2:$A$1001,Users!$K$2:$K$1001)</f>
        <v>1</v>
      </c>
      <c r="H1771" s="6" t="str">
        <f>_xlfn.XLOOKUP(B1771,Users!$A$2:$A$1001,Users!$B$2:$B$1001)</f>
        <v>User 166</v>
      </c>
      <c r="I1771" s="5" t="str" cm="1">
        <f t="array" ref="I1771:J1771">_xlfn.XLOOKUP(G1771,Plans!$A$2:$A$3,Plans!$B$2:$C$3)</f>
        <v>6-month plan</v>
      </c>
      <c r="J1771" s="5" t="str">
        <v>6-month</v>
      </c>
      <c r="K1771" s="5" cm="1">
        <f t="array" ref="K1771:O1771">_xlfn.XLOOKUP(B1771,Users!$A$2:$A$1001,Users!$F$2:$J$1001)</f>
        <v>48</v>
      </c>
      <c r="L1771" s="5" t="str">
        <v>Chennai</v>
      </c>
      <c r="M1771" s="5" t="str">
        <v>Female</v>
      </c>
      <c r="N1771" s="5" t="str">
        <v>Hypertension</v>
      </c>
      <c r="O1771" s="5" t="str">
        <v>Social Media</v>
      </c>
      <c r="P1771" s="5" t="str" cm="1">
        <f t="array" ref="P1771:S1771">IFERROR(_xlfn.XLOOKUP(B1771,'Health Goals'!$B$2:$B$1001,'Health Goals'!$C$2:$F$1001),"")</f>
        <v>Muscle Gain</v>
      </c>
      <c r="Q1771" s="5">
        <v>43</v>
      </c>
      <c r="R1771" s="5" t="str">
        <v>Failed</v>
      </c>
      <c r="S1771" s="11">
        <v>44530</v>
      </c>
    </row>
    <row r="1772" spans="1:19" x14ac:dyDescent="0.35">
      <c r="A1772" s="2">
        <v>1771</v>
      </c>
      <c r="B1772" s="2">
        <v>527</v>
      </c>
      <c r="C1772" s="3">
        <v>44339</v>
      </c>
      <c r="D1772" s="2">
        <v>4499.99</v>
      </c>
      <c r="E1772" s="2" t="s">
        <v>16</v>
      </c>
      <c r="F1772" s="2" t="s">
        <v>19</v>
      </c>
      <c r="G1772" s="6">
        <f>_xlfn.XLOOKUP(B1772,Users!$A$2:$A$1001,Users!$K$2:$K$1001)</f>
        <v>1</v>
      </c>
      <c r="H1772" s="6" t="str">
        <f>_xlfn.XLOOKUP(B1772,Users!$A$2:$A$1001,Users!$B$2:$B$1001)</f>
        <v>User 527</v>
      </c>
      <c r="I1772" s="5" t="str" cm="1">
        <f t="array" ref="I1772:J1772">_xlfn.XLOOKUP(G1772,Plans!$A$2:$A$3,Plans!$B$2:$C$3)</f>
        <v>6-month plan</v>
      </c>
      <c r="J1772" s="5" t="str">
        <v>6-month</v>
      </c>
      <c r="K1772" s="5" cm="1">
        <f t="array" ref="K1772:O1772">_xlfn.XLOOKUP(B1772,Users!$A$2:$A$1001,Users!$F$2:$J$1001)</f>
        <v>52</v>
      </c>
      <c r="L1772" s="5" t="str">
        <v>Bangalore</v>
      </c>
      <c r="M1772" s="5" t="str">
        <v>Female</v>
      </c>
      <c r="N1772" s="5" t="str">
        <v>Healthy</v>
      </c>
      <c r="O1772" s="5" t="str">
        <v>Google Ads</v>
      </c>
      <c r="P1772" s="5" t="str" cm="1">
        <f t="array" ref="P1772:S1772">IFERROR(_xlfn.XLOOKUP(B1772,'Health Goals'!$B$2:$B$1001,'Health Goals'!$C$2:$F$1001),"")</f>
        <v>Weight Loss</v>
      </c>
      <c r="Q1772" s="5">
        <v>32</v>
      </c>
      <c r="R1772" s="5" t="str">
        <v>Completed</v>
      </c>
      <c r="S1772" s="11">
        <v>44439</v>
      </c>
    </row>
    <row r="1773" spans="1:19" x14ac:dyDescent="0.35">
      <c r="A1773" s="2">
        <v>1772</v>
      </c>
      <c r="B1773" s="2">
        <v>266</v>
      </c>
      <c r="C1773" s="3">
        <v>44384</v>
      </c>
      <c r="D1773" s="2">
        <v>2499.9899999999998</v>
      </c>
      <c r="E1773" s="2" t="s">
        <v>18</v>
      </c>
      <c r="F1773" s="2" t="s">
        <v>19</v>
      </c>
      <c r="G1773" s="6">
        <f>_xlfn.XLOOKUP(B1773,Users!$A$2:$A$1001,Users!$K$2:$K$1001)</f>
        <v>2</v>
      </c>
      <c r="H1773" s="6" t="str">
        <f>_xlfn.XLOOKUP(B1773,Users!$A$2:$A$1001,Users!$B$2:$B$1001)</f>
        <v>User 266</v>
      </c>
      <c r="I1773" s="5" t="str" cm="1">
        <f t="array" ref="I1773:J1773">_xlfn.XLOOKUP(G1773,Plans!$A$2:$A$3,Plans!$B$2:$C$3)</f>
        <v>12-month plan</v>
      </c>
      <c r="J1773" s="5" t="str">
        <v>12-month</v>
      </c>
      <c r="K1773" s="5" cm="1">
        <f t="array" ref="K1773:O1773">_xlfn.XLOOKUP(B1773,Users!$A$2:$A$1001,Users!$F$2:$J$1001)</f>
        <v>25</v>
      </c>
      <c r="L1773" s="5" t="str">
        <v>Chennai</v>
      </c>
      <c r="M1773" s="5" t="str">
        <v>Male</v>
      </c>
      <c r="N1773" s="5" t="str">
        <v>Obesity</v>
      </c>
      <c r="O1773" s="5" t="str">
        <v>Social Media</v>
      </c>
      <c r="P1773" s="5" t="str" cm="1">
        <f t="array" ref="P1773">IFERROR(_xlfn.XLOOKUP(B1773,'Health Goals'!$B$2:$B$1001,'Health Goals'!$C$2:$F$1001),"")</f>
        <v/>
      </c>
    </row>
    <row r="1774" spans="1:19" x14ac:dyDescent="0.35">
      <c r="A1774" s="2">
        <v>1773</v>
      </c>
      <c r="B1774" s="2">
        <v>135</v>
      </c>
      <c r="C1774" s="3">
        <v>44508</v>
      </c>
      <c r="D1774" s="2">
        <v>4499.99</v>
      </c>
      <c r="E1774" s="2" t="s">
        <v>16</v>
      </c>
      <c r="F1774" s="2" t="s">
        <v>20</v>
      </c>
      <c r="G1774" s="6">
        <f>_xlfn.XLOOKUP(B1774,Users!$A$2:$A$1001,Users!$K$2:$K$1001)</f>
        <v>1</v>
      </c>
      <c r="H1774" s="6" t="str">
        <f>_xlfn.XLOOKUP(B1774,Users!$A$2:$A$1001,Users!$B$2:$B$1001)</f>
        <v>User 135</v>
      </c>
      <c r="I1774" s="5" t="str" cm="1">
        <f t="array" ref="I1774:J1774">_xlfn.XLOOKUP(G1774,Plans!$A$2:$A$3,Plans!$B$2:$C$3)</f>
        <v>6-month plan</v>
      </c>
      <c r="J1774" s="5" t="str">
        <v>6-month</v>
      </c>
      <c r="K1774" s="5" cm="1">
        <f t="array" ref="K1774:O1774">_xlfn.XLOOKUP(B1774,Users!$A$2:$A$1001,Users!$F$2:$J$1001)</f>
        <v>18</v>
      </c>
      <c r="L1774" s="5" t="str">
        <v>Mumbai</v>
      </c>
      <c r="M1774" s="5" t="str">
        <v>Male</v>
      </c>
      <c r="N1774" s="5" t="str">
        <v>Hypertension</v>
      </c>
      <c r="O1774" s="5" t="str">
        <v>Friend</v>
      </c>
      <c r="P1774" s="5" t="str" cm="1">
        <f t="array" ref="P1774:S1774">IFERROR(_xlfn.XLOOKUP(B1774,'Health Goals'!$B$2:$B$1001,'Health Goals'!$C$2:$F$1001),"")</f>
        <v>Weight Loss</v>
      </c>
      <c r="Q1774" s="5">
        <v>20</v>
      </c>
      <c r="R1774" s="5" t="str">
        <v>Failed</v>
      </c>
      <c r="S1774" s="11">
        <v>44451</v>
      </c>
    </row>
    <row r="1775" spans="1:19" x14ac:dyDescent="0.35">
      <c r="A1775" s="2">
        <v>1774</v>
      </c>
      <c r="B1775" s="2">
        <v>120</v>
      </c>
      <c r="C1775" s="3">
        <v>44363</v>
      </c>
      <c r="D1775" s="2">
        <v>2499.9899999999998</v>
      </c>
      <c r="E1775" s="2" t="s">
        <v>18</v>
      </c>
      <c r="F1775" s="2" t="s">
        <v>19</v>
      </c>
      <c r="G1775" s="6">
        <f>_xlfn.XLOOKUP(B1775,Users!$A$2:$A$1001,Users!$K$2:$K$1001)</f>
        <v>2</v>
      </c>
      <c r="H1775" s="6" t="str">
        <f>_xlfn.XLOOKUP(B1775,Users!$A$2:$A$1001,Users!$B$2:$B$1001)</f>
        <v>User 120</v>
      </c>
      <c r="I1775" s="5" t="str" cm="1">
        <f t="array" ref="I1775:J1775">_xlfn.XLOOKUP(G1775,Plans!$A$2:$A$3,Plans!$B$2:$C$3)</f>
        <v>12-month plan</v>
      </c>
      <c r="J1775" s="5" t="str">
        <v>12-month</v>
      </c>
      <c r="K1775" s="5" cm="1">
        <f t="array" ref="K1775:O1775">_xlfn.XLOOKUP(B1775,Users!$A$2:$A$1001,Users!$F$2:$J$1001)</f>
        <v>51</v>
      </c>
      <c r="L1775" s="5" t="str">
        <v>Hyderabad</v>
      </c>
      <c r="M1775" s="5" t="str">
        <v>Male</v>
      </c>
      <c r="N1775" s="5" t="str">
        <v>Diabetes</v>
      </c>
      <c r="O1775" s="5" t="str">
        <v>Friend</v>
      </c>
      <c r="P1775" s="5" t="str" cm="1">
        <f t="array" ref="P1775:S1775">IFERROR(_xlfn.XLOOKUP(B1775,'Health Goals'!$B$2:$B$1001,'Health Goals'!$C$2:$F$1001),"")</f>
        <v>Weight Loss</v>
      </c>
      <c r="Q1775" s="5">
        <v>32</v>
      </c>
      <c r="R1775" s="5" t="str">
        <v>Completed</v>
      </c>
      <c r="S1775" s="11">
        <v>44452</v>
      </c>
    </row>
    <row r="1776" spans="1:19" x14ac:dyDescent="0.35">
      <c r="A1776" s="2">
        <v>1775</v>
      </c>
      <c r="B1776" s="2">
        <v>463</v>
      </c>
      <c r="C1776" s="3">
        <v>44318</v>
      </c>
      <c r="D1776" s="2">
        <v>2499.9899999999998</v>
      </c>
      <c r="E1776" s="2" t="s">
        <v>18</v>
      </c>
      <c r="F1776" s="2" t="s">
        <v>20</v>
      </c>
      <c r="G1776" s="6">
        <f>_xlfn.XLOOKUP(B1776,Users!$A$2:$A$1001,Users!$K$2:$K$1001)</f>
        <v>1</v>
      </c>
      <c r="H1776" s="6" t="str">
        <f>_xlfn.XLOOKUP(B1776,Users!$A$2:$A$1001,Users!$B$2:$B$1001)</f>
        <v>User 463</v>
      </c>
      <c r="I1776" s="5" t="str" cm="1">
        <f t="array" ref="I1776:J1776">_xlfn.XLOOKUP(G1776,Plans!$A$2:$A$3,Plans!$B$2:$C$3)</f>
        <v>6-month plan</v>
      </c>
      <c r="J1776" s="5" t="str">
        <v>6-month</v>
      </c>
      <c r="K1776" s="5" cm="1">
        <f t="array" ref="K1776:O1776">_xlfn.XLOOKUP(B1776,Users!$A$2:$A$1001,Users!$F$2:$J$1001)</f>
        <v>29</v>
      </c>
      <c r="L1776" s="5" t="str">
        <v>Hyderabad</v>
      </c>
      <c r="M1776" s="5" t="str">
        <v>Male</v>
      </c>
      <c r="N1776" s="5" t="str">
        <v>Hypertension</v>
      </c>
      <c r="O1776" s="5" t="str">
        <v>Friend</v>
      </c>
      <c r="P1776" s="5" t="str" cm="1">
        <f t="array" ref="P1776:S1776">IFERROR(_xlfn.XLOOKUP(B1776,'Health Goals'!$B$2:$B$1001,'Health Goals'!$C$2:$F$1001),"")</f>
        <v>Stamina Improvement</v>
      </c>
      <c r="Q1776" s="5">
        <v>27</v>
      </c>
      <c r="R1776" s="5" t="str">
        <v>Failed</v>
      </c>
      <c r="S1776" s="11">
        <v>44500</v>
      </c>
    </row>
    <row r="1777" spans="1:19" x14ac:dyDescent="0.35">
      <c r="A1777" s="2">
        <v>1776</v>
      </c>
      <c r="B1777" s="2">
        <v>34</v>
      </c>
      <c r="C1777" s="3">
        <v>44459</v>
      </c>
      <c r="D1777" s="2">
        <v>4499.99</v>
      </c>
      <c r="E1777" s="2" t="s">
        <v>18</v>
      </c>
      <c r="F1777" s="2" t="s">
        <v>20</v>
      </c>
      <c r="G1777" s="6">
        <f>_xlfn.XLOOKUP(B1777,Users!$A$2:$A$1001,Users!$K$2:$K$1001)</f>
        <v>1</v>
      </c>
      <c r="H1777" s="6" t="str">
        <f>_xlfn.XLOOKUP(B1777,Users!$A$2:$A$1001,Users!$B$2:$B$1001)</f>
        <v>User 34</v>
      </c>
      <c r="I1777" s="5" t="str" cm="1">
        <f t="array" ref="I1777:J1777">_xlfn.XLOOKUP(G1777,Plans!$A$2:$A$3,Plans!$B$2:$C$3)</f>
        <v>6-month plan</v>
      </c>
      <c r="J1777" s="5" t="str">
        <v>6-month</v>
      </c>
      <c r="K1777" s="5" cm="1">
        <f t="array" ref="K1777:O1777">_xlfn.XLOOKUP(B1777,Users!$A$2:$A$1001,Users!$F$2:$J$1001)</f>
        <v>47</v>
      </c>
      <c r="L1777" s="5" t="str">
        <v>Delhi</v>
      </c>
      <c r="M1777" s="5" t="str">
        <v>Female</v>
      </c>
      <c r="N1777" s="5" t="str">
        <v>Healthy</v>
      </c>
      <c r="O1777" s="5" t="str">
        <v>Google Ads</v>
      </c>
      <c r="P1777" s="5" t="str" cm="1">
        <f t="array" ref="P1777:S1777">IFERROR(_xlfn.XLOOKUP(B1777,'Health Goals'!$B$2:$B$1001,'Health Goals'!$C$2:$F$1001),"")</f>
        <v>Stamina Improvement</v>
      </c>
      <c r="Q1777" s="5">
        <v>28</v>
      </c>
      <c r="R1777" s="5" t="str">
        <v>Completed</v>
      </c>
      <c r="S1777" s="11">
        <v>44415</v>
      </c>
    </row>
    <row r="1778" spans="1:19" x14ac:dyDescent="0.35">
      <c r="A1778" s="2">
        <v>1777</v>
      </c>
      <c r="B1778" s="2">
        <v>465</v>
      </c>
      <c r="C1778" s="3">
        <v>44419</v>
      </c>
      <c r="D1778" s="2">
        <v>4499.99</v>
      </c>
      <c r="E1778" s="2" t="s">
        <v>16</v>
      </c>
      <c r="F1778" s="2" t="s">
        <v>20</v>
      </c>
      <c r="G1778" s="6">
        <f>_xlfn.XLOOKUP(B1778,Users!$A$2:$A$1001,Users!$K$2:$K$1001)</f>
        <v>2</v>
      </c>
      <c r="H1778" s="6" t="str">
        <f>_xlfn.XLOOKUP(B1778,Users!$A$2:$A$1001,Users!$B$2:$B$1001)</f>
        <v>User 465</v>
      </c>
      <c r="I1778" s="5" t="str" cm="1">
        <f t="array" ref="I1778:J1778">_xlfn.XLOOKUP(G1778,Plans!$A$2:$A$3,Plans!$B$2:$C$3)</f>
        <v>12-month plan</v>
      </c>
      <c r="J1778" s="5" t="str">
        <v>12-month</v>
      </c>
      <c r="K1778" s="5" cm="1">
        <f t="array" ref="K1778:O1778">_xlfn.XLOOKUP(B1778,Users!$A$2:$A$1001,Users!$F$2:$J$1001)</f>
        <v>49</v>
      </c>
      <c r="L1778" s="5" t="str">
        <v>Hyderabad</v>
      </c>
      <c r="M1778" s="5" t="str">
        <v>Male</v>
      </c>
      <c r="N1778" s="5" t="str">
        <v>Diabetes</v>
      </c>
      <c r="O1778" s="5" t="str">
        <v>Friend</v>
      </c>
      <c r="P1778" s="5" t="str" cm="1">
        <f t="array" ref="P1778:S1778">IFERROR(_xlfn.XLOOKUP(B1778,'Health Goals'!$B$2:$B$1001,'Health Goals'!$C$2:$F$1001),"")</f>
        <v>Weight Loss</v>
      </c>
      <c r="Q1778" s="5">
        <v>25</v>
      </c>
      <c r="R1778" s="5" t="str">
        <v>In Progress</v>
      </c>
      <c r="S1778" s="11">
        <v>44498</v>
      </c>
    </row>
    <row r="1779" spans="1:19" x14ac:dyDescent="0.35">
      <c r="A1779" s="2">
        <v>1778</v>
      </c>
      <c r="B1779" s="2">
        <v>70</v>
      </c>
      <c r="C1779" s="3">
        <v>44524</v>
      </c>
      <c r="D1779" s="2">
        <v>4499.99</v>
      </c>
      <c r="E1779" s="2" t="s">
        <v>16</v>
      </c>
      <c r="F1779" s="2" t="s">
        <v>20</v>
      </c>
      <c r="G1779" s="6">
        <f>_xlfn.XLOOKUP(B1779,Users!$A$2:$A$1001,Users!$K$2:$K$1001)</f>
        <v>2</v>
      </c>
      <c r="H1779" s="6" t="str">
        <f>_xlfn.XLOOKUP(B1779,Users!$A$2:$A$1001,Users!$B$2:$B$1001)</f>
        <v>User 70</v>
      </c>
      <c r="I1779" s="5" t="str" cm="1">
        <f t="array" ref="I1779:J1779">_xlfn.XLOOKUP(G1779,Plans!$A$2:$A$3,Plans!$B$2:$C$3)</f>
        <v>12-month plan</v>
      </c>
      <c r="J1779" s="5" t="str">
        <v>12-month</v>
      </c>
      <c r="K1779" s="5" cm="1">
        <f t="array" ref="K1779:O1779">_xlfn.XLOOKUP(B1779,Users!$A$2:$A$1001,Users!$F$2:$J$1001)</f>
        <v>47</v>
      </c>
      <c r="L1779" s="5" t="str">
        <v>Bangalore</v>
      </c>
      <c r="M1779" s="5" t="str">
        <v>Female</v>
      </c>
      <c r="N1779" s="5" t="str">
        <v>Hypertension</v>
      </c>
      <c r="O1779" s="5" t="str">
        <v>Word of Mouth</v>
      </c>
      <c r="P1779" s="5" t="str" cm="1">
        <f t="array" ref="P1779:S1779">IFERROR(_xlfn.XLOOKUP(B1779,'Health Goals'!$B$2:$B$1001,'Health Goals'!$C$2:$F$1001),"")</f>
        <v>Stamina Improvement</v>
      </c>
      <c r="Q1779" s="5">
        <v>30</v>
      </c>
      <c r="R1779" s="5" t="str">
        <v>In Progress</v>
      </c>
      <c r="S1779" s="11">
        <v>44358</v>
      </c>
    </row>
    <row r="1780" spans="1:19" x14ac:dyDescent="0.35">
      <c r="A1780" s="2">
        <v>1779</v>
      </c>
      <c r="B1780" s="2">
        <v>111</v>
      </c>
      <c r="C1780" s="3">
        <v>44446</v>
      </c>
      <c r="D1780" s="2">
        <v>2499.9899999999998</v>
      </c>
      <c r="E1780" s="2" t="s">
        <v>18</v>
      </c>
      <c r="F1780" s="2" t="s">
        <v>20</v>
      </c>
      <c r="G1780" s="6">
        <f>_xlfn.XLOOKUP(B1780,Users!$A$2:$A$1001,Users!$K$2:$K$1001)</f>
        <v>1</v>
      </c>
      <c r="H1780" s="6" t="str">
        <f>_xlfn.XLOOKUP(B1780,Users!$A$2:$A$1001,Users!$B$2:$B$1001)</f>
        <v>User 111</v>
      </c>
      <c r="I1780" s="5" t="str" cm="1">
        <f t="array" ref="I1780:J1780">_xlfn.XLOOKUP(G1780,Plans!$A$2:$A$3,Plans!$B$2:$C$3)</f>
        <v>6-month plan</v>
      </c>
      <c r="J1780" s="5" t="str">
        <v>6-month</v>
      </c>
      <c r="K1780" s="5" cm="1">
        <f t="array" ref="K1780:O1780">_xlfn.XLOOKUP(B1780,Users!$A$2:$A$1001,Users!$F$2:$J$1001)</f>
        <v>51</v>
      </c>
      <c r="L1780" s="5" t="str">
        <v>Delhi</v>
      </c>
      <c r="M1780" s="5" t="str">
        <v>Female</v>
      </c>
      <c r="N1780" s="5" t="str">
        <v>Diabetes</v>
      </c>
      <c r="O1780" s="5" t="str">
        <v>Google Ads</v>
      </c>
      <c r="P1780" s="5" t="str" cm="1">
        <f t="array" ref="P1780:S1780">IFERROR(_xlfn.XLOOKUP(B1780,'Health Goals'!$B$2:$B$1001,'Health Goals'!$C$2:$F$1001),"")</f>
        <v>Stamina Improvement</v>
      </c>
      <c r="Q1780" s="5">
        <v>49</v>
      </c>
      <c r="R1780" s="5" t="str">
        <v>Failed</v>
      </c>
      <c r="S1780" s="11">
        <v>44548</v>
      </c>
    </row>
    <row r="1781" spans="1:19" x14ac:dyDescent="0.35">
      <c r="A1781" s="2">
        <v>1780</v>
      </c>
      <c r="B1781" s="2">
        <v>848</v>
      </c>
      <c r="C1781" s="3">
        <v>44376</v>
      </c>
      <c r="D1781" s="2">
        <v>4499.99</v>
      </c>
      <c r="E1781" s="2" t="s">
        <v>16</v>
      </c>
      <c r="F1781" s="2" t="s">
        <v>20</v>
      </c>
      <c r="G1781" s="6">
        <f>_xlfn.XLOOKUP(B1781,Users!$A$2:$A$1001,Users!$K$2:$K$1001)</f>
        <v>2</v>
      </c>
      <c r="H1781" s="6" t="str">
        <f>_xlfn.XLOOKUP(B1781,Users!$A$2:$A$1001,Users!$B$2:$B$1001)</f>
        <v>User 848</v>
      </c>
      <c r="I1781" s="5" t="str" cm="1">
        <f t="array" ref="I1781:J1781">_xlfn.XLOOKUP(G1781,Plans!$A$2:$A$3,Plans!$B$2:$C$3)</f>
        <v>12-month plan</v>
      </c>
      <c r="J1781" s="5" t="str">
        <v>12-month</v>
      </c>
      <c r="K1781" s="5" cm="1">
        <f t="array" ref="K1781:O1781">_xlfn.XLOOKUP(B1781,Users!$A$2:$A$1001,Users!$F$2:$J$1001)</f>
        <v>39</v>
      </c>
      <c r="L1781" s="5" t="str">
        <v>Chennai</v>
      </c>
      <c r="M1781" s="5" t="str">
        <v>Male</v>
      </c>
      <c r="N1781" s="5" t="str">
        <v>Healthy</v>
      </c>
      <c r="O1781" s="5" t="str">
        <v>Friend</v>
      </c>
      <c r="P1781" s="5" t="str" cm="1">
        <f t="array" ref="P1781:S1781">IFERROR(_xlfn.XLOOKUP(B1781,'Health Goals'!$B$2:$B$1001,'Health Goals'!$C$2:$F$1001),"")</f>
        <v>Weight Loss</v>
      </c>
      <c r="Q1781" s="5">
        <v>42</v>
      </c>
      <c r="R1781" s="5" t="str">
        <v>In Progress</v>
      </c>
      <c r="S1781" s="11">
        <v>44527</v>
      </c>
    </row>
    <row r="1782" spans="1:19" x14ac:dyDescent="0.35">
      <c r="A1782" s="2">
        <v>1781</v>
      </c>
      <c r="B1782" s="2">
        <v>470</v>
      </c>
      <c r="C1782" s="3">
        <v>44299</v>
      </c>
      <c r="D1782" s="2">
        <v>4499.99</v>
      </c>
      <c r="E1782" s="2" t="s">
        <v>16</v>
      </c>
      <c r="F1782" s="2" t="s">
        <v>17</v>
      </c>
      <c r="G1782" s="6">
        <f>_xlfn.XLOOKUP(B1782,Users!$A$2:$A$1001,Users!$K$2:$K$1001)</f>
        <v>1</v>
      </c>
      <c r="H1782" s="6" t="str">
        <f>_xlfn.XLOOKUP(B1782,Users!$A$2:$A$1001,Users!$B$2:$B$1001)</f>
        <v>User 470</v>
      </c>
      <c r="I1782" s="5" t="str" cm="1">
        <f t="array" ref="I1782:J1782">_xlfn.XLOOKUP(G1782,Plans!$A$2:$A$3,Plans!$B$2:$C$3)</f>
        <v>6-month plan</v>
      </c>
      <c r="J1782" s="5" t="str">
        <v>6-month</v>
      </c>
      <c r="K1782" s="5" cm="1">
        <f t="array" ref="K1782:O1782">_xlfn.XLOOKUP(B1782,Users!$A$2:$A$1001,Users!$F$2:$J$1001)</f>
        <v>44</v>
      </c>
      <c r="L1782" s="5" t="str">
        <v>Chennai</v>
      </c>
      <c r="M1782" s="5" t="str">
        <v>Female</v>
      </c>
      <c r="N1782" s="5" t="str">
        <v>Diabetes</v>
      </c>
      <c r="O1782" s="5" t="str">
        <v>Friend</v>
      </c>
      <c r="P1782" s="5" t="str" cm="1">
        <f t="array" ref="P1782">IFERROR(_xlfn.XLOOKUP(B1782,'Health Goals'!$B$2:$B$1001,'Health Goals'!$C$2:$F$1001),"")</f>
        <v/>
      </c>
    </row>
    <row r="1783" spans="1:19" x14ac:dyDescent="0.35">
      <c r="A1783" s="2">
        <v>1782</v>
      </c>
      <c r="B1783" s="2">
        <v>903</v>
      </c>
      <c r="C1783" s="3">
        <v>44240</v>
      </c>
      <c r="D1783" s="2">
        <v>4499.99</v>
      </c>
      <c r="E1783" s="2" t="s">
        <v>16</v>
      </c>
      <c r="F1783" s="2" t="s">
        <v>17</v>
      </c>
      <c r="G1783" s="6">
        <f>_xlfn.XLOOKUP(B1783,Users!$A$2:$A$1001,Users!$K$2:$K$1001)</f>
        <v>1</v>
      </c>
      <c r="H1783" s="6" t="str">
        <f>_xlfn.XLOOKUP(B1783,Users!$A$2:$A$1001,Users!$B$2:$B$1001)</f>
        <v>User 903</v>
      </c>
      <c r="I1783" s="5" t="str" cm="1">
        <f t="array" ref="I1783:J1783">_xlfn.XLOOKUP(G1783,Plans!$A$2:$A$3,Plans!$B$2:$C$3)</f>
        <v>6-month plan</v>
      </c>
      <c r="J1783" s="5" t="str">
        <v>6-month</v>
      </c>
      <c r="K1783" s="5" cm="1">
        <f t="array" ref="K1783:O1783">_xlfn.XLOOKUP(B1783,Users!$A$2:$A$1001,Users!$F$2:$J$1001)</f>
        <v>37</v>
      </c>
      <c r="L1783" s="5" t="str">
        <v>Chennai</v>
      </c>
      <c r="M1783" s="5" t="str">
        <v>Male</v>
      </c>
      <c r="N1783" s="5" t="str">
        <v>Diabetes</v>
      </c>
      <c r="O1783" s="5" t="str">
        <v>Social Media</v>
      </c>
      <c r="P1783" s="5" t="str" cm="1">
        <f t="array" ref="P1783">IFERROR(_xlfn.XLOOKUP(B1783,'Health Goals'!$B$2:$B$1001,'Health Goals'!$C$2:$F$1001),"")</f>
        <v/>
      </c>
    </row>
    <row r="1784" spans="1:19" x14ac:dyDescent="0.35">
      <c r="A1784" s="2">
        <v>1783</v>
      </c>
      <c r="B1784" s="2">
        <v>755</v>
      </c>
      <c r="C1784" s="3">
        <v>44289</v>
      </c>
      <c r="D1784" s="2">
        <v>4499.99</v>
      </c>
      <c r="E1784" s="2" t="s">
        <v>16</v>
      </c>
      <c r="F1784" s="2" t="s">
        <v>20</v>
      </c>
      <c r="G1784" s="6">
        <f>_xlfn.XLOOKUP(B1784,Users!$A$2:$A$1001,Users!$K$2:$K$1001)</f>
        <v>1</v>
      </c>
      <c r="H1784" s="6" t="str">
        <f>_xlfn.XLOOKUP(B1784,Users!$A$2:$A$1001,Users!$B$2:$B$1001)</f>
        <v>User 755</v>
      </c>
      <c r="I1784" s="5" t="str" cm="1">
        <f t="array" ref="I1784:J1784">_xlfn.XLOOKUP(G1784,Plans!$A$2:$A$3,Plans!$B$2:$C$3)</f>
        <v>6-month plan</v>
      </c>
      <c r="J1784" s="5" t="str">
        <v>6-month</v>
      </c>
      <c r="K1784" s="5" cm="1">
        <f t="array" ref="K1784:O1784">_xlfn.XLOOKUP(B1784,Users!$A$2:$A$1001,Users!$F$2:$J$1001)</f>
        <v>37</v>
      </c>
      <c r="L1784" s="5" t="str">
        <v>Chennai</v>
      </c>
      <c r="M1784" s="5" t="str">
        <v>Female</v>
      </c>
      <c r="N1784" s="5" t="str">
        <v>Healthy</v>
      </c>
      <c r="O1784" s="5" t="str">
        <v>Social Media</v>
      </c>
      <c r="P1784" s="5" t="str" cm="1">
        <f t="array" ref="P1784">IFERROR(_xlfn.XLOOKUP(B1784,'Health Goals'!$B$2:$B$1001,'Health Goals'!$C$2:$F$1001),"")</f>
        <v/>
      </c>
    </row>
    <row r="1785" spans="1:19" x14ac:dyDescent="0.35">
      <c r="A1785" s="2">
        <v>1784</v>
      </c>
      <c r="B1785" s="2">
        <v>283</v>
      </c>
      <c r="C1785" s="3">
        <v>44301</v>
      </c>
      <c r="D1785" s="2">
        <v>4499.99</v>
      </c>
      <c r="E1785" s="2" t="s">
        <v>18</v>
      </c>
      <c r="F1785" s="2" t="s">
        <v>19</v>
      </c>
      <c r="G1785" s="6">
        <f>_xlfn.XLOOKUP(B1785,Users!$A$2:$A$1001,Users!$K$2:$K$1001)</f>
        <v>1</v>
      </c>
      <c r="H1785" s="6" t="str">
        <f>_xlfn.XLOOKUP(B1785,Users!$A$2:$A$1001,Users!$B$2:$B$1001)</f>
        <v>User 283</v>
      </c>
      <c r="I1785" s="5" t="str" cm="1">
        <f t="array" ref="I1785:J1785">_xlfn.XLOOKUP(G1785,Plans!$A$2:$A$3,Plans!$B$2:$C$3)</f>
        <v>6-month plan</v>
      </c>
      <c r="J1785" s="5" t="str">
        <v>6-month</v>
      </c>
      <c r="K1785" s="5" cm="1">
        <f t="array" ref="K1785:O1785">_xlfn.XLOOKUP(B1785,Users!$A$2:$A$1001,Users!$F$2:$J$1001)</f>
        <v>32</v>
      </c>
      <c r="L1785" s="5" t="str">
        <v>Hyderabad</v>
      </c>
      <c r="M1785" s="5" t="str">
        <v>Male</v>
      </c>
      <c r="N1785" s="5" t="str">
        <v>Diabetes</v>
      </c>
      <c r="O1785" s="5" t="str">
        <v>Word of Mouth</v>
      </c>
      <c r="P1785" s="5" t="str" cm="1">
        <f t="array" ref="P1785:S1785">IFERROR(_xlfn.XLOOKUP(B1785,'Health Goals'!$B$2:$B$1001,'Health Goals'!$C$2:$F$1001),"")</f>
        <v>Stamina Improvement</v>
      </c>
      <c r="Q1785" s="5">
        <v>38</v>
      </c>
      <c r="R1785" s="5" t="str">
        <v>Failed</v>
      </c>
      <c r="S1785" s="11">
        <v>44489</v>
      </c>
    </row>
    <row r="1786" spans="1:19" x14ac:dyDescent="0.35">
      <c r="A1786" s="2">
        <v>1785</v>
      </c>
      <c r="B1786" s="2">
        <v>39</v>
      </c>
      <c r="C1786" s="3">
        <v>44233</v>
      </c>
      <c r="D1786" s="2">
        <v>2499.9899999999998</v>
      </c>
      <c r="E1786" s="2" t="s">
        <v>18</v>
      </c>
      <c r="F1786" s="2" t="s">
        <v>17</v>
      </c>
      <c r="G1786" s="6">
        <f>_xlfn.XLOOKUP(B1786,Users!$A$2:$A$1001,Users!$K$2:$K$1001)</f>
        <v>1</v>
      </c>
      <c r="H1786" s="6" t="str">
        <f>_xlfn.XLOOKUP(B1786,Users!$A$2:$A$1001,Users!$B$2:$B$1001)</f>
        <v>User 39</v>
      </c>
      <c r="I1786" s="5" t="str" cm="1">
        <f t="array" ref="I1786:J1786">_xlfn.XLOOKUP(G1786,Plans!$A$2:$A$3,Plans!$B$2:$C$3)</f>
        <v>6-month plan</v>
      </c>
      <c r="J1786" s="5" t="str">
        <v>6-month</v>
      </c>
      <c r="K1786" s="5" cm="1">
        <f t="array" ref="K1786:O1786">_xlfn.XLOOKUP(B1786,Users!$A$2:$A$1001,Users!$F$2:$J$1001)</f>
        <v>61</v>
      </c>
      <c r="L1786" s="5" t="str">
        <v>Delhi</v>
      </c>
      <c r="M1786" s="5" t="str">
        <v>Female</v>
      </c>
      <c r="N1786" s="5" t="str">
        <v>Hypertension</v>
      </c>
      <c r="O1786" s="5" t="str">
        <v>Social Media</v>
      </c>
      <c r="P1786" s="5" t="str" cm="1">
        <f t="array" ref="P1786:S1786">IFERROR(_xlfn.XLOOKUP(B1786,'Health Goals'!$B$2:$B$1001,'Health Goals'!$C$2:$F$1001),"")</f>
        <v>Muscle Gain</v>
      </c>
      <c r="Q1786" s="5">
        <v>47</v>
      </c>
      <c r="R1786" s="5" t="str">
        <v>Failed</v>
      </c>
      <c r="S1786" s="11">
        <v>44417</v>
      </c>
    </row>
    <row r="1787" spans="1:19" x14ac:dyDescent="0.35">
      <c r="A1787" s="2">
        <v>1786</v>
      </c>
      <c r="B1787" s="2">
        <v>758</v>
      </c>
      <c r="C1787" s="3">
        <v>44517</v>
      </c>
      <c r="D1787" s="2">
        <v>4499.99</v>
      </c>
      <c r="E1787" s="2" t="s">
        <v>18</v>
      </c>
      <c r="F1787" s="2" t="s">
        <v>20</v>
      </c>
      <c r="G1787" s="6">
        <f>_xlfn.XLOOKUP(B1787,Users!$A$2:$A$1001,Users!$K$2:$K$1001)</f>
        <v>1</v>
      </c>
      <c r="H1787" s="6" t="str">
        <f>_xlfn.XLOOKUP(B1787,Users!$A$2:$A$1001,Users!$B$2:$B$1001)</f>
        <v>User 758</v>
      </c>
      <c r="I1787" s="5" t="str" cm="1">
        <f t="array" ref="I1787:J1787">_xlfn.XLOOKUP(G1787,Plans!$A$2:$A$3,Plans!$B$2:$C$3)</f>
        <v>6-month plan</v>
      </c>
      <c r="J1787" s="5" t="str">
        <v>6-month</v>
      </c>
      <c r="K1787" s="5" cm="1">
        <f t="array" ref="K1787:O1787">_xlfn.XLOOKUP(B1787,Users!$A$2:$A$1001,Users!$F$2:$J$1001)</f>
        <v>22</v>
      </c>
      <c r="L1787" s="5" t="str">
        <v>Delhi</v>
      </c>
      <c r="M1787" s="5" t="str">
        <v>Male</v>
      </c>
      <c r="N1787" s="5" t="str">
        <v>Diabetes</v>
      </c>
      <c r="O1787" s="5" t="str">
        <v>Google Ads</v>
      </c>
      <c r="P1787" s="5" t="str" cm="1">
        <f t="array" ref="P1787:S1787">IFERROR(_xlfn.XLOOKUP(B1787,'Health Goals'!$B$2:$B$1001,'Health Goals'!$C$2:$F$1001),"")</f>
        <v>Weight Loss</v>
      </c>
      <c r="Q1787" s="5">
        <v>31</v>
      </c>
      <c r="R1787" s="5" t="str">
        <v>In Progress</v>
      </c>
      <c r="S1787" s="11">
        <v>44377</v>
      </c>
    </row>
    <row r="1788" spans="1:19" x14ac:dyDescent="0.35">
      <c r="A1788" s="2">
        <v>1787</v>
      </c>
      <c r="B1788" s="2">
        <v>715</v>
      </c>
      <c r="C1788" s="3">
        <v>44241</v>
      </c>
      <c r="D1788" s="2">
        <v>2499.9899999999998</v>
      </c>
      <c r="E1788" s="2" t="s">
        <v>18</v>
      </c>
      <c r="F1788" s="2" t="s">
        <v>19</v>
      </c>
      <c r="G1788" s="6">
        <f>_xlfn.XLOOKUP(B1788,Users!$A$2:$A$1001,Users!$K$2:$K$1001)</f>
        <v>1</v>
      </c>
      <c r="H1788" s="6" t="str">
        <f>_xlfn.XLOOKUP(B1788,Users!$A$2:$A$1001,Users!$B$2:$B$1001)</f>
        <v>User 715</v>
      </c>
      <c r="I1788" s="5" t="str" cm="1">
        <f t="array" ref="I1788:J1788">_xlfn.XLOOKUP(G1788,Plans!$A$2:$A$3,Plans!$B$2:$C$3)</f>
        <v>6-month plan</v>
      </c>
      <c r="J1788" s="5" t="str">
        <v>6-month</v>
      </c>
      <c r="K1788" s="5" cm="1">
        <f t="array" ref="K1788:O1788">_xlfn.XLOOKUP(B1788,Users!$A$2:$A$1001,Users!$F$2:$J$1001)</f>
        <v>47</v>
      </c>
      <c r="L1788" s="5" t="str">
        <v>Bangalore</v>
      </c>
      <c r="M1788" s="5" t="str">
        <v>Female</v>
      </c>
      <c r="N1788" s="5" t="str">
        <v>Obesity</v>
      </c>
      <c r="O1788" s="5" t="str">
        <v>Social Media</v>
      </c>
      <c r="P1788" s="5" t="str" cm="1">
        <f t="array" ref="P1788:S1788">IFERROR(_xlfn.XLOOKUP(B1788,'Health Goals'!$B$2:$B$1001,'Health Goals'!$C$2:$F$1001),"")</f>
        <v>Muscle Gain</v>
      </c>
      <c r="Q1788" s="5">
        <v>48</v>
      </c>
      <c r="R1788" s="5" t="str">
        <v>Completed</v>
      </c>
      <c r="S1788" s="11">
        <v>44378</v>
      </c>
    </row>
    <row r="1789" spans="1:19" x14ac:dyDescent="0.35">
      <c r="A1789" s="2">
        <v>1788</v>
      </c>
      <c r="B1789" s="2">
        <v>506</v>
      </c>
      <c r="C1789" s="3">
        <v>44330</v>
      </c>
      <c r="D1789" s="2">
        <v>2499.9899999999998</v>
      </c>
      <c r="E1789" s="2" t="s">
        <v>18</v>
      </c>
      <c r="F1789" s="2" t="s">
        <v>19</v>
      </c>
      <c r="G1789" s="6">
        <f>_xlfn.XLOOKUP(B1789,Users!$A$2:$A$1001,Users!$K$2:$K$1001)</f>
        <v>1</v>
      </c>
      <c r="H1789" s="6" t="str">
        <f>_xlfn.XLOOKUP(B1789,Users!$A$2:$A$1001,Users!$B$2:$B$1001)</f>
        <v>User 506</v>
      </c>
      <c r="I1789" s="5" t="str" cm="1">
        <f t="array" ref="I1789:J1789">_xlfn.XLOOKUP(G1789,Plans!$A$2:$A$3,Plans!$B$2:$C$3)</f>
        <v>6-month plan</v>
      </c>
      <c r="J1789" s="5" t="str">
        <v>6-month</v>
      </c>
      <c r="K1789" s="5" cm="1">
        <f t="array" ref="K1789:O1789">_xlfn.XLOOKUP(B1789,Users!$A$2:$A$1001,Users!$F$2:$J$1001)</f>
        <v>40</v>
      </c>
      <c r="L1789" s="5" t="str">
        <v>Mumbai</v>
      </c>
      <c r="M1789" s="5" t="str">
        <v>Male</v>
      </c>
      <c r="N1789" s="5" t="str">
        <v>Hypertension</v>
      </c>
      <c r="O1789" s="5" t="str">
        <v>Google Ads</v>
      </c>
      <c r="P1789" s="5" t="str" cm="1">
        <f t="array" ref="P1789:S1789">IFERROR(_xlfn.XLOOKUP(B1789,'Health Goals'!$B$2:$B$1001,'Health Goals'!$C$2:$F$1001),"")</f>
        <v>Stamina Improvement</v>
      </c>
      <c r="Q1789" s="5">
        <v>44</v>
      </c>
      <c r="R1789" s="5" t="str">
        <v>In Progress</v>
      </c>
      <c r="S1789" s="11">
        <v>44526</v>
      </c>
    </row>
    <row r="1790" spans="1:19" x14ac:dyDescent="0.35">
      <c r="A1790" s="2">
        <v>1789</v>
      </c>
      <c r="B1790" s="2">
        <v>275</v>
      </c>
      <c r="C1790" s="3">
        <v>44406</v>
      </c>
      <c r="D1790" s="2">
        <v>2499.9899999999998</v>
      </c>
      <c r="E1790" s="2" t="s">
        <v>16</v>
      </c>
      <c r="F1790" s="2" t="s">
        <v>19</v>
      </c>
      <c r="G1790" s="6">
        <f>_xlfn.XLOOKUP(B1790,Users!$A$2:$A$1001,Users!$K$2:$K$1001)</f>
        <v>1</v>
      </c>
      <c r="H1790" s="6" t="str">
        <f>_xlfn.XLOOKUP(B1790,Users!$A$2:$A$1001,Users!$B$2:$B$1001)</f>
        <v>User 275</v>
      </c>
      <c r="I1790" s="5" t="str" cm="1">
        <f t="array" ref="I1790:J1790">_xlfn.XLOOKUP(G1790,Plans!$A$2:$A$3,Plans!$B$2:$C$3)</f>
        <v>6-month plan</v>
      </c>
      <c r="J1790" s="5" t="str">
        <v>6-month</v>
      </c>
      <c r="K1790" s="5" cm="1">
        <f t="array" ref="K1790:O1790">_xlfn.XLOOKUP(B1790,Users!$A$2:$A$1001,Users!$F$2:$J$1001)</f>
        <v>29</v>
      </c>
      <c r="L1790" s="5" t="str">
        <v>Hyderabad</v>
      </c>
      <c r="M1790" s="5" t="str">
        <v>Male</v>
      </c>
      <c r="N1790" s="5" t="str">
        <v>Hypertension</v>
      </c>
      <c r="O1790" s="5" t="str">
        <v>Social Media</v>
      </c>
      <c r="P1790" s="5" t="str" cm="1">
        <f t="array" ref="P1790">IFERROR(_xlfn.XLOOKUP(B1790,'Health Goals'!$B$2:$B$1001,'Health Goals'!$C$2:$F$1001),"")</f>
        <v/>
      </c>
    </row>
    <row r="1791" spans="1:19" x14ac:dyDescent="0.35">
      <c r="A1791" s="2">
        <v>1790</v>
      </c>
      <c r="B1791" s="2">
        <v>859</v>
      </c>
      <c r="C1791" s="3">
        <v>44253</v>
      </c>
      <c r="D1791" s="2">
        <v>2499.9899999999998</v>
      </c>
      <c r="E1791" s="2" t="s">
        <v>16</v>
      </c>
      <c r="F1791" s="2" t="s">
        <v>20</v>
      </c>
      <c r="G1791" s="6">
        <f>_xlfn.XLOOKUP(B1791,Users!$A$2:$A$1001,Users!$K$2:$K$1001)</f>
        <v>1</v>
      </c>
      <c r="H1791" s="6" t="str">
        <f>_xlfn.XLOOKUP(B1791,Users!$A$2:$A$1001,Users!$B$2:$B$1001)</f>
        <v>User 859</v>
      </c>
      <c r="I1791" s="5" t="str" cm="1">
        <f t="array" ref="I1791:J1791">_xlfn.XLOOKUP(G1791,Plans!$A$2:$A$3,Plans!$B$2:$C$3)</f>
        <v>6-month plan</v>
      </c>
      <c r="J1791" s="5" t="str">
        <v>6-month</v>
      </c>
      <c r="K1791" s="5" cm="1">
        <f t="array" ref="K1791:O1791">_xlfn.XLOOKUP(B1791,Users!$A$2:$A$1001,Users!$F$2:$J$1001)</f>
        <v>23</v>
      </c>
      <c r="L1791" s="5" t="str">
        <v>Hyderabad</v>
      </c>
      <c r="M1791" s="5" t="str">
        <v>Male</v>
      </c>
      <c r="N1791" s="5" t="str">
        <v>Hypertension</v>
      </c>
      <c r="O1791" s="5" t="str">
        <v>Social Media</v>
      </c>
      <c r="P1791" s="5" t="str" cm="1">
        <f t="array" ref="P1791:S1791">IFERROR(_xlfn.XLOOKUP(B1791,'Health Goals'!$B$2:$B$1001,'Health Goals'!$C$2:$F$1001),"")</f>
        <v>Stamina Improvement</v>
      </c>
      <c r="Q1791" s="5">
        <v>33</v>
      </c>
      <c r="R1791" s="5" t="str">
        <v>Completed</v>
      </c>
      <c r="S1791" s="11">
        <v>44505</v>
      </c>
    </row>
    <row r="1792" spans="1:19" x14ac:dyDescent="0.35">
      <c r="A1792" s="2">
        <v>1791</v>
      </c>
      <c r="B1792" s="2">
        <v>180</v>
      </c>
      <c r="C1792" s="3">
        <v>44387</v>
      </c>
      <c r="D1792" s="2">
        <v>4499.99</v>
      </c>
      <c r="E1792" s="2" t="s">
        <v>16</v>
      </c>
      <c r="F1792" s="2" t="s">
        <v>20</v>
      </c>
      <c r="G1792" s="6">
        <f>_xlfn.XLOOKUP(B1792,Users!$A$2:$A$1001,Users!$K$2:$K$1001)</f>
        <v>1</v>
      </c>
      <c r="H1792" s="6" t="str">
        <f>_xlfn.XLOOKUP(B1792,Users!$A$2:$A$1001,Users!$B$2:$B$1001)</f>
        <v>User 180</v>
      </c>
      <c r="I1792" s="5" t="str" cm="1">
        <f t="array" ref="I1792:J1792">_xlfn.XLOOKUP(G1792,Plans!$A$2:$A$3,Plans!$B$2:$C$3)</f>
        <v>6-month plan</v>
      </c>
      <c r="J1792" s="5" t="str">
        <v>6-month</v>
      </c>
      <c r="K1792" s="5" cm="1">
        <f t="array" ref="K1792:O1792">_xlfn.XLOOKUP(B1792,Users!$A$2:$A$1001,Users!$F$2:$J$1001)</f>
        <v>21</v>
      </c>
      <c r="L1792" s="5" t="str">
        <v>Delhi</v>
      </c>
      <c r="M1792" s="5" t="str">
        <v>Female</v>
      </c>
      <c r="N1792" s="5" t="str">
        <v>Healthy</v>
      </c>
      <c r="O1792" s="5" t="str">
        <v>Word of Mouth</v>
      </c>
      <c r="P1792" s="5" t="str" cm="1">
        <f t="array" ref="P1792:S1792">IFERROR(_xlfn.XLOOKUP(B1792,'Health Goals'!$B$2:$B$1001,'Health Goals'!$C$2:$F$1001),"")</f>
        <v>Stamina Improvement</v>
      </c>
      <c r="Q1792" s="5">
        <v>29</v>
      </c>
      <c r="R1792" s="5" t="str">
        <v>Failed</v>
      </c>
      <c r="S1792" s="11">
        <v>44358</v>
      </c>
    </row>
    <row r="1793" spans="1:19" x14ac:dyDescent="0.35">
      <c r="A1793" s="2">
        <v>1792</v>
      </c>
      <c r="B1793" s="2">
        <v>922</v>
      </c>
      <c r="C1793" s="3">
        <v>44271</v>
      </c>
      <c r="D1793" s="2">
        <v>2499.9899999999998</v>
      </c>
      <c r="E1793" s="2" t="s">
        <v>18</v>
      </c>
      <c r="F1793" s="2" t="s">
        <v>17</v>
      </c>
      <c r="G1793" s="6">
        <f>_xlfn.XLOOKUP(B1793,Users!$A$2:$A$1001,Users!$K$2:$K$1001)</f>
        <v>2</v>
      </c>
      <c r="H1793" s="6" t="str">
        <f>_xlfn.XLOOKUP(B1793,Users!$A$2:$A$1001,Users!$B$2:$B$1001)</f>
        <v>User 922</v>
      </c>
      <c r="I1793" s="5" t="str" cm="1">
        <f t="array" ref="I1793:J1793">_xlfn.XLOOKUP(G1793,Plans!$A$2:$A$3,Plans!$B$2:$C$3)</f>
        <v>12-month plan</v>
      </c>
      <c r="J1793" s="5" t="str">
        <v>12-month</v>
      </c>
      <c r="K1793" s="5" cm="1">
        <f t="array" ref="K1793:O1793">_xlfn.XLOOKUP(B1793,Users!$A$2:$A$1001,Users!$F$2:$J$1001)</f>
        <v>42</v>
      </c>
      <c r="L1793" s="5" t="str">
        <v>Chennai</v>
      </c>
      <c r="M1793" s="5" t="str">
        <v>Male</v>
      </c>
      <c r="N1793" s="5" t="str">
        <v>Diabetes</v>
      </c>
      <c r="O1793" s="5" t="str">
        <v>Social Media</v>
      </c>
      <c r="P1793" s="5" t="str" cm="1">
        <f t="array" ref="P1793:S1793">IFERROR(_xlfn.XLOOKUP(B1793,'Health Goals'!$B$2:$B$1001,'Health Goals'!$C$2:$F$1001),"")</f>
        <v>Weight Loss</v>
      </c>
      <c r="Q1793" s="5">
        <v>18</v>
      </c>
      <c r="R1793" s="5" t="str">
        <v>In Progress</v>
      </c>
      <c r="S1793" s="11">
        <v>44450</v>
      </c>
    </row>
    <row r="1794" spans="1:19" x14ac:dyDescent="0.35">
      <c r="A1794" s="2">
        <v>1793</v>
      </c>
      <c r="B1794" s="2">
        <v>174</v>
      </c>
      <c r="C1794" s="3">
        <v>44473</v>
      </c>
      <c r="D1794" s="2">
        <v>2499.9899999999998</v>
      </c>
      <c r="E1794" s="2" t="s">
        <v>18</v>
      </c>
      <c r="F1794" s="2" t="s">
        <v>19</v>
      </c>
      <c r="G1794" s="6">
        <f>_xlfn.XLOOKUP(B1794,Users!$A$2:$A$1001,Users!$K$2:$K$1001)</f>
        <v>1</v>
      </c>
      <c r="H1794" s="6" t="str">
        <f>_xlfn.XLOOKUP(B1794,Users!$A$2:$A$1001,Users!$B$2:$B$1001)</f>
        <v>User 174</v>
      </c>
      <c r="I1794" s="5" t="str" cm="1">
        <f t="array" ref="I1794:J1794">_xlfn.XLOOKUP(G1794,Plans!$A$2:$A$3,Plans!$B$2:$C$3)</f>
        <v>6-month plan</v>
      </c>
      <c r="J1794" s="5" t="str">
        <v>6-month</v>
      </c>
      <c r="K1794" s="5" cm="1">
        <f t="array" ref="K1794:O1794">_xlfn.XLOOKUP(B1794,Users!$A$2:$A$1001,Users!$F$2:$J$1001)</f>
        <v>24</v>
      </c>
      <c r="L1794" s="5" t="str">
        <v>Delhi</v>
      </c>
      <c r="M1794" s="5" t="str">
        <v>Male</v>
      </c>
      <c r="N1794" s="5" t="str">
        <v>Healthy</v>
      </c>
      <c r="O1794" s="5" t="str">
        <v>Friend</v>
      </c>
      <c r="P1794" s="5" t="str" cm="1">
        <f t="array" ref="P1794">IFERROR(_xlfn.XLOOKUP(B1794,'Health Goals'!$B$2:$B$1001,'Health Goals'!$C$2:$F$1001),"")</f>
        <v/>
      </c>
    </row>
    <row r="1795" spans="1:19" x14ac:dyDescent="0.35">
      <c r="A1795" s="2">
        <v>1794</v>
      </c>
      <c r="B1795" s="2">
        <v>520</v>
      </c>
      <c r="C1795" s="3">
        <v>44320</v>
      </c>
      <c r="D1795" s="2">
        <v>4499.99</v>
      </c>
      <c r="E1795" s="2" t="s">
        <v>16</v>
      </c>
      <c r="F1795" s="2" t="s">
        <v>17</v>
      </c>
      <c r="G1795" s="6">
        <f>_xlfn.XLOOKUP(B1795,Users!$A$2:$A$1001,Users!$K$2:$K$1001)</f>
        <v>2</v>
      </c>
      <c r="H1795" s="6" t="str">
        <f>_xlfn.XLOOKUP(B1795,Users!$A$2:$A$1001,Users!$B$2:$B$1001)</f>
        <v>User 520</v>
      </c>
      <c r="I1795" s="5" t="str" cm="1">
        <f t="array" ref="I1795:J1795">_xlfn.XLOOKUP(G1795,Plans!$A$2:$A$3,Plans!$B$2:$C$3)</f>
        <v>12-month plan</v>
      </c>
      <c r="J1795" s="5" t="str">
        <v>12-month</v>
      </c>
      <c r="K1795" s="5" cm="1">
        <f t="array" ref="K1795:O1795">_xlfn.XLOOKUP(B1795,Users!$A$2:$A$1001,Users!$F$2:$J$1001)</f>
        <v>44</v>
      </c>
      <c r="L1795" s="5" t="str">
        <v>Hyderabad</v>
      </c>
      <c r="M1795" s="5" t="str">
        <v>Male</v>
      </c>
      <c r="N1795" s="5" t="str">
        <v>Diabetes</v>
      </c>
      <c r="O1795" s="5" t="str">
        <v>Social Media</v>
      </c>
      <c r="P1795" s="5" t="str" cm="1">
        <f t="array" ref="P1795:S1795">IFERROR(_xlfn.XLOOKUP(B1795,'Health Goals'!$B$2:$B$1001,'Health Goals'!$C$2:$F$1001),"")</f>
        <v>Stamina Improvement</v>
      </c>
      <c r="Q1795" s="5">
        <v>46</v>
      </c>
      <c r="R1795" s="5" t="str">
        <v>In Progress</v>
      </c>
      <c r="S1795" s="11">
        <v>44480</v>
      </c>
    </row>
    <row r="1796" spans="1:19" x14ac:dyDescent="0.35">
      <c r="A1796" s="2">
        <v>1795</v>
      </c>
      <c r="B1796" s="2">
        <v>391</v>
      </c>
      <c r="C1796" s="3">
        <v>44311</v>
      </c>
      <c r="D1796" s="2">
        <v>2499.9899999999998</v>
      </c>
      <c r="E1796" s="2" t="s">
        <v>18</v>
      </c>
      <c r="F1796" s="2" t="s">
        <v>20</v>
      </c>
      <c r="G1796" s="6">
        <f>_xlfn.XLOOKUP(B1796,Users!$A$2:$A$1001,Users!$K$2:$K$1001)</f>
        <v>2</v>
      </c>
      <c r="H1796" s="6" t="str">
        <f>_xlfn.XLOOKUP(B1796,Users!$A$2:$A$1001,Users!$B$2:$B$1001)</f>
        <v>User 391</v>
      </c>
      <c r="I1796" s="5" t="str" cm="1">
        <f t="array" ref="I1796:J1796">_xlfn.XLOOKUP(G1796,Plans!$A$2:$A$3,Plans!$B$2:$C$3)</f>
        <v>12-month plan</v>
      </c>
      <c r="J1796" s="5" t="str">
        <v>12-month</v>
      </c>
      <c r="K1796" s="5" cm="1">
        <f t="array" ref="K1796:O1796">_xlfn.XLOOKUP(B1796,Users!$A$2:$A$1001,Users!$F$2:$J$1001)</f>
        <v>64</v>
      </c>
      <c r="L1796" s="5" t="str">
        <v>Chennai</v>
      </c>
      <c r="M1796" s="5" t="str">
        <v>Female</v>
      </c>
      <c r="N1796" s="5" t="str">
        <v>Healthy</v>
      </c>
      <c r="O1796" s="5" t="str">
        <v>Social Media</v>
      </c>
      <c r="P1796" s="5" t="str" cm="1">
        <f t="array" ref="P1796">IFERROR(_xlfn.XLOOKUP(B1796,'Health Goals'!$B$2:$B$1001,'Health Goals'!$C$2:$F$1001),"")</f>
        <v/>
      </c>
    </row>
    <row r="1797" spans="1:19" x14ac:dyDescent="0.35">
      <c r="A1797" s="2">
        <v>1796</v>
      </c>
      <c r="B1797" s="2">
        <v>420</v>
      </c>
      <c r="C1797" s="3">
        <v>44270</v>
      </c>
      <c r="D1797" s="2">
        <v>4499.99</v>
      </c>
      <c r="E1797" s="2" t="s">
        <v>16</v>
      </c>
      <c r="F1797" s="2" t="s">
        <v>19</v>
      </c>
      <c r="G1797" s="6">
        <f>_xlfn.XLOOKUP(B1797,Users!$A$2:$A$1001,Users!$K$2:$K$1001)</f>
        <v>2</v>
      </c>
      <c r="H1797" s="6" t="str">
        <f>_xlfn.XLOOKUP(B1797,Users!$A$2:$A$1001,Users!$B$2:$B$1001)</f>
        <v>User 420</v>
      </c>
      <c r="I1797" s="5" t="str" cm="1">
        <f t="array" ref="I1797:J1797">_xlfn.XLOOKUP(G1797,Plans!$A$2:$A$3,Plans!$B$2:$C$3)</f>
        <v>12-month plan</v>
      </c>
      <c r="J1797" s="5" t="str">
        <v>12-month</v>
      </c>
      <c r="K1797" s="5" cm="1">
        <f t="array" ref="K1797:O1797">_xlfn.XLOOKUP(B1797,Users!$A$2:$A$1001,Users!$F$2:$J$1001)</f>
        <v>62</v>
      </c>
      <c r="L1797" s="5" t="str">
        <v>Hyderabad</v>
      </c>
      <c r="M1797" s="5" t="str">
        <v>Male</v>
      </c>
      <c r="N1797" s="5" t="str">
        <v>Hypertension</v>
      </c>
      <c r="O1797" s="5" t="str">
        <v>Word of Mouth</v>
      </c>
      <c r="P1797" s="5" t="str" cm="1">
        <f t="array" ref="P1797">IFERROR(_xlfn.XLOOKUP(B1797,'Health Goals'!$B$2:$B$1001,'Health Goals'!$C$2:$F$1001),"")</f>
        <v/>
      </c>
    </row>
    <row r="1798" spans="1:19" x14ac:dyDescent="0.35">
      <c r="A1798" s="2">
        <v>1797</v>
      </c>
      <c r="B1798" s="2">
        <v>140</v>
      </c>
      <c r="C1798" s="3">
        <v>44559</v>
      </c>
      <c r="D1798" s="2">
        <v>4499.99</v>
      </c>
      <c r="E1798" s="2" t="s">
        <v>18</v>
      </c>
      <c r="F1798" s="2" t="s">
        <v>19</v>
      </c>
      <c r="G1798" s="6">
        <f>_xlfn.XLOOKUP(B1798,Users!$A$2:$A$1001,Users!$K$2:$K$1001)</f>
        <v>1</v>
      </c>
      <c r="H1798" s="6" t="str">
        <f>_xlfn.XLOOKUP(B1798,Users!$A$2:$A$1001,Users!$B$2:$B$1001)</f>
        <v>User 140</v>
      </c>
      <c r="I1798" s="5" t="str" cm="1">
        <f t="array" ref="I1798:J1798">_xlfn.XLOOKUP(G1798,Plans!$A$2:$A$3,Plans!$B$2:$C$3)</f>
        <v>6-month plan</v>
      </c>
      <c r="J1798" s="5" t="str">
        <v>6-month</v>
      </c>
      <c r="K1798" s="5" cm="1">
        <f t="array" ref="K1798:O1798">_xlfn.XLOOKUP(B1798,Users!$A$2:$A$1001,Users!$F$2:$J$1001)</f>
        <v>52</v>
      </c>
      <c r="L1798" s="5" t="str">
        <v>Bangalore</v>
      </c>
      <c r="M1798" s="5" t="str">
        <v>Female</v>
      </c>
      <c r="N1798" s="5" t="str">
        <v>Obesity</v>
      </c>
      <c r="O1798" s="5" t="str">
        <v>Word of Mouth</v>
      </c>
      <c r="P1798" s="5" t="str" cm="1">
        <f t="array" ref="P1798">IFERROR(_xlfn.XLOOKUP(B1798,'Health Goals'!$B$2:$B$1001,'Health Goals'!$C$2:$F$1001),"")</f>
        <v/>
      </c>
    </row>
    <row r="1799" spans="1:19" x14ac:dyDescent="0.35">
      <c r="A1799" s="2">
        <v>1798</v>
      </c>
      <c r="B1799" s="2">
        <v>277</v>
      </c>
      <c r="C1799" s="3">
        <v>44235</v>
      </c>
      <c r="D1799" s="2">
        <v>2499.9899999999998</v>
      </c>
      <c r="E1799" s="2" t="s">
        <v>16</v>
      </c>
      <c r="F1799" s="2" t="s">
        <v>17</v>
      </c>
      <c r="G1799" s="6">
        <f>_xlfn.XLOOKUP(B1799,Users!$A$2:$A$1001,Users!$K$2:$K$1001)</f>
        <v>2</v>
      </c>
      <c r="H1799" s="6" t="str">
        <f>_xlfn.XLOOKUP(B1799,Users!$A$2:$A$1001,Users!$B$2:$B$1001)</f>
        <v>User 277</v>
      </c>
      <c r="I1799" s="5" t="str" cm="1">
        <f t="array" ref="I1799:J1799">_xlfn.XLOOKUP(G1799,Plans!$A$2:$A$3,Plans!$B$2:$C$3)</f>
        <v>12-month plan</v>
      </c>
      <c r="J1799" s="5" t="str">
        <v>12-month</v>
      </c>
      <c r="K1799" s="5" cm="1">
        <f t="array" ref="K1799:O1799">_xlfn.XLOOKUP(B1799,Users!$A$2:$A$1001,Users!$F$2:$J$1001)</f>
        <v>21</v>
      </c>
      <c r="L1799" s="5" t="str">
        <v>Delhi</v>
      </c>
      <c r="M1799" s="5" t="str">
        <v>Male</v>
      </c>
      <c r="N1799" s="5" t="str">
        <v>Healthy</v>
      </c>
      <c r="O1799" s="5" t="str">
        <v>Social Media</v>
      </c>
      <c r="P1799" s="5" t="str" cm="1">
        <f t="array" ref="P1799:S1799">IFERROR(_xlfn.XLOOKUP(B1799,'Health Goals'!$B$2:$B$1001,'Health Goals'!$C$2:$F$1001),"")</f>
        <v>Muscle Gain</v>
      </c>
      <c r="Q1799" s="5">
        <v>35</v>
      </c>
      <c r="R1799" s="5" t="str">
        <v>Completed</v>
      </c>
      <c r="S1799" s="11">
        <v>44506</v>
      </c>
    </row>
    <row r="1800" spans="1:19" x14ac:dyDescent="0.35">
      <c r="A1800" s="2">
        <v>1799</v>
      </c>
      <c r="B1800" s="2">
        <v>315</v>
      </c>
      <c r="C1800" s="3">
        <v>44511</v>
      </c>
      <c r="D1800" s="2">
        <v>4499.99</v>
      </c>
      <c r="E1800" s="2" t="s">
        <v>16</v>
      </c>
      <c r="F1800" s="2" t="s">
        <v>20</v>
      </c>
      <c r="G1800" s="6">
        <f>_xlfn.XLOOKUP(B1800,Users!$A$2:$A$1001,Users!$K$2:$K$1001)</f>
        <v>1</v>
      </c>
      <c r="H1800" s="6" t="str">
        <f>_xlfn.XLOOKUP(B1800,Users!$A$2:$A$1001,Users!$B$2:$B$1001)</f>
        <v>User 315</v>
      </c>
      <c r="I1800" s="5" t="str" cm="1">
        <f t="array" ref="I1800:J1800">_xlfn.XLOOKUP(G1800,Plans!$A$2:$A$3,Plans!$B$2:$C$3)</f>
        <v>6-month plan</v>
      </c>
      <c r="J1800" s="5" t="str">
        <v>6-month</v>
      </c>
      <c r="K1800" s="5" cm="1">
        <f t="array" ref="K1800:O1800">_xlfn.XLOOKUP(B1800,Users!$A$2:$A$1001,Users!$F$2:$J$1001)</f>
        <v>48</v>
      </c>
      <c r="L1800" s="5" t="str">
        <v>Hyderabad</v>
      </c>
      <c r="M1800" s="5" t="str">
        <v>Female</v>
      </c>
      <c r="N1800" s="5" t="str">
        <v>Healthy</v>
      </c>
      <c r="O1800" s="5" t="str">
        <v>Google Ads</v>
      </c>
      <c r="P1800" s="5" t="str" cm="1">
        <f t="array" ref="P1800:S1800">IFERROR(_xlfn.XLOOKUP(B1800,'Health Goals'!$B$2:$B$1001,'Health Goals'!$C$2:$F$1001),"")</f>
        <v>Stamina Improvement</v>
      </c>
      <c r="Q1800" s="5">
        <v>31</v>
      </c>
      <c r="R1800" s="5" t="str">
        <v>In Progress</v>
      </c>
      <c r="S1800" s="11">
        <v>44496</v>
      </c>
    </row>
    <row r="1801" spans="1:19" x14ac:dyDescent="0.35">
      <c r="A1801" s="2">
        <v>1800</v>
      </c>
      <c r="B1801" s="2">
        <v>388</v>
      </c>
      <c r="C1801" s="3">
        <v>44461</v>
      </c>
      <c r="D1801" s="2">
        <v>2499.9899999999998</v>
      </c>
      <c r="E1801" s="2" t="s">
        <v>16</v>
      </c>
      <c r="F1801" s="2" t="s">
        <v>19</v>
      </c>
      <c r="G1801" s="6">
        <f>_xlfn.XLOOKUP(B1801,Users!$A$2:$A$1001,Users!$K$2:$K$1001)</f>
        <v>2</v>
      </c>
      <c r="H1801" s="6" t="str">
        <f>_xlfn.XLOOKUP(B1801,Users!$A$2:$A$1001,Users!$B$2:$B$1001)</f>
        <v>User 388</v>
      </c>
      <c r="I1801" s="5" t="str" cm="1">
        <f t="array" ref="I1801:J1801">_xlfn.XLOOKUP(G1801,Plans!$A$2:$A$3,Plans!$B$2:$C$3)</f>
        <v>12-month plan</v>
      </c>
      <c r="J1801" s="5" t="str">
        <v>12-month</v>
      </c>
      <c r="K1801" s="5" cm="1">
        <f t="array" ref="K1801:O1801">_xlfn.XLOOKUP(B1801,Users!$A$2:$A$1001,Users!$F$2:$J$1001)</f>
        <v>46</v>
      </c>
      <c r="L1801" s="5" t="str">
        <v>Mumbai</v>
      </c>
      <c r="M1801" s="5" t="str">
        <v>Male</v>
      </c>
      <c r="N1801" s="5" t="str">
        <v>Obesity</v>
      </c>
      <c r="O1801" s="5" t="str">
        <v>Social Media</v>
      </c>
      <c r="P1801" s="5" t="str" cm="1">
        <f t="array" ref="P1801">IFERROR(_xlfn.XLOOKUP(B1801,'Health Goals'!$B$2:$B$1001,'Health Goals'!$C$2:$F$1001),"")</f>
        <v/>
      </c>
    </row>
    <row r="1802" spans="1:19" x14ac:dyDescent="0.35">
      <c r="A1802" s="2">
        <v>1801</v>
      </c>
      <c r="B1802" s="2">
        <v>288</v>
      </c>
      <c r="C1802" s="3">
        <v>44532</v>
      </c>
      <c r="D1802" s="2">
        <v>2499.9899999999998</v>
      </c>
      <c r="E1802" s="2" t="s">
        <v>18</v>
      </c>
      <c r="F1802" s="2" t="s">
        <v>17</v>
      </c>
      <c r="G1802" s="6">
        <f>_xlfn.XLOOKUP(B1802,Users!$A$2:$A$1001,Users!$K$2:$K$1001)</f>
        <v>2</v>
      </c>
      <c r="H1802" s="6" t="str">
        <f>_xlfn.XLOOKUP(B1802,Users!$A$2:$A$1001,Users!$B$2:$B$1001)</f>
        <v>User 288</v>
      </c>
      <c r="I1802" s="5" t="str" cm="1">
        <f t="array" ref="I1802:J1802">_xlfn.XLOOKUP(G1802,Plans!$A$2:$A$3,Plans!$B$2:$C$3)</f>
        <v>12-month plan</v>
      </c>
      <c r="J1802" s="5" t="str">
        <v>12-month</v>
      </c>
      <c r="K1802" s="5" cm="1">
        <f t="array" ref="K1802:O1802">_xlfn.XLOOKUP(B1802,Users!$A$2:$A$1001,Users!$F$2:$J$1001)</f>
        <v>23</v>
      </c>
      <c r="L1802" s="5" t="str">
        <v>Hyderabad</v>
      </c>
      <c r="M1802" s="5" t="str">
        <v>Male</v>
      </c>
      <c r="N1802" s="5" t="str">
        <v>Obesity</v>
      </c>
      <c r="O1802" s="5" t="str">
        <v>Word of Mouth</v>
      </c>
      <c r="P1802" s="5" t="str" cm="1">
        <f t="array" ref="P1802">IFERROR(_xlfn.XLOOKUP(B1802,'Health Goals'!$B$2:$B$1001,'Health Goals'!$C$2:$F$1001),"")</f>
        <v/>
      </c>
    </row>
    <row r="1803" spans="1:19" x14ac:dyDescent="0.35">
      <c r="A1803" s="2">
        <v>1802</v>
      </c>
      <c r="B1803" s="2">
        <v>710</v>
      </c>
      <c r="C1803" s="3">
        <v>44519</v>
      </c>
      <c r="D1803" s="2">
        <v>2499.9899999999998</v>
      </c>
      <c r="E1803" s="2" t="s">
        <v>16</v>
      </c>
      <c r="F1803" s="2" t="s">
        <v>20</v>
      </c>
      <c r="G1803" s="6">
        <f>_xlfn.XLOOKUP(B1803,Users!$A$2:$A$1001,Users!$K$2:$K$1001)</f>
        <v>1</v>
      </c>
      <c r="H1803" s="6" t="str">
        <f>_xlfn.XLOOKUP(B1803,Users!$A$2:$A$1001,Users!$B$2:$B$1001)</f>
        <v>User 710</v>
      </c>
      <c r="I1803" s="5" t="str" cm="1">
        <f t="array" ref="I1803:J1803">_xlfn.XLOOKUP(G1803,Plans!$A$2:$A$3,Plans!$B$2:$C$3)</f>
        <v>6-month plan</v>
      </c>
      <c r="J1803" s="5" t="str">
        <v>6-month</v>
      </c>
      <c r="K1803" s="5" cm="1">
        <f t="array" ref="K1803:O1803">_xlfn.XLOOKUP(B1803,Users!$A$2:$A$1001,Users!$F$2:$J$1001)</f>
        <v>26</v>
      </c>
      <c r="L1803" s="5" t="str">
        <v>Bangalore</v>
      </c>
      <c r="M1803" s="5" t="str">
        <v>Male</v>
      </c>
      <c r="N1803" s="5" t="str">
        <v>Diabetes</v>
      </c>
      <c r="O1803" s="5" t="str">
        <v>Social Media</v>
      </c>
      <c r="P1803" s="5" t="str" cm="1">
        <f t="array" ref="P1803">IFERROR(_xlfn.XLOOKUP(B1803,'Health Goals'!$B$2:$B$1001,'Health Goals'!$C$2:$F$1001),"")</f>
        <v/>
      </c>
    </row>
    <row r="1804" spans="1:19" x14ac:dyDescent="0.35">
      <c r="A1804" s="2">
        <v>1803</v>
      </c>
      <c r="B1804" s="2">
        <v>252</v>
      </c>
      <c r="C1804" s="3">
        <v>44364</v>
      </c>
      <c r="D1804" s="2">
        <v>4499.99</v>
      </c>
      <c r="E1804" s="2" t="s">
        <v>16</v>
      </c>
      <c r="F1804" s="2" t="s">
        <v>19</v>
      </c>
      <c r="G1804" s="6">
        <f>_xlfn.XLOOKUP(B1804,Users!$A$2:$A$1001,Users!$K$2:$K$1001)</f>
        <v>1</v>
      </c>
      <c r="H1804" s="6" t="str">
        <f>_xlfn.XLOOKUP(B1804,Users!$A$2:$A$1001,Users!$B$2:$B$1001)</f>
        <v>User 252</v>
      </c>
      <c r="I1804" s="5" t="str" cm="1">
        <f t="array" ref="I1804:J1804">_xlfn.XLOOKUP(G1804,Plans!$A$2:$A$3,Plans!$B$2:$C$3)</f>
        <v>6-month plan</v>
      </c>
      <c r="J1804" s="5" t="str">
        <v>6-month</v>
      </c>
      <c r="K1804" s="5" cm="1">
        <f t="array" ref="K1804:O1804">_xlfn.XLOOKUP(B1804,Users!$A$2:$A$1001,Users!$F$2:$J$1001)</f>
        <v>45</v>
      </c>
      <c r="L1804" s="5" t="str">
        <v>Delhi</v>
      </c>
      <c r="M1804" s="5" t="str">
        <v>Female</v>
      </c>
      <c r="N1804" s="5" t="str">
        <v>Hypertension</v>
      </c>
      <c r="O1804" s="5" t="str">
        <v>Friend</v>
      </c>
      <c r="P1804" s="5" t="str" cm="1">
        <f t="array" ref="P1804">IFERROR(_xlfn.XLOOKUP(B1804,'Health Goals'!$B$2:$B$1001,'Health Goals'!$C$2:$F$1001),"")</f>
        <v/>
      </c>
    </row>
    <row r="1805" spans="1:19" x14ac:dyDescent="0.35">
      <c r="A1805" s="2">
        <v>1804</v>
      </c>
      <c r="B1805" s="2">
        <v>662</v>
      </c>
      <c r="C1805" s="3">
        <v>44222</v>
      </c>
      <c r="D1805" s="2">
        <v>2499.9899999999998</v>
      </c>
      <c r="E1805" s="2" t="s">
        <v>18</v>
      </c>
      <c r="F1805" s="2" t="s">
        <v>20</v>
      </c>
      <c r="G1805" s="6">
        <f>_xlfn.XLOOKUP(B1805,Users!$A$2:$A$1001,Users!$K$2:$K$1001)</f>
        <v>2</v>
      </c>
      <c r="H1805" s="6" t="str">
        <f>_xlfn.XLOOKUP(B1805,Users!$A$2:$A$1001,Users!$B$2:$B$1001)</f>
        <v>User 662</v>
      </c>
      <c r="I1805" s="5" t="str" cm="1">
        <f t="array" ref="I1805:J1805">_xlfn.XLOOKUP(G1805,Plans!$A$2:$A$3,Plans!$B$2:$C$3)</f>
        <v>12-month plan</v>
      </c>
      <c r="J1805" s="5" t="str">
        <v>12-month</v>
      </c>
      <c r="K1805" s="5" cm="1">
        <f t="array" ref="K1805:O1805">_xlfn.XLOOKUP(B1805,Users!$A$2:$A$1001,Users!$F$2:$J$1001)</f>
        <v>52</v>
      </c>
      <c r="L1805" s="5" t="str">
        <v>Mumbai</v>
      </c>
      <c r="M1805" s="5" t="str">
        <v>Female</v>
      </c>
      <c r="N1805" s="5" t="str">
        <v>Diabetes</v>
      </c>
      <c r="O1805" s="5" t="str">
        <v>Friend</v>
      </c>
      <c r="P1805" s="5" t="str" cm="1">
        <f t="array" ref="P1805">IFERROR(_xlfn.XLOOKUP(B1805,'Health Goals'!$B$2:$B$1001,'Health Goals'!$C$2:$F$1001),"")</f>
        <v/>
      </c>
    </row>
    <row r="1806" spans="1:19" x14ac:dyDescent="0.35">
      <c r="A1806" s="2">
        <v>1805</v>
      </c>
      <c r="B1806" s="2">
        <v>715</v>
      </c>
      <c r="C1806" s="3">
        <v>44544</v>
      </c>
      <c r="D1806" s="2">
        <v>2499.9899999999998</v>
      </c>
      <c r="E1806" s="2" t="s">
        <v>18</v>
      </c>
      <c r="F1806" s="2" t="s">
        <v>19</v>
      </c>
      <c r="G1806" s="6">
        <f>_xlfn.XLOOKUP(B1806,Users!$A$2:$A$1001,Users!$K$2:$K$1001)</f>
        <v>1</v>
      </c>
      <c r="H1806" s="6" t="str">
        <f>_xlfn.XLOOKUP(B1806,Users!$A$2:$A$1001,Users!$B$2:$B$1001)</f>
        <v>User 715</v>
      </c>
      <c r="I1806" s="5" t="str" cm="1">
        <f t="array" ref="I1806:J1806">_xlfn.XLOOKUP(G1806,Plans!$A$2:$A$3,Plans!$B$2:$C$3)</f>
        <v>6-month plan</v>
      </c>
      <c r="J1806" s="5" t="str">
        <v>6-month</v>
      </c>
      <c r="K1806" s="5" cm="1">
        <f t="array" ref="K1806:O1806">_xlfn.XLOOKUP(B1806,Users!$A$2:$A$1001,Users!$F$2:$J$1001)</f>
        <v>47</v>
      </c>
      <c r="L1806" s="5" t="str">
        <v>Bangalore</v>
      </c>
      <c r="M1806" s="5" t="str">
        <v>Female</v>
      </c>
      <c r="N1806" s="5" t="str">
        <v>Obesity</v>
      </c>
      <c r="O1806" s="5" t="str">
        <v>Social Media</v>
      </c>
      <c r="P1806" s="5" t="str" cm="1">
        <f t="array" ref="P1806:S1806">IFERROR(_xlfn.XLOOKUP(B1806,'Health Goals'!$B$2:$B$1001,'Health Goals'!$C$2:$F$1001),"")</f>
        <v>Muscle Gain</v>
      </c>
      <c r="Q1806" s="5">
        <v>48</v>
      </c>
      <c r="R1806" s="5" t="str">
        <v>Completed</v>
      </c>
      <c r="S1806" s="11">
        <v>44378</v>
      </c>
    </row>
    <row r="1807" spans="1:19" x14ac:dyDescent="0.35">
      <c r="A1807" s="2">
        <v>1806</v>
      </c>
      <c r="B1807" s="2">
        <v>157</v>
      </c>
      <c r="C1807" s="3">
        <v>44340</v>
      </c>
      <c r="D1807" s="2">
        <v>4499.99</v>
      </c>
      <c r="E1807" s="2" t="s">
        <v>18</v>
      </c>
      <c r="F1807" s="2" t="s">
        <v>19</v>
      </c>
      <c r="G1807" s="6">
        <f>_xlfn.XLOOKUP(B1807,Users!$A$2:$A$1001,Users!$K$2:$K$1001)</f>
        <v>2</v>
      </c>
      <c r="H1807" s="6" t="str">
        <f>_xlfn.XLOOKUP(B1807,Users!$A$2:$A$1001,Users!$B$2:$B$1001)</f>
        <v>User 157</v>
      </c>
      <c r="I1807" s="5" t="str" cm="1">
        <f t="array" ref="I1807:J1807">_xlfn.XLOOKUP(G1807,Plans!$A$2:$A$3,Plans!$B$2:$C$3)</f>
        <v>12-month plan</v>
      </c>
      <c r="J1807" s="5" t="str">
        <v>12-month</v>
      </c>
      <c r="K1807" s="5" cm="1">
        <f t="array" ref="K1807:O1807">_xlfn.XLOOKUP(B1807,Users!$A$2:$A$1001,Users!$F$2:$J$1001)</f>
        <v>29</v>
      </c>
      <c r="L1807" s="5" t="str">
        <v>Chennai</v>
      </c>
      <c r="M1807" s="5" t="str">
        <v>Female</v>
      </c>
      <c r="N1807" s="5" t="str">
        <v>Obesity</v>
      </c>
      <c r="O1807" s="5" t="str">
        <v>Friend</v>
      </c>
      <c r="P1807" s="5" t="str" cm="1">
        <f t="array" ref="P1807:S1807">IFERROR(_xlfn.XLOOKUP(B1807,'Health Goals'!$B$2:$B$1001,'Health Goals'!$C$2:$F$1001),"")</f>
        <v>Weight Loss</v>
      </c>
      <c r="Q1807" s="5">
        <v>27</v>
      </c>
      <c r="R1807" s="5" t="str">
        <v>Failed</v>
      </c>
      <c r="S1807" s="11">
        <v>44422</v>
      </c>
    </row>
    <row r="1808" spans="1:19" x14ac:dyDescent="0.35">
      <c r="A1808" s="2">
        <v>1807</v>
      </c>
      <c r="B1808" s="2">
        <v>388</v>
      </c>
      <c r="C1808" s="3">
        <v>44269</v>
      </c>
      <c r="D1808" s="2">
        <v>4499.99</v>
      </c>
      <c r="E1808" s="2" t="s">
        <v>16</v>
      </c>
      <c r="F1808" s="2" t="s">
        <v>20</v>
      </c>
      <c r="G1808" s="6">
        <f>_xlfn.XLOOKUP(B1808,Users!$A$2:$A$1001,Users!$K$2:$K$1001)</f>
        <v>2</v>
      </c>
      <c r="H1808" s="6" t="str">
        <f>_xlfn.XLOOKUP(B1808,Users!$A$2:$A$1001,Users!$B$2:$B$1001)</f>
        <v>User 388</v>
      </c>
      <c r="I1808" s="5" t="str" cm="1">
        <f t="array" ref="I1808:J1808">_xlfn.XLOOKUP(G1808,Plans!$A$2:$A$3,Plans!$B$2:$C$3)</f>
        <v>12-month plan</v>
      </c>
      <c r="J1808" s="5" t="str">
        <v>12-month</v>
      </c>
      <c r="K1808" s="5" cm="1">
        <f t="array" ref="K1808:O1808">_xlfn.XLOOKUP(B1808,Users!$A$2:$A$1001,Users!$F$2:$J$1001)</f>
        <v>46</v>
      </c>
      <c r="L1808" s="5" t="str">
        <v>Mumbai</v>
      </c>
      <c r="M1808" s="5" t="str">
        <v>Male</v>
      </c>
      <c r="N1808" s="5" t="str">
        <v>Obesity</v>
      </c>
      <c r="O1808" s="5" t="str">
        <v>Social Media</v>
      </c>
      <c r="P1808" s="5" t="str" cm="1">
        <f t="array" ref="P1808">IFERROR(_xlfn.XLOOKUP(B1808,'Health Goals'!$B$2:$B$1001,'Health Goals'!$C$2:$F$1001),"")</f>
        <v/>
      </c>
    </row>
    <row r="1809" spans="1:19" x14ac:dyDescent="0.35">
      <c r="A1809" s="2">
        <v>1808</v>
      </c>
      <c r="B1809" s="2">
        <v>936</v>
      </c>
      <c r="C1809" s="3">
        <v>44348</v>
      </c>
      <c r="D1809" s="2">
        <v>4499.99</v>
      </c>
      <c r="E1809" s="2" t="s">
        <v>16</v>
      </c>
      <c r="F1809" s="2" t="s">
        <v>17</v>
      </c>
      <c r="G1809" s="6">
        <f>_xlfn.XLOOKUP(B1809,Users!$A$2:$A$1001,Users!$K$2:$K$1001)</f>
        <v>2</v>
      </c>
      <c r="H1809" s="6" t="str">
        <f>_xlfn.XLOOKUP(B1809,Users!$A$2:$A$1001,Users!$B$2:$B$1001)</f>
        <v>User 936</v>
      </c>
      <c r="I1809" s="5" t="str" cm="1">
        <f t="array" ref="I1809:J1809">_xlfn.XLOOKUP(G1809,Plans!$A$2:$A$3,Plans!$B$2:$C$3)</f>
        <v>12-month plan</v>
      </c>
      <c r="J1809" s="5" t="str">
        <v>12-month</v>
      </c>
      <c r="K1809" s="5" cm="1">
        <f t="array" ref="K1809:O1809">_xlfn.XLOOKUP(B1809,Users!$A$2:$A$1001,Users!$F$2:$J$1001)</f>
        <v>20</v>
      </c>
      <c r="L1809" s="5" t="str">
        <v>Delhi</v>
      </c>
      <c r="M1809" s="5" t="str">
        <v>Female</v>
      </c>
      <c r="N1809" s="5" t="str">
        <v>Obesity</v>
      </c>
      <c r="O1809" s="5" t="str">
        <v>Word of Mouth</v>
      </c>
      <c r="P1809" s="5" t="str" cm="1">
        <f t="array" ref="P1809">IFERROR(_xlfn.XLOOKUP(B1809,'Health Goals'!$B$2:$B$1001,'Health Goals'!$C$2:$F$1001),"")</f>
        <v/>
      </c>
    </row>
    <row r="1810" spans="1:19" x14ac:dyDescent="0.35">
      <c r="A1810" s="2">
        <v>1809</v>
      </c>
      <c r="B1810" s="2">
        <v>943</v>
      </c>
      <c r="C1810" s="3">
        <v>44232</v>
      </c>
      <c r="D1810" s="2">
        <v>2499.9899999999998</v>
      </c>
      <c r="E1810" s="2" t="s">
        <v>18</v>
      </c>
      <c r="F1810" s="2" t="s">
        <v>20</v>
      </c>
      <c r="G1810" s="6">
        <f>_xlfn.XLOOKUP(B1810,Users!$A$2:$A$1001,Users!$K$2:$K$1001)</f>
        <v>1</v>
      </c>
      <c r="H1810" s="6" t="str">
        <f>_xlfn.XLOOKUP(B1810,Users!$A$2:$A$1001,Users!$B$2:$B$1001)</f>
        <v>User 943</v>
      </c>
      <c r="I1810" s="5" t="str" cm="1">
        <f t="array" ref="I1810:J1810">_xlfn.XLOOKUP(G1810,Plans!$A$2:$A$3,Plans!$B$2:$C$3)</f>
        <v>6-month plan</v>
      </c>
      <c r="J1810" s="5" t="str">
        <v>6-month</v>
      </c>
      <c r="K1810" s="5" cm="1">
        <f t="array" ref="K1810:O1810">_xlfn.XLOOKUP(B1810,Users!$A$2:$A$1001,Users!$F$2:$J$1001)</f>
        <v>26</v>
      </c>
      <c r="L1810" s="5" t="str">
        <v>Hyderabad</v>
      </c>
      <c r="M1810" s="5" t="str">
        <v>Male</v>
      </c>
      <c r="N1810" s="5" t="str">
        <v>Diabetes</v>
      </c>
      <c r="O1810" s="5" t="str">
        <v>Google Ads</v>
      </c>
      <c r="P1810" s="5" t="str" cm="1">
        <f t="array" ref="P1810:S1810">IFERROR(_xlfn.XLOOKUP(B1810,'Health Goals'!$B$2:$B$1001,'Health Goals'!$C$2:$F$1001),"")</f>
        <v>Muscle Gain</v>
      </c>
      <c r="Q1810" s="5">
        <v>25</v>
      </c>
      <c r="R1810" s="5" t="str">
        <v>Failed</v>
      </c>
      <c r="S1810" s="11">
        <v>44470</v>
      </c>
    </row>
    <row r="1811" spans="1:19" x14ac:dyDescent="0.35">
      <c r="A1811" s="2">
        <v>1810</v>
      </c>
      <c r="B1811" s="2">
        <v>241</v>
      </c>
      <c r="C1811" s="3">
        <v>44471</v>
      </c>
      <c r="D1811" s="2">
        <v>2499.9899999999998</v>
      </c>
      <c r="E1811" s="2" t="s">
        <v>16</v>
      </c>
      <c r="F1811" s="2" t="s">
        <v>19</v>
      </c>
      <c r="G1811" s="6">
        <f>_xlfn.XLOOKUP(B1811,Users!$A$2:$A$1001,Users!$K$2:$K$1001)</f>
        <v>1</v>
      </c>
      <c r="H1811" s="6" t="str">
        <f>_xlfn.XLOOKUP(B1811,Users!$A$2:$A$1001,Users!$B$2:$B$1001)</f>
        <v>User 241</v>
      </c>
      <c r="I1811" s="5" t="str" cm="1">
        <f t="array" ref="I1811:J1811">_xlfn.XLOOKUP(G1811,Plans!$A$2:$A$3,Plans!$B$2:$C$3)</f>
        <v>6-month plan</v>
      </c>
      <c r="J1811" s="5" t="str">
        <v>6-month</v>
      </c>
      <c r="K1811" s="5" cm="1">
        <f t="array" ref="K1811:O1811">_xlfn.XLOOKUP(B1811,Users!$A$2:$A$1001,Users!$F$2:$J$1001)</f>
        <v>46</v>
      </c>
      <c r="L1811" s="5" t="str">
        <v>Chennai</v>
      </c>
      <c r="M1811" s="5" t="str">
        <v>Male</v>
      </c>
      <c r="N1811" s="5" t="str">
        <v>Hypertension</v>
      </c>
      <c r="O1811" s="5" t="str">
        <v>Word of Mouth</v>
      </c>
      <c r="P1811" s="5" t="str" cm="1">
        <f t="array" ref="P1811:S1811">IFERROR(_xlfn.XLOOKUP(B1811,'Health Goals'!$B$2:$B$1001,'Health Goals'!$C$2:$F$1001),"")</f>
        <v>Muscle Gain</v>
      </c>
      <c r="Q1811" s="5">
        <v>39</v>
      </c>
      <c r="R1811" s="5" t="str">
        <v>In Progress</v>
      </c>
      <c r="S1811" s="11">
        <v>44421</v>
      </c>
    </row>
    <row r="1812" spans="1:19" x14ac:dyDescent="0.35">
      <c r="A1812" s="2">
        <v>1811</v>
      </c>
      <c r="B1812" s="2">
        <v>493</v>
      </c>
      <c r="C1812" s="3">
        <v>44530</v>
      </c>
      <c r="D1812" s="2">
        <v>4499.99</v>
      </c>
      <c r="E1812" s="2" t="s">
        <v>18</v>
      </c>
      <c r="F1812" s="2" t="s">
        <v>20</v>
      </c>
      <c r="G1812" s="6">
        <f>_xlfn.XLOOKUP(B1812,Users!$A$2:$A$1001,Users!$K$2:$K$1001)</f>
        <v>2</v>
      </c>
      <c r="H1812" s="6" t="str">
        <f>_xlfn.XLOOKUP(B1812,Users!$A$2:$A$1001,Users!$B$2:$B$1001)</f>
        <v>User 493</v>
      </c>
      <c r="I1812" s="5" t="str" cm="1">
        <f t="array" ref="I1812:J1812">_xlfn.XLOOKUP(G1812,Plans!$A$2:$A$3,Plans!$B$2:$C$3)</f>
        <v>12-month plan</v>
      </c>
      <c r="J1812" s="5" t="str">
        <v>12-month</v>
      </c>
      <c r="K1812" s="5" cm="1">
        <f t="array" ref="K1812:O1812">_xlfn.XLOOKUP(B1812,Users!$A$2:$A$1001,Users!$F$2:$J$1001)</f>
        <v>48</v>
      </c>
      <c r="L1812" s="5" t="str">
        <v>Chennai</v>
      </c>
      <c r="M1812" s="5" t="str">
        <v>Female</v>
      </c>
      <c r="N1812" s="5" t="str">
        <v>Healthy</v>
      </c>
      <c r="O1812" s="5" t="str">
        <v>Friend</v>
      </c>
      <c r="P1812" s="5" t="str" cm="1">
        <f t="array" ref="P1812">IFERROR(_xlfn.XLOOKUP(B1812,'Health Goals'!$B$2:$B$1001,'Health Goals'!$C$2:$F$1001),"")</f>
        <v/>
      </c>
    </row>
    <row r="1813" spans="1:19" x14ac:dyDescent="0.35">
      <c r="A1813" s="2">
        <v>1812</v>
      </c>
      <c r="B1813" s="2">
        <v>765</v>
      </c>
      <c r="C1813" s="3">
        <v>44519</v>
      </c>
      <c r="D1813" s="2">
        <v>4499.99</v>
      </c>
      <c r="E1813" s="2" t="s">
        <v>16</v>
      </c>
      <c r="F1813" s="2" t="s">
        <v>20</v>
      </c>
      <c r="G1813" s="6">
        <f>_xlfn.XLOOKUP(B1813,Users!$A$2:$A$1001,Users!$K$2:$K$1001)</f>
        <v>1</v>
      </c>
      <c r="H1813" s="6" t="str">
        <f>_xlfn.XLOOKUP(B1813,Users!$A$2:$A$1001,Users!$B$2:$B$1001)</f>
        <v>User 765</v>
      </c>
      <c r="I1813" s="5" t="str" cm="1">
        <f t="array" ref="I1813:J1813">_xlfn.XLOOKUP(G1813,Plans!$A$2:$A$3,Plans!$B$2:$C$3)</f>
        <v>6-month plan</v>
      </c>
      <c r="J1813" s="5" t="str">
        <v>6-month</v>
      </c>
      <c r="K1813" s="5" cm="1">
        <f t="array" ref="K1813:O1813">_xlfn.XLOOKUP(B1813,Users!$A$2:$A$1001,Users!$F$2:$J$1001)</f>
        <v>27</v>
      </c>
      <c r="L1813" s="5" t="str">
        <v>Chennai</v>
      </c>
      <c r="M1813" s="5" t="str">
        <v>Male</v>
      </c>
      <c r="N1813" s="5" t="str">
        <v>Diabetes</v>
      </c>
      <c r="O1813" s="5" t="str">
        <v>Friend</v>
      </c>
      <c r="P1813" s="5" t="str" cm="1">
        <f t="array" ref="P1813:S1813">IFERROR(_xlfn.XLOOKUP(B1813,'Health Goals'!$B$2:$B$1001,'Health Goals'!$C$2:$F$1001),"")</f>
        <v>Weight Loss</v>
      </c>
      <c r="Q1813" s="5">
        <v>24</v>
      </c>
      <c r="R1813" s="5" t="str">
        <v>Failed</v>
      </c>
      <c r="S1813" s="11">
        <v>44464</v>
      </c>
    </row>
    <row r="1814" spans="1:19" x14ac:dyDescent="0.35">
      <c r="A1814" s="2">
        <v>1813</v>
      </c>
      <c r="B1814" s="2">
        <v>622</v>
      </c>
      <c r="C1814" s="3">
        <v>44234</v>
      </c>
      <c r="D1814" s="2">
        <v>4499.99</v>
      </c>
      <c r="E1814" s="2" t="s">
        <v>18</v>
      </c>
      <c r="F1814" s="2" t="s">
        <v>19</v>
      </c>
      <c r="G1814" s="6">
        <f>_xlfn.XLOOKUP(B1814,Users!$A$2:$A$1001,Users!$K$2:$K$1001)</f>
        <v>1</v>
      </c>
      <c r="H1814" s="6" t="str">
        <f>_xlfn.XLOOKUP(B1814,Users!$A$2:$A$1001,Users!$B$2:$B$1001)</f>
        <v>User 622</v>
      </c>
      <c r="I1814" s="5" t="str" cm="1">
        <f t="array" ref="I1814:J1814">_xlfn.XLOOKUP(G1814,Plans!$A$2:$A$3,Plans!$B$2:$C$3)</f>
        <v>6-month plan</v>
      </c>
      <c r="J1814" s="5" t="str">
        <v>6-month</v>
      </c>
      <c r="K1814" s="5" cm="1">
        <f t="array" ref="K1814:O1814">_xlfn.XLOOKUP(B1814,Users!$A$2:$A$1001,Users!$F$2:$J$1001)</f>
        <v>48</v>
      </c>
      <c r="L1814" s="5" t="str">
        <v>Delhi</v>
      </c>
      <c r="M1814" s="5" t="str">
        <v>Female</v>
      </c>
      <c r="N1814" s="5" t="str">
        <v>Diabetes</v>
      </c>
      <c r="O1814" s="5" t="str">
        <v>Google Ads</v>
      </c>
      <c r="P1814" s="5" t="str" cm="1">
        <f t="array" ref="P1814:S1814">IFERROR(_xlfn.XLOOKUP(B1814,'Health Goals'!$B$2:$B$1001,'Health Goals'!$C$2:$F$1001),"")</f>
        <v>Weight Loss</v>
      </c>
      <c r="Q1814" s="5">
        <v>20</v>
      </c>
      <c r="R1814" s="5" t="str">
        <v>Completed</v>
      </c>
      <c r="S1814" s="11">
        <v>44380</v>
      </c>
    </row>
    <row r="1815" spans="1:19" x14ac:dyDescent="0.35">
      <c r="A1815" s="2">
        <v>1814</v>
      </c>
      <c r="B1815" s="2">
        <v>140</v>
      </c>
      <c r="C1815" s="3">
        <v>44386</v>
      </c>
      <c r="D1815" s="2">
        <v>2499.9899999999998</v>
      </c>
      <c r="E1815" s="2" t="s">
        <v>18</v>
      </c>
      <c r="F1815" s="2" t="s">
        <v>19</v>
      </c>
      <c r="G1815" s="6">
        <f>_xlfn.XLOOKUP(B1815,Users!$A$2:$A$1001,Users!$K$2:$K$1001)</f>
        <v>1</v>
      </c>
      <c r="H1815" s="6" t="str">
        <f>_xlfn.XLOOKUP(B1815,Users!$A$2:$A$1001,Users!$B$2:$B$1001)</f>
        <v>User 140</v>
      </c>
      <c r="I1815" s="5" t="str" cm="1">
        <f t="array" ref="I1815:J1815">_xlfn.XLOOKUP(G1815,Plans!$A$2:$A$3,Plans!$B$2:$C$3)</f>
        <v>6-month plan</v>
      </c>
      <c r="J1815" s="5" t="str">
        <v>6-month</v>
      </c>
      <c r="K1815" s="5" cm="1">
        <f t="array" ref="K1815:O1815">_xlfn.XLOOKUP(B1815,Users!$A$2:$A$1001,Users!$F$2:$J$1001)</f>
        <v>52</v>
      </c>
      <c r="L1815" s="5" t="str">
        <v>Bangalore</v>
      </c>
      <c r="M1815" s="5" t="str">
        <v>Female</v>
      </c>
      <c r="N1815" s="5" t="str">
        <v>Obesity</v>
      </c>
      <c r="O1815" s="5" t="str">
        <v>Word of Mouth</v>
      </c>
      <c r="P1815" s="5" t="str" cm="1">
        <f t="array" ref="P1815">IFERROR(_xlfn.XLOOKUP(B1815,'Health Goals'!$B$2:$B$1001,'Health Goals'!$C$2:$F$1001),"")</f>
        <v/>
      </c>
    </row>
    <row r="1816" spans="1:19" x14ac:dyDescent="0.35">
      <c r="A1816" s="2">
        <v>1815</v>
      </c>
      <c r="B1816" s="2">
        <v>982</v>
      </c>
      <c r="C1816" s="3">
        <v>44356</v>
      </c>
      <c r="D1816" s="2">
        <v>4499.99</v>
      </c>
      <c r="E1816" s="2" t="s">
        <v>18</v>
      </c>
      <c r="F1816" s="2" t="s">
        <v>17</v>
      </c>
      <c r="G1816" s="6">
        <f>_xlfn.XLOOKUP(B1816,Users!$A$2:$A$1001,Users!$K$2:$K$1001)</f>
        <v>1</v>
      </c>
      <c r="H1816" s="6" t="str">
        <f>_xlfn.XLOOKUP(B1816,Users!$A$2:$A$1001,Users!$B$2:$B$1001)</f>
        <v>User 982</v>
      </c>
      <c r="I1816" s="5" t="str" cm="1">
        <f t="array" ref="I1816:J1816">_xlfn.XLOOKUP(G1816,Plans!$A$2:$A$3,Plans!$B$2:$C$3)</f>
        <v>6-month plan</v>
      </c>
      <c r="J1816" s="5" t="str">
        <v>6-month</v>
      </c>
      <c r="K1816" s="5" cm="1">
        <f t="array" ref="K1816:O1816">_xlfn.XLOOKUP(B1816,Users!$A$2:$A$1001,Users!$F$2:$J$1001)</f>
        <v>31</v>
      </c>
      <c r="L1816" s="5" t="str">
        <v>Hyderabad</v>
      </c>
      <c r="M1816" s="5" t="str">
        <v>Female</v>
      </c>
      <c r="N1816" s="5" t="str">
        <v>Hypertension</v>
      </c>
      <c r="O1816" s="5" t="str">
        <v>Social Media</v>
      </c>
      <c r="P1816" s="5" t="str" cm="1">
        <f t="array" ref="P1816:S1816">IFERROR(_xlfn.XLOOKUP(B1816,'Health Goals'!$B$2:$B$1001,'Health Goals'!$C$2:$F$1001),"")</f>
        <v>Stamina Improvement</v>
      </c>
      <c r="Q1816" s="5">
        <v>33</v>
      </c>
      <c r="R1816" s="5" t="str">
        <v>Completed</v>
      </c>
      <c r="S1816" s="11">
        <v>44428</v>
      </c>
    </row>
    <row r="1817" spans="1:19" x14ac:dyDescent="0.35">
      <c r="A1817" s="2">
        <v>1816</v>
      </c>
      <c r="B1817" s="2">
        <v>957</v>
      </c>
      <c r="C1817" s="3">
        <v>44530</v>
      </c>
      <c r="D1817" s="2">
        <v>4499.99</v>
      </c>
      <c r="E1817" s="2" t="s">
        <v>18</v>
      </c>
      <c r="F1817" s="2" t="s">
        <v>17</v>
      </c>
      <c r="G1817" s="6">
        <f>_xlfn.XLOOKUP(B1817,Users!$A$2:$A$1001,Users!$K$2:$K$1001)</f>
        <v>1</v>
      </c>
      <c r="H1817" s="6" t="str">
        <f>_xlfn.XLOOKUP(B1817,Users!$A$2:$A$1001,Users!$B$2:$B$1001)</f>
        <v>User 957</v>
      </c>
      <c r="I1817" s="5" t="str" cm="1">
        <f t="array" ref="I1817:J1817">_xlfn.XLOOKUP(G1817,Plans!$A$2:$A$3,Plans!$B$2:$C$3)</f>
        <v>6-month plan</v>
      </c>
      <c r="J1817" s="5" t="str">
        <v>6-month</v>
      </c>
      <c r="K1817" s="5" cm="1">
        <f t="array" ref="K1817:O1817">_xlfn.XLOOKUP(B1817,Users!$A$2:$A$1001,Users!$F$2:$J$1001)</f>
        <v>47</v>
      </c>
      <c r="L1817" s="5" t="str">
        <v>Bangalore</v>
      </c>
      <c r="M1817" s="5" t="str">
        <v>Female</v>
      </c>
      <c r="N1817" s="5" t="str">
        <v>Healthy</v>
      </c>
      <c r="O1817" s="5" t="str">
        <v>Social Media</v>
      </c>
      <c r="P1817" s="5" t="str" cm="1">
        <f t="array" ref="P1817:S1817">IFERROR(_xlfn.XLOOKUP(B1817,'Health Goals'!$B$2:$B$1001,'Health Goals'!$C$2:$F$1001),"")</f>
        <v>Stamina Improvement</v>
      </c>
      <c r="Q1817" s="5">
        <v>40</v>
      </c>
      <c r="R1817" s="5" t="str">
        <v>Failed</v>
      </c>
      <c r="S1817" s="11">
        <v>44368</v>
      </c>
    </row>
    <row r="1818" spans="1:19" x14ac:dyDescent="0.35">
      <c r="A1818" s="2">
        <v>1817</v>
      </c>
      <c r="B1818" s="2">
        <v>897</v>
      </c>
      <c r="C1818" s="3">
        <v>44362</v>
      </c>
      <c r="D1818" s="2">
        <v>4499.99</v>
      </c>
      <c r="E1818" s="2" t="s">
        <v>18</v>
      </c>
      <c r="F1818" s="2" t="s">
        <v>19</v>
      </c>
      <c r="G1818" s="6">
        <f>_xlfn.XLOOKUP(B1818,Users!$A$2:$A$1001,Users!$K$2:$K$1001)</f>
        <v>1</v>
      </c>
      <c r="H1818" s="6" t="str">
        <f>_xlfn.XLOOKUP(B1818,Users!$A$2:$A$1001,Users!$B$2:$B$1001)</f>
        <v>User 897</v>
      </c>
      <c r="I1818" s="5" t="str" cm="1">
        <f t="array" ref="I1818:J1818">_xlfn.XLOOKUP(G1818,Plans!$A$2:$A$3,Plans!$B$2:$C$3)</f>
        <v>6-month plan</v>
      </c>
      <c r="J1818" s="5" t="str">
        <v>6-month</v>
      </c>
      <c r="K1818" s="5" cm="1">
        <f t="array" ref="K1818:O1818">_xlfn.XLOOKUP(B1818,Users!$A$2:$A$1001,Users!$F$2:$J$1001)</f>
        <v>41</v>
      </c>
      <c r="L1818" s="5" t="str">
        <v>Delhi</v>
      </c>
      <c r="M1818" s="5" t="str">
        <v>Male</v>
      </c>
      <c r="N1818" s="5" t="str">
        <v>Obesity</v>
      </c>
      <c r="O1818" s="5" t="str">
        <v>Word of Mouth</v>
      </c>
      <c r="P1818" s="5" t="str" cm="1">
        <f t="array" ref="P1818:S1818">IFERROR(_xlfn.XLOOKUP(B1818,'Health Goals'!$B$2:$B$1001,'Health Goals'!$C$2:$F$1001),"")</f>
        <v>Stamina Improvement</v>
      </c>
      <c r="Q1818" s="5">
        <v>34</v>
      </c>
      <c r="R1818" s="5" t="str">
        <v>Failed</v>
      </c>
      <c r="S1818" s="11">
        <v>44443</v>
      </c>
    </row>
    <row r="1819" spans="1:19" x14ac:dyDescent="0.35">
      <c r="A1819" s="2">
        <v>1818</v>
      </c>
      <c r="B1819" s="2">
        <v>735</v>
      </c>
      <c r="C1819" s="3">
        <v>44477</v>
      </c>
      <c r="D1819" s="2">
        <v>2499.9899999999998</v>
      </c>
      <c r="E1819" s="2" t="s">
        <v>16</v>
      </c>
      <c r="F1819" s="2" t="s">
        <v>20</v>
      </c>
      <c r="G1819" s="6">
        <f>_xlfn.XLOOKUP(B1819,Users!$A$2:$A$1001,Users!$K$2:$K$1001)</f>
        <v>1</v>
      </c>
      <c r="H1819" s="6" t="str">
        <f>_xlfn.XLOOKUP(B1819,Users!$A$2:$A$1001,Users!$B$2:$B$1001)</f>
        <v>User 735</v>
      </c>
      <c r="I1819" s="5" t="str" cm="1">
        <f t="array" ref="I1819:J1819">_xlfn.XLOOKUP(G1819,Plans!$A$2:$A$3,Plans!$B$2:$C$3)</f>
        <v>6-month plan</v>
      </c>
      <c r="J1819" s="5" t="str">
        <v>6-month</v>
      </c>
      <c r="K1819" s="5" cm="1">
        <f t="array" ref="K1819:O1819">_xlfn.XLOOKUP(B1819,Users!$A$2:$A$1001,Users!$F$2:$J$1001)</f>
        <v>26</v>
      </c>
      <c r="L1819" s="5" t="str">
        <v>Bangalore</v>
      </c>
      <c r="M1819" s="5" t="str">
        <v>Female</v>
      </c>
      <c r="N1819" s="5" t="str">
        <v>Hypertension</v>
      </c>
      <c r="O1819" s="5" t="str">
        <v>Friend</v>
      </c>
      <c r="P1819" s="5" t="str" cm="1">
        <f t="array" ref="P1819:S1819">IFERROR(_xlfn.XLOOKUP(B1819,'Health Goals'!$B$2:$B$1001,'Health Goals'!$C$2:$F$1001),"")</f>
        <v>Stamina Improvement</v>
      </c>
      <c r="Q1819" s="5">
        <v>24</v>
      </c>
      <c r="R1819" s="5" t="str">
        <v>Failed</v>
      </c>
      <c r="S1819" s="11">
        <v>44438</v>
      </c>
    </row>
    <row r="1820" spans="1:19" x14ac:dyDescent="0.35">
      <c r="A1820" s="2">
        <v>1819</v>
      </c>
      <c r="B1820" s="2">
        <v>715</v>
      </c>
      <c r="C1820" s="3">
        <v>44383</v>
      </c>
      <c r="D1820" s="2">
        <v>2499.9899999999998</v>
      </c>
      <c r="E1820" s="2" t="s">
        <v>18</v>
      </c>
      <c r="F1820" s="2" t="s">
        <v>17</v>
      </c>
      <c r="G1820" s="6">
        <f>_xlfn.XLOOKUP(B1820,Users!$A$2:$A$1001,Users!$K$2:$K$1001)</f>
        <v>1</v>
      </c>
      <c r="H1820" s="6" t="str">
        <f>_xlfn.XLOOKUP(B1820,Users!$A$2:$A$1001,Users!$B$2:$B$1001)</f>
        <v>User 715</v>
      </c>
      <c r="I1820" s="5" t="str" cm="1">
        <f t="array" ref="I1820:J1820">_xlfn.XLOOKUP(G1820,Plans!$A$2:$A$3,Plans!$B$2:$C$3)</f>
        <v>6-month plan</v>
      </c>
      <c r="J1820" s="5" t="str">
        <v>6-month</v>
      </c>
      <c r="K1820" s="5" cm="1">
        <f t="array" ref="K1820:O1820">_xlfn.XLOOKUP(B1820,Users!$A$2:$A$1001,Users!$F$2:$J$1001)</f>
        <v>47</v>
      </c>
      <c r="L1820" s="5" t="str">
        <v>Bangalore</v>
      </c>
      <c r="M1820" s="5" t="str">
        <v>Female</v>
      </c>
      <c r="N1820" s="5" t="str">
        <v>Obesity</v>
      </c>
      <c r="O1820" s="5" t="str">
        <v>Social Media</v>
      </c>
      <c r="P1820" s="5" t="str" cm="1">
        <f t="array" ref="P1820:S1820">IFERROR(_xlfn.XLOOKUP(B1820,'Health Goals'!$B$2:$B$1001,'Health Goals'!$C$2:$F$1001),"")</f>
        <v>Muscle Gain</v>
      </c>
      <c r="Q1820" s="5">
        <v>48</v>
      </c>
      <c r="R1820" s="5" t="str">
        <v>Completed</v>
      </c>
      <c r="S1820" s="11">
        <v>44378</v>
      </c>
    </row>
    <row r="1821" spans="1:19" x14ac:dyDescent="0.35">
      <c r="A1821" s="2">
        <v>1820</v>
      </c>
      <c r="B1821" s="2">
        <v>828</v>
      </c>
      <c r="C1821" s="3">
        <v>44488</v>
      </c>
      <c r="D1821" s="2">
        <v>4499.99</v>
      </c>
      <c r="E1821" s="2" t="s">
        <v>18</v>
      </c>
      <c r="F1821" s="2" t="s">
        <v>17</v>
      </c>
      <c r="G1821" s="6">
        <f>_xlfn.XLOOKUP(B1821,Users!$A$2:$A$1001,Users!$K$2:$K$1001)</f>
        <v>2</v>
      </c>
      <c r="H1821" s="6" t="str">
        <f>_xlfn.XLOOKUP(B1821,Users!$A$2:$A$1001,Users!$B$2:$B$1001)</f>
        <v>User 828</v>
      </c>
      <c r="I1821" s="5" t="str" cm="1">
        <f t="array" ref="I1821:J1821">_xlfn.XLOOKUP(G1821,Plans!$A$2:$A$3,Plans!$B$2:$C$3)</f>
        <v>12-month plan</v>
      </c>
      <c r="J1821" s="5" t="str">
        <v>12-month</v>
      </c>
      <c r="K1821" s="5" cm="1">
        <f t="array" ref="K1821:O1821">_xlfn.XLOOKUP(B1821,Users!$A$2:$A$1001,Users!$F$2:$J$1001)</f>
        <v>52</v>
      </c>
      <c r="L1821" s="5" t="str">
        <v>Delhi</v>
      </c>
      <c r="M1821" s="5" t="str">
        <v>Male</v>
      </c>
      <c r="N1821" s="5" t="str">
        <v>Hypertension</v>
      </c>
      <c r="O1821" s="5" t="str">
        <v>Social Media</v>
      </c>
      <c r="P1821" s="5" t="str" cm="1">
        <f t="array" ref="P1821:S1821">IFERROR(_xlfn.XLOOKUP(B1821,'Health Goals'!$B$2:$B$1001,'Health Goals'!$C$2:$F$1001),"")</f>
        <v>Weight Loss</v>
      </c>
      <c r="Q1821" s="5">
        <v>36</v>
      </c>
      <c r="R1821" s="5" t="str">
        <v>In Progress</v>
      </c>
      <c r="S1821" s="11">
        <v>44553</v>
      </c>
    </row>
    <row r="1822" spans="1:19" x14ac:dyDescent="0.35">
      <c r="A1822" s="2">
        <v>1821</v>
      </c>
      <c r="B1822" s="2">
        <v>617</v>
      </c>
      <c r="C1822" s="3">
        <v>44208</v>
      </c>
      <c r="D1822" s="2">
        <v>2499.9899999999998</v>
      </c>
      <c r="E1822" s="2" t="s">
        <v>18</v>
      </c>
      <c r="F1822" s="2" t="s">
        <v>17</v>
      </c>
      <c r="G1822" s="6">
        <f>_xlfn.XLOOKUP(B1822,Users!$A$2:$A$1001,Users!$K$2:$K$1001)</f>
        <v>2</v>
      </c>
      <c r="H1822" s="6" t="str">
        <f>_xlfn.XLOOKUP(B1822,Users!$A$2:$A$1001,Users!$B$2:$B$1001)</f>
        <v>User 617</v>
      </c>
      <c r="I1822" s="5" t="str" cm="1">
        <f t="array" ref="I1822:J1822">_xlfn.XLOOKUP(G1822,Plans!$A$2:$A$3,Plans!$B$2:$C$3)</f>
        <v>12-month plan</v>
      </c>
      <c r="J1822" s="5" t="str">
        <v>12-month</v>
      </c>
      <c r="K1822" s="5" cm="1">
        <f t="array" ref="K1822:O1822">_xlfn.XLOOKUP(B1822,Users!$A$2:$A$1001,Users!$F$2:$J$1001)</f>
        <v>21</v>
      </c>
      <c r="L1822" s="5" t="str">
        <v>Chennai</v>
      </c>
      <c r="M1822" s="5" t="str">
        <v>Female</v>
      </c>
      <c r="N1822" s="5" t="str">
        <v>Hypertension</v>
      </c>
      <c r="O1822" s="5" t="str">
        <v>Google Ads</v>
      </c>
      <c r="P1822" s="5" t="str" cm="1">
        <f t="array" ref="P1822:S1822">IFERROR(_xlfn.XLOOKUP(B1822,'Health Goals'!$B$2:$B$1001,'Health Goals'!$C$2:$F$1001),"")</f>
        <v>Muscle Gain</v>
      </c>
      <c r="Q1822" s="5">
        <v>34</v>
      </c>
      <c r="R1822" s="5" t="str">
        <v>Failed</v>
      </c>
      <c r="S1822" s="11">
        <v>44412</v>
      </c>
    </row>
    <row r="1823" spans="1:19" x14ac:dyDescent="0.35">
      <c r="A1823" s="2">
        <v>1822</v>
      </c>
      <c r="B1823" s="2">
        <v>949</v>
      </c>
      <c r="C1823" s="3">
        <v>44492</v>
      </c>
      <c r="D1823" s="2">
        <v>2499.9899999999998</v>
      </c>
      <c r="E1823" s="2" t="s">
        <v>18</v>
      </c>
      <c r="F1823" s="2" t="s">
        <v>19</v>
      </c>
      <c r="G1823" s="6">
        <f>_xlfn.XLOOKUP(B1823,Users!$A$2:$A$1001,Users!$K$2:$K$1001)</f>
        <v>1</v>
      </c>
      <c r="H1823" s="6" t="str">
        <f>_xlfn.XLOOKUP(B1823,Users!$A$2:$A$1001,Users!$B$2:$B$1001)</f>
        <v>User 949</v>
      </c>
      <c r="I1823" s="5" t="str" cm="1">
        <f t="array" ref="I1823:J1823">_xlfn.XLOOKUP(G1823,Plans!$A$2:$A$3,Plans!$B$2:$C$3)</f>
        <v>6-month plan</v>
      </c>
      <c r="J1823" s="5" t="str">
        <v>6-month</v>
      </c>
      <c r="K1823" s="5" cm="1">
        <f t="array" ref="K1823:O1823">_xlfn.XLOOKUP(B1823,Users!$A$2:$A$1001,Users!$F$2:$J$1001)</f>
        <v>56</v>
      </c>
      <c r="L1823" s="5" t="str">
        <v>Delhi</v>
      </c>
      <c r="M1823" s="5" t="str">
        <v>Female</v>
      </c>
      <c r="N1823" s="5" t="str">
        <v>Diabetes</v>
      </c>
      <c r="O1823" s="5" t="str">
        <v>Google Ads</v>
      </c>
      <c r="P1823" s="5" t="str" cm="1">
        <f t="array" ref="P1823:S1823">IFERROR(_xlfn.XLOOKUP(B1823,'Health Goals'!$B$2:$B$1001,'Health Goals'!$C$2:$F$1001),"")</f>
        <v>Stamina Improvement</v>
      </c>
      <c r="Q1823" s="5">
        <v>46</v>
      </c>
      <c r="R1823" s="5" t="str">
        <v>In Progress</v>
      </c>
      <c r="S1823" s="11">
        <v>44412</v>
      </c>
    </row>
    <row r="1824" spans="1:19" x14ac:dyDescent="0.35">
      <c r="A1824" s="2">
        <v>1823</v>
      </c>
      <c r="B1824" s="2">
        <v>438</v>
      </c>
      <c r="C1824" s="3">
        <v>44547</v>
      </c>
      <c r="D1824" s="2">
        <v>4499.99</v>
      </c>
      <c r="E1824" s="2" t="s">
        <v>18</v>
      </c>
      <c r="F1824" s="2" t="s">
        <v>20</v>
      </c>
      <c r="G1824" s="6">
        <f>_xlfn.XLOOKUP(B1824,Users!$A$2:$A$1001,Users!$K$2:$K$1001)</f>
        <v>1</v>
      </c>
      <c r="H1824" s="6" t="str">
        <f>_xlfn.XLOOKUP(B1824,Users!$A$2:$A$1001,Users!$B$2:$B$1001)</f>
        <v>User 438</v>
      </c>
      <c r="I1824" s="5" t="str" cm="1">
        <f t="array" ref="I1824:J1824">_xlfn.XLOOKUP(G1824,Plans!$A$2:$A$3,Plans!$B$2:$C$3)</f>
        <v>6-month plan</v>
      </c>
      <c r="J1824" s="5" t="str">
        <v>6-month</v>
      </c>
      <c r="K1824" s="5" cm="1">
        <f t="array" ref="K1824:O1824">_xlfn.XLOOKUP(B1824,Users!$A$2:$A$1001,Users!$F$2:$J$1001)</f>
        <v>33</v>
      </c>
      <c r="L1824" s="5" t="str">
        <v>Chennai</v>
      </c>
      <c r="M1824" s="5" t="str">
        <v>Male</v>
      </c>
      <c r="N1824" s="5" t="str">
        <v>Diabetes</v>
      </c>
      <c r="O1824" s="5" t="str">
        <v>Social Media</v>
      </c>
      <c r="P1824" s="5" t="str" cm="1">
        <f t="array" ref="P1824:S1824">IFERROR(_xlfn.XLOOKUP(B1824,'Health Goals'!$B$2:$B$1001,'Health Goals'!$C$2:$F$1001),"")</f>
        <v>Muscle Gain</v>
      </c>
      <c r="Q1824" s="5">
        <v>43</v>
      </c>
      <c r="R1824" s="5" t="str">
        <v>In Progress</v>
      </c>
      <c r="S1824" s="11">
        <v>44350</v>
      </c>
    </row>
    <row r="1825" spans="1:19" x14ac:dyDescent="0.35">
      <c r="A1825" s="2">
        <v>1824</v>
      </c>
      <c r="B1825" s="2">
        <v>408</v>
      </c>
      <c r="C1825" s="3">
        <v>44520</v>
      </c>
      <c r="D1825" s="2">
        <v>2499.9899999999998</v>
      </c>
      <c r="E1825" s="2" t="s">
        <v>18</v>
      </c>
      <c r="F1825" s="2" t="s">
        <v>19</v>
      </c>
      <c r="G1825" s="6">
        <f>_xlfn.XLOOKUP(B1825,Users!$A$2:$A$1001,Users!$K$2:$K$1001)</f>
        <v>1</v>
      </c>
      <c r="H1825" s="6" t="str">
        <f>_xlfn.XLOOKUP(B1825,Users!$A$2:$A$1001,Users!$B$2:$B$1001)</f>
        <v>User 408</v>
      </c>
      <c r="I1825" s="5" t="str" cm="1">
        <f t="array" ref="I1825:J1825">_xlfn.XLOOKUP(G1825,Plans!$A$2:$A$3,Plans!$B$2:$C$3)</f>
        <v>6-month plan</v>
      </c>
      <c r="J1825" s="5" t="str">
        <v>6-month</v>
      </c>
      <c r="K1825" s="5" cm="1">
        <f t="array" ref="K1825:O1825">_xlfn.XLOOKUP(B1825,Users!$A$2:$A$1001,Users!$F$2:$J$1001)</f>
        <v>58</v>
      </c>
      <c r="L1825" s="5" t="str">
        <v>Chennai</v>
      </c>
      <c r="M1825" s="5" t="str">
        <v>Female</v>
      </c>
      <c r="N1825" s="5" t="str">
        <v>Hypertension</v>
      </c>
      <c r="O1825" s="5" t="str">
        <v>Social Media</v>
      </c>
      <c r="P1825" s="5" t="str" cm="1">
        <f t="array" ref="P1825:S1825">IFERROR(_xlfn.XLOOKUP(B1825,'Health Goals'!$B$2:$B$1001,'Health Goals'!$C$2:$F$1001),"")</f>
        <v>Weight Loss</v>
      </c>
      <c r="Q1825" s="5">
        <v>32</v>
      </c>
      <c r="R1825" s="5" t="str">
        <v>Failed</v>
      </c>
      <c r="S1825" s="11">
        <v>44520</v>
      </c>
    </row>
    <row r="1826" spans="1:19" x14ac:dyDescent="0.35">
      <c r="A1826" s="2">
        <v>1825</v>
      </c>
      <c r="B1826" s="2">
        <v>778</v>
      </c>
      <c r="C1826" s="3">
        <v>44277</v>
      </c>
      <c r="D1826" s="2">
        <v>2499.9899999999998</v>
      </c>
      <c r="E1826" s="2" t="s">
        <v>16</v>
      </c>
      <c r="F1826" s="2" t="s">
        <v>17</v>
      </c>
      <c r="G1826" s="6">
        <f>_xlfn.XLOOKUP(B1826,Users!$A$2:$A$1001,Users!$K$2:$K$1001)</f>
        <v>1</v>
      </c>
      <c r="H1826" s="6" t="str">
        <f>_xlfn.XLOOKUP(B1826,Users!$A$2:$A$1001,Users!$B$2:$B$1001)</f>
        <v>User 778</v>
      </c>
      <c r="I1826" s="5" t="str" cm="1">
        <f t="array" ref="I1826:J1826">_xlfn.XLOOKUP(G1826,Plans!$A$2:$A$3,Plans!$B$2:$C$3)</f>
        <v>6-month plan</v>
      </c>
      <c r="J1826" s="5" t="str">
        <v>6-month</v>
      </c>
      <c r="K1826" s="5" cm="1">
        <f t="array" ref="K1826:O1826">_xlfn.XLOOKUP(B1826,Users!$A$2:$A$1001,Users!$F$2:$J$1001)</f>
        <v>26</v>
      </c>
      <c r="L1826" s="5" t="str">
        <v>Bangalore</v>
      </c>
      <c r="M1826" s="5" t="str">
        <v>Female</v>
      </c>
      <c r="N1826" s="5" t="str">
        <v>Obesity</v>
      </c>
      <c r="O1826" s="5" t="str">
        <v>Social Media</v>
      </c>
      <c r="P1826" s="5" t="str" cm="1">
        <f t="array" ref="P1826">IFERROR(_xlfn.XLOOKUP(B1826,'Health Goals'!$B$2:$B$1001,'Health Goals'!$C$2:$F$1001),"")</f>
        <v/>
      </c>
    </row>
    <row r="1827" spans="1:19" x14ac:dyDescent="0.35">
      <c r="A1827" s="2">
        <v>1826</v>
      </c>
      <c r="B1827" s="2">
        <v>146</v>
      </c>
      <c r="C1827" s="3">
        <v>44507</v>
      </c>
      <c r="D1827" s="2">
        <v>2499.9899999999998</v>
      </c>
      <c r="E1827" s="2" t="s">
        <v>16</v>
      </c>
      <c r="F1827" s="2" t="s">
        <v>19</v>
      </c>
      <c r="G1827" s="6">
        <f>_xlfn.XLOOKUP(B1827,Users!$A$2:$A$1001,Users!$K$2:$K$1001)</f>
        <v>2</v>
      </c>
      <c r="H1827" s="6" t="str">
        <f>_xlfn.XLOOKUP(B1827,Users!$A$2:$A$1001,Users!$B$2:$B$1001)</f>
        <v>User 146</v>
      </c>
      <c r="I1827" s="5" t="str" cm="1">
        <f t="array" ref="I1827:J1827">_xlfn.XLOOKUP(G1827,Plans!$A$2:$A$3,Plans!$B$2:$C$3)</f>
        <v>12-month plan</v>
      </c>
      <c r="J1827" s="5" t="str">
        <v>12-month</v>
      </c>
      <c r="K1827" s="5" cm="1">
        <f t="array" ref="K1827:O1827">_xlfn.XLOOKUP(B1827,Users!$A$2:$A$1001,Users!$F$2:$J$1001)</f>
        <v>64</v>
      </c>
      <c r="L1827" s="5" t="str">
        <v>Chennai</v>
      </c>
      <c r="M1827" s="5" t="str">
        <v>Male</v>
      </c>
      <c r="N1827" s="5" t="str">
        <v>Obesity</v>
      </c>
      <c r="O1827" s="5" t="str">
        <v>Friend</v>
      </c>
      <c r="P1827" s="5" t="str" cm="1">
        <f t="array" ref="P1827:S1827">IFERROR(_xlfn.XLOOKUP(B1827,'Health Goals'!$B$2:$B$1001,'Health Goals'!$C$2:$F$1001),"")</f>
        <v>Muscle Gain</v>
      </c>
      <c r="Q1827" s="5">
        <v>29</v>
      </c>
      <c r="R1827" s="5" t="str">
        <v>Completed</v>
      </c>
      <c r="S1827" s="11">
        <v>44421</v>
      </c>
    </row>
    <row r="1828" spans="1:19" x14ac:dyDescent="0.35">
      <c r="A1828" s="2">
        <v>1827</v>
      </c>
      <c r="B1828" s="2">
        <v>274</v>
      </c>
      <c r="C1828" s="3">
        <v>44260</v>
      </c>
      <c r="D1828" s="2">
        <v>2499.9899999999998</v>
      </c>
      <c r="E1828" s="2" t="s">
        <v>18</v>
      </c>
      <c r="F1828" s="2" t="s">
        <v>17</v>
      </c>
      <c r="G1828" s="6">
        <f>_xlfn.XLOOKUP(B1828,Users!$A$2:$A$1001,Users!$K$2:$K$1001)</f>
        <v>2</v>
      </c>
      <c r="H1828" s="6" t="str">
        <f>_xlfn.XLOOKUP(B1828,Users!$A$2:$A$1001,Users!$B$2:$B$1001)</f>
        <v>User 274</v>
      </c>
      <c r="I1828" s="5" t="str" cm="1">
        <f t="array" ref="I1828:J1828">_xlfn.XLOOKUP(G1828,Plans!$A$2:$A$3,Plans!$B$2:$C$3)</f>
        <v>12-month plan</v>
      </c>
      <c r="J1828" s="5" t="str">
        <v>12-month</v>
      </c>
      <c r="K1828" s="5" cm="1">
        <f t="array" ref="K1828:O1828">_xlfn.XLOOKUP(B1828,Users!$A$2:$A$1001,Users!$F$2:$J$1001)</f>
        <v>35</v>
      </c>
      <c r="L1828" s="5" t="str">
        <v>Delhi</v>
      </c>
      <c r="M1828" s="5" t="str">
        <v>Female</v>
      </c>
      <c r="N1828" s="5" t="str">
        <v>Obesity</v>
      </c>
      <c r="O1828" s="5" t="str">
        <v>Friend</v>
      </c>
      <c r="P1828" s="5" t="str" cm="1">
        <f t="array" ref="P1828:S1828">IFERROR(_xlfn.XLOOKUP(B1828,'Health Goals'!$B$2:$B$1001,'Health Goals'!$C$2:$F$1001),"")</f>
        <v>Muscle Gain</v>
      </c>
      <c r="Q1828" s="5">
        <v>23</v>
      </c>
      <c r="R1828" s="5" t="str">
        <v>Completed</v>
      </c>
      <c r="S1828" s="11">
        <v>44518</v>
      </c>
    </row>
    <row r="1829" spans="1:19" x14ac:dyDescent="0.35">
      <c r="A1829" s="2">
        <v>1828</v>
      </c>
      <c r="B1829" s="2">
        <v>948</v>
      </c>
      <c r="C1829" s="3">
        <v>44230</v>
      </c>
      <c r="D1829" s="2">
        <v>2499.9899999999998</v>
      </c>
      <c r="E1829" s="2" t="s">
        <v>18</v>
      </c>
      <c r="F1829" s="2" t="s">
        <v>19</v>
      </c>
      <c r="G1829" s="6">
        <f>_xlfn.XLOOKUP(B1829,Users!$A$2:$A$1001,Users!$K$2:$K$1001)</f>
        <v>2</v>
      </c>
      <c r="H1829" s="6" t="str">
        <f>_xlfn.XLOOKUP(B1829,Users!$A$2:$A$1001,Users!$B$2:$B$1001)</f>
        <v>User 948</v>
      </c>
      <c r="I1829" s="5" t="str" cm="1">
        <f t="array" ref="I1829:J1829">_xlfn.XLOOKUP(G1829,Plans!$A$2:$A$3,Plans!$B$2:$C$3)</f>
        <v>12-month plan</v>
      </c>
      <c r="J1829" s="5" t="str">
        <v>12-month</v>
      </c>
      <c r="K1829" s="5" cm="1">
        <f t="array" ref="K1829:O1829">_xlfn.XLOOKUP(B1829,Users!$A$2:$A$1001,Users!$F$2:$J$1001)</f>
        <v>39</v>
      </c>
      <c r="L1829" s="5" t="str">
        <v>Hyderabad</v>
      </c>
      <c r="M1829" s="5" t="str">
        <v>Female</v>
      </c>
      <c r="N1829" s="5" t="str">
        <v>Hypertension</v>
      </c>
      <c r="O1829" s="5" t="str">
        <v>Social Media</v>
      </c>
      <c r="P1829" s="5" t="str" cm="1">
        <f t="array" ref="P1829">IFERROR(_xlfn.XLOOKUP(B1829,'Health Goals'!$B$2:$B$1001,'Health Goals'!$C$2:$F$1001),"")</f>
        <v/>
      </c>
    </row>
    <row r="1830" spans="1:19" x14ac:dyDescent="0.35">
      <c r="A1830" s="2">
        <v>1829</v>
      </c>
      <c r="B1830" s="2">
        <v>936</v>
      </c>
      <c r="C1830" s="3">
        <v>44346</v>
      </c>
      <c r="D1830" s="2">
        <v>4499.99</v>
      </c>
      <c r="E1830" s="2" t="s">
        <v>18</v>
      </c>
      <c r="F1830" s="2" t="s">
        <v>20</v>
      </c>
      <c r="G1830" s="6">
        <f>_xlfn.XLOOKUP(B1830,Users!$A$2:$A$1001,Users!$K$2:$K$1001)</f>
        <v>2</v>
      </c>
      <c r="H1830" s="6" t="str">
        <f>_xlfn.XLOOKUP(B1830,Users!$A$2:$A$1001,Users!$B$2:$B$1001)</f>
        <v>User 936</v>
      </c>
      <c r="I1830" s="5" t="str" cm="1">
        <f t="array" ref="I1830:J1830">_xlfn.XLOOKUP(G1830,Plans!$A$2:$A$3,Plans!$B$2:$C$3)</f>
        <v>12-month plan</v>
      </c>
      <c r="J1830" s="5" t="str">
        <v>12-month</v>
      </c>
      <c r="K1830" s="5" cm="1">
        <f t="array" ref="K1830:O1830">_xlfn.XLOOKUP(B1830,Users!$A$2:$A$1001,Users!$F$2:$J$1001)</f>
        <v>20</v>
      </c>
      <c r="L1830" s="5" t="str">
        <v>Delhi</v>
      </c>
      <c r="M1830" s="5" t="str">
        <v>Female</v>
      </c>
      <c r="N1830" s="5" t="str">
        <v>Obesity</v>
      </c>
      <c r="O1830" s="5" t="str">
        <v>Word of Mouth</v>
      </c>
      <c r="P1830" s="5" t="str" cm="1">
        <f t="array" ref="P1830">IFERROR(_xlfn.XLOOKUP(B1830,'Health Goals'!$B$2:$B$1001,'Health Goals'!$C$2:$F$1001),"")</f>
        <v/>
      </c>
    </row>
    <row r="1831" spans="1:19" x14ac:dyDescent="0.35">
      <c r="A1831" s="2">
        <v>1830</v>
      </c>
      <c r="B1831" s="2">
        <v>370</v>
      </c>
      <c r="C1831" s="3">
        <v>44360</v>
      </c>
      <c r="D1831" s="2">
        <v>2499.9899999999998</v>
      </c>
      <c r="E1831" s="2" t="s">
        <v>16</v>
      </c>
      <c r="F1831" s="2" t="s">
        <v>20</v>
      </c>
      <c r="G1831" s="6">
        <f>_xlfn.XLOOKUP(B1831,Users!$A$2:$A$1001,Users!$K$2:$K$1001)</f>
        <v>2</v>
      </c>
      <c r="H1831" s="6" t="str">
        <f>_xlfn.XLOOKUP(B1831,Users!$A$2:$A$1001,Users!$B$2:$B$1001)</f>
        <v>User 370</v>
      </c>
      <c r="I1831" s="5" t="str" cm="1">
        <f t="array" ref="I1831:J1831">_xlfn.XLOOKUP(G1831,Plans!$A$2:$A$3,Plans!$B$2:$C$3)</f>
        <v>12-month plan</v>
      </c>
      <c r="J1831" s="5" t="str">
        <v>12-month</v>
      </c>
      <c r="K1831" s="5" cm="1">
        <f t="array" ref="K1831:O1831">_xlfn.XLOOKUP(B1831,Users!$A$2:$A$1001,Users!$F$2:$J$1001)</f>
        <v>34</v>
      </c>
      <c r="L1831" s="5" t="str">
        <v>Hyderabad</v>
      </c>
      <c r="M1831" s="5" t="str">
        <v>Male</v>
      </c>
      <c r="N1831" s="5" t="str">
        <v>Diabetes</v>
      </c>
      <c r="O1831" s="5" t="str">
        <v>Word of Mouth</v>
      </c>
      <c r="P1831" s="5" t="str" cm="1">
        <f t="array" ref="P1831:S1831">IFERROR(_xlfn.XLOOKUP(B1831,'Health Goals'!$B$2:$B$1001,'Health Goals'!$C$2:$F$1001),"")</f>
        <v>Muscle Gain</v>
      </c>
      <c r="Q1831" s="5">
        <v>27</v>
      </c>
      <c r="R1831" s="5" t="str">
        <v>Completed</v>
      </c>
      <c r="S1831" s="11">
        <v>44403</v>
      </c>
    </row>
    <row r="1832" spans="1:19" x14ac:dyDescent="0.35">
      <c r="A1832" s="2">
        <v>1831</v>
      </c>
      <c r="B1832" s="2">
        <v>981</v>
      </c>
      <c r="C1832" s="3">
        <v>44391</v>
      </c>
      <c r="D1832" s="2">
        <v>4499.99</v>
      </c>
      <c r="E1832" s="2" t="s">
        <v>18</v>
      </c>
      <c r="F1832" s="2" t="s">
        <v>17</v>
      </c>
      <c r="G1832" s="6">
        <f>_xlfn.XLOOKUP(B1832,Users!$A$2:$A$1001,Users!$K$2:$K$1001)</f>
        <v>2</v>
      </c>
      <c r="H1832" s="6" t="str">
        <f>_xlfn.XLOOKUP(B1832,Users!$A$2:$A$1001,Users!$B$2:$B$1001)</f>
        <v>User 981</v>
      </c>
      <c r="I1832" s="5" t="str" cm="1">
        <f t="array" ref="I1832:J1832">_xlfn.XLOOKUP(G1832,Plans!$A$2:$A$3,Plans!$B$2:$C$3)</f>
        <v>12-month plan</v>
      </c>
      <c r="J1832" s="5" t="str">
        <v>12-month</v>
      </c>
      <c r="K1832" s="5" cm="1">
        <f t="array" ref="K1832:O1832">_xlfn.XLOOKUP(B1832,Users!$A$2:$A$1001,Users!$F$2:$J$1001)</f>
        <v>46</v>
      </c>
      <c r="L1832" s="5" t="str">
        <v>Delhi</v>
      </c>
      <c r="M1832" s="5" t="str">
        <v>Male</v>
      </c>
      <c r="N1832" s="5" t="str">
        <v>Obesity</v>
      </c>
      <c r="O1832" s="5" t="str">
        <v>Friend</v>
      </c>
      <c r="P1832" s="5" t="str" cm="1">
        <f t="array" ref="P1832:S1832">IFERROR(_xlfn.XLOOKUP(B1832,'Health Goals'!$B$2:$B$1001,'Health Goals'!$C$2:$F$1001),"")</f>
        <v>Muscle Gain</v>
      </c>
      <c r="Q1832" s="5">
        <v>26</v>
      </c>
      <c r="R1832" s="5" t="str">
        <v>In Progress</v>
      </c>
      <c r="S1832" s="11">
        <v>44384</v>
      </c>
    </row>
    <row r="1833" spans="1:19" x14ac:dyDescent="0.35">
      <c r="A1833" s="2">
        <v>1832</v>
      </c>
      <c r="B1833" s="2">
        <v>487</v>
      </c>
      <c r="C1833" s="3">
        <v>44222</v>
      </c>
      <c r="D1833" s="2">
        <v>2499.9899999999998</v>
      </c>
      <c r="E1833" s="2" t="s">
        <v>18</v>
      </c>
      <c r="F1833" s="2" t="s">
        <v>19</v>
      </c>
      <c r="G1833" s="6">
        <f>_xlfn.XLOOKUP(B1833,Users!$A$2:$A$1001,Users!$K$2:$K$1001)</f>
        <v>1</v>
      </c>
      <c r="H1833" s="6" t="str">
        <f>_xlfn.XLOOKUP(B1833,Users!$A$2:$A$1001,Users!$B$2:$B$1001)</f>
        <v>User 487</v>
      </c>
      <c r="I1833" s="5" t="str" cm="1">
        <f t="array" ref="I1833:J1833">_xlfn.XLOOKUP(G1833,Plans!$A$2:$A$3,Plans!$B$2:$C$3)</f>
        <v>6-month plan</v>
      </c>
      <c r="J1833" s="5" t="str">
        <v>6-month</v>
      </c>
      <c r="K1833" s="5" cm="1">
        <f t="array" ref="K1833:O1833">_xlfn.XLOOKUP(B1833,Users!$A$2:$A$1001,Users!$F$2:$J$1001)</f>
        <v>62</v>
      </c>
      <c r="L1833" s="5" t="str">
        <v>Bangalore</v>
      </c>
      <c r="M1833" s="5" t="str">
        <v>Female</v>
      </c>
      <c r="N1833" s="5" t="str">
        <v>Healthy</v>
      </c>
      <c r="O1833" s="5" t="str">
        <v>Friend</v>
      </c>
      <c r="P1833" s="5" t="str" cm="1">
        <f t="array" ref="P1833:S1833">IFERROR(_xlfn.XLOOKUP(B1833,'Health Goals'!$B$2:$B$1001,'Health Goals'!$C$2:$F$1001),"")</f>
        <v>Weight Loss</v>
      </c>
      <c r="Q1833" s="5">
        <v>42</v>
      </c>
      <c r="R1833" s="5" t="str">
        <v>Completed</v>
      </c>
      <c r="S1833" s="11">
        <v>44481</v>
      </c>
    </row>
    <row r="1834" spans="1:19" x14ac:dyDescent="0.35">
      <c r="A1834" s="2">
        <v>1833</v>
      </c>
      <c r="B1834" s="2">
        <v>969</v>
      </c>
      <c r="C1834" s="3">
        <v>44522</v>
      </c>
      <c r="D1834" s="2">
        <v>4499.99</v>
      </c>
      <c r="E1834" s="2" t="s">
        <v>18</v>
      </c>
      <c r="F1834" s="2" t="s">
        <v>19</v>
      </c>
      <c r="G1834" s="6">
        <f>_xlfn.XLOOKUP(B1834,Users!$A$2:$A$1001,Users!$K$2:$K$1001)</f>
        <v>2</v>
      </c>
      <c r="H1834" s="6" t="str">
        <f>_xlfn.XLOOKUP(B1834,Users!$A$2:$A$1001,Users!$B$2:$B$1001)</f>
        <v>User 969</v>
      </c>
      <c r="I1834" s="5" t="str" cm="1">
        <f t="array" ref="I1834:J1834">_xlfn.XLOOKUP(G1834,Plans!$A$2:$A$3,Plans!$B$2:$C$3)</f>
        <v>12-month plan</v>
      </c>
      <c r="J1834" s="5" t="str">
        <v>12-month</v>
      </c>
      <c r="K1834" s="5" cm="1">
        <f t="array" ref="K1834:O1834">_xlfn.XLOOKUP(B1834,Users!$A$2:$A$1001,Users!$F$2:$J$1001)</f>
        <v>35</v>
      </c>
      <c r="L1834" s="5" t="str">
        <v>Delhi</v>
      </c>
      <c r="M1834" s="5" t="str">
        <v>Female</v>
      </c>
      <c r="N1834" s="5" t="str">
        <v>Obesity</v>
      </c>
      <c r="O1834" s="5" t="str">
        <v>Word of Mouth</v>
      </c>
      <c r="P1834" s="5" t="str" cm="1">
        <f t="array" ref="P1834:S1834">IFERROR(_xlfn.XLOOKUP(B1834,'Health Goals'!$B$2:$B$1001,'Health Goals'!$C$2:$F$1001),"")</f>
        <v>Weight Loss</v>
      </c>
      <c r="Q1834" s="5">
        <v>28</v>
      </c>
      <c r="R1834" s="5" t="str">
        <v>Failed</v>
      </c>
      <c r="S1834" s="11">
        <v>44480</v>
      </c>
    </row>
    <row r="1835" spans="1:19" x14ac:dyDescent="0.35">
      <c r="A1835" s="2">
        <v>1834</v>
      </c>
      <c r="B1835" s="2">
        <v>640</v>
      </c>
      <c r="C1835" s="3">
        <v>44338</v>
      </c>
      <c r="D1835" s="2">
        <v>2499.9899999999998</v>
      </c>
      <c r="E1835" s="2" t="s">
        <v>18</v>
      </c>
      <c r="F1835" s="2" t="s">
        <v>19</v>
      </c>
      <c r="G1835" s="6">
        <f>_xlfn.XLOOKUP(B1835,Users!$A$2:$A$1001,Users!$K$2:$K$1001)</f>
        <v>1</v>
      </c>
      <c r="H1835" s="6" t="str">
        <f>_xlfn.XLOOKUP(B1835,Users!$A$2:$A$1001,Users!$B$2:$B$1001)</f>
        <v>User 640</v>
      </c>
      <c r="I1835" s="5" t="str" cm="1">
        <f t="array" ref="I1835:J1835">_xlfn.XLOOKUP(G1835,Plans!$A$2:$A$3,Plans!$B$2:$C$3)</f>
        <v>6-month plan</v>
      </c>
      <c r="J1835" s="5" t="str">
        <v>6-month</v>
      </c>
      <c r="K1835" s="5" cm="1">
        <f t="array" ref="K1835:O1835">_xlfn.XLOOKUP(B1835,Users!$A$2:$A$1001,Users!$F$2:$J$1001)</f>
        <v>53</v>
      </c>
      <c r="L1835" s="5" t="str">
        <v>Chennai</v>
      </c>
      <c r="M1835" s="5" t="str">
        <v>Female</v>
      </c>
      <c r="N1835" s="5" t="str">
        <v>Diabetes</v>
      </c>
      <c r="O1835" s="5" t="str">
        <v>Word of Mouth</v>
      </c>
      <c r="P1835" s="5" t="str" cm="1">
        <f t="array" ref="P1835">IFERROR(_xlfn.XLOOKUP(B1835,'Health Goals'!$B$2:$B$1001,'Health Goals'!$C$2:$F$1001),"")</f>
        <v/>
      </c>
    </row>
    <row r="1836" spans="1:19" x14ac:dyDescent="0.35">
      <c r="A1836" s="2">
        <v>1835</v>
      </c>
      <c r="B1836" s="2">
        <v>446</v>
      </c>
      <c r="C1836" s="3">
        <v>44459</v>
      </c>
      <c r="D1836" s="2">
        <v>4499.99</v>
      </c>
      <c r="E1836" s="2" t="s">
        <v>18</v>
      </c>
      <c r="F1836" s="2" t="s">
        <v>19</v>
      </c>
      <c r="G1836" s="6">
        <f>_xlfn.XLOOKUP(B1836,Users!$A$2:$A$1001,Users!$K$2:$K$1001)</f>
        <v>1</v>
      </c>
      <c r="H1836" s="6" t="str">
        <f>_xlfn.XLOOKUP(B1836,Users!$A$2:$A$1001,Users!$B$2:$B$1001)</f>
        <v>User 446</v>
      </c>
      <c r="I1836" s="5" t="str" cm="1">
        <f t="array" ref="I1836:J1836">_xlfn.XLOOKUP(G1836,Plans!$A$2:$A$3,Plans!$B$2:$C$3)</f>
        <v>6-month plan</v>
      </c>
      <c r="J1836" s="5" t="str">
        <v>6-month</v>
      </c>
      <c r="K1836" s="5" cm="1">
        <f t="array" ref="K1836:O1836">_xlfn.XLOOKUP(B1836,Users!$A$2:$A$1001,Users!$F$2:$J$1001)</f>
        <v>58</v>
      </c>
      <c r="L1836" s="5" t="str">
        <v>Hyderabad</v>
      </c>
      <c r="M1836" s="5" t="str">
        <v>Female</v>
      </c>
      <c r="N1836" s="5" t="str">
        <v>Obesity</v>
      </c>
      <c r="O1836" s="5" t="str">
        <v>Social Media</v>
      </c>
      <c r="P1836" s="5" t="str" cm="1">
        <f t="array" ref="P1836">IFERROR(_xlfn.XLOOKUP(B1836,'Health Goals'!$B$2:$B$1001,'Health Goals'!$C$2:$F$1001),"")</f>
        <v/>
      </c>
    </row>
    <row r="1837" spans="1:19" x14ac:dyDescent="0.35">
      <c r="A1837" s="2">
        <v>1836</v>
      </c>
      <c r="B1837" s="2">
        <v>488</v>
      </c>
      <c r="C1837" s="3">
        <v>44288</v>
      </c>
      <c r="D1837" s="2">
        <v>2499.9899999999998</v>
      </c>
      <c r="E1837" s="2" t="s">
        <v>18</v>
      </c>
      <c r="F1837" s="2" t="s">
        <v>19</v>
      </c>
      <c r="G1837" s="6">
        <f>_xlfn.XLOOKUP(B1837,Users!$A$2:$A$1001,Users!$K$2:$K$1001)</f>
        <v>1</v>
      </c>
      <c r="H1837" s="6" t="str">
        <f>_xlfn.XLOOKUP(B1837,Users!$A$2:$A$1001,Users!$B$2:$B$1001)</f>
        <v>User 488</v>
      </c>
      <c r="I1837" s="5" t="str" cm="1">
        <f t="array" ref="I1837:J1837">_xlfn.XLOOKUP(G1837,Plans!$A$2:$A$3,Plans!$B$2:$C$3)</f>
        <v>6-month plan</v>
      </c>
      <c r="J1837" s="5" t="str">
        <v>6-month</v>
      </c>
      <c r="K1837" s="5" cm="1">
        <f t="array" ref="K1837:O1837">_xlfn.XLOOKUP(B1837,Users!$A$2:$A$1001,Users!$F$2:$J$1001)</f>
        <v>59</v>
      </c>
      <c r="L1837" s="5" t="str">
        <v>Bangalore</v>
      </c>
      <c r="M1837" s="5" t="str">
        <v>Female</v>
      </c>
      <c r="N1837" s="5" t="str">
        <v>Obesity</v>
      </c>
      <c r="O1837" s="5" t="str">
        <v>Google Ads</v>
      </c>
      <c r="P1837" s="5" t="str" cm="1">
        <f t="array" ref="P1837">IFERROR(_xlfn.XLOOKUP(B1837,'Health Goals'!$B$2:$B$1001,'Health Goals'!$C$2:$F$1001),"")</f>
        <v/>
      </c>
    </row>
    <row r="1838" spans="1:19" x14ac:dyDescent="0.35">
      <c r="A1838" s="2">
        <v>1837</v>
      </c>
      <c r="B1838" s="2">
        <v>628</v>
      </c>
      <c r="C1838" s="3">
        <v>44420</v>
      </c>
      <c r="D1838" s="2">
        <v>2499.9899999999998</v>
      </c>
      <c r="E1838" s="2" t="s">
        <v>16</v>
      </c>
      <c r="F1838" s="2" t="s">
        <v>19</v>
      </c>
      <c r="G1838" s="6">
        <f>_xlfn.XLOOKUP(B1838,Users!$A$2:$A$1001,Users!$K$2:$K$1001)</f>
        <v>2</v>
      </c>
      <c r="H1838" s="6" t="str">
        <f>_xlfn.XLOOKUP(B1838,Users!$A$2:$A$1001,Users!$B$2:$B$1001)</f>
        <v>User 628</v>
      </c>
      <c r="I1838" s="5" t="str" cm="1">
        <f t="array" ref="I1838:J1838">_xlfn.XLOOKUP(G1838,Plans!$A$2:$A$3,Plans!$B$2:$C$3)</f>
        <v>12-month plan</v>
      </c>
      <c r="J1838" s="5" t="str">
        <v>12-month</v>
      </c>
      <c r="K1838" s="5" cm="1">
        <f t="array" ref="K1838:O1838">_xlfn.XLOOKUP(B1838,Users!$A$2:$A$1001,Users!$F$2:$J$1001)</f>
        <v>34</v>
      </c>
      <c r="L1838" s="5" t="str">
        <v>Delhi</v>
      </c>
      <c r="M1838" s="5" t="str">
        <v>Male</v>
      </c>
      <c r="N1838" s="5" t="str">
        <v>Healthy</v>
      </c>
      <c r="O1838" s="5" t="str">
        <v>Word of Mouth</v>
      </c>
      <c r="P1838" s="5" t="str" cm="1">
        <f t="array" ref="P1838:S1838">IFERROR(_xlfn.XLOOKUP(B1838,'Health Goals'!$B$2:$B$1001,'Health Goals'!$C$2:$F$1001),"")</f>
        <v>Weight Loss</v>
      </c>
      <c r="Q1838" s="5">
        <v>18</v>
      </c>
      <c r="R1838" s="5" t="str">
        <v>In Progress</v>
      </c>
      <c r="S1838" s="11">
        <v>44432</v>
      </c>
    </row>
    <row r="1839" spans="1:19" x14ac:dyDescent="0.35">
      <c r="A1839" s="2">
        <v>1838</v>
      </c>
      <c r="B1839" s="2">
        <v>688</v>
      </c>
      <c r="C1839" s="3">
        <v>44251</v>
      </c>
      <c r="D1839" s="2">
        <v>4499.99</v>
      </c>
      <c r="E1839" s="2" t="s">
        <v>18</v>
      </c>
      <c r="F1839" s="2" t="s">
        <v>19</v>
      </c>
      <c r="G1839" s="6">
        <f>_xlfn.XLOOKUP(B1839,Users!$A$2:$A$1001,Users!$K$2:$K$1001)</f>
        <v>2</v>
      </c>
      <c r="H1839" s="6" t="str">
        <f>_xlfn.XLOOKUP(B1839,Users!$A$2:$A$1001,Users!$B$2:$B$1001)</f>
        <v>User 688</v>
      </c>
      <c r="I1839" s="5" t="str" cm="1">
        <f t="array" ref="I1839:J1839">_xlfn.XLOOKUP(G1839,Plans!$A$2:$A$3,Plans!$B$2:$C$3)</f>
        <v>12-month plan</v>
      </c>
      <c r="J1839" s="5" t="str">
        <v>12-month</v>
      </c>
      <c r="K1839" s="5" cm="1">
        <f t="array" ref="K1839:O1839">_xlfn.XLOOKUP(B1839,Users!$A$2:$A$1001,Users!$F$2:$J$1001)</f>
        <v>42</v>
      </c>
      <c r="L1839" s="5" t="str">
        <v>Bangalore</v>
      </c>
      <c r="M1839" s="5" t="str">
        <v>Female</v>
      </c>
      <c r="N1839" s="5" t="str">
        <v>Obesity</v>
      </c>
      <c r="O1839" s="5" t="str">
        <v>Friend</v>
      </c>
      <c r="P1839" s="5" t="str" cm="1">
        <f t="array" ref="P1839:S1839">IFERROR(_xlfn.XLOOKUP(B1839,'Health Goals'!$B$2:$B$1001,'Health Goals'!$C$2:$F$1001),"")</f>
        <v>Muscle Gain</v>
      </c>
      <c r="Q1839" s="5">
        <v>44</v>
      </c>
      <c r="R1839" s="5" t="str">
        <v>Failed</v>
      </c>
      <c r="S1839" s="11">
        <v>44493</v>
      </c>
    </row>
    <row r="1840" spans="1:19" x14ac:dyDescent="0.35">
      <c r="A1840" s="2">
        <v>1839</v>
      </c>
      <c r="B1840" s="2">
        <v>577</v>
      </c>
      <c r="C1840" s="3">
        <v>44236</v>
      </c>
      <c r="D1840" s="2">
        <v>4499.99</v>
      </c>
      <c r="E1840" s="2" t="s">
        <v>16</v>
      </c>
      <c r="F1840" s="2" t="s">
        <v>20</v>
      </c>
      <c r="G1840" s="6">
        <f>_xlfn.XLOOKUP(B1840,Users!$A$2:$A$1001,Users!$K$2:$K$1001)</f>
        <v>2</v>
      </c>
      <c r="H1840" s="6" t="str">
        <f>_xlfn.XLOOKUP(B1840,Users!$A$2:$A$1001,Users!$B$2:$B$1001)</f>
        <v>User 577</v>
      </c>
      <c r="I1840" s="5" t="str" cm="1">
        <f t="array" ref="I1840:J1840">_xlfn.XLOOKUP(G1840,Plans!$A$2:$A$3,Plans!$B$2:$C$3)</f>
        <v>12-month plan</v>
      </c>
      <c r="J1840" s="5" t="str">
        <v>12-month</v>
      </c>
      <c r="K1840" s="5" cm="1">
        <f t="array" ref="K1840:O1840">_xlfn.XLOOKUP(B1840,Users!$A$2:$A$1001,Users!$F$2:$J$1001)</f>
        <v>33</v>
      </c>
      <c r="L1840" s="5" t="str">
        <v>Hyderabad</v>
      </c>
      <c r="M1840" s="5" t="str">
        <v>Male</v>
      </c>
      <c r="N1840" s="5" t="str">
        <v>Healthy</v>
      </c>
      <c r="O1840" s="5" t="str">
        <v>Word of Mouth</v>
      </c>
      <c r="P1840" s="5" t="str" cm="1">
        <f t="array" ref="P1840:S1840">IFERROR(_xlfn.XLOOKUP(B1840,'Health Goals'!$B$2:$B$1001,'Health Goals'!$C$2:$F$1001),"")</f>
        <v>Muscle Gain</v>
      </c>
      <c r="Q1840" s="5">
        <v>42</v>
      </c>
      <c r="R1840" s="5" t="str">
        <v>Completed</v>
      </c>
      <c r="S1840" s="11">
        <v>44473</v>
      </c>
    </row>
    <row r="1841" spans="1:19" x14ac:dyDescent="0.35">
      <c r="A1841" s="2">
        <v>1840</v>
      </c>
      <c r="B1841" s="2">
        <v>751</v>
      </c>
      <c r="C1841" s="3">
        <v>44546</v>
      </c>
      <c r="D1841" s="2">
        <v>4499.99</v>
      </c>
      <c r="E1841" s="2" t="s">
        <v>16</v>
      </c>
      <c r="F1841" s="2" t="s">
        <v>19</v>
      </c>
      <c r="G1841" s="6">
        <f>_xlfn.XLOOKUP(B1841,Users!$A$2:$A$1001,Users!$K$2:$K$1001)</f>
        <v>1</v>
      </c>
      <c r="H1841" s="6" t="str">
        <f>_xlfn.XLOOKUP(B1841,Users!$A$2:$A$1001,Users!$B$2:$B$1001)</f>
        <v>User 751</v>
      </c>
      <c r="I1841" s="5" t="str" cm="1">
        <f t="array" ref="I1841:J1841">_xlfn.XLOOKUP(G1841,Plans!$A$2:$A$3,Plans!$B$2:$C$3)</f>
        <v>6-month plan</v>
      </c>
      <c r="J1841" s="5" t="str">
        <v>6-month</v>
      </c>
      <c r="K1841" s="5" cm="1">
        <f t="array" ref="K1841:O1841">_xlfn.XLOOKUP(B1841,Users!$A$2:$A$1001,Users!$F$2:$J$1001)</f>
        <v>48</v>
      </c>
      <c r="L1841" s="5" t="str">
        <v>Bangalore</v>
      </c>
      <c r="M1841" s="5" t="str">
        <v>Male</v>
      </c>
      <c r="N1841" s="5" t="str">
        <v>Diabetes</v>
      </c>
      <c r="O1841" s="5" t="str">
        <v>Friend</v>
      </c>
      <c r="P1841" s="5" t="str" cm="1">
        <f t="array" ref="P1841">IFERROR(_xlfn.XLOOKUP(B1841,'Health Goals'!$B$2:$B$1001,'Health Goals'!$C$2:$F$1001),"")</f>
        <v/>
      </c>
    </row>
    <row r="1842" spans="1:19" x14ac:dyDescent="0.35">
      <c r="A1842" s="2">
        <v>1841</v>
      </c>
      <c r="B1842" s="2">
        <v>283</v>
      </c>
      <c r="C1842" s="3">
        <v>44544</v>
      </c>
      <c r="D1842" s="2">
        <v>2499.9899999999998</v>
      </c>
      <c r="E1842" s="2" t="s">
        <v>16</v>
      </c>
      <c r="F1842" s="2" t="s">
        <v>17</v>
      </c>
      <c r="G1842" s="6">
        <f>_xlfn.XLOOKUP(B1842,Users!$A$2:$A$1001,Users!$K$2:$K$1001)</f>
        <v>1</v>
      </c>
      <c r="H1842" s="6" t="str">
        <f>_xlfn.XLOOKUP(B1842,Users!$A$2:$A$1001,Users!$B$2:$B$1001)</f>
        <v>User 283</v>
      </c>
      <c r="I1842" s="5" t="str" cm="1">
        <f t="array" ref="I1842:J1842">_xlfn.XLOOKUP(G1842,Plans!$A$2:$A$3,Plans!$B$2:$C$3)</f>
        <v>6-month plan</v>
      </c>
      <c r="J1842" s="5" t="str">
        <v>6-month</v>
      </c>
      <c r="K1842" s="5" cm="1">
        <f t="array" ref="K1842:O1842">_xlfn.XLOOKUP(B1842,Users!$A$2:$A$1001,Users!$F$2:$J$1001)</f>
        <v>32</v>
      </c>
      <c r="L1842" s="5" t="str">
        <v>Hyderabad</v>
      </c>
      <c r="M1842" s="5" t="str">
        <v>Male</v>
      </c>
      <c r="N1842" s="5" t="str">
        <v>Diabetes</v>
      </c>
      <c r="O1842" s="5" t="str">
        <v>Word of Mouth</v>
      </c>
      <c r="P1842" s="5" t="str" cm="1">
        <f t="array" ref="P1842:S1842">IFERROR(_xlfn.XLOOKUP(B1842,'Health Goals'!$B$2:$B$1001,'Health Goals'!$C$2:$F$1001),"")</f>
        <v>Stamina Improvement</v>
      </c>
      <c r="Q1842" s="5">
        <v>38</v>
      </c>
      <c r="R1842" s="5" t="str">
        <v>Failed</v>
      </c>
      <c r="S1842" s="11">
        <v>44489</v>
      </c>
    </row>
    <row r="1843" spans="1:19" x14ac:dyDescent="0.35">
      <c r="A1843" s="2">
        <v>1842</v>
      </c>
      <c r="B1843" s="2">
        <v>301</v>
      </c>
      <c r="C1843" s="3">
        <v>44269</v>
      </c>
      <c r="D1843" s="2">
        <v>2499.9899999999998</v>
      </c>
      <c r="E1843" s="2" t="s">
        <v>18</v>
      </c>
      <c r="F1843" s="2" t="s">
        <v>19</v>
      </c>
      <c r="G1843" s="6">
        <f>_xlfn.XLOOKUP(B1843,Users!$A$2:$A$1001,Users!$K$2:$K$1001)</f>
        <v>1</v>
      </c>
      <c r="H1843" s="6" t="str">
        <f>_xlfn.XLOOKUP(B1843,Users!$A$2:$A$1001,Users!$B$2:$B$1001)</f>
        <v>User 301</v>
      </c>
      <c r="I1843" s="5" t="str" cm="1">
        <f t="array" ref="I1843:J1843">_xlfn.XLOOKUP(G1843,Plans!$A$2:$A$3,Plans!$B$2:$C$3)</f>
        <v>6-month plan</v>
      </c>
      <c r="J1843" s="5" t="str">
        <v>6-month</v>
      </c>
      <c r="K1843" s="5" cm="1">
        <f t="array" ref="K1843:O1843">_xlfn.XLOOKUP(B1843,Users!$A$2:$A$1001,Users!$F$2:$J$1001)</f>
        <v>24</v>
      </c>
      <c r="L1843" s="5" t="str">
        <v>Hyderabad</v>
      </c>
      <c r="M1843" s="5" t="str">
        <v>Male</v>
      </c>
      <c r="N1843" s="5" t="str">
        <v>Hypertension</v>
      </c>
      <c r="O1843" s="5" t="str">
        <v>Google Ads</v>
      </c>
      <c r="P1843" s="5" t="str" cm="1">
        <f t="array" ref="P1843:S1843">IFERROR(_xlfn.XLOOKUP(B1843,'Health Goals'!$B$2:$B$1001,'Health Goals'!$C$2:$F$1001),"")</f>
        <v>Muscle Gain</v>
      </c>
      <c r="Q1843" s="5">
        <v>12</v>
      </c>
      <c r="R1843" s="5" t="str">
        <v>In Progress</v>
      </c>
      <c r="S1843" s="11">
        <v>44373</v>
      </c>
    </row>
    <row r="1844" spans="1:19" x14ac:dyDescent="0.35">
      <c r="A1844" s="2">
        <v>1843</v>
      </c>
      <c r="B1844" s="2">
        <v>353</v>
      </c>
      <c r="C1844" s="3">
        <v>44218</v>
      </c>
      <c r="D1844" s="2">
        <v>4499.99</v>
      </c>
      <c r="E1844" s="2" t="s">
        <v>16</v>
      </c>
      <c r="F1844" s="2" t="s">
        <v>19</v>
      </c>
      <c r="G1844" s="6">
        <f>_xlfn.XLOOKUP(B1844,Users!$A$2:$A$1001,Users!$K$2:$K$1001)</f>
        <v>1</v>
      </c>
      <c r="H1844" s="6" t="str">
        <f>_xlfn.XLOOKUP(B1844,Users!$A$2:$A$1001,Users!$B$2:$B$1001)</f>
        <v>User 353</v>
      </c>
      <c r="I1844" s="5" t="str" cm="1">
        <f t="array" ref="I1844:J1844">_xlfn.XLOOKUP(G1844,Plans!$A$2:$A$3,Plans!$B$2:$C$3)</f>
        <v>6-month plan</v>
      </c>
      <c r="J1844" s="5" t="str">
        <v>6-month</v>
      </c>
      <c r="K1844" s="5" cm="1">
        <f t="array" ref="K1844:O1844">_xlfn.XLOOKUP(B1844,Users!$A$2:$A$1001,Users!$F$2:$J$1001)</f>
        <v>56</v>
      </c>
      <c r="L1844" s="5" t="str">
        <v>Chennai</v>
      </c>
      <c r="M1844" s="5" t="str">
        <v>Female</v>
      </c>
      <c r="N1844" s="5" t="str">
        <v>Diabetes</v>
      </c>
      <c r="O1844" s="5" t="str">
        <v>Social Media</v>
      </c>
      <c r="P1844" s="5" t="str" cm="1">
        <f t="array" ref="P1844:S1844">IFERROR(_xlfn.XLOOKUP(B1844,'Health Goals'!$B$2:$B$1001,'Health Goals'!$C$2:$F$1001),"")</f>
        <v>Stamina Improvement</v>
      </c>
      <c r="Q1844" s="5">
        <v>47</v>
      </c>
      <c r="R1844" s="5" t="str">
        <v>Completed</v>
      </c>
      <c r="S1844" s="11">
        <v>44419</v>
      </c>
    </row>
    <row r="1845" spans="1:19" x14ac:dyDescent="0.35">
      <c r="A1845" s="2">
        <v>1844</v>
      </c>
      <c r="B1845" s="2">
        <v>921</v>
      </c>
      <c r="C1845" s="3">
        <v>44220</v>
      </c>
      <c r="D1845" s="2">
        <v>4499.99</v>
      </c>
      <c r="E1845" s="2" t="s">
        <v>16</v>
      </c>
      <c r="F1845" s="2" t="s">
        <v>20</v>
      </c>
      <c r="G1845" s="6">
        <f>_xlfn.XLOOKUP(B1845,Users!$A$2:$A$1001,Users!$K$2:$K$1001)</f>
        <v>1</v>
      </c>
      <c r="H1845" s="6" t="str">
        <f>_xlfn.XLOOKUP(B1845,Users!$A$2:$A$1001,Users!$B$2:$B$1001)</f>
        <v>User 921</v>
      </c>
      <c r="I1845" s="5" t="str" cm="1">
        <f t="array" ref="I1845:J1845">_xlfn.XLOOKUP(G1845,Plans!$A$2:$A$3,Plans!$B$2:$C$3)</f>
        <v>6-month plan</v>
      </c>
      <c r="J1845" s="5" t="str">
        <v>6-month</v>
      </c>
      <c r="K1845" s="5" cm="1">
        <f t="array" ref="K1845:O1845">_xlfn.XLOOKUP(B1845,Users!$A$2:$A$1001,Users!$F$2:$J$1001)</f>
        <v>64</v>
      </c>
      <c r="L1845" s="5" t="str">
        <v>Delhi</v>
      </c>
      <c r="M1845" s="5" t="str">
        <v>Male</v>
      </c>
      <c r="N1845" s="5" t="str">
        <v>Diabetes</v>
      </c>
      <c r="O1845" s="5" t="str">
        <v>Google Ads</v>
      </c>
      <c r="P1845" s="5" t="str" cm="1">
        <f t="array" ref="P1845:S1845">IFERROR(_xlfn.XLOOKUP(B1845,'Health Goals'!$B$2:$B$1001,'Health Goals'!$C$2:$F$1001),"")</f>
        <v>Muscle Gain</v>
      </c>
      <c r="Q1845" s="5">
        <v>38</v>
      </c>
      <c r="R1845" s="5" t="str">
        <v>Completed</v>
      </c>
      <c r="S1845" s="11">
        <v>44447</v>
      </c>
    </row>
    <row r="1846" spans="1:19" x14ac:dyDescent="0.35">
      <c r="A1846" s="2">
        <v>1845</v>
      </c>
      <c r="B1846" s="2">
        <v>20</v>
      </c>
      <c r="C1846" s="3">
        <v>44207</v>
      </c>
      <c r="D1846" s="2">
        <v>4499.99</v>
      </c>
      <c r="E1846" s="2" t="s">
        <v>18</v>
      </c>
      <c r="F1846" s="2" t="s">
        <v>20</v>
      </c>
      <c r="G1846" s="6">
        <f>_xlfn.XLOOKUP(B1846,Users!$A$2:$A$1001,Users!$K$2:$K$1001)</f>
        <v>2</v>
      </c>
      <c r="H1846" s="6" t="str">
        <f>_xlfn.XLOOKUP(B1846,Users!$A$2:$A$1001,Users!$B$2:$B$1001)</f>
        <v>User 20</v>
      </c>
      <c r="I1846" s="5" t="str" cm="1">
        <f t="array" ref="I1846:J1846">_xlfn.XLOOKUP(G1846,Plans!$A$2:$A$3,Plans!$B$2:$C$3)</f>
        <v>12-month plan</v>
      </c>
      <c r="J1846" s="5" t="str">
        <v>12-month</v>
      </c>
      <c r="K1846" s="5" cm="1">
        <f t="array" ref="K1846:O1846">_xlfn.XLOOKUP(B1846,Users!$A$2:$A$1001,Users!$F$2:$J$1001)</f>
        <v>28</v>
      </c>
      <c r="L1846" s="5" t="str">
        <v>Chennai</v>
      </c>
      <c r="M1846" s="5" t="str">
        <v>Male</v>
      </c>
      <c r="N1846" s="5" t="str">
        <v>Hypertension</v>
      </c>
      <c r="O1846" s="5" t="str">
        <v>Google Ads</v>
      </c>
      <c r="P1846" s="5" t="str" cm="1">
        <f t="array" ref="P1846">IFERROR(_xlfn.XLOOKUP(B1846,'Health Goals'!$B$2:$B$1001,'Health Goals'!$C$2:$F$1001),"")</f>
        <v/>
      </c>
    </row>
    <row r="1847" spans="1:19" x14ac:dyDescent="0.35">
      <c r="A1847" s="2">
        <v>1846</v>
      </c>
      <c r="B1847" s="2">
        <v>132</v>
      </c>
      <c r="C1847" s="3">
        <v>44416</v>
      </c>
      <c r="D1847" s="2">
        <v>4499.99</v>
      </c>
      <c r="E1847" s="2" t="s">
        <v>16</v>
      </c>
      <c r="F1847" s="2" t="s">
        <v>20</v>
      </c>
      <c r="G1847" s="6">
        <f>_xlfn.XLOOKUP(B1847,Users!$A$2:$A$1001,Users!$K$2:$K$1001)</f>
        <v>1</v>
      </c>
      <c r="H1847" s="6" t="str">
        <f>_xlfn.XLOOKUP(B1847,Users!$A$2:$A$1001,Users!$B$2:$B$1001)</f>
        <v>User 132</v>
      </c>
      <c r="I1847" s="5" t="str" cm="1">
        <f t="array" ref="I1847:J1847">_xlfn.XLOOKUP(G1847,Plans!$A$2:$A$3,Plans!$B$2:$C$3)</f>
        <v>6-month plan</v>
      </c>
      <c r="J1847" s="5" t="str">
        <v>6-month</v>
      </c>
      <c r="K1847" s="5" cm="1">
        <f t="array" ref="K1847:O1847">_xlfn.XLOOKUP(B1847,Users!$A$2:$A$1001,Users!$F$2:$J$1001)</f>
        <v>45</v>
      </c>
      <c r="L1847" s="5" t="str">
        <v>Delhi</v>
      </c>
      <c r="M1847" s="5" t="str">
        <v>Female</v>
      </c>
      <c r="N1847" s="5" t="str">
        <v>Obesity</v>
      </c>
      <c r="O1847" s="5" t="str">
        <v>Google Ads</v>
      </c>
      <c r="P1847" s="5" t="str" cm="1">
        <f t="array" ref="P1847">IFERROR(_xlfn.XLOOKUP(B1847,'Health Goals'!$B$2:$B$1001,'Health Goals'!$C$2:$F$1001),"")</f>
        <v/>
      </c>
    </row>
    <row r="1848" spans="1:19" x14ac:dyDescent="0.35">
      <c r="A1848" s="2">
        <v>1847</v>
      </c>
      <c r="B1848" s="2">
        <v>642</v>
      </c>
      <c r="C1848" s="3">
        <v>44561</v>
      </c>
      <c r="D1848" s="2">
        <v>4499.99</v>
      </c>
      <c r="E1848" s="2" t="s">
        <v>18</v>
      </c>
      <c r="F1848" s="2" t="s">
        <v>20</v>
      </c>
      <c r="G1848" s="6">
        <f>_xlfn.XLOOKUP(B1848,Users!$A$2:$A$1001,Users!$K$2:$K$1001)</f>
        <v>1</v>
      </c>
      <c r="H1848" s="6" t="str">
        <f>_xlfn.XLOOKUP(B1848,Users!$A$2:$A$1001,Users!$B$2:$B$1001)</f>
        <v>User 642</v>
      </c>
      <c r="I1848" s="5" t="str" cm="1">
        <f t="array" ref="I1848:J1848">_xlfn.XLOOKUP(G1848,Plans!$A$2:$A$3,Plans!$B$2:$C$3)</f>
        <v>6-month plan</v>
      </c>
      <c r="J1848" s="5" t="str">
        <v>6-month</v>
      </c>
      <c r="K1848" s="5" cm="1">
        <f t="array" ref="K1848:O1848">_xlfn.XLOOKUP(B1848,Users!$A$2:$A$1001,Users!$F$2:$J$1001)</f>
        <v>27</v>
      </c>
      <c r="L1848" s="5" t="str">
        <v>Bangalore</v>
      </c>
      <c r="M1848" s="5" t="str">
        <v>Male</v>
      </c>
      <c r="N1848" s="5" t="str">
        <v>Diabetes</v>
      </c>
      <c r="O1848" s="5" t="str">
        <v>Google Ads</v>
      </c>
      <c r="P1848" s="5" t="str" cm="1">
        <f t="array" ref="P1848">IFERROR(_xlfn.XLOOKUP(B1848,'Health Goals'!$B$2:$B$1001,'Health Goals'!$C$2:$F$1001),"")</f>
        <v/>
      </c>
    </row>
    <row r="1849" spans="1:19" x14ac:dyDescent="0.35">
      <c r="A1849" s="2">
        <v>1848</v>
      </c>
      <c r="B1849" s="2">
        <v>174</v>
      </c>
      <c r="C1849" s="3">
        <v>44277</v>
      </c>
      <c r="D1849" s="2">
        <v>2499.9899999999998</v>
      </c>
      <c r="E1849" s="2" t="s">
        <v>18</v>
      </c>
      <c r="F1849" s="2" t="s">
        <v>17</v>
      </c>
      <c r="G1849" s="6">
        <f>_xlfn.XLOOKUP(B1849,Users!$A$2:$A$1001,Users!$K$2:$K$1001)</f>
        <v>1</v>
      </c>
      <c r="H1849" s="6" t="str">
        <f>_xlfn.XLOOKUP(B1849,Users!$A$2:$A$1001,Users!$B$2:$B$1001)</f>
        <v>User 174</v>
      </c>
      <c r="I1849" s="5" t="str" cm="1">
        <f t="array" ref="I1849:J1849">_xlfn.XLOOKUP(G1849,Plans!$A$2:$A$3,Plans!$B$2:$C$3)</f>
        <v>6-month plan</v>
      </c>
      <c r="J1849" s="5" t="str">
        <v>6-month</v>
      </c>
      <c r="K1849" s="5" cm="1">
        <f t="array" ref="K1849:O1849">_xlfn.XLOOKUP(B1849,Users!$A$2:$A$1001,Users!$F$2:$J$1001)</f>
        <v>24</v>
      </c>
      <c r="L1849" s="5" t="str">
        <v>Delhi</v>
      </c>
      <c r="M1849" s="5" t="str">
        <v>Male</v>
      </c>
      <c r="N1849" s="5" t="str">
        <v>Healthy</v>
      </c>
      <c r="O1849" s="5" t="str">
        <v>Friend</v>
      </c>
      <c r="P1849" s="5" t="str" cm="1">
        <f t="array" ref="P1849">IFERROR(_xlfn.XLOOKUP(B1849,'Health Goals'!$B$2:$B$1001,'Health Goals'!$C$2:$F$1001),"")</f>
        <v/>
      </c>
    </row>
    <row r="1850" spans="1:19" x14ac:dyDescent="0.35">
      <c r="A1850" s="2">
        <v>1849</v>
      </c>
      <c r="B1850" s="2">
        <v>200</v>
      </c>
      <c r="C1850" s="3">
        <v>44521</v>
      </c>
      <c r="D1850" s="2">
        <v>2499.9899999999998</v>
      </c>
      <c r="E1850" s="2" t="s">
        <v>16</v>
      </c>
      <c r="F1850" s="2" t="s">
        <v>20</v>
      </c>
      <c r="G1850" s="6">
        <f>_xlfn.XLOOKUP(B1850,Users!$A$2:$A$1001,Users!$K$2:$K$1001)</f>
        <v>1</v>
      </c>
      <c r="H1850" s="6" t="str">
        <f>_xlfn.XLOOKUP(B1850,Users!$A$2:$A$1001,Users!$B$2:$B$1001)</f>
        <v>User 200</v>
      </c>
      <c r="I1850" s="5" t="str" cm="1">
        <f t="array" ref="I1850:J1850">_xlfn.XLOOKUP(G1850,Plans!$A$2:$A$3,Plans!$B$2:$C$3)</f>
        <v>6-month plan</v>
      </c>
      <c r="J1850" s="5" t="str">
        <v>6-month</v>
      </c>
      <c r="K1850" s="5" cm="1">
        <f t="array" ref="K1850:O1850">_xlfn.XLOOKUP(B1850,Users!$A$2:$A$1001,Users!$F$2:$J$1001)</f>
        <v>54</v>
      </c>
      <c r="L1850" s="5" t="str">
        <v>Chennai</v>
      </c>
      <c r="M1850" s="5" t="str">
        <v>Male</v>
      </c>
      <c r="N1850" s="5" t="str">
        <v>Obesity</v>
      </c>
      <c r="O1850" s="5" t="str">
        <v>Social Media</v>
      </c>
      <c r="P1850" s="5" t="str" cm="1">
        <f t="array" ref="P1850:S1850">IFERROR(_xlfn.XLOOKUP(B1850,'Health Goals'!$B$2:$B$1001,'Health Goals'!$C$2:$F$1001),"")</f>
        <v>Muscle Gain</v>
      </c>
      <c r="Q1850" s="5">
        <v>13</v>
      </c>
      <c r="R1850" s="5" t="str">
        <v>Completed</v>
      </c>
      <c r="S1850" s="11">
        <v>44450</v>
      </c>
    </row>
    <row r="1851" spans="1:19" x14ac:dyDescent="0.35">
      <c r="A1851" s="2">
        <v>1850</v>
      </c>
      <c r="B1851" s="2">
        <v>27</v>
      </c>
      <c r="C1851" s="3">
        <v>44535</v>
      </c>
      <c r="D1851" s="2">
        <v>4499.99</v>
      </c>
      <c r="E1851" s="2" t="s">
        <v>16</v>
      </c>
      <c r="F1851" s="2" t="s">
        <v>17</v>
      </c>
      <c r="G1851" s="6">
        <f>_xlfn.XLOOKUP(B1851,Users!$A$2:$A$1001,Users!$K$2:$K$1001)</f>
        <v>2</v>
      </c>
      <c r="H1851" s="6" t="str">
        <f>_xlfn.XLOOKUP(B1851,Users!$A$2:$A$1001,Users!$B$2:$B$1001)</f>
        <v>User 27</v>
      </c>
      <c r="I1851" s="5" t="str" cm="1">
        <f t="array" ref="I1851:J1851">_xlfn.XLOOKUP(G1851,Plans!$A$2:$A$3,Plans!$B$2:$C$3)</f>
        <v>12-month plan</v>
      </c>
      <c r="J1851" s="5" t="str">
        <v>12-month</v>
      </c>
      <c r="K1851" s="5" cm="1">
        <f t="array" ref="K1851:O1851">_xlfn.XLOOKUP(B1851,Users!$A$2:$A$1001,Users!$F$2:$J$1001)</f>
        <v>29</v>
      </c>
      <c r="L1851" s="5" t="str">
        <v>Bangalore</v>
      </c>
      <c r="M1851" s="5" t="str">
        <v>Male</v>
      </c>
      <c r="N1851" s="5" t="str">
        <v>Obesity</v>
      </c>
      <c r="O1851" s="5" t="str">
        <v>Social Media</v>
      </c>
      <c r="P1851" s="5" t="str" cm="1">
        <f t="array" ref="P1851:S1851">IFERROR(_xlfn.XLOOKUP(B1851,'Health Goals'!$B$2:$B$1001,'Health Goals'!$C$2:$F$1001),"")</f>
        <v>Weight Loss</v>
      </c>
      <c r="Q1851" s="5">
        <v>38</v>
      </c>
      <c r="R1851" s="5" t="str">
        <v>In Progress</v>
      </c>
      <c r="S1851" s="11">
        <v>44486</v>
      </c>
    </row>
    <row r="1852" spans="1:19" x14ac:dyDescent="0.35">
      <c r="A1852" s="2">
        <v>1851</v>
      </c>
      <c r="B1852" s="2">
        <v>305</v>
      </c>
      <c r="C1852" s="3">
        <v>44258</v>
      </c>
      <c r="D1852" s="2">
        <v>4499.99</v>
      </c>
      <c r="E1852" s="2" t="s">
        <v>16</v>
      </c>
      <c r="F1852" s="2" t="s">
        <v>17</v>
      </c>
      <c r="G1852" s="6">
        <f>_xlfn.XLOOKUP(B1852,Users!$A$2:$A$1001,Users!$K$2:$K$1001)</f>
        <v>2</v>
      </c>
      <c r="H1852" s="6" t="str">
        <f>_xlfn.XLOOKUP(B1852,Users!$A$2:$A$1001,Users!$B$2:$B$1001)</f>
        <v>User 305</v>
      </c>
      <c r="I1852" s="5" t="str" cm="1">
        <f t="array" ref="I1852:J1852">_xlfn.XLOOKUP(G1852,Plans!$A$2:$A$3,Plans!$B$2:$C$3)</f>
        <v>12-month plan</v>
      </c>
      <c r="J1852" s="5" t="str">
        <v>12-month</v>
      </c>
      <c r="K1852" s="5" cm="1">
        <f t="array" ref="K1852:O1852">_xlfn.XLOOKUP(B1852,Users!$A$2:$A$1001,Users!$F$2:$J$1001)</f>
        <v>49</v>
      </c>
      <c r="L1852" s="5" t="str">
        <v>Delhi</v>
      </c>
      <c r="M1852" s="5" t="str">
        <v>Female</v>
      </c>
      <c r="N1852" s="5" t="str">
        <v>Diabetes</v>
      </c>
      <c r="O1852" s="5" t="str">
        <v>Social Media</v>
      </c>
      <c r="P1852" s="5" t="str" cm="1">
        <f t="array" ref="P1852:S1852">IFERROR(_xlfn.XLOOKUP(B1852,'Health Goals'!$B$2:$B$1001,'Health Goals'!$C$2:$F$1001),"")</f>
        <v>Stamina Improvement</v>
      </c>
      <c r="Q1852" s="5">
        <v>27</v>
      </c>
      <c r="R1852" s="5" t="str">
        <v>In Progress</v>
      </c>
      <c r="S1852" s="11">
        <v>44480</v>
      </c>
    </row>
    <row r="1853" spans="1:19" x14ac:dyDescent="0.35">
      <c r="A1853" s="2">
        <v>1852</v>
      </c>
      <c r="B1853" s="2">
        <v>556</v>
      </c>
      <c r="C1853" s="3">
        <v>44550</v>
      </c>
      <c r="D1853" s="2">
        <v>2499.9899999999998</v>
      </c>
      <c r="E1853" s="2" t="s">
        <v>16</v>
      </c>
      <c r="F1853" s="2" t="s">
        <v>20</v>
      </c>
      <c r="G1853" s="6">
        <f>_xlfn.XLOOKUP(B1853,Users!$A$2:$A$1001,Users!$K$2:$K$1001)</f>
        <v>1</v>
      </c>
      <c r="H1853" s="6" t="str">
        <f>_xlfn.XLOOKUP(B1853,Users!$A$2:$A$1001,Users!$B$2:$B$1001)</f>
        <v>User 556</v>
      </c>
      <c r="I1853" s="5" t="str" cm="1">
        <f t="array" ref="I1853:J1853">_xlfn.XLOOKUP(G1853,Plans!$A$2:$A$3,Plans!$B$2:$C$3)</f>
        <v>6-month plan</v>
      </c>
      <c r="J1853" s="5" t="str">
        <v>6-month</v>
      </c>
      <c r="K1853" s="5" cm="1">
        <f t="array" ref="K1853:O1853">_xlfn.XLOOKUP(B1853,Users!$A$2:$A$1001,Users!$F$2:$J$1001)</f>
        <v>62</v>
      </c>
      <c r="L1853" s="5" t="str">
        <v>Bangalore</v>
      </c>
      <c r="M1853" s="5" t="str">
        <v>Male</v>
      </c>
      <c r="N1853" s="5" t="str">
        <v>Diabetes</v>
      </c>
      <c r="O1853" s="5" t="str">
        <v>Google Ads</v>
      </c>
      <c r="P1853" s="5" t="str" cm="1">
        <f t="array" ref="P1853:S1853">IFERROR(_xlfn.XLOOKUP(B1853,'Health Goals'!$B$2:$B$1001,'Health Goals'!$C$2:$F$1001),"")</f>
        <v>Muscle Gain</v>
      </c>
      <c r="Q1853" s="5">
        <v>29</v>
      </c>
      <c r="R1853" s="5" t="str">
        <v>Completed</v>
      </c>
      <c r="S1853" s="11">
        <v>44464</v>
      </c>
    </row>
    <row r="1854" spans="1:19" x14ac:dyDescent="0.35">
      <c r="A1854" s="2">
        <v>1853</v>
      </c>
      <c r="B1854" s="2">
        <v>428</v>
      </c>
      <c r="C1854" s="3">
        <v>44294</v>
      </c>
      <c r="D1854" s="2">
        <v>4499.99</v>
      </c>
      <c r="E1854" s="2" t="s">
        <v>16</v>
      </c>
      <c r="F1854" s="2" t="s">
        <v>20</v>
      </c>
      <c r="G1854" s="6">
        <f>_xlfn.XLOOKUP(B1854,Users!$A$2:$A$1001,Users!$K$2:$K$1001)</f>
        <v>2</v>
      </c>
      <c r="H1854" s="6" t="str">
        <f>_xlfn.XLOOKUP(B1854,Users!$A$2:$A$1001,Users!$B$2:$B$1001)</f>
        <v>User 428</v>
      </c>
      <c r="I1854" s="5" t="str" cm="1">
        <f t="array" ref="I1854:J1854">_xlfn.XLOOKUP(G1854,Plans!$A$2:$A$3,Plans!$B$2:$C$3)</f>
        <v>12-month plan</v>
      </c>
      <c r="J1854" s="5" t="str">
        <v>12-month</v>
      </c>
      <c r="K1854" s="5" cm="1">
        <f t="array" ref="K1854:O1854">_xlfn.XLOOKUP(B1854,Users!$A$2:$A$1001,Users!$F$2:$J$1001)</f>
        <v>31</v>
      </c>
      <c r="L1854" s="5" t="str">
        <v>Mumbai</v>
      </c>
      <c r="M1854" s="5" t="str">
        <v>Female</v>
      </c>
      <c r="N1854" s="5" t="str">
        <v>Diabetes</v>
      </c>
      <c r="O1854" s="5" t="str">
        <v>Word of Mouth</v>
      </c>
      <c r="P1854" s="5" t="str" cm="1">
        <f t="array" ref="P1854:S1854">IFERROR(_xlfn.XLOOKUP(B1854,'Health Goals'!$B$2:$B$1001,'Health Goals'!$C$2:$F$1001),"")</f>
        <v>Stamina Improvement</v>
      </c>
      <c r="Q1854" s="5">
        <v>49</v>
      </c>
      <c r="R1854" s="5" t="str">
        <v>Completed</v>
      </c>
      <c r="S1854" s="11">
        <v>44485</v>
      </c>
    </row>
    <row r="1855" spans="1:19" x14ac:dyDescent="0.35">
      <c r="A1855" s="2">
        <v>1854</v>
      </c>
      <c r="B1855" s="2">
        <v>606</v>
      </c>
      <c r="C1855" s="3">
        <v>44500</v>
      </c>
      <c r="D1855" s="2">
        <v>4499.99</v>
      </c>
      <c r="E1855" s="2" t="s">
        <v>16</v>
      </c>
      <c r="F1855" s="2" t="s">
        <v>17</v>
      </c>
      <c r="G1855" s="6">
        <f>_xlfn.XLOOKUP(B1855,Users!$A$2:$A$1001,Users!$K$2:$K$1001)</f>
        <v>1</v>
      </c>
      <c r="H1855" s="6" t="str">
        <f>_xlfn.XLOOKUP(B1855,Users!$A$2:$A$1001,Users!$B$2:$B$1001)</f>
        <v>User 606</v>
      </c>
      <c r="I1855" s="5" t="str" cm="1">
        <f t="array" ref="I1855:J1855">_xlfn.XLOOKUP(G1855,Plans!$A$2:$A$3,Plans!$B$2:$C$3)</f>
        <v>6-month plan</v>
      </c>
      <c r="J1855" s="5" t="str">
        <v>6-month</v>
      </c>
      <c r="K1855" s="5" cm="1">
        <f t="array" ref="K1855:O1855">_xlfn.XLOOKUP(B1855,Users!$A$2:$A$1001,Users!$F$2:$J$1001)</f>
        <v>19</v>
      </c>
      <c r="L1855" s="5" t="str">
        <v>Bangalore</v>
      </c>
      <c r="M1855" s="5" t="str">
        <v>Male</v>
      </c>
      <c r="N1855" s="5" t="str">
        <v>Healthy</v>
      </c>
      <c r="O1855" s="5" t="str">
        <v>Friend</v>
      </c>
      <c r="P1855" s="5" t="str" cm="1">
        <f t="array" ref="P1855">IFERROR(_xlfn.XLOOKUP(B1855,'Health Goals'!$B$2:$B$1001,'Health Goals'!$C$2:$F$1001),"")</f>
        <v/>
      </c>
    </row>
    <row r="1856" spans="1:19" x14ac:dyDescent="0.35">
      <c r="A1856" s="2">
        <v>1855</v>
      </c>
      <c r="B1856" s="2">
        <v>128</v>
      </c>
      <c r="C1856" s="3">
        <v>44367</v>
      </c>
      <c r="D1856" s="2">
        <v>2499.9899999999998</v>
      </c>
      <c r="E1856" s="2" t="s">
        <v>18</v>
      </c>
      <c r="F1856" s="2" t="s">
        <v>20</v>
      </c>
      <c r="G1856" s="6">
        <f>_xlfn.XLOOKUP(B1856,Users!$A$2:$A$1001,Users!$K$2:$K$1001)</f>
        <v>1</v>
      </c>
      <c r="H1856" s="6" t="str">
        <f>_xlfn.XLOOKUP(B1856,Users!$A$2:$A$1001,Users!$B$2:$B$1001)</f>
        <v>User 128</v>
      </c>
      <c r="I1856" s="5" t="str" cm="1">
        <f t="array" ref="I1856:J1856">_xlfn.XLOOKUP(G1856,Plans!$A$2:$A$3,Plans!$B$2:$C$3)</f>
        <v>6-month plan</v>
      </c>
      <c r="J1856" s="5" t="str">
        <v>6-month</v>
      </c>
      <c r="K1856" s="5" cm="1">
        <f t="array" ref="K1856:O1856">_xlfn.XLOOKUP(B1856,Users!$A$2:$A$1001,Users!$F$2:$J$1001)</f>
        <v>30</v>
      </c>
      <c r="L1856" s="5" t="str">
        <v>Hyderabad</v>
      </c>
      <c r="M1856" s="5" t="str">
        <v>Male</v>
      </c>
      <c r="N1856" s="5" t="str">
        <v>Diabetes</v>
      </c>
      <c r="O1856" s="5" t="str">
        <v>Google Ads</v>
      </c>
      <c r="P1856" s="5" t="str" cm="1">
        <f t="array" ref="P1856">IFERROR(_xlfn.XLOOKUP(B1856,'Health Goals'!$B$2:$B$1001,'Health Goals'!$C$2:$F$1001),"")</f>
        <v/>
      </c>
    </row>
    <row r="1857" spans="1:19" x14ac:dyDescent="0.35">
      <c r="A1857" s="2">
        <v>1856</v>
      </c>
      <c r="B1857" s="2">
        <v>143</v>
      </c>
      <c r="C1857" s="3">
        <v>44323</v>
      </c>
      <c r="D1857" s="2">
        <v>2499.9899999999998</v>
      </c>
      <c r="E1857" s="2" t="s">
        <v>18</v>
      </c>
      <c r="F1857" s="2" t="s">
        <v>19</v>
      </c>
      <c r="G1857" s="6">
        <f>_xlfn.XLOOKUP(B1857,Users!$A$2:$A$1001,Users!$K$2:$K$1001)</f>
        <v>2</v>
      </c>
      <c r="H1857" s="6" t="str">
        <f>_xlfn.XLOOKUP(B1857,Users!$A$2:$A$1001,Users!$B$2:$B$1001)</f>
        <v>User 143</v>
      </c>
      <c r="I1857" s="5" t="str" cm="1">
        <f t="array" ref="I1857:J1857">_xlfn.XLOOKUP(G1857,Plans!$A$2:$A$3,Plans!$B$2:$C$3)</f>
        <v>12-month plan</v>
      </c>
      <c r="J1857" s="5" t="str">
        <v>12-month</v>
      </c>
      <c r="K1857" s="5" cm="1">
        <f t="array" ref="K1857:O1857">_xlfn.XLOOKUP(B1857,Users!$A$2:$A$1001,Users!$F$2:$J$1001)</f>
        <v>49</v>
      </c>
      <c r="L1857" s="5" t="str">
        <v>Bangalore</v>
      </c>
      <c r="M1857" s="5" t="str">
        <v>Male</v>
      </c>
      <c r="N1857" s="5" t="str">
        <v>Obesity</v>
      </c>
      <c r="O1857" s="5" t="str">
        <v>Word of Mouth</v>
      </c>
      <c r="P1857" s="5" t="str" cm="1">
        <f t="array" ref="P1857:S1857">IFERROR(_xlfn.XLOOKUP(B1857,'Health Goals'!$B$2:$B$1001,'Health Goals'!$C$2:$F$1001),"")</f>
        <v>Stamina Improvement</v>
      </c>
      <c r="Q1857" s="5">
        <v>38</v>
      </c>
      <c r="R1857" s="5" t="str">
        <v>Completed</v>
      </c>
      <c r="S1857" s="11">
        <v>44443</v>
      </c>
    </row>
    <row r="1858" spans="1:19" x14ac:dyDescent="0.35">
      <c r="A1858" s="2">
        <v>1857</v>
      </c>
      <c r="B1858" s="2">
        <v>44</v>
      </c>
      <c r="C1858" s="3">
        <v>44524</v>
      </c>
      <c r="D1858" s="2">
        <v>4499.99</v>
      </c>
      <c r="E1858" s="2" t="s">
        <v>16</v>
      </c>
      <c r="F1858" s="2" t="s">
        <v>17</v>
      </c>
      <c r="G1858" s="6">
        <f>_xlfn.XLOOKUP(B1858,Users!$A$2:$A$1001,Users!$K$2:$K$1001)</f>
        <v>2</v>
      </c>
      <c r="H1858" s="6" t="str">
        <f>_xlfn.XLOOKUP(B1858,Users!$A$2:$A$1001,Users!$B$2:$B$1001)</f>
        <v>User 44</v>
      </c>
      <c r="I1858" s="5" t="str" cm="1">
        <f t="array" ref="I1858:J1858">_xlfn.XLOOKUP(G1858,Plans!$A$2:$A$3,Plans!$B$2:$C$3)</f>
        <v>12-month plan</v>
      </c>
      <c r="J1858" s="5" t="str">
        <v>12-month</v>
      </c>
      <c r="K1858" s="5" cm="1">
        <f t="array" ref="K1858:O1858">_xlfn.XLOOKUP(B1858,Users!$A$2:$A$1001,Users!$F$2:$J$1001)</f>
        <v>47</v>
      </c>
      <c r="L1858" s="5" t="str">
        <v>Hyderabad</v>
      </c>
      <c r="M1858" s="5" t="str">
        <v>Female</v>
      </c>
      <c r="N1858" s="5" t="str">
        <v>Diabetes</v>
      </c>
      <c r="O1858" s="5" t="str">
        <v>Friend</v>
      </c>
      <c r="P1858" s="5" t="str" cm="1">
        <f t="array" ref="P1858">IFERROR(_xlfn.XLOOKUP(B1858,'Health Goals'!$B$2:$B$1001,'Health Goals'!$C$2:$F$1001),"")</f>
        <v/>
      </c>
    </row>
    <row r="1859" spans="1:19" x14ac:dyDescent="0.35">
      <c r="A1859" s="2">
        <v>1858</v>
      </c>
      <c r="B1859" s="2">
        <v>553</v>
      </c>
      <c r="C1859" s="3">
        <v>44533</v>
      </c>
      <c r="D1859" s="2">
        <v>2499.9899999999998</v>
      </c>
      <c r="E1859" s="2" t="s">
        <v>18</v>
      </c>
      <c r="F1859" s="2" t="s">
        <v>20</v>
      </c>
      <c r="G1859" s="6">
        <f>_xlfn.XLOOKUP(B1859,Users!$A$2:$A$1001,Users!$K$2:$K$1001)</f>
        <v>2</v>
      </c>
      <c r="H1859" s="6" t="str">
        <f>_xlfn.XLOOKUP(B1859,Users!$A$2:$A$1001,Users!$B$2:$B$1001)</f>
        <v>User 553</v>
      </c>
      <c r="I1859" s="5" t="str" cm="1">
        <f t="array" ref="I1859:J1859">_xlfn.XLOOKUP(G1859,Plans!$A$2:$A$3,Plans!$B$2:$C$3)</f>
        <v>12-month plan</v>
      </c>
      <c r="J1859" s="5" t="str">
        <v>12-month</v>
      </c>
      <c r="K1859" s="5" cm="1">
        <f t="array" ref="K1859:O1859">_xlfn.XLOOKUP(B1859,Users!$A$2:$A$1001,Users!$F$2:$J$1001)</f>
        <v>64</v>
      </c>
      <c r="L1859" s="5" t="str">
        <v>Delhi</v>
      </c>
      <c r="M1859" s="5" t="str">
        <v>Female</v>
      </c>
      <c r="N1859" s="5" t="str">
        <v>Obesity</v>
      </c>
      <c r="O1859" s="5" t="str">
        <v>Social Media</v>
      </c>
      <c r="P1859" s="5" t="str" cm="1">
        <f t="array" ref="P1859">IFERROR(_xlfn.XLOOKUP(B1859,'Health Goals'!$B$2:$B$1001,'Health Goals'!$C$2:$F$1001),"")</f>
        <v/>
      </c>
    </row>
    <row r="1860" spans="1:19" x14ac:dyDescent="0.35">
      <c r="A1860" s="2">
        <v>1859</v>
      </c>
      <c r="B1860" s="2">
        <v>196</v>
      </c>
      <c r="C1860" s="3">
        <v>44430</v>
      </c>
      <c r="D1860" s="2">
        <v>4499.99</v>
      </c>
      <c r="E1860" s="2" t="s">
        <v>18</v>
      </c>
      <c r="F1860" s="2" t="s">
        <v>19</v>
      </c>
      <c r="G1860" s="6">
        <f>_xlfn.XLOOKUP(B1860,Users!$A$2:$A$1001,Users!$K$2:$K$1001)</f>
        <v>2</v>
      </c>
      <c r="H1860" s="6" t="str">
        <f>_xlfn.XLOOKUP(B1860,Users!$A$2:$A$1001,Users!$B$2:$B$1001)</f>
        <v>User 196</v>
      </c>
      <c r="I1860" s="5" t="str" cm="1">
        <f t="array" ref="I1860:J1860">_xlfn.XLOOKUP(G1860,Plans!$A$2:$A$3,Plans!$B$2:$C$3)</f>
        <v>12-month plan</v>
      </c>
      <c r="J1860" s="5" t="str">
        <v>12-month</v>
      </c>
      <c r="K1860" s="5" cm="1">
        <f t="array" ref="K1860:O1860">_xlfn.XLOOKUP(B1860,Users!$A$2:$A$1001,Users!$F$2:$J$1001)</f>
        <v>36</v>
      </c>
      <c r="L1860" s="5" t="str">
        <v>Chennai</v>
      </c>
      <c r="M1860" s="5" t="str">
        <v>Female</v>
      </c>
      <c r="N1860" s="5" t="str">
        <v>Diabetes</v>
      </c>
      <c r="O1860" s="5" t="str">
        <v>Google Ads</v>
      </c>
      <c r="P1860" s="5" t="str" cm="1">
        <f t="array" ref="P1860:S1860">IFERROR(_xlfn.XLOOKUP(B1860,'Health Goals'!$B$2:$B$1001,'Health Goals'!$C$2:$F$1001),"")</f>
        <v>Stamina Improvement</v>
      </c>
      <c r="Q1860" s="5">
        <v>11</v>
      </c>
      <c r="R1860" s="5" t="str">
        <v>Completed</v>
      </c>
      <c r="S1860" s="11">
        <v>44540</v>
      </c>
    </row>
    <row r="1861" spans="1:19" x14ac:dyDescent="0.35">
      <c r="A1861" s="2">
        <v>1860</v>
      </c>
      <c r="B1861" s="2">
        <v>7</v>
      </c>
      <c r="C1861" s="3">
        <v>44296</v>
      </c>
      <c r="D1861" s="2">
        <v>4499.99</v>
      </c>
      <c r="E1861" s="2" t="s">
        <v>16</v>
      </c>
      <c r="F1861" s="2" t="s">
        <v>20</v>
      </c>
      <c r="G1861" s="6">
        <f>_xlfn.XLOOKUP(B1861,Users!$A$2:$A$1001,Users!$K$2:$K$1001)</f>
        <v>2</v>
      </c>
      <c r="H1861" s="6" t="str">
        <f>_xlfn.XLOOKUP(B1861,Users!$A$2:$A$1001,Users!$B$2:$B$1001)</f>
        <v>User 7</v>
      </c>
      <c r="I1861" s="5" t="str" cm="1">
        <f t="array" ref="I1861:J1861">_xlfn.XLOOKUP(G1861,Plans!$A$2:$A$3,Plans!$B$2:$C$3)</f>
        <v>12-month plan</v>
      </c>
      <c r="J1861" s="5" t="str">
        <v>12-month</v>
      </c>
      <c r="K1861" s="5" cm="1">
        <f t="array" ref="K1861:O1861">_xlfn.XLOOKUP(B1861,Users!$A$2:$A$1001,Users!$F$2:$J$1001)</f>
        <v>57</v>
      </c>
      <c r="L1861" s="5" t="str">
        <v>Bangalore</v>
      </c>
      <c r="M1861" s="5" t="str">
        <v>Female</v>
      </c>
      <c r="N1861" s="5" t="str">
        <v>Hypertension</v>
      </c>
      <c r="O1861" s="5" t="str">
        <v>Google Ads</v>
      </c>
      <c r="P1861" s="5" t="str" cm="1">
        <f t="array" ref="P1861:S1861">IFERROR(_xlfn.XLOOKUP(B1861,'Health Goals'!$B$2:$B$1001,'Health Goals'!$C$2:$F$1001),"")</f>
        <v>Stamina Improvement</v>
      </c>
      <c r="Q1861" s="5">
        <v>15</v>
      </c>
      <c r="R1861" s="5" t="str">
        <v>Failed</v>
      </c>
      <c r="S1861" s="11">
        <v>44422</v>
      </c>
    </row>
    <row r="1862" spans="1:19" x14ac:dyDescent="0.35">
      <c r="A1862" s="2">
        <v>1861</v>
      </c>
      <c r="B1862" s="2">
        <v>842</v>
      </c>
      <c r="C1862" s="3">
        <v>44547</v>
      </c>
      <c r="D1862" s="2">
        <v>4499.99</v>
      </c>
      <c r="E1862" s="2" t="s">
        <v>16</v>
      </c>
      <c r="F1862" s="2" t="s">
        <v>17</v>
      </c>
      <c r="G1862" s="6">
        <f>_xlfn.XLOOKUP(B1862,Users!$A$2:$A$1001,Users!$K$2:$K$1001)</f>
        <v>1</v>
      </c>
      <c r="H1862" s="6" t="str">
        <f>_xlfn.XLOOKUP(B1862,Users!$A$2:$A$1001,Users!$B$2:$B$1001)</f>
        <v>User 842</v>
      </c>
      <c r="I1862" s="5" t="str" cm="1">
        <f t="array" ref="I1862:J1862">_xlfn.XLOOKUP(G1862,Plans!$A$2:$A$3,Plans!$B$2:$C$3)</f>
        <v>6-month plan</v>
      </c>
      <c r="J1862" s="5" t="str">
        <v>6-month</v>
      </c>
      <c r="K1862" s="5" cm="1">
        <f t="array" ref="K1862:O1862">_xlfn.XLOOKUP(B1862,Users!$A$2:$A$1001,Users!$F$2:$J$1001)</f>
        <v>42</v>
      </c>
      <c r="L1862" s="5" t="str">
        <v>Bangalore</v>
      </c>
      <c r="M1862" s="5" t="str">
        <v>Female</v>
      </c>
      <c r="N1862" s="5" t="str">
        <v>Hypertension</v>
      </c>
      <c r="O1862" s="5" t="str">
        <v>Friend</v>
      </c>
      <c r="P1862" s="5" t="str" cm="1">
        <f t="array" ref="P1862:S1862">IFERROR(_xlfn.XLOOKUP(B1862,'Health Goals'!$B$2:$B$1001,'Health Goals'!$C$2:$F$1001),"")</f>
        <v>Muscle Gain</v>
      </c>
      <c r="Q1862" s="5">
        <v>10</v>
      </c>
      <c r="R1862" s="5" t="str">
        <v>In Progress</v>
      </c>
      <c r="S1862" s="11">
        <v>44389</v>
      </c>
    </row>
    <row r="1863" spans="1:19" x14ac:dyDescent="0.35">
      <c r="A1863" s="2">
        <v>1862</v>
      </c>
      <c r="B1863" s="2">
        <v>805</v>
      </c>
      <c r="C1863" s="3">
        <v>44377</v>
      </c>
      <c r="D1863" s="2">
        <v>4499.99</v>
      </c>
      <c r="E1863" s="2" t="s">
        <v>18</v>
      </c>
      <c r="F1863" s="2" t="s">
        <v>19</v>
      </c>
      <c r="G1863" s="6">
        <f>_xlfn.XLOOKUP(B1863,Users!$A$2:$A$1001,Users!$K$2:$K$1001)</f>
        <v>1</v>
      </c>
      <c r="H1863" s="6" t="str">
        <f>_xlfn.XLOOKUP(B1863,Users!$A$2:$A$1001,Users!$B$2:$B$1001)</f>
        <v>User 805</v>
      </c>
      <c r="I1863" s="5" t="str" cm="1">
        <f t="array" ref="I1863:J1863">_xlfn.XLOOKUP(G1863,Plans!$A$2:$A$3,Plans!$B$2:$C$3)</f>
        <v>6-month plan</v>
      </c>
      <c r="J1863" s="5" t="str">
        <v>6-month</v>
      </c>
      <c r="K1863" s="5" cm="1">
        <f t="array" ref="K1863:O1863">_xlfn.XLOOKUP(B1863,Users!$A$2:$A$1001,Users!$F$2:$J$1001)</f>
        <v>53</v>
      </c>
      <c r="L1863" s="5" t="str">
        <v>Mumbai</v>
      </c>
      <c r="M1863" s="5" t="str">
        <v>Female</v>
      </c>
      <c r="N1863" s="5" t="str">
        <v>Hypertension</v>
      </c>
      <c r="O1863" s="5" t="str">
        <v>Social Media</v>
      </c>
      <c r="P1863" s="5" t="str" cm="1">
        <f t="array" ref="P1863:S1863">IFERROR(_xlfn.XLOOKUP(B1863,'Health Goals'!$B$2:$B$1001,'Health Goals'!$C$2:$F$1001),"")</f>
        <v>Stamina Improvement</v>
      </c>
      <c r="Q1863" s="5">
        <v>49</v>
      </c>
      <c r="R1863" s="5" t="str">
        <v>Completed</v>
      </c>
      <c r="S1863" s="11">
        <v>44357</v>
      </c>
    </row>
    <row r="1864" spans="1:19" x14ac:dyDescent="0.35">
      <c r="A1864" s="2">
        <v>1863</v>
      </c>
      <c r="B1864" s="2">
        <v>421</v>
      </c>
      <c r="C1864" s="3">
        <v>44419</v>
      </c>
      <c r="D1864" s="2">
        <v>4499.99</v>
      </c>
      <c r="E1864" s="2" t="s">
        <v>16</v>
      </c>
      <c r="F1864" s="2" t="s">
        <v>17</v>
      </c>
      <c r="G1864" s="6">
        <f>_xlfn.XLOOKUP(B1864,Users!$A$2:$A$1001,Users!$K$2:$K$1001)</f>
        <v>1</v>
      </c>
      <c r="H1864" s="6" t="str">
        <f>_xlfn.XLOOKUP(B1864,Users!$A$2:$A$1001,Users!$B$2:$B$1001)</f>
        <v>User 421</v>
      </c>
      <c r="I1864" s="5" t="str" cm="1">
        <f t="array" ref="I1864:J1864">_xlfn.XLOOKUP(G1864,Plans!$A$2:$A$3,Plans!$B$2:$C$3)</f>
        <v>6-month plan</v>
      </c>
      <c r="J1864" s="5" t="str">
        <v>6-month</v>
      </c>
      <c r="K1864" s="5" cm="1">
        <f t="array" ref="K1864:O1864">_xlfn.XLOOKUP(B1864,Users!$A$2:$A$1001,Users!$F$2:$J$1001)</f>
        <v>36</v>
      </c>
      <c r="L1864" s="5" t="str">
        <v>Chennai</v>
      </c>
      <c r="M1864" s="5" t="str">
        <v>Female</v>
      </c>
      <c r="N1864" s="5" t="str">
        <v>Diabetes</v>
      </c>
      <c r="O1864" s="5" t="str">
        <v>Word of Mouth</v>
      </c>
      <c r="P1864" s="5" t="str" cm="1">
        <f t="array" ref="P1864:S1864">IFERROR(_xlfn.XLOOKUP(B1864,'Health Goals'!$B$2:$B$1001,'Health Goals'!$C$2:$F$1001),"")</f>
        <v>Weight Loss</v>
      </c>
      <c r="Q1864" s="5">
        <v>25</v>
      </c>
      <c r="R1864" s="5" t="str">
        <v>Completed</v>
      </c>
      <c r="S1864" s="11">
        <v>44508</v>
      </c>
    </row>
    <row r="1865" spans="1:19" x14ac:dyDescent="0.35">
      <c r="A1865" s="2">
        <v>1864</v>
      </c>
      <c r="B1865" s="2">
        <v>15</v>
      </c>
      <c r="C1865" s="3">
        <v>44505</v>
      </c>
      <c r="D1865" s="2">
        <v>4499.99</v>
      </c>
      <c r="E1865" s="2" t="s">
        <v>18</v>
      </c>
      <c r="F1865" s="2" t="s">
        <v>19</v>
      </c>
      <c r="G1865" s="6">
        <f>_xlfn.XLOOKUP(B1865,Users!$A$2:$A$1001,Users!$K$2:$K$1001)</f>
        <v>1</v>
      </c>
      <c r="H1865" s="6" t="str">
        <f>_xlfn.XLOOKUP(B1865,Users!$A$2:$A$1001,Users!$B$2:$B$1001)</f>
        <v>User 15</v>
      </c>
      <c r="I1865" s="5" t="str" cm="1">
        <f t="array" ref="I1865:J1865">_xlfn.XLOOKUP(G1865,Plans!$A$2:$A$3,Plans!$B$2:$C$3)</f>
        <v>6-month plan</v>
      </c>
      <c r="J1865" s="5" t="str">
        <v>6-month</v>
      </c>
      <c r="K1865" s="5" cm="1">
        <f t="array" ref="K1865:O1865">_xlfn.XLOOKUP(B1865,Users!$A$2:$A$1001,Users!$F$2:$J$1001)</f>
        <v>21</v>
      </c>
      <c r="L1865" s="5" t="str">
        <v>Hyderabad</v>
      </c>
      <c r="M1865" s="5" t="str">
        <v>Female</v>
      </c>
      <c r="N1865" s="5" t="str">
        <v>Healthy</v>
      </c>
      <c r="O1865" s="5" t="str">
        <v>Word of Mouth</v>
      </c>
      <c r="P1865" s="5" t="str" cm="1">
        <f t="array" ref="P1865:S1865">IFERROR(_xlfn.XLOOKUP(B1865,'Health Goals'!$B$2:$B$1001,'Health Goals'!$C$2:$F$1001),"")</f>
        <v>Weight Loss</v>
      </c>
      <c r="Q1865" s="5">
        <v>40</v>
      </c>
      <c r="R1865" s="5" t="str">
        <v>In Progress</v>
      </c>
      <c r="S1865" s="11">
        <v>44443</v>
      </c>
    </row>
    <row r="1866" spans="1:19" x14ac:dyDescent="0.35">
      <c r="A1866" s="2">
        <v>1865</v>
      </c>
      <c r="B1866" s="2">
        <v>629</v>
      </c>
      <c r="C1866" s="3">
        <v>44295</v>
      </c>
      <c r="D1866" s="2">
        <v>4499.99</v>
      </c>
      <c r="E1866" s="2" t="s">
        <v>18</v>
      </c>
      <c r="F1866" s="2" t="s">
        <v>19</v>
      </c>
      <c r="G1866" s="6">
        <f>_xlfn.XLOOKUP(B1866,Users!$A$2:$A$1001,Users!$K$2:$K$1001)</f>
        <v>1</v>
      </c>
      <c r="H1866" s="6" t="str">
        <f>_xlfn.XLOOKUP(B1866,Users!$A$2:$A$1001,Users!$B$2:$B$1001)</f>
        <v>User 629</v>
      </c>
      <c r="I1866" s="5" t="str" cm="1">
        <f t="array" ref="I1866:J1866">_xlfn.XLOOKUP(G1866,Plans!$A$2:$A$3,Plans!$B$2:$C$3)</f>
        <v>6-month plan</v>
      </c>
      <c r="J1866" s="5" t="str">
        <v>6-month</v>
      </c>
      <c r="K1866" s="5" cm="1">
        <f t="array" ref="K1866:O1866">_xlfn.XLOOKUP(B1866,Users!$A$2:$A$1001,Users!$F$2:$J$1001)</f>
        <v>62</v>
      </c>
      <c r="L1866" s="5" t="str">
        <v>Mumbai</v>
      </c>
      <c r="M1866" s="5" t="str">
        <v>Male</v>
      </c>
      <c r="N1866" s="5" t="str">
        <v>Hypertension</v>
      </c>
      <c r="O1866" s="5" t="str">
        <v>Friend</v>
      </c>
      <c r="P1866" s="5" t="str" cm="1">
        <f t="array" ref="P1866:S1866">IFERROR(_xlfn.XLOOKUP(B1866,'Health Goals'!$B$2:$B$1001,'Health Goals'!$C$2:$F$1001),"")</f>
        <v>Weight Loss</v>
      </c>
      <c r="Q1866" s="5">
        <v>13</v>
      </c>
      <c r="R1866" s="5" t="str">
        <v>In Progress</v>
      </c>
      <c r="S1866" s="11">
        <v>44560</v>
      </c>
    </row>
    <row r="1867" spans="1:19" x14ac:dyDescent="0.35">
      <c r="A1867" s="2">
        <v>1866</v>
      </c>
      <c r="B1867" s="2">
        <v>282</v>
      </c>
      <c r="C1867" s="3">
        <v>44435</v>
      </c>
      <c r="D1867" s="2">
        <v>4499.99</v>
      </c>
      <c r="E1867" s="2" t="s">
        <v>18</v>
      </c>
      <c r="F1867" s="2" t="s">
        <v>17</v>
      </c>
      <c r="G1867" s="6">
        <f>_xlfn.XLOOKUP(B1867,Users!$A$2:$A$1001,Users!$K$2:$K$1001)</f>
        <v>2</v>
      </c>
      <c r="H1867" s="6" t="str">
        <f>_xlfn.XLOOKUP(B1867,Users!$A$2:$A$1001,Users!$B$2:$B$1001)</f>
        <v>User 282</v>
      </c>
      <c r="I1867" s="5" t="str" cm="1">
        <f t="array" ref="I1867:J1867">_xlfn.XLOOKUP(G1867,Plans!$A$2:$A$3,Plans!$B$2:$C$3)</f>
        <v>12-month plan</v>
      </c>
      <c r="J1867" s="5" t="str">
        <v>12-month</v>
      </c>
      <c r="K1867" s="5" cm="1">
        <f t="array" ref="K1867:O1867">_xlfn.XLOOKUP(B1867,Users!$A$2:$A$1001,Users!$F$2:$J$1001)</f>
        <v>20</v>
      </c>
      <c r="L1867" s="5" t="str">
        <v>Chennai</v>
      </c>
      <c r="M1867" s="5" t="str">
        <v>Male</v>
      </c>
      <c r="N1867" s="5" t="str">
        <v>Diabetes</v>
      </c>
      <c r="O1867" s="5" t="str">
        <v>Google Ads</v>
      </c>
      <c r="P1867" s="5" t="str" cm="1">
        <f t="array" ref="P1867:S1867">IFERROR(_xlfn.XLOOKUP(B1867,'Health Goals'!$B$2:$B$1001,'Health Goals'!$C$2:$F$1001),"")</f>
        <v>Muscle Gain</v>
      </c>
      <c r="Q1867" s="5">
        <v>40</v>
      </c>
      <c r="R1867" s="5" t="str">
        <v>Failed</v>
      </c>
      <c r="S1867" s="11">
        <v>44493</v>
      </c>
    </row>
    <row r="1868" spans="1:19" x14ac:dyDescent="0.35">
      <c r="A1868" s="2">
        <v>1867</v>
      </c>
      <c r="B1868" s="2">
        <v>892</v>
      </c>
      <c r="C1868" s="3">
        <v>44409</v>
      </c>
      <c r="D1868" s="2">
        <v>4499.99</v>
      </c>
      <c r="E1868" s="2" t="s">
        <v>16</v>
      </c>
      <c r="F1868" s="2" t="s">
        <v>19</v>
      </c>
      <c r="G1868" s="6">
        <f>_xlfn.XLOOKUP(B1868,Users!$A$2:$A$1001,Users!$K$2:$K$1001)</f>
        <v>2</v>
      </c>
      <c r="H1868" s="6" t="str">
        <f>_xlfn.XLOOKUP(B1868,Users!$A$2:$A$1001,Users!$B$2:$B$1001)</f>
        <v>User 892</v>
      </c>
      <c r="I1868" s="5" t="str" cm="1">
        <f t="array" ref="I1868:J1868">_xlfn.XLOOKUP(G1868,Plans!$A$2:$A$3,Plans!$B$2:$C$3)</f>
        <v>12-month plan</v>
      </c>
      <c r="J1868" s="5" t="str">
        <v>12-month</v>
      </c>
      <c r="K1868" s="5" cm="1">
        <f t="array" ref="K1868:O1868">_xlfn.XLOOKUP(B1868,Users!$A$2:$A$1001,Users!$F$2:$J$1001)</f>
        <v>46</v>
      </c>
      <c r="L1868" s="5" t="str">
        <v>Delhi</v>
      </c>
      <c r="M1868" s="5" t="str">
        <v>Female</v>
      </c>
      <c r="N1868" s="5" t="str">
        <v>Diabetes</v>
      </c>
      <c r="O1868" s="5" t="str">
        <v>Social Media</v>
      </c>
      <c r="P1868" s="5" t="str" cm="1">
        <f t="array" ref="P1868">IFERROR(_xlfn.XLOOKUP(B1868,'Health Goals'!$B$2:$B$1001,'Health Goals'!$C$2:$F$1001),"")</f>
        <v/>
      </c>
    </row>
    <row r="1869" spans="1:19" x14ac:dyDescent="0.35">
      <c r="A1869" s="2">
        <v>1868</v>
      </c>
      <c r="B1869" s="2">
        <v>226</v>
      </c>
      <c r="C1869" s="3">
        <v>44364</v>
      </c>
      <c r="D1869" s="2">
        <v>2499.9899999999998</v>
      </c>
      <c r="E1869" s="2" t="s">
        <v>18</v>
      </c>
      <c r="F1869" s="2" t="s">
        <v>17</v>
      </c>
      <c r="G1869" s="6">
        <f>_xlfn.XLOOKUP(B1869,Users!$A$2:$A$1001,Users!$K$2:$K$1001)</f>
        <v>2</v>
      </c>
      <c r="H1869" s="6" t="str">
        <f>_xlfn.XLOOKUP(B1869,Users!$A$2:$A$1001,Users!$B$2:$B$1001)</f>
        <v>User 226</v>
      </c>
      <c r="I1869" s="5" t="str" cm="1">
        <f t="array" ref="I1869:J1869">_xlfn.XLOOKUP(G1869,Plans!$A$2:$A$3,Plans!$B$2:$C$3)</f>
        <v>12-month plan</v>
      </c>
      <c r="J1869" s="5" t="str">
        <v>12-month</v>
      </c>
      <c r="K1869" s="5" cm="1">
        <f t="array" ref="K1869:O1869">_xlfn.XLOOKUP(B1869,Users!$A$2:$A$1001,Users!$F$2:$J$1001)</f>
        <v>29</v>
      </c>
      <c r="L1869" s="5" t="str">
        <v>Chennai</v>
      </c>
      <c r="M1869" s="5" t="str">
        <v>Female</v>
      </c>
      <c r="N1869" s="5" t="str">
        <v>Hypertension</v>
      </c>
      <c r="O1869" s="5" t="str">
        <v>Word of Mouth</v>
      </c>
      <c r="P1869" s="5" t="str" cm="1">
        <f t="array" ref="P1869">IFERROR(_xlfn.XLOOKUP(B1869,'Health Goals'!$B$2:$B$1001,'Health Goals'!$C$2:$F$1001),"")</f>
        <v/>
      </c>
    </row>
    <row r="1870" spans="1:19" x14ac:dyDescent="0.35">
      <c r="A1870" s="2">
        <v>1869</v>
      </c>
      <c r="B1870" s="2">
        <v>667</v>
      </c>
      <c r="C1870" s="3">
        <v>44201</v>
      </c>
      <c r="D1870" s="2">
        <v>2499.9899999999998</v>
      </c>
      <c r="E1870" s="2" t="s">
        <v>18</v>
      </c>
      <c r="F1870" s="2" t="s">
        <v>20</v>
      </c>
      <c r="G1870" s="6">
        <f>_xlfn.XLOOKUP(B1870,Users!$A$2:$A$1001,Users!$K$2:$K$1001)</f>
        <v>2</v>
      </c>
      <c r="H1870" s="6" t="str">
        <f>_xlfn.XLOOKUP(B1870,Users!$A$2:$A$1001,Users!$B$2:$B$1001)</f>
        <v>User 667</v>
      </c>
      <c r="I1870" s="5" t="str" cm="1">
        <f t="array" ref="I1870:J1870">_xlfn.XLOOKUP(G1870,Plans!$A$2:$A$3,Plans!$B$2:$C$3)</f>
        <v>12-month plan</v>
      </c>
      <c r="J1870" s="5" t="str">
        <v>12-month</v>
      </c>
      <c r="K1870" s="5" cm="1">
        <f t="array" ref="K1870:O1870">_xlfn.XLOOKUP(B1870,Users!$A$2:$A$1001,Users!$F$2:$J$1001)</f>
        <v>45</v>
      </c>
      <c r="L1870" s="5" t="str">
        <v>Chennai</v>
      </c>
      <c r="M1870" s="5" t="str">
        <v>Male</v>
      </c>
      <c r="N1870" s="5" t="str">
        <v>Hypertension</v>
      </c>
      <c r="O1870" s="5" t="str">
        <v>Word of Mouth</v>
      </c>
      <c r="P1870" s="5" t="str" cm="1">
        <f t="array" ref="P1870">IFERROR(_xlfn.XLOOKUP(B1870,'Health Goals'!$B$2:$B$1001,'Health Goals'!$C$2:$F$1001),"")</f>
        <v/>
      </c>
    </row>
    <row r="1871" spans="1:19" x14ac:dyDescent="0.35">
      <c r="A1871" s="2">
        <v>1870</v>
      </c>
      <c r="B1871" s="2">
        <v>717</v>
      </c>
      <c r="C1871" s="3">
        <v>44320</v>
      </c>
      <c r="D1871" s="2">
        <v>2499.9899999999998</v>
      </c>
      <c r="E1871" s="2" t="s">
        <v>16</v>
      </c>
      <c r="F1871" s="2" t="s">
        <v>17</v>
      </c>
      <c r="G1871" s="6">
        <f>_xlfn.XLOOKUP(B1871,Users!$A$2:$A$1001,Users!$K$2:$K$1001)</f>
        <v>2</v>
      </c>
      <c r="H1871" s="6" t="str">
        <f>_xlfn.XLOOKUP(B1871,Users!$A$2:$A$1001,Users!$B$2:$B$1001)</f>
        <v>User 717</v>
      </c>
      <c r="I1871" s="5" t="str" cm="1">
        <f t="array" ref="I1871:J1871">_xlfn.XLOOKUP(G1871,Plans!$A$2:$A$3,Plans!$B$2:$C$3)</f>
        <v>12-month plan</v>
      </c>
      <c r="J1871" s="5" t="str">
        <v>12-month</v>
      </c>
      <c r="K1871" s="5" cm="1">
        <f t="array" ref="K1871:O1871">_xlfn.XLOOKUP(B1871,Users!$A$2:$A$1001,Users!$F$2:$J$1001)</f>
        <v>62</v>
      </c>
      <c r="L1871" s="5" t="str">
        <v>Mumbai</v>
      </c>
      <c r="M1871" s="5" t="str">
        <v>Male</v>
      </c>
      <c r="N1871" s="5" t="str">
        <v>Healthy</v>
      </c>
      <c r="O1871" s="5" t="str">
        <v>Word of Mouth</v>
      </c>
      <c r="P1871" s="5" t="str" cm="1">
        <f t="array" ref="P1871:S1871">IFERROR(_xlfn.XLOOKUP(B1871,'Health Goals'!$B$2:$B$1001,'Health Goals'!$C$2:$F$1001),"")</f>
        <v>Weight Loss</v>
      </c>
      <c r="Q1871" s="5">
        <v>47</v>
      </c>
      <c r="R1871" s="5" t="str">
        <v>Completed</v>
      </c>
      <c r="S1871" s="11">
        <v>44363</v>
      </c>
    </row>
    <row r="1872" spans="1:19" x14ac:dyDescent="0.35">
      <c r="A1872" s="2">
        <v>1871</v>
      </c>
      <c r="B1872" s="2">
        <v>728</v>
      </c>
      <c r="C1872" s="3">
        <v>44293</v>
      </c>
      <c r="D1872" s="2">
        <v>2499.9899999999998</v>
      </c>
      <c r="E1872" s="2" t="s">
        <v>16</v>
      </c>
      <c r="F1872" s="2" t="s">
        <v>19</v>
      </c>
      <c r="G1872" s="6">
        <f>_xlfn.XLOOKUP(B1872,Users!$A$2:$A$1001,Users!$K$2:$K$1001)</f>
        <v>2</v>
      </c>
      <c r="H1872" s="6" t="str">
        <f>_xlfn.XLOOKUP(B1872,Users!$A$2:$A$1001,Users!$B$2:$B$1001)</f>
        <v>User 728</v>
      </c>
      <c r="I1872" s="5" t="str" cm="1">
        <f t="array" ref="I1872:J1872">_xlfn.XLOOKUP(G1872,Plans!$A$2:$A$3,Plans!$B$2:$C$3)</f>
        <v>12-month plan</v>
      </c>
      <c r="J1872" s="5" t="str">
        <v>12-month</v>
      </c>
      <c r="K1872" s="5" cm="1">
        <f t="array" ref="K1872:O1872">_xlfn.XLOOKUP(B1872,Users!$A$2:$A$1001,Users!$F$2:$J$1001)</f>
        <v>47</v>
      </c>
      <c r="L1872" s="5" t="str">
        <v>Delhi</v>
      </c>
      <c r="M1872" s="5" t="str">
        <v>Female</v>
      </c>
      <c r="N1872" s="5" t="str">
        <v>Obesity</v>
      </c>
      <c r="O1872" s="5" t="str">
        <v>Google Ads</v>
      </c>
      <c r="P1872" s="5" t="str" cm="1">
        <f t="array" ref="P1872">IFERROR(_xlfn.XLOOKUP(B1872,'Health Goals'!$B$2:$B$1001,'Health Goals'!$C$2:$F$1001),"")</f>
        <v/>
      </c>
    </row>
    <row r="1873" spans="1:19" x14ac:dyDescent="0.35">
      <c r="A1873" s="2">
        <v>1872</v>
      </c>
      <c r="B1873" s="2">
        <v>619</v>
      </c>
      <c r="C1873" s="3">
        <v>44454</v>
      </c>
      <c r="D1873" s="2">
        <v>4499.99</v>
      </c>
      <c r="E1873" s="2" t="s">
        <v>18</v>
      </c>
      <c r="F1873" s="2" t="s">
        <v>19</v>
      </c>
      <c r="G1873" s="6">
        <f>_xlfn.XLOOKUP(B1873,Users!$A$2:$A$1001,Users!$K$2:$K$1001)</f>
        <v>1</v>
      </c>
      <c r="H1873" s="6" t="str">
        <f>_xlfn.XLOOKUP(B1873,Users!$A$2:$A$1001,Users!$B$2:$B$1001)</f>
        <v>User 619</v>
      </c>
      <c r="I1873" s="5" t="str" cm="1">
        <f t="array" ref="I1873:J1873">_xlfn.XLOOKUP(G1873,Plans!$A$2:$A$3,Plans!$B$2:$C$3)</f>
        <v>6-month plan</v>
      </c>
      <c r="J1873" s="5" t="str">
        <v>6-month</v>
      </c>
      <c r="K1873" s="5" cm="1">
        <f t="array" ref="K1873:O1873">_xlfn.XLOOKUP(B1873,Users!$A$2:$A$1001,Users!$F$2:$J$1001)</f>
        <v>49</v>
      </c>
      <c r="L1873" s="5" t="str">
        <v>Hyderabad</v>
      </c>
      <c r="M1873" s="5" t="str">
        <v>Female</v>
      </c>
      <c r="N1873" s="5" t="str">
        <v>Hypertension</v>
      </c>
      <c r="O1873" s="5" t="str">
        <v>Google Ads</v>
      </c>
      <c r="P1873" s="5" t="str" cm="1">
        <f t="array" ref="P1873:S1873">IFERROR(_xlfn.XLOOKUP(B1873,'Health Goals'!$B$2:$B$1001,'Health Goals'!$C$2:$F$1001),"")</f>
        <v>Stamina Improvement</v>
      </c>
      <c r="Q1873" s="5">
        <v>45</v>
      </c>
      <c r="R1873" s="5" t="str">
        <v>Completed</v>
      </c>
      <c r="S1873" s="11">
        <v>44510</v>
      </c>
    </row>
    <row r="1874" spans="1:19" x14ac:dyDescent="0.35">
      <c r="A1874" s="2">
        <v>1873</v>
      </c>
      <c r="B1874" s="2">
        <v>562</v>
      </c>
      <c r="C1874" s="3">
        <v>44291</v>
      </c>
      <c r="D1874" s="2">
        <v>4499.99</v>
      </c>
      <c r="E1874" s="2" t="s">
        <v>18</v>
      </c>
      <c r="F1874" s="2" t="s">
        <v>19</v>
      </c>
      <c r="G1874" s="6">
        <f>_xlfn.XLOOKUP(B1874,Users!$A$2:$A$1001,Users!$K$2:$K$1001)</f>
        <v>1</v>
      </c>
      <c r="H1874" s="6" t="str">
        <f>_xlfn.XLOOKUP(B1874,Users!$A$2:$A$1001,Users!$B$2:$B$1001)</f>
        <v>User 562</v>
      </c>
      <c r="I1874" s="5" t="str" cm="1">
        <f t="array" ref="I1874:J1874">_xlfn.XLOOKUP(G1874,Plans!$A$2:$A$3,Plans!$B$2:$C$3)</f>
        <v>6-month plan</v>
      </c>
      <c r="J1874" s="5" t="str">
        <v>6-month</v>
      </c>
      <c r="K1874" s="5" cm="1">
        <f t="array" ref="K1874:O1874">_xlfn.XLOOKUP(B1874,Users!$A$2:$A$1001,Users!$F$2:$J$1001)</f>
        <v>21</v>
      </c>
      <c r="L1874" s="5" t="str">
        <v>Mumbai</v>
      </c>
      <c r="M1874" s="5" t="str">
        <v>Female</v>
      </c>
      <c r="N1874" s="5" t="str">
        <v>Obesity</v>
      </c>
      <c r="O1874" s="5" t="str">
        <v>Friend</v>
      </c>
      <c r="P1874" s="5" t="str" cm="1">
        <f t="array" ref="P1874">IFERROR(_xlfn.XLOOKUP(B1874,'Health Goals'!$B$2:$B$1001,'Health Goals'!$C$2:$F$1001),"")</f>
        <v/>
      </c>
    </row>
    <row r="1875" spans="1:19" x14ac:dyDescent="0.35">
      <c r="A1875" s="2">
        <v>1874</v>
      </c>
      <c r="B1875" s="2">
        <v>559</v>
      </c>
      <c r="C1875" s="3">
        <v>44260</v>
      </c>
      <c r="D1875" s="2">
        <v>4499.99</v>
      </c>
      <c r="E1875" s="2" t="s">
        <v>16</v>
      </c>
      <c r="F1875" s="2" t="s">
        <v>17</v>
      </c>
      <c r="G1875" s="6">
        <f>_xlfn.XLOOKUP(B1875,Users!$A$2:$A$1001,Users!$K$2:$K$1001)</f>
        <v>2</v>
      </c>
      <c r="H1875" s="6" t="str">
        <f>_xlfn.XLOOKUP(B1875,Users!$A$2:$A$1001,Users!$B$2:$B$1001)</f>
        <v>User 559</v>
      </c>
      <c r="I1875" s="5" t="str" cm="1">
        <f t="array" ref="I1875:J1875">_xlfn.XLOOKUP(G1875,Plans!$A$2:$A$3,Plans!$B$2:$C$3)</f>
        <v>12-month plan</v>
      </c>
      <c r="J1875" s="5" t="str">
        <v>12-month</v>
      </c>
      <c r="K1875" s="5" cm="1">
        <f t="array" ref="K1875:O1875">_xlfn.XLOOKUP(B1875,Users!$A$2:$A$1001,Users!$F$2:$J$1001)</f>
        <v>27</v>
      </c>
      <c r="L1875" s="5" t="str">
        <v>Mumbai</v>
      </c>
      <c r="M1875" s="5" t="str">
        <v>Female</v>
      </c>
      <c r="N1875" s="5" t="str">
        <v>Healthy</v>
      </c>
      <c r="O1875" s="5" t="str">
        <v>Friend</v>
      </c>
      <c r="P1875" s="5" t="str" cm="1">
        <f t="array" ref="P1875">IFERROR(_xlfn.XLOOKUP(B1875,'Health Goals'!$B$2:$B$1001,'Health Goals'!$C$2:$F$1001),"")</f>
        <v/>
      </c>
    </row>
    <row r="1876" spans="1:19" x14ac:dyDescent="0.35">
      <c r="A1876" s="2">
        <v>1875</v>
      </c>
      <c r="B1876" s="2">
        <v>954</v>
      </c>
      <c r="C1876" s="3">
        <v>44508</v>
      </c>
      <c r="D1876" s="2">
        <v>4499.99</v>
      </c>
      <c r="E1876" s="2" t="s">
        <v>16</v>
      </c>
      <c r="F1876" s="2" t="s">
        <v>17</v>
      </c>
      <c r="G1876" s="6">
        <f>_xlfn.XLOOKUP(B1876,Users!$A$2:$A$1001,Users!$K$2:$K$1001)</f>
        <v>2</v>
      </c>
      <c r="H1876" s="6" t="str">
        <f>_xlfn.XLOOKUP(B1876,Users!$A$2:$A$1001,Users!$B$2:$B$1001)</f>
        <v>User 954</v>
      </c>
      <c r="I1876" s="5" t="str" cm="1">
        <f t="array" ref="I1876:J1876">_xlfn.XLOOKUP(G1876,Plans!$A$2:$A$3,Plans!$B$2:$C$3)</f>
        <v>12-month plan</v>
      </c>
      <c r="J1876" s="5" t="str">
        <v>12-month</v>
      </c>
      <c r="K1876" s="5" cm="1">
        <f t="array" ref="K1876:O1876">_xlfn.XLOOKUP(B1876,Users!$A$2:$A$1001,Users!$F$2:$J$1001)</f>
        <v>53</v>
      </c>
      <c r="L1876" s="5" t="str">
        <v>Bangalore</v>
      </c>
      <c r="M1876" s="5" t="str">
        <v>Male</v>
      </c>
      <c r="N1876" s="5" t="str">
        <v>Healthy</v>
      </c>
      <c r="O1876" s="5" t="str">
        <v>Friend</v>
      </c>
      <c r="P1876" s="5" t="str" cm="1">
        <f t="array" ref="P1876:S1876">IFERROR(_xlfn.XLOOKUP(B1876,'Health Goals'!$B$2:$B$1001,'Health Goals'!$C$2:$F$1001),"")</f>
        <v>Stamina Improvement</v>
      </c>
      <c r="Q1876" s="5">
        <v>32</v>
      </c>
      <c r="R1876" s="5" t="str">
        <v>In Progress</v>
      </c>
      <c r="S1876" s="11">
        <v>44423</v>
      </c>
    </row>
    <row r="1877" spans="1:19" x14ac:dyDescent="0.35">
      <c r="A1877" s="2">
        <v>1876</v>
      </c>
      <c r="B1877" s="2">
        <v>183</v>
      </c>
      <c r="C1877" s="3">
        <v>44212</v>
      </c>
      <c r="D1877" s="2">
        <v>2499.9899999999998</v>
      </c>
      <c r="E1877" s="2" t="s">
        <v>18</v>
      </c>
      <c r="F1877" s="2" t="s">
        <v>20</v>
      </c>
      <c r="G1877" s="6">
        <f>_xlfn.XLOOKUP(B1877,Users!$A$2:$A$1001,Users!$K$2:$K$1001)</f>
        <v>1</v>
      </c>
      <c r="H1877" s="6" t="str">
        <f>_xlfn.XLOOKUP(B1877,Users!$A$2:$A$1001,Users!$B$2:$B$1001)</f>
        <v>User 183</v>
      </c>
      <c r="I1877" s="5" t="str" cm="1">
        <f t="array" ref="I1877:J1877">_xlfn.XLOOKUP(G1877,Plans!$A$2:$A$3,Plans!$B$2:$C$3)</f>
        <v>6-month plan</v>
      </c>
      <c r="J1877" s="5" t="str">
        <v>6-month</v>
      </c>
      <c r="K1877" s="5" cm="1">
        <f t="array" ref="K1877:O1877">_xlfn.XLOOKUP(B1877,Users!$A$2:$A$1001,Users!$F$2:$J$1001)</f>
        <v>57</v>
      </c>
      <c r="L1877" s="5" t="str">
        <v>Bangalore</v>
      </c>
      <c r="M1877" s="5" t="str">
        <v>Female</v>
      </c>
      <c r="N1877" s="5" t="str">
        <v>Obesity</v>
      </c>
      <c r="O1877" s="5" t="str">
        <v>Social Media</v>
      </c>
      <c r="P1877" s="5" t="str" cm="1">
        <f t="array" ref="P1877:S1877">IFERROR(_xlfn.XLOOKUP(B1877,'Health Goals'!$B$2:$B$1001,'Health Goals'!$C$2:$F$1001),"")</f>
        <v>Muscle Gain</v>
      </c>
      <c r="Q1877" s="5">
        <v>12</v>
      </c>
      <c r="R1877" s="5" t="str">
        <v>Completed</v>
      </c>
      <c r="S1877" s="11">
        <v>44450</v>
      </c>
    </row>
    <row r="1878" spans="1:19" x14ac:dyDescent="0.35">
      <c r="A1878" s="2">
        <v>1877</v>
      </c>
      <c r="B1878" s="2">
        <v>624</v>
      </c>
      <c r="C1878" s="3">
        <v>44279</v>
      </c>
      <c r="D1878" s="2">
        <v>2499.9899999999998</v>
      </c>
      <c r="E1878" s="2" t="s">
        <v>18</v>
      </c>
      <c r="F1878" s="2" t="s">
        <v>19</v>
      </c>
      <c r="G1878" s="6">
        <f>_xlfn.XLOOKUP(B1878,Users!$A$2:$A$1001,Users!$K$2:$K$1001)</f>
        <v>2</v>
      </c>
      <c r="H1878" s="6" t="str">
        <f>_xlfn.XLOOKUP(B1878,Users!$A$2:$A$1001,Users!$B$2:$B$1001)</f>
        <v>User 624</v>
      </c>
      <c r="I1878" s="5" t="str" cm="1">
        <f t="array" ref="I1878:J1878">_xlfn.XLOOKUP(G1878,Plans!$A$2:$A$3,Plans!$B$2:$C$3)</f>
        <v>12-month plan</v>
      </c>
      <c r="J1878" s="5" t="str">
        <v>12-month</v>
      </c>
      <c r="K1878" s="5" cm="1">
        <f t="array" ref="K1878:O1878">_xlfn.XLOOKUP(B1878,Users!$A$2:$A$1001,Users!$F$2:$J$1001)</f>
        <v>35</v>
      </c>
      <c r="L1878" s="5" t="str">
        <v>Chennai</v>
      </c>
      <c r="M1878" s="5" t="str">
        <v>Male</v>
      </c>
      <c r="N1878" s="5" t="str">
        <v>Obesity</v>
      </c>
      <c r="O1878" s="5" t="str">
        <v>Friend</v>
      </c>
      <c r="P1878" s="5" t="str" cm="1">
        <f t="array" ref="P1878:S1878">IFERROR(_xlfn.XLOOKUP(B1878,'Health Goals'!$B$2:$B$1001,'Health Goals'!$C$2:$F$1001),"")</f>
        <v>Weight Loss</v>
      </c>
      <c r="Q1878" s="5">
        <v>37</v>
      </c>
      <c r="R1878" s="5" t="str">
        <v>Failed</v>
      </c>
      <c r="S1878" s="11">
        <v>44447</v>
      </c>
    </row>
    <row r="1879" spans="1:19" x14ac:dyDescent="0.35">
      <c r="A1879" s="2">
        <v>1878</v>
      </c>
      <c r="B1879" s="2">
        <v>631</v>
      </c>
      <c r="C1879" s="3">
        <v>44249</v>
      </c>
      <c r="D1879" s="2">
        <v>4499.99</v>
      </c>
      <c r="E1879" s="2" t="s">
        <v>18</v>
      </c>
      <c r="F1879" s="2" t="s">
        <v>17</v>
      </c>
      <c r="G1879" s="6">
        <f>_xlfn.XLOOKUP(B1879,Users!$A$2:$A$1001,Users!$K$2:$K$1001)</f>
        <v>1</v>
      </c>
      <c r="H1879" s="6" t="str">
        <f>_xlfn.XLOOKUP(B1879,Users!$A$2:$A$1001,Users!$B$2:$B$1001)</f>
        <v>User 631</v>
      </c>
      <c r="I1879" s="5" t="str" cm="1">
        <f t="array" ref="I1879:J1879">_xlfn.XLOOKUP(G1879,Plans!$A$2:$A$3,Plans!$B$2:$C$3)</f>
        <v>6-month plan</v>
      </c>
      <c r="J1879" s="5" t="str">
        <v>6-month</v>
      </c>
      <c r="K1879" s="5" cm="1">
        <f t="array" ref="K1879:O1879">_xlfn.XLOOKUP(B1879,Users!$A$2:$A$1001,Users!$F$2:$J$1001)</f>
        <v>32</v>
      </c>
      <c r="L1879" s="5" t="str">
        <v>Bangalore</v>
      </c>
      <c r="M1879" s="5" t="str">
        <v>Male</v>
      </c>
      <c r="N1879" s="5" t="str">
        <v>Obesity</v>
      </c>
      <c r="O1879" s="5" t="str">
        <v>Friend</v>
      </c>
      <c r="P1879" s="5" t="str" cm="1">
        <f t="array" ref="P1879:S1879">IFERROR(_xlfn.XLOOKUP(B1879,'Health Goals'!$B$2:$B$1001,'Health Goals'!$C$2:$F$1001),"")</f>
        <v>Weight Loss</v>
      </c>
      <c r="Q1879" s="5">
        <v>46</v>
      </c>
      <c r="R1879" s="5" t="str">
        <v>In Progress</v>
      </c>
      <c r="S1879" s="11">
        <v>44381</v>
      </c>
    </row>
    <row r="1880" spans="1:19" x14ac:dyDescent="0.35">
      <c r="A1880" s="2">
        <v>1879</v>
      </c>
      <c r="B1880" s="2">
        <v>683</v>
      </c>
      <c r="C1880" s="3">
        <v>44381</v>
      </c>
      <c r="D1880" s="2">
        <v>4499.99</v>
      </c>
      <c r="E1880" s="2" t="s">
        <v>18</v>
      </c>
      <c r="F1880" s="2" t="s">
        <v>19</v>
      </c>
      <c r="G1880" s="6">
        <f>_xlfn.XLOOKUP(B1880,Users!$A$2:$A$1001,Users!$K$2:$K$1001)</f>
        <v>1</v>
      </c>
      <c r="H1880" s="6" t="str">
        <f>_xlfn.XLOOKUP(B1880,Users!$A$2:$A$1001,Users!$B$2:$B$1001)</f>
        <v>User 683</v>
      </c>
      <c r="I1880" s="5" t="str" cm="1">
        <f t="array" ref="I1880:J1880">_xlfn.XLOOKUP(G1880,Plans!$A$2:$A$3,Plans!$B$2:$C$3)</f>
        <v>6-month plan</v>
      </c>
      <c r="J1880" s="5" t="str">
        <v>6-month</v>
      </c>
      <c r="K1880" s="5" cm="1">
        <f t="array" ref="K1880:O1880">_xlfn.XLOOKUP(B1880,Users!$A$2:$A$1001,Users!$F$2:$J$1001)</f>
        <v>34</v>
      </c>
      <c r="L1880" s="5" t="str">
        <v>Mumbai</v>
      </c>
      <c r="M1880" s="5" t="str">
        <v>Female</v>
      </c>
      <c r="N1880" s="5" t="str">
        <v>Obesity</v>
      </c>
      <c r="O1880" s="5" t="str">
        <v>Google Ads</v>
      </c>
      <c r="P1880" s="5" t="str" cm="1">
        <f t="array" ref="P1880">IFERROR(_xlfn.XLOOKUP(B1880,'Health Goals'!$B$2:$B$1001,'Health Goals'!$C$2:$F$1001),"")</f>
        <v/>
      </c>
    </row>
    <row r="1881" spans="1:19" x14ac:dyDescent="0.35">
      <c r="A1881" s="2">
        <v>1880</v>
      </c>
      <c r="B1881" s="2">
        <v>331</v>
      </c>
      <c r="C1881" s="3">
        <v>44197</v>
      </c>
      <c r="D1881" s="2">
        <v>4499.99</v>
      </c>
      <c r="E1881" s="2" t="s">
        <v>16</v>
      </c>
      <c r="F1881" s="2" t="s">
        <v>19</v>
      </c>
      <c r="G1881" s="6">
        <f>_xlfn.XLOOKUP(B1881,Users!$A$2:$A$1001,Users!$K$2:$K$1001)</f>
        <v>1</v>
      </c>
      <c r="H1881" s="6" t="str">
        <f>_xlfn.XLOOKUP(B1881,Users!$A$2:$A$1001,Users!$B$2:$B$1001)</f>
        <v>User 331</v>
      </c>
      <c r="I1881" s="5" t="str" cm="1">
        <f t="array" ref="I1881:J1881">_xlfn.XLOOKUP(G1881,Plans!$A$2:$A$3,Plans!$B$2:$C$3)</f>
        <v>6-month plan</v>
      </c>
      <c r="J1881" s="5" t="str">
        <v>6-month</v>
      </c>
      <c r="K1881" s="5" cm="1">
        <f t="array" ref="K1881:O1881">_xlfn.XLOOKUP(B1881,Users!$A$2:$A$1001,Users!$F$2:$J$1001)</f>
        <v>19</v>
      </c>
      <c r="L1881" s="5" t="str">
        <v>Chennai</v>
      </c>
      <c r="M1881" s="5" t="str">
        <v>Male</v>
      </c>
      <c r="N1881" s="5" t="str">
        <v>Diabetes</v>
      </c>
      <c r="O1881" s="5" t="str">
        <v>Google Ads</v>
      </c>
      <c r="P1881" s="5" t="str" cm="1">
        <f t="array" ref="P1881">IFERROR(_xlfn.XLOOKUP(B1881,'Health Goals'!$B$2:$B$1001,'Health Goals'!$C$2:$F$1001),"")</f>
        <v/>
      </c>
    </row>
    <row r="1882" spans="1:19" x14ac:dyDescent="0.35">
      <c r="A1882" s="2">
        <v>1881</v>
      </c>
      <c r="B1882" s="2">
        <v>166</v>
      </c>
      <c r="C1882" s="3">
        <v>44268</v>
      </c>
      <c r="D1882" s="2">
        <v>4499.99</v>
      </c>
      <c r="E1882" s="2" t="s">
        <v>16</v>
      </c>
      <c r="F1882" s="2" t="s">
        <v>19</v>
      </c>
      <c r="G1882" s="6">
        <f>_xlfn.XLOOKUP(B1882,Users!$A$2:$A$1001,Users!$K$2:$K$1001)</f>
        <v>1</v>
      </c>
      <c r="H1882" s="6" t="str">
        <f>_xlfn.XLOOKUP(B1882,Users!$A$2:$A$1001,Users!$B$2:$B$1001)</f>
        <v>User 166</v>
      </c>
      <c r="I1882" s="5" t="str" cm="1">
        <f t="array" ref="I1882:J1882">_xlfn.XLOOKUP(G1882,Plans!$A$2:$A$3,Plans!$B$2:$C$3)</f>
        <v>6-month plan</v>
      </c>
      <c r="J1882" s="5" t="str">
        <v>6-month</v>
      </c>
      <c r="K1882" s="5" cm="1">
        <f t="array" ref="K1882:O1882">_xlfn.XLOOKUP(B1882,Users!$A$2:$A$1001,Users!$F$2:$J$1001)</f>
        <v>48</v>
      </c>
      <c r="L1882" s="5" t="str">
        <v>Chennai</v>
      </c>
      <c r="M1882" s="5" t="str">
        <v>Female</v>
      </c>
      <c r="N1882" s="5" t="str">
        <v>Hypertension</v>
      </c>
      <c r="O1882" s="5" t="str">
        <v>Social Media</v>
      </c>
      <c r="P1882" s="5" t="str" cm="1">
        <f t="array" ref="P1882:S1882">IFERROR(_xlfn.XLOOKUP(B1882,'Health Goals'!$B$2:$B$1001,'Health Goals'!$C$2:$F$1001),"")</f>
        <v>Muscle Gain</v>
      </c>
      <c r="Q1882" s="5">
        <v>43</v>
      </c>
      <c r="R1882" s="5" t="str">
        <v>Failed</v>
      </c>
      <c r="S1882" s="11">
        <v>44530</v>
      </c>
    </row>
    <row r="1883" spans="1:19" x14ac:dyDescent="0.35">
      <c r="A1883" s="2">
        <v>1882</v>
      </c>
      <c r="B1883" s="2">
        <v>197</v>
      </c>
      <c r="C1883" s="3">
        <v>44224</v>
      </c>
      <c r="D1883" s="2">
        <v>2499.9899999999998</v>
      </c>
      <c r="E1883" s="2" t="s">
        <v>16</v>
      </c>
      <c r="F1883" s="2" t="s">
        <v>17</v>
      </c>
      <c r="G1883" s="6">
        <f>_xlfn.XLOOKUP(B1883,Users!$A$2:$A$1001,Users!$K$2:$K$1001)</f>
        <v>1</v>
      </c>
      <c r="H1883" s="6" t="str">
        <f>_xlfn.XLOOKUP(B1883,Users!$A$2:$A$1001,Users!$B$2:$B$1001)</f>
        <v>User 197</v>
      </c>
      <c r="I1883" s="5" t="str" cm="1">
        <f t="array" ref="I1883:J1883">_xlfn.XLOOKUP(G1883,Plans!$A$2:$A$3,Plans!$B$2:$C$3)</f>
        <v>6-month plan</v>
      </c>
      <c r="J1883" s="5" t="str">
        <v>6-month</v>
      </c>
      <c r="K1883" s="5" cm="1">
        <f t="array" ref="K1883:O1883">_xlfn.XLOOKUP(B1883,Users!$A$2:$A$1001,Users!$F$2:$J$1001)</f>
        <v>44</v>
      </c>
      <c r="L1883" s="5" t="str">
        <v>Hyderabad</v>
      </c>
      <c r="M1883" s="5" t="str">
        <v>Male</v>
      </c>
      <c r="N1883" s="5" t="str">
        <v>Diabetes</v>
      </c>
      <c r="O1883" s="5" t="str">
        <v>Word of Mouth</v>
      </c>
      <c r="P1883" s="5" t="str" cm="1">
        <f t="array" ref="P1883">IFERROR(_xlfn.XLOOKUP(B1883,'Health Goals'!$B$2:$B$1001,'Health Goals'!$C$2:$F$1001),"")</f>
        <v/>
      </c>
    </row>
    <row r="1884" spans="1:19" x14ac:dyDescent="0.35">
      <c r="A1884" s="2">
        <v>1883</v>
      </c>
      <c r="B1884" s="2">
        <v>9</v>
      </c>
      <c r="C1884" s="3">
        <v>44329</v>
      </c>
      <c r="D1884" s="2">
        <v>2499.9899999999998</v>
      </c>
      <c r="E1884" s="2" t="s">
        <v>18</v>
      </c>
      <c r="F1884" s="2" t="s">
        <v>17</v>
      </c>
      <c r="G1884" s="6">
        <f>_xlfn.XLOOKUP(B1884,Users!$A$2:$A$1001,Users!$K$2:$K$1001)</f>
        <v>1</v>
      </c>
      <c r="H1884" s="6" t="str">
        <f>_xlfn.XLOOKUP(B1884,Users!$A$2:$A$1001,Users!$B$2:$B$1001)</f>
        <v>User 9</v>
      </c>
      <c r="I1884" s="5" t="str" cm="1">
        <f t="array" ref="I1884:J1884">_xlfn.XLOOKUP(G1884,Plans!$A$2:$A$3,Plans!$B$2:$C$3)</f>
        <v>6-month plan</v>
      </c>
      <c r="J1884" s="5" t="str">
        <v>6-month</v>
      </c>
      <c r="K1884" s="5" cm="1">
        <f t="array" ref="K1884:O1884">_xlfn.XLOOKUP(B1884,Users!$A$2:$A$1001,Users!$F$2:$J$1001)</f>
        <v>40</v>
      </c>
      <c r="L1884" s="5" t="str">
        <v>Mumbai</v>
      </c>
      <c r="M1884" s="5" t="str">
        <v>Female</v>
      </c>
      <c r="N1884" s="5" t="str">
        <v>Healthy</v>
      </c>
      <c r="O1884" s="5" t="str">
        <v>Word of Mouth</v>
      </c>
      <c r="P1884" s="5" t="str" cm="1">
        <f t="array" ref="P1884:S1884">IFERROR(_xlfn.XLOOKUP(B1884,'Health Goals'!$B$2:$B$1001,'Health Goals'!$C$2:$F$1001),"")</f>
        <v>Weight Loss</v>
      </c>
      <c r="Q1884" s="5">
        <v>48</v>
      </c>
      <c r="R1884" s="5" t="str">
        <v>Completed</v>
      </c>
      <c r="S1884" s="11">
        <v>44420</v>
      </c>
    </row>
    <row r="1885" spans="1:19" x14ac:dyDescent="0.35">
      <c r="A1885" s="2">
        <v>1884</v>
      </c>
      <c r="B1885" s="2">
        <v>803</v>
      </c>
      <c r="C1885" s="3">
        <v>44366</v>
      </c>
      <c r="D1885" s="2">
        <v>4499.99</v>
      </c>
      <c r="E1885" s="2" t="s">
        <v>18</v>
      </c>
      <c r="F1885" s="2" t="s">
        <v>17</v>
      </c>
      <c r="G1885" s="6">
        <f>_xlfn.XLOOKUP(B1885,Users!$A$2:$A$1001,Users!$K$2:$K$1001)</f>
        <v>2</v>
      </c>
      <c r="H1885" s="6" t="str">
        <f>_xlfn.XLOOKUP(B1885,Users!$A$2:$A$1001,Users!$B$2:$B$1001)</f>
        <v>User 803</v>
      </c>
      <c r="I1885" s="5" t="str" cm="1">
        <f t="array" ref="I1885:J1885">_xlfn.XLOOKUP(G1885,Plans!$A$2:$A$3,Plans!$B$2:$C$3)</f>
        <v>12-month plan</v>
      </c>
      <c r="J1885" s="5" t="str">
        <v>12-month</v>
      </c>
      <c r="K1885" s="5" cm="1">
        <f t="array" ref="K1885:O1885">_xlfn.XLOOKUP(B1885,Users!$A$2:$A$1001,Users!$F$2:$J$1001)</f>
        <v>46</v>
      </c>
      <c r="L1885" s="5" t="str">
        <v>Delhi</v>
      </c>
      <c r="M1885" s="5" t="str">
        <v>Female</v>
      </c>
      <c r="N1885" s="5" t="str">
        <v>Hypertension</v>
      </c>
      <c r="O1885" s="5" t="str">
        <v>Google Ads</v>
      </c>
      <c r="P1885" s="5" t="str" cm="1">
        <f t="array" ref="P1885:S1885">IFERROR(_xlfn.XLOOKUP(B1885,'Health Goals'!$B$2:$B$1001,'Health Goals'!$C$2:$F$1001),"")</f>
        <v>Weight Loss</v>
      </c>
      <c r="Q1885" s="5">
        <v>40</v>
      </c>
      <c r="R1885" s="5" t="str">
        <v>Failed</v>
      </c>
      <c r="S1885" s="11">
        <v>44371</v>
      </c>
    </row>
    <row r="1886" spans="1:19" x14ac:dyDescent="0.35">
      <c r="A1886" s="2">
        <v>1885</v>
      </c>
      <c r="B1886" s="2">
        <v>371</v>
      </c>
      <c r="C1886" s="3">
        <v>44223</v>
      </c>
      <c r="D1886" s="2">
        <v>4499.99</v>
      </c>
      <c r="E1886" s="2" t="s">
        <v>18</v>
      </c>
      <c r="F1886" s="2" t="s">
        <v>17</v>
      </c>
      <c r="G1886" s="6">
        <f>_xlfn.XLOOKUP(B1886,Users!$A$2:$A$1001,Users!$K$2:$K$1001)</f>
        <v>1</v>
      </c>
      <c r="H1886" s="6" t="str">
        <f>_xlfn.XLOOKUP(B1886,Users!$A$2:$A$1001,Users!$B$2:$B$1001)</f>
        <v>User 371</v>
      </c>
      <c r="I1886" s="5" t="str" cm="1">
        <f t="array" ref="I1886:J1886">_xlfn.XLOOKUP(G1886,Plans!$A$2:$A$3,Plans!$B$2:$C$3)</f>
        <v>6-month plan</v>
      </c>
      <c r="J1886" s="5" t="str">
        <v>6-month</v>
      </c>
      <c r="K1886" s="5" cm="1">
        <f t="array" ref="K1886:O1886">_xlfn.XLOOKUP(B1886,Users!$A$2:$A$1001,Users!$F$2:$J$1001)</f>
        <v>28</v>
      </c>
      <c r="L1886" s="5" t="str">
        <v>Hyderabad</v>
      </c>
      <c r="M1886" s="5" t="str">
        <v>Male</v>
      </c>
      <c r="N1886" s="5" t="str">
        <v>Healthy</v>
      </c>
      <c r="O1886" s="5" t="str">
        <v>Social Media</v>
      </c>
      <c r="P1886" s="5" t="str" cm="1">
        <f t="array" ref="P1886">IFERROR(_xlfn.XLOOKUP(B1886,'Health Goals'!$B$2:$B$1001,'Health Goals'!$C$2:$F$1001),"")</f>
        <v/>
      </c>
    </row>
    <row r="1887" spans="1:19" x14ac:dyDescent="0.35">
      <c r="A1887" s="2">
        <v>1886</v>
      </c>
      <c r="B1887" s="2">
        <v>206</v>
      </c>
      <c r="C1887" s="3">
        <v>44256</v>
      </c>
      <c r="D1887" s="2">
        <v>2499.9899999999998</v>
      </c>
      <c r="E1887" s="2" t="s">
        <v>16</v>
      </c>
      <c r="F1887" s="2" t="s">
        <v>17</v>
      </c>
      <c r="G1887" s="6">
        <f>_xlfn.XLOOKUP(B1887,Users!$A$2:$A$1001,Users!$K$2:$K$1001)</f>
        <v>2</v>
      </c>
      <c r="H1887" s="6" t="str">
        <f>_xlfn.XLOOKUP(B1887,Users!$A$2:$A$1001,Users!$B$2:$B$1001)</f>
        <v>User 206</v>
      </c>
      <c r="I1887" s="5" t="str" cm="1">
        <f t="array" ref="I1887:J1887">_xlfn.XLOOKUP(G1887,Plans!$A$2:$A$3,Plans!$B$2:$C$3)</f>
        <v>12-month plan</v>
      </c>
      <c r="J1887" s="5" t="str">
        <v>12-month</v>
      </c>
      <c r="K1887" s="5" cm="1">
        <f t="array" ref="K1887:O1887">_xlfn.XLOOKUP(B1887,Users!$A$2:$A$1001,Users!$F$2:$J$1001)</f>
        <v>24</v>
      </c>
      <c r="L1887" s="5" t="str">
        <v>Bangalore</v>
      </c>
      <c r="M1887" s="5" t="str">
        <v>Female</v>
      </c>
      <c r="N1887" s="5" t="str">
        <v>Diabetes</v>
      </c>
      <c r="O1887" s="5" t="str">
        <v>Google Ads</v>
      </c>
      <c r="P1887" s="5" t="str" cm="1">
        <f t="array" ref="P1887:S1887">IFERROR(_xlfn.XLOOKUP(B1887,'Health Goals'!$B$2:$B$1001,'Health Goals'!$C$2:$F$1001),"")</f>
        <v>Stamina Improvement</v>
      </c>
      <c r="Q1887" s="5">
        <v>37</v>
      </c>
      <c r="R1887" s="5" t="str">
        <v>Completed</v>
      </c>
      <c r="S1887" s="11">
        <v>44400</v>
      </c>
    </row>
    <row r="1888" spans="1:19" x14ac:dyDescent="0.35">
      <c r="A1888" s="2">
        <v>1887</v>
      </c>
      <c r="B1888" s="2">
        <v>212</v>
      </c>
      <c r="C1888" s="3">
        <v>44384</v>
      </c>
      <c r="D1888" s="2">
        <v>4499.99</v>
      </c>
      <c r="E1888" s="2" t="s">
        <v>18</v>
      </c>
      <c r="F1888" s="2" t="s">
        <v>20</v>
      </c>
      <c r="G1888" s="6">
        <f>_xlfn.XLOOKUP(B1888,Users!$A$2:$A$1001,Users!$K$2:$K$1001)</f>
        <v>1</v>
      </c>
      <c r="H1888" s="6" t="str">
        <f>_xlfn.XLOOKUP(B1888,Users!$A$2:$A$1001,Users!$B$2:$B$1001)</f>
        <v>User 212</v>
      </c>
      <c r="I1888" s="5" t="str" cm="1">
        <f t="array" ref="I1888:J1888">_xlfn.XLOOKUP(G1888,Plans!$A$2:$A$3,Plans!$B$2:$C$3)</f>
        <v>6-month plan</v>
      </c>
      <c r="J1888" s="5" t="str">
        <v>6-month</v>
      </c>
      <c r="K1888" s="5" cm="1">
        <f t="array" ref="K1888:O1888">_xlfn.XLOOKUP(B1888,Users!$A$2:$A$1001,Users!$F$2:$J$1001)</f>
        <v>54</v>
      </c>
      <c r="L1888" s="5" t="str">
        <v>Delhi</v>
      </c>
      <c r="M1888" s="5" t="str">
        <v>Male</v>
      </c>
      <c r="N1888" s="5" t="str">
        <v>Obesity</v>
      </c>
      <c r="O1888" s="5" t="str">
        <v>Google Ads</v>
      </c>
      <c r="P1888" s="5" t="str" cm="1">
        <f t="array" ref="P1888:S1888">IFERROR(_xlfn.XLOOKUP(B1888,'Health Goals'!$B$2:$B$1001,'Health Goals'!$C$2:$F$1001),"")</f>
        <v>Weight Loss</v>
      </c>
      <c r="Q1888" s="5">
        <v>46</v>
      </c>
      <c r="R1888" s="5" t="str">
        <v>Failed</v>
      </c>
      <c r="S1888" s="11">
        <v>44361</v>
      </c>
    </row>
    <row r="1889" spans="1:19" x14ac:dyDescent="0.35">
      <c r="A1889" s="2">
        <v>1888</v>
      </c>
      <c r="B1889" s="2">
        <v>576</v>
      </c>
      <c r="C1889" s="3">
        <v>44228</v>
      </c>
      <c r="D1889" s="2">
        <v>4499.99</v>
      </c>
      <c r="E1889" s="2" t="s">
        <v>16</v>
      </c>
      <c r="F1889" s="2" t="s">
        <v>17</v>
      </c>
      <c r="G1889" s="6">
        <f>_xlfn.XLOOKUP(B1889,Users!$A$2:$A$1001,Users!$K$2:$K$1001)</f>
        <v>2</v>
      </c>
      <c r="H1889" s="6" t="str">
        <f>_xlfn.XLOOKUP(B1889,Users!$A$2:$A$1001,Users!$B$2:$B$1001)</f>
        <v>User 576</v>
      </c>
      <c r="I1889" s="5" t="str" cm="1">
        <f t="array" ref="I1889:J1889">_xlfn.XLOOKUP(G1889,Plans!$A$2:$A$3,Plans!$B$2:$C$3)</f>
        <v>12-month plan</v>
      </c>
      <c r="J1889" s="5" t="str">
        <v>12-month</v>
      </c>
      <c r="K1889" s="5" cm="1">
        <f t="array" ref="K1889:O1889">_xlfn.XLOOKUP(B1889,Users!$A$2:$A$1001,Users!$F$2:$J$1001)</f>
        <v>61</v>
      </c>
      <c r="L1889" s="5" t="str">
        <v>Mumbai</v>
      </c>
      <c r="M1889" s="5" t="str">
        <v>Female</v>
      </c>
      <c r="N1889" s="5" t="str">
        <v>Healthy</v>
      </c>
      <c r="O1889" s="5" t="str">
        <v>Social Media</v>
      </c>
      <c r="P1889" s="5" t="str" cm="1">
        <f t="array" ref="P1889">IFERROR(_xlfn.XLOOKUP(B1889,'Health Goals'!$B$2:$B$1001,'Health Goals'!$C$2:$F$1001),"")</f>
        <v/>
      </c>
    </row>
    <row r="1890" spans="1:19" x14ac:dyDescent="0.35">
      <c r="A1890" s="2">
        <v>1889</v>
      </c>
      <c r="B1890" s="2">
        <v>245</v>
      </c>
      <c r="C1890" s="3">
        <v>44235</v>
      </c>
      <c r="D1890" s="2">
        <v>4499.99</v>
      </c>
      <c r="E1890" s="2" t="s">
        <v>18</v>
      </c>
      <c r="F1890" s="2" t="s">
        <v>19</v>
      </c>
      <c r="G1890" s="6">
        <f>_xlfn.XLOOKUP(B1890,Users!$A$2:$A$1001,Users!$K$2:$K$1001)</f>
        <v>1</v>
      </c>
      <c r="H1890" s="6" t="str">
        <f>_xlfn.XLOOKUP(B1890,Users!$A$2:$A$1001,Users!$B$2:$B$1001)</f>
        <v>User 245</v>
      </c>
      <c r="I1890" s="5" t="str" cm="1">
        <f t="array" ref="I1890:J1890">_xlfn.XLOOKUP(G1890,Plans!$A$2:$A$3,Plans!$B$2:$C$3)</f>
        <v>6-month plan</v>
      </c>
      <c r="J1890" s="5" t="str">
        <v>6-month</v>
      </c>
      <c r="K1890" s="5" cm="1">
        <f t="array" ref="K1890:O1890">_xlfn.XLOOKUP(B1890,Users!$A$2:$A$1001,Users!$F$2:$J$1001)</f>
        <v>61</v>
      </c>
      <c r="L1890" s="5" t="str">
        <v>Delhi</v>
      </c>
      <c r="M1890" s="5" t="str">
        <v>Male</v>
      </c>
      <c r="N1890" s="5" t="str">
        <v>Diabetes</v>
      </c>
      <c r="O1890" s="5" t="str">
        <v>Word of Mouth</v>
      </c>
      <c r="P1890" s="5" t="str" cm="1">
        <f t="array" ref="P1890">IFERROR(_xlfn.XLOOKUP(B1890,'Health Goals'!$B$2:$B$1001,'Health Goals'!$C$2:$F$1001),"")</f>
        <v/>
      </c>
    </row>
    <row r="1891" spans="1:19" x14ac:dyDescent="0.35">
      <c r="A1891" s="2">
        <v>1890</v>
      </c>
      <c r="B1891" s="2">
        <v>645</v>
      </c>
      <c r="C1891" s="3">
        <v>44503</v>
      </c>
      <c r="D1891" s="2">
        <v>4499.99</v>
      </c>
      <c r="E1891" s="2" t="s">
        <v>18</v>
      </c>
      <c r="F1891" s="2" t="s">
        <v>20</v>
      </c>
      <c r="G1891" s="6">
        <f>_xlfn.XLOOKUP(B1891,Users!$A$2:$A$1001,Users!$K$2:$K$1001)</f>
        <v>1</v>
      </c>
      <c r="H1891" s="6" t="str">
        <f>_xlfn.XLOOKUP(B1891,Users!$A$2:$A$1001,Users!$B$2:$B$1001)</f>
        <v>User 645</v>
      </c>
      <c r="I1891" s="5" t="str" cm="1">
        <f t="array" ref="I1891:J1891">_xlfn.XLOOKUP(G1891,Plans!$A$2:$A$3,Plans!$B$2:$C$3)</f>
        <v>6-month plan</v>
      </c>
      <c r="J1891" s="5" t="str">
        <v>6-month</v>
      </c>
      <c r="K1891" s="5" cm="1">
        <f t="array" ref="K1891:O1891">_xlfn.XLOOKUP(B1891,Users!$A$2:$A$1001,Users!$F$2:$J$1001)</f>
        <v>48</v>
      </c>
      <c r="L1891" s="5" t="str">
        <v>Delhi</v>
      </c>
      <c r="M1891" s="5" t="str">
        <v>Female</v>
      </c>
      <c r="N1891" s="5" t="str">
        <v>Healthy</v>
      </c>
      <c r="O1891" s="5" t="str">
        <v>Google Ads</v>
      </c>
      <c r="P1891" s="5" t="str" cm="1">
        <f t="array" ref="P1891">IFERROR(_xlfn.XLOOKUP(B1891,'Health Goals'!$B$2:$B$1001,'Health Goals'!$C$2:$F$1001),"")</f>
        <v/>
      </c>
    </row>
    <row r="1892" spans="1:19" x14ac:dyDescent="0.35">
      <c r="A1892" s="2">
        <v>1891</v>
      </c>
      <c r="B1892" s="2">
        <v>720</v>
      </c>
      <c r="C1892" s="3">
        <v>44472</v>
      </c>
      <c r="D1892" s="2">
        <v>4499.99</v>
      </c>
      <c r="E1892" s="2" t="s">
        <v>18</v>
      </c>
      <c r="F1892" s="2" t="s">
        <v>20</v>
      </c>
      <c r="G1892" s="6">
        <f>_xlfn.XLOOKUP(B1892,Users!$A$2:$A$1001,Users!$K$2:$K$1001)</f>
        <v>2</v>
      </c>
      <c r="H1892" s="6" t="str">
        <f>_xlfn.XLOOKUP(B1892,Users!$A$2:$A$1001,Users!$B$2:$B$1001)</f>
        <v>User 720</v>
      </c>
      <c r="I1892" s="5" t="str" cm="1">
        <f t="array" ref="I1892:J1892">_xlfn.XLOOKUP(G1892,Plans!$A$2:$A$3,Plans!$B$2:$C$3)</f>
        <v>12-month plan</v>
      </c>
      <c r="J1892" s="5" t="str">
        <v>12-month</v>
      </c>
      <c r="K1892" s="5" cm="1">
        <f t="array" ref="K1892:O1892">_xlfn.XLOOKUP(B1892,Users!$A$2:$A$1001,Users!$F$2:$J$1001)</f>
        <v>57</v>
      </c>
      <c r="L1892" s="5" t="str">
        <v>Mumbai</v>
      </c>
      <c r="M1892" s="5" t="str">
        <v>Female</v>
      </c>
      <c r="N1892" s="5" t="str">
        <v>Diabetes</v>
      </c>
      <c r="O1892" s="5" t="str">
        <v>Word of Mouth</v>
      </c>
      <c r="P1892" s="5" t="str" cm="1">
        <f t="array" ref="P1892:S1892">IFERROR(_xlfn.XLOOKUP(B1892,'Health Goals'!$B$2:$B$1001,'Health Goals'!$C$2:$F$1001),"")</f>
        <v>Weight Loss</v>
      </c>
      <c r="Q1892" s="5">
        <v>14</v>
      </c>
      <c r="R1892" s="5" t="str">
        <v>Failed</v>
      </c>
      <c r="S1892" s="11">
        <v>44480</v>
      </c>
    </row>
    <row r="1893" spans="1:19" x14ac:dyDescent="0.35">
      <c r="A1893" s="2">
        <v>1892</v>
      </c>
      <c r="B1893" s="2">
        <v>123</v>
      </c>
      <c r="C1893" s="3">
        <v>44432</v>
      </c>
      <c r="D1893" s="2">
        <v>4499.99</v>
      </c>
      <c r="E1893" s="2" t="s">
        <v>18</v>
      </c>
      <c r="F1893" s="2" t="s">
        <v>19</v>
      </c>
      <c r="G1893" s="6">
        <f>_xlfn.XLOOKUP(B1893,Users!$A$2:$A$1001,Users!$K$2:$K$1001)</f>
        <v>1</v>
      </c>
      <c r="H1893" s="6" t="str">
        <f>_xlfn.XLOOKUP(B1893,Users!$A$2:$A$1001,Users!$B$2:$B$1001)</f>
        <v>User 123</v>
      </c>
      <c r="I1893" s="5" t="str" cm="1">
        <f t="array" ref="I1893:J1893">_xlfn.XLOOKUP(G1893,Plans!$A$2:$A$3,Plans!$B$2:$C$3)</f>
        <v>6-month plan</v>
      </c>
      <c r="J1893" s="5" t="str">
        <v>6-month</v>
      </c>
      <c r="K1893" s="5" cm="1">
        <f t="array" ref="K1893:O1893">_xlfn.XLOOKUP(B1893,Users!$A$2:$A$1001,Users!$F$2:$J$1001)</f>
        <v>56</v>
      </c>
      <c r="L1893" s="5" t="str">
        <v>Chennai</v>
      </c>
      <c r="M1893" s="5" t="str">
        <v>Female</v>
      </c>
      <c r="N1893" s="5" t="str">
        <v>Diabetes</v>
      </c>
      <c r="O1893" s="5" t="str">
        <v>Social Media</v>
      </c>
      <c r="P1893" s="5" t="str" cm="1">
        <f t="array" ref="P1893:S1893">IFERROR(_xlfn.XLOOKUP(B1893,'Health Goals'!$B$2:$B$1001,'Health Goals'!$C$2:$F$1001),"")</f>
        <v>Stamina Improvement</v>
      </c>
      <c r="Q1893" s="5">
        <v>48</v>
      </c>
      <c r="R1893" s="5" t="str">
        <v>In Progress</v>
      </c>
      <c r="S1893" s="11">
        <v>44540</v>
      </c>
    </row>
    <row r="1894" spans="1:19" x14ac:dyDescent="0.35">
      <c r="A1894" s="2">
        <v>1893</v>
      </c>
      <c r="B1894" s="2">
        <v>234</v>
      </c>
      <c r="C1894" s="3">
        <v>44461</v>
      </c>
      <c r="D1894" s="2">
        <v>2499.9899999999998</v>
      </c>
      <c r="E1894" s="2" t="s">
        <v>18</v>
      </c>
      <c r="F1894" s="2" t="s">
        <v>17</v>
      </c>
      <c r="G1894" s="6">
        <f>_xlfn.XLOOKUP(B1894,Users!$A$2:$A$1001,Users!$K$2:$K$1001)</f>
        <v>1</v>
      </c>
      <c r="H1894" s="6" t="str">
        <f>_xlfn.XLOOKUP(B1894,Users!$A$2:$A$1001,Users!$B$2:$B$1001)</f>
        <v>User 234</v>
      </c>
      <c r="I1894" s="5" t="str" cm="1">
        <f t="array" ref="I1894:J1894">_xlfn.XLOOKUP(G1894,Plans!$A$2:$A$3,Plans!$B$2:$C$3)</f>
        <v>6-month plan</v>
      </c>
      <c r="J1894" s="5" t="str">
        <v>6-month</v>
      </c>
      <c r="K1894" s="5" cm="1">
        <f t="array" ref="K1894:O1894">_xlfn.XLOOKUP(B1894,Users!$A$2:$A$1001,Users!$F$2:$J$1001)</f>
        <v>37</v>
      </c>
      <c r="L1894" s="5" t="str">
        <v>Bangalore</v>
      </c>
      <c r="M1894" s="5" t="str">
        <v>Male</v>
      </c>
      <c r="N1894" s="5" t="str">
        <v>Obesity</v>
      </c>
      <c r="O1894" s="5" t="str">
        <v>Social Media</v>
      </c>
      <c r="P1894" s="5" t="str" cm="1">
        <f t="array" ref="P1894">IFERROR(_xlfn.XLOOKUP(B1894,'Health Goals'!$B$2:$B$1001,'Health Goals'!$C$2:$F$1001),"")</f>
        <v/>
      </c>
    </row>
    <row r="1895" spans="1:19" x14ac:dyDescent="0.35">
      <c r="A1895" s="2">
        <v>1894</v>
      </c>
      <c r="B1895" s="2">
        <v>772</v>
      </c>
      <c r="C1895" s="3">
        <v>44531</v>
      </c>
      <c r="D1895" s="2">
        <v>4499.99</v>
      </c>
      <c r="E1895" s="2" t="s">
        <v>16</v>
      </c>
      <c r="F1895" s="2" t="s">
        <v>17</v>
      </c>
      <c r="G1895" s="6">
        <f>_xlfn.XLOOKUP(B1895,Users!$A$2:$A$1001,Users!$K$2:$K$1001)</f>
        <v>1</v>
      </c>
      <c r="H1895" s="6" t="str">
        <f>_xlfn.XLOOKUP(B1895,Users!$A$2:$A$1001,Users!$B$2:$B$1001)</f>
        <v>User 772</v>
      </c>
      <c r="I1895" s="5" t="str" cm="1">
        <f t="array" ref="I1895:J1895">_xlfn.XLOOKUP(G1895,Plans!$A$2:$A$3,Plans!$B$2:$C$3)</f>
        <v>6-month plan</v>
      </c>
      <c r="J1895" s="5" t="str">
        <v>6-month</v>
      </c>
      <c r="K1895" s="5" cm="1">
        <f t="array" ref="K1895:O1895">_xlfn.XLOOKUP(B1895,Users!$A$2:$A$1001,Users!$F$2:$J$1001)</f>
        <v>48</v>
      </c>
      <c r="L1895" s="5" t="str">
        <v>Hyderabad</v>
      </c>
      <c r="M1895" s="5" t="str">
        <v>Male</v>
      </c>
      <c r="N1895" s="5" t="str">
        <v>Diabetes</v>
      </c>
      <c r="O1895" s="5" t="str">
        <v>Friend</v>
      </c>
      <c r="P1895" s="5" t="str" cm="1">
        <f t="array" ref="P1895">IFERROR(_xlfn.XLOOKUP(B1895,'Health Goals'!$B$2:$B$1001,'Health Goals'!$C$2:$F$1001),"")</f>
        <v/>
      </c>
    </row>
    <row r="1896" spans="1:19" x14ac:dyDescent="0.35">
      <c r="A1896" s="2">
        <v>1895</v>
      </c>
      <c r="B1896" s="2">
        <v>574</v>
      </c>
      <c r="C1896" s="3">
        <v>44235</v>
      </c>
      <c r="D1896" s="2">
        <v>2499.9899999999998</v>
      </c>
      <c r="E1896" s="2" t="s">
        <v>18</v>
      </c>
      <c r="F1896" s="2" t="s">
        <v>19</v>
      </c>
      <c r="G1896" s="6">
        <f>_xlfn.XLOOKUP(B1896,Users!$A$2:$A$1001,Users!$K$2:$K$1001)</f>
        <v>1</v>
      </c>
      <c r="H1896" s="6" t="str">
        <f>_xlfn.XLOOKUP(B1896,Users!$A$2:$A$1001,Users!$B$2:$B$1001)</f>
        <v>User 574</v>
      </c>
      <c r="I1896" s="5" t="str" cm="1">
        <f t="array" ref="I1896:J1896">_xlfn.XLOOKUP(G1896,Plans!$A$2:$A$3,Plans!$B$2:$C$3)</f>
        <v>6-month plan</v>
      </c>
      <c r="J1896" s="5" t="str">
        <v>6-month</v>
      </c>
      <c r="K1896" s="5" cm="1">
        <f t="array" ref="K1896:O1896">_xlfn.XLOOKUP(B1896,Users!$A$2:$A$1001,Users!$F$2:$J$1001)</f>
        <v>33</v>
      </c>
      <c r="L1896" s="5" t="str">
        <v>Chennai</v>
      </c>
      <c r="M1896" s="5" t="str">
        <v>Male</v>
      </c>
      <c r="N1896" s="5" t="str">
        <v>Obesity</v>
      </c>
      <c r="O1896" s="5" t="str">
        <v>Social Media</v>
      </c>
      <c r="P1896" s="5" t="str" cm="1">
        <f t="array" ref="P1896">IFERROR(_xlfn.XLOOKUP(B1896,'Health Goals'!$B$2:$B$1001,'Health Goals'!$C$2:$F$1001),"")</f>
        <v/>
      </c>
    </row>
    <row r="1897" spans="1:19" x14ac:dyDescent="0.35">
      <c r="A1897" s="2">
        <v>1896</v>
      </c>
      <c r="B1897" s="2">
        <v>135</v>
      </c>
      <c r="C1897" s="3">
        <v>44221</v>
      </c>
      <c r="D1897" s="2">
        <v>2499.9899999999998</v>
      </c>
      <c r="E1897" s="2" t="s">
        <v>16</v>
      </c>
      <c r="F1897" s="2" t="s">
        <v>19</v>
      </c>
      <c r="G1897" s="6">
        <f>_xlfn.XLOOKUP(B1897,Users!$A$2:$A$1001,Users!$K$2:$K$1001)</f>
        <v>1</v>
      </c>
      <c r="H1897" s="6" t="str">
        <f>_xlfn.XLOOKUP(B1897,Users!$A$2:$A$1001,Users!$B$2:$B$1001)</f>
        <v>User 135</v>
      </c>
      <c r="I1897" s="5" t="str" cm="1">
        <f t="array" ref="I1897:J1897">_xlfn.XLOOKUP(G1897,Plans!$A$2:$A$3,Plans!$B$2:$C$3)</f>
        <v>6-month plan</v>
      </c>
      <c r="J1897" s="5" t="str">
        <v>6-month</v>
      </c>
      <c r="K1897" s="5" cm="1">
        <f t="array" ref="K1897:O1897">_xlfn.XLOOKUP(B1897,Users!$A$2:$A$1001,Users!$F$2:$J$1001)</f>
        <v>18</v>
      </c>
      <c r="L1897" s="5" t="str">
        <v>Mumbai</v>
      </c>
      <c r="M1897" s="5" t="str">
        <v>Male</v>
      </c>
      <c r="N1897" s="5" t="str">
        <v>Hypertension</v>
      </c>
      <c r="O1897" s="5" t="str">
        <v>Friend</v>
      </c>
      <c r="P1897" s="5" t="str" cm="1">
        <f t="array" ref="P1897:S1897">IFERROR(_xlfn.XLOOKUP(B1897,'Health Goals'!$B$2:$B$1001,'Health Goals'!$C$2:$F$1001),"")</f>
        <v>Weight Loss</v>
      </c>
      <c r="Q1897" s="5">
        <v>20</v>
      </c>
      <c r="R1897" s="5" t="str">
        <v>Failed</v>
      </c>
      <c r="S1897" s="11">
        <v>44451</v>
      </c>
    </row>
    <row r="1898" spans="1:19" x14ac:dyDescent="0.35">
      <c r="A1898" s="2">
        <v>1897</v>
      </c>
      <c r="B1898" s="2">
        <v>882</v>
      </c>
      <c r="C1898" s="3">
        <v>44534</v>
      </c>
      <c r="D1898" s="2">
        <v>4499.99</v>
      </c>
      <c r="E1898" s="2" t="s">
        <v>16</v>
      </c>
      <c r="F1898" s="2" t="s">
        <v>17</v>
      </c>
      <c r="G1898" s="6">
        <f>_xlfn.XLOOKUP(B1898,Users!$A$2:$A$1001,Users!$K$2:$K$1001)</f>
        <v>2</v>
      </c>
      <c r="H1898" s="6" t="str">
        <f>_xlfn.XLOOKUP(B1898,Users!$A$2:$A$1001,Users!$B$2:$B$1001)</f>
        <v>User 882</v>
      </c>
      <c r="I1898" s="5" t="str" cm="1">
        <f t="array" ref="I1898:J1898">_xlfn.XLOOKUP(G1898,Plans!$A$2:$A$3,Plans!$B$2:$C$3)</f>
        <v>12-month plan</v>
      </c>
      <c r="J1898" s="5" t="str">
        <v>12-month</v>
      </c>
      <c r="K1898" s="5" cm="1">
        <f t="array" ref="K1898:O1898">_xlfn.XLOOKUP(B1898,Users!$A$2:$A$1001,Users!$F$2:$J$1001)</f>
        <v>63</v>
      </c>
      <c r="L1898" s="5" t="str">
        <v>Delhi</v>
      </c>
      <c r="M1898" s="5" t="str">
        <v>Female</v>
      </c>
      <c r="N1898" s="5" t="str">
        <v>Hypertension</v>
      </c>
      <c r="O1898" s="5" t="str">
        <v>Social Media</v>
      </c>
      <c r="P1898" s="5" t="str" cm="1">
        <f t="array" ref="P1898">IFERROR(_xlfn.XLOOKUP(B1898,'Health Goals'!$B$2:$B$1001,'Health Goals'!$C$2:$F$1001),"")</f>
        <v/>
      </c>
    </row>
    <row r="1899" spans="1:19" x14ac:dyDescent="0.35">
      <c r="A1899" s="2">
        <v>1898</v>
      </c>
      <c r="B1899" s="2">
        <v>583</v>
      </c>
      <c r="C1899" s="3">
        <v>44256</v>
      </c>
      <c r="D1899" s="2">
        <v>4499.99</v>
      </c>
      <c r="E1899" s="2" t="s">
        <v>16</v>
      </c>
      <c r="F1899" s="2" t="s">
        <v>19</v>
      </c>
      <c r="G1899" s="6">
        <f>_xlfn.XLOOKUP(B1899,Users!$A$2:$A$1001,Users!$K$2:$K$1001)</f>
        <v>1</v>
      </c>
      <c r="H1899" s="6" t="str">
        <f>_xlfn.XLOOKUP(B1899,Users!$A$2:$A$1001,Users!$B$2:$B$1001)</f>
        <v>User 583</v>
      </c>
      <c r="I1899" s="5" t="str" cm="1">
        <f t="array" ref="I1899:J1899">_xlfn.XLOOKUP(G1899,Plans!$A$2:$A$3,Plans!$B$2:$C$3)</f>
        <v>6-month plan</v>
      </c>
      <c r="J1899" s="5" t="str">
        <v>6-month</v>
      </c>
      <c r="K1899" s="5" cm="1">
        <f t="array" ref="K1899:O1899">_xlfn.XLOOKUP(B1899,Users!$A$2:$A$1001,Users!$F$2:$J$1001)</f>
        <v>26</v>
      </c>
      <c r="L1899" s="5" t="str">
        <v>Delhi</v>
      </c>
      <c r="M1899" s="5" t="str">
        <v>Male</v>
      </c>
      <c r="N1899" s="5" t="str">
        <v>Hypertension</v>
      </c>
      <c r="O1899" s="5" t="str">
        <v>Social Media</v>
      </c>
      <c r="P1899" s="5" t="str" cm="1">
        <f t="array" ref="P1899:S1899">IFERROR(_xlfn.XLOOKUP(B1899,'Health Goals'!$B$2:$B$1001,'Health Goals'!$C$2:$F$1001),"")</f>
        <v>Weight Loss</v>
      </c>
      <c r="Q1899" s="5">
        <v>29</v>
      </c>
      <c r="R1899" s="5" t="str">
        <v>Completed</v>
      </c>
      <c r="S1899" s="11">
        <v>44533</v>
      </c>
    </row>
    <row r="1900" spans="1:19" x14ac:dyDescent="0.35">
      <c r="A1900" s="2">
        <v>1899</v>
      </c>
      <c r="B1900" s="2">
        <v>870</v>
      </c>
      <c r="C1900" s="3">
        <v>44516</v>
      </c>
      <c r="D1900" s="2">
        <v>4499.99</v>
      </c>
      <c r="E1900" s="2" t="s">
        <v>16</v>
      </c>
      <c r="F1900" s="2" t="s">
        <v>17</v>
      </c>
      <c r="G1900" s="6">
        <f>_xlfn.XLOOKUP(B1900,Users!$A$2:$A$1001,Users!$K$2:$K$1001)</f>
        <v>1</v>
      </c>
      <c r="H1900" s="6" t="str">
        <f>_xlfn.XLOOKUP(B1900,Users!$A$2:$A$1001,Users!$B$2:$B$1001)</f>
        <v>User 870</v>
      </c>
      <c r="I1900" s="5" t="str" cm="1">
        <f t="array" ref="I1900:J1900">_xlfn.XLOOKUP(G1900,Plans!$A$2:$A$3,Plans!$B$2:$C$3)</f>
        <v>6-month plan</v>
      </c>
      <c r="J1900" s="5" t="str">
        <v>6-month</v>
      </c>
      <c r="K1900" s="5" cm="1">
        <f t="array" ref="K1900:O1900">_xlfn.XLOOKUP(B1900,Users!$A$2:$A$1001,Users!$F$2:$J$1001)</f>
        <v>62</v>
      </c>
      <c r="L1900" s="5" t="str">
        <v>Bangalore</v>
      </c>
      <c r="M1900" s="5" t="str">
        <v>Female</v>
      </c>
      <c r="N1900" s="5" t="str">
        <v>Healthy</v>
      </c>
      <c r="O1900" s="5" t="str">
        <v>Google Ads</v>
      </c>
      <c r="P1900" s="5" t="str" cm="1">
        <f t="array" ref="P1900:S1900">IFERROR(_xlfn.XLOOKUP(B1900,'Health Goals'!$B$2:$B$1001,'Health Goals'!$C$2:$F$1001),"")</f>
        <v>Muscle Gain</v>
      </c>
      <c r="Q1900" s="5">
        <v>18</v>
      </c>
      <c r="R1900" s="5" t="str">
        <v>Completed</v>
      </c>
      <c r="S1900" s="11">
        <v>44558</v>
      </c>
    </row>
    <row r="1901" spans="1:19" x14ac:dyDescent="0.35">
      <c r="A1901" s="2">
        <v>1900</v>
      </c>
      <c r="B1901" s="2">
        <v>400</v>
      </c>
      <c r="C1901" s="3">
        <v>44428</v>
      </c>
      <c r="D1901" s="2">
        <v>4499.99</v>
      </c>
      <c r="E1901" s="2" t="s">
        <v>18</v>
      </c>
      <c r="F1901" s="2" t="s">
        <v>17</v>
      </c>
      <c r="G1901" s="6">
        <f>_xlfn.XLOOKUP(B1901,Users!$A$2:$A$1001,Users!$K$2:$K$1001)</f>
        <v>1</v>
      </c>
      <c r="H1901" s="6" t="str">
        <f>_xlfn.XLOOKUP(B1901,Users!$A$2:$A$1001,Users!$B$2:$B$1001)</f>
        <v>User 400</v>
      </c>
      <c r="I1901" s="5" t="str" cm="1">
        <f t="array" ref="I1901:J1901">_xlfn.XLOOKUP(G1901,Plans!$A$2:$A$3,Plans!$B$2:$C$3)</f>
        <v>6-month plan</v>
      </c>
      <c r="J1901" s="5" t="str">
        <v>6-month</v>
      </c>
      <c r="K1901" s="5" cm="1">
        <f t="array" ref="K1901:O1901">_xlfn.XLOOKUP(B1901,Users!$A$2:$A$1001,Users!$F$2:$J$1001)</f>
        <v>51</v>
      </c>
      <c r="L1901" s="5" t="str">
        <v>Hyderabad</v>
      </c>
      <c r="M1901" s="5" t="str">
        <v>Male</v>
      </c>
      <c r="N1901" s="5" t="str">
        <v>Hypertension</v>
      </c>
      <c r="O1901" s="5" t="str">
        <v>Friend</v>
      </c>
      <c r="P1901" s="5" t="str" cm="1">
        <f t="array" ref="P1901">IFERROR(_xlfn.XLOOKUP(B1901,'Health Goals'!$B$2:$B$1001,'Health Goals'!$C$2:$F$1001),"")</f>
        <v/>
      </c>
    </row>
    <row r="1902" spans="1:19" x14ac:dyDescent="0.35">
      <c r="A1902" s="2">
        <v>1901</v>
      </c>
      <c r="B1902" s="2">
        <v>408</v>
      </c>
      <c r="C1902" s="3">
        <v>44300</v>
      </c>
      <c r="D1902" s="2">
        <v>2499.9899999999998</v>
      </c>
      <c r="E1902" s="2" t="s">
        <v>16</v>
      </c>
      <c r="F1902" s="2" t="s">
        <v>20</v>
      </c>
      <c r="G1902" s="6">
        <f>_xlfn.XLOOKUP(B1902,Users!$A$2:$A$1001,Users!$K$2:$K$1001)</f>
        <v>1</v>
      </c>
      <c r="H1902" s="6" t="str">
        <f>_xlfn.XLOOKUP(B1902,Users!$A$2:$A$1001,Users!$B$2:$B$1001)</f>
        <v>User 408</v>
      </c>
      <c r="I1902" s="5" t="str" cm="1">
        <f t="array" ref="I1902:J1902">_xlfn.XLOOKUP(G1902,Plans!$A$2:$A$3,Plans!$B$2:$C$3)</f>
        <v>6-month plan</v>
      </c>
      <c r="J1902" s="5" t="str">
        <v>6-month</v>
      </c>
      <c r="K1902" s="5" cm="1">
        <f t="array" ref="K1902:O1902">_xlfn.XLOOKUP(B1902,Users!$A$2:$A$1001,Users!$F$2:$J$1001)</f>
        <v>58</v>
      </c>
      <c r="L1902" s="5" t="str">
        <v>Chennai</v>
      </c>
      <c r="M1902" s="5" t="str">
        <v>Female</v>
      </c>
      <c r="N1902" s="5" t="str">
        <v>Hypertension</v>
      </c>
      <c r="O1902" s="5" t="str">
        <v>Social Media</v>
      </c>
      <c r="P1902" s="5" t="str" cm="1">
        <f t="array" ref="P1902:S1902">IFERROR(_xlfn.XLOOKUP(B1902,'Health Goals'!$B$2:$B$1001,'Health Goals'!$C$2:$F$1001),"")</f>
        <v>Weight Loss</v>
      </c>
      <c r="Q1902" s="5">
        <v>32</v>
      </c>
      <c r="R1902" s="5" t="str">
        <v>Failed</v>
      </c>
      <c r="S1902" s="11">
        <v>44520</v>
      </c>
    </row>
    <row r="1903" spans="1:19" x14ac:dyDescent="0.35">
      <c r="A1903" s="2">
        <v>1902</v>
      </c>
      <c r="B1903" s="2">
        <v>166</v>
      </c>
      <c r="C1903" s="3">
        <v>44396</v>
      </c>
      <c r="D1903" s="2">
        <v>4499.99</v>
      </c>
      <c r="E1903" s="2" t="s">
        <v>16</v>
      </c>
      <c r="F1903" s="2" t="s">
        <v>19</v>
      </c>
      <c r="G1903" s="6">
        <f>_xlfn.XLOOKUP(B1903,Users!$A$2:$A$1001,Users!$K$2:$K$1001)</f>
        <v>1</v>
      </c>
      <c r="H1903" s="6" t="str">
        <f>_xlfn.XLOOKUP(B1903,Users!$A$2:$A$1001,Users!$B$2:$B$1001)</f>
        <v>User 166</v>
      </c>
      <c r="I1903" s="5" t="str" cm="1">
        <f t="array" ref="I1903:J1903">_xlfn.XLOOKUP(G1903,Plans!$A$2:$A$3,Plans!$B$2:$C$3)</f>
        <v>6-month plan</v>
      </c>
      <c r="J1903" s="5" t="str">
        <v>6-month</v>
      </c>
      <c r="K1903" s="5" cm="1">
        <f t="array" ref="K1903:O1903">_xlfn.XLOOKUP(B1903,Users!$A$2:$A$1001,Users!$F$2:$J$1001)</f>
        <v>48</v>
      </c>
      <c r="L1903" s="5" t="str">
        <v>Chennai</v>
      </c>
      <c r="M1903" s="5" t="str">
        <v>Female</v>
      </c>
      <c r="N1903" s="5" t="str">
        <v>Hypertension</v>
      </c>
      <c r="O1903" s="5" t="str">
        <v>Social Media</v>
      </c>
      <c r="P1903" s="5" t="str" cm="1">
        <f t="array" ref="P1903:S1903">IFERROR(_xlfn.XLOOKUP(B1903,'Health Goals'!$B$2:$B$1001,'Health Goals'!$C$2:$F$1001),"")</f>
        <v>Muscle Gain</v>
      </c>
      <c r="Q1903" s="5">
        <v>43</v>
      </c>
      <c r="R1903" s="5" t="str">
        <v>Failed</v>
      </c>
      <c r="S1903" s="11">
        <v>44530</v>
      </c>
    </row>
    <row r="1904" spans="1:19" x14ac:dyDescent="0.35">
      <c r="A1904" s="2">
        <v>1903</v>
      </c>
      <c r="B1904" s="2">
        <v>285</v>
      </c>
      <c r="C1904" s="3">
        <v>44553</v>
      </c>
      <c r="D1904" s="2">
        <v>4499.99</v>
      </c>
      <c r="E1904" s="2" t="s">
        <v>18</v>
      </c>
      <c r="F1904" s="2" t="s">
        <v>20</v>
      </c>
      <c r="G1904" s="6">
        <f>_xlfn.XLOOKUP(B1904,Users!$A$2:$A$1001,Users!$K$2:$K$1001)</f>
        <v>2</v>
      </c>
      <c r="H1904" s="6" t="str">
        <f>_xlfn.XLOOKUP(B1904,Users!$A$2:$A$1001,Users!$B$2:$B$1001)</f>
        <v>User 285</v>
      </c>
      <c r="I1904" s="5" t="str" cm="1">
        <f t="array" ref="I1904:J1904">_xlfn.XLOOKUP(G1904,Plans!$A$2:$A$3,Plans!$B$2:$C$3)</f>
        <v>12-month plan</v>
      </c>
      <c r="J1904" s="5" t="str">
        <v>12-month</v>
      </c>
      <c r="K1904" s="5" cm="1">
        <f t="array" ref="K1904:O1904">_xlfn.XLOOKUP(B1904,Users!$A$2:$A$1001,Users!$F$2:$J$1001)</f>
        <v>44</v>
      </c>
      <c r="L1904" s="5" t="str">
        <v>Chennai</v>
      </c>
      <c r="M1904" s="5" t="str">
        <v>Female</v>
      </c>
      <c r="N1904" s="5" t="str">
        <v>Hypertension</v>
      </c>
      <c r="O1904" s="5" t="str">
        <v>Google Ads</v>
      </c>
      <c r="P1904" s="5" t="str" cm="1">
        <f t="array" ref="P1904:S1904">IFERROR(_xlfn.XLOOKUP(B1904,'Health Goals'!$B$2:$B$1001,'Health Goals'!$C$2:$F$1001),"")</f>
        <v>Muscle Gain</v>
      </c>
      <c r="Q1904" s="5">
        <v>22</v>
      </c>
      <c r="R1904" s="5" t="str">
        <v>Completed</v>
      </c>
      <c r="S1904" s="11">
        <v>44360</v>
      </c>
    </row>
    <row r="1905" spans="1:19" x14ac:dyDescent="0.35">
      <c r="A1905" s="2">
        <v>1904</v>
      </c>
      <c r="B1905" s="2">
        <v>833</v>
      </c>
      <c r="C1905" s="3">
        <v>44203</v>
      </c>
      <c r="D1905" s="2">
        <v>4499.99</v>
      </c>
      <c r="E1905" s="2" t="s">
        <v>16</v>
      </c>
      <c r="F1905" s="2" t="s">
        <v>20</v>
      </c>
      <c r="G1905" s="6">
        <f>_xlfn.XLOOKUP(B1905,Users!$A$2:$A$1001,Users!$K$2:$K$1001)</f>
        <v>2</v>
      </c>
      <c r="H1905" s="6" t="str">
        <f>_xlfn.XLOOKUP(B1905,Users!$A$2:$A$1001,Users!$B$2:$B$1001)</f>
        <v>User 833</v>
      </c>
      <c r="I1905" s="5" t="str" cm="1">
        <f t="array" ref="I1905:J1905">_xlfn.XLOOKUP(G1905,Plans!$A$2:$A$3,Plans!$B$2:$C$3)</f>
        <v>12-month plan</v>
      </c>
      <c r="J1905" s="5" t="str">
        <v>12-month</v>
      </c>
      <c r="K1905" s="5" cm="1">
        <f t="array" ref="K1905:O1905">_xlfn.XLOOKUP(B1905,Users!$A$2:$A$1001,Users!$F$2:$J$1001)</f>
        <v>36</v>
      </c>
      <c r="L1905" s="5" t="str">
        <v>Hyderabad</v>
      </c>
      <c r="M1905" s="5" t="str">
        <v>Male</v>
      </c>
      <c r="N1905" s="5" t="str">
        <v>Healthy</v>
      </c>
      <c r="O1905" s="5" t="str">
        <v>Friend</v>
      </c>
      <c r="P1905" s="5" t="str" cm="1">
        <f t="array" ref="P1905:S1905">IFERROR(_xlfn.XLOOKUP(B1905,'Health Goals'!$B$2:$B$1001,'Health Goals'!$C$2:$F$1001),"")</f>
        <v>Muscle Gain</v>
      </c>
      <c r="Q1905" s="5">
        <v>16</v>
      </c>
      <c r="R1905" s="5" t="str">
        <v>Completed</v>
      </c>
      <c r="S1905" s="11">
        <v>44452</v>
      </c>
    </row>
    <row r="1906" spans="1:19" x14ac:dyDescent="0.35">
      <c r="A1906" s="2">
        <v>1905</v>
      </c>
      <c r="B1906" s="2">
        <v>584</v>
      </c>
      <c r="C1906" s="3">
        <v>44344</v>
      </c>
      <c r="D1906" s="2">
        <v>2499.9899999999998</v>
      </c>
      <c r="E1906" s="2" t="s">
        <v>18</v>
      </c>
      <c r="F1906" s="2" t="s">
        <v>17</v>
      </c>
      <c r="G1906" s="6">
        <f>_xlfn.XLOOKUP(B1906,Users!$A$2:$A$1001,Users!$K$2:$K$1001)</f>
        <v>2</v>
      </c>
      <c r="H1906" s="6" t="str">
        <f>_xlfn.XLOOKUP(B1906,Users!$A$2:$A$1001,Users!$B$2:$B$1001)</f>
        <v>User 584</v>
      </c>
      <c r="I1906" s="5" t="str" cm="1">
        <f t="array" ref="I1906:J1906">_xlfn.XLOOKUP(G1906,Plans!$A$2:$A$3,Plans!$B$2:$C$3)</f>
        <v>12-month plan</v>
      </c>
      <c r="J1906" s="5" t="str">
        <v>12-month</v>
      </c>
      <c r="K1906" s="5" cm="1">
        <f t="array" ref="K1906:O1906">_xlfn.XLOOKUP(B1906,Users!$A$2:$A$1001,Users!$F$2:$J$1001)</f>
        <v>35</v>
      </c>
      <c r="L1906" s="5" t="str">
        <v>Chennai</v>
      </c>
      <c r="M1906" s="5" t="str">
        <v>Male</v>
      </c>
      <c r="N1906" s="5" t="str">
        <v>Healthy</v>
      </c>
      <c r="O1906" s="5" t="str">
        <v>Friend</v>
      </c>
      <c r="P1906" s="5" t="str" cm="1">
        <f t="array" ref="P1906:S1906">IFERROR(_xlfn.XLOOKUP(B1906,'Health Goals'!$B$2:$B$1001,'Health Goals'!$C$2:$F$1001),"")</f>
        <v>Muscle Gain</v>
      </c>
      <c r="Q1906" s="5">
        <v>11</v>
      </c>
      <c r="R1906" s="5" t="str">
        <v>Failed</v>
      </c>
      <c r="S1906" s="11">
        <v>44413</v>
      </c>
    </row>
    <row r="1907" spans="1:19" x14ac:dyDescent="0.35">
      <c r="A1907" s="2">
        <v>1906</v>
      </c>
      <c r="B1907" s="2">
        <v>672</v>
      </c>
      <c r="C1907" s="3">
        <v>44459</v>
      </c>
      <c r="D1907" s="2">
        <v>2499.9899999999998</v>
      </c>
      <c r="E1907" s="2" t="s">
        <v>16</v>
      </c>
      <c r="F1907" s="2" t="s">
        <v>20</v>
      </c>
      <c r="G1907" s="6">
        <f>_xlfn.XLOOKUP(B1907,Users!$A$2:$A$1001,Users!$K$2:$K$1001)</f>
        <v>1</v>
      </c>
      <c r="H1907" s="6" t="str">
        <f>_xlfn.XLOOKUP(B1907,Users!$A$2:$A$1001,Users!$B$2:$B$1001)</f>
        <v>User 672</v>
      </c>
      <c r="I1907" s="5" t="str" cm="1">
        <f t="array" ref="I1907:J1907">_xlfn.XLOOKUP(G1907,Plans!$A$2:$A$3,Plans!$B$2:$C$3)</f>
        <v>6-month plan</v>
      </c>
      <c r="J1907" s="5" t="str">
        <v>6-month</v>
      </c>
      <c r="K1907" s="5" cm="1">
        <f t="array" ref="K1907:O1907">_xlfn.XLOOKUP(B1907,Users!$A$2:$A$1001,Users!$F$2:$J$1001)</f>
        <v>18</v>
      </c>
      <c r="L1907" s="5" t="str">
        <v>Delhi</v>
      </c>
      <c r="M1907" s="5" t="str">
        <v>Male</v>
      </c>
      <c r="N1907" s="5" t="str">
        <v>Obesity</v>
      </c>
      <c r="O1907" s="5" t="str">
        <v>Social Media</v>
      </c>
      <c r="P1907" s="5" t="str" cm="1">
        <f t="array" ref="P1907">IFERROR(_xlfn.XLOOKUP(B1907,'Health Goals'!$B$2:$B$1001,'Health Goals'!$C$2:$F$1001),"")</f>
        <v/>
      </c>
    </row>
    <row r="1908" spans="1:19" x14ac:dyDescent="0.35">
      <c r="A1908" s="2">
        <v>1907</v>
      </c>
      <c r="B1908" s="2">
        <v>366</v>
      </c>
      <c r="C1908" s="3">
        <v>44318</v>
      </c>
      <c r="D1908" s="2">
        <v>2499.9899999999998</v>
      </c>
      <c r="E1908" s="2" t="s">
        <v>16</v>
      </c>
      <c r="F1908" s="2" t="s">
        <v>17</v>
      </c>
      <c r="G1908" s="6">
        <f>_xlfn.XLOOKUP(B1908,Users!$A$2:$A$1001,Users!$K$2:$K$1001)</f>
        <v>1</v>
      </c>
      <c r="H1908" s="6" t="str">
        <f>_xlfn.XLOOKUP(B1908,Users!$A$2:$A$1001,Users!$B$2:$B$1001)</f>
        <v>User 366</v>
      </c>
      <c r="I1908" s="5" t="str" cm="1">
        <f t="array" ref="I1908:J1908">_xlfn.XLOOKUP(G1908,Plans!$A$2:$A$3,Plans!$B$2:$C$3)</f>
        <v>6-month plan</v>
      </c>
      <c r="J1908" s="5" t="str">
        <v>6-month</v>
      </c>
      <c r="K1908" s="5" cm="1">
        <f t="array" ref="K1908:O1908">_xlfn.XLOOKUP(B1908,Users!$A$2:$A$1001,Users!$F$2:$J$1001)</f>
        <v>61</v>
      </c>
      <c r="L1908" s="5" t="str">
        <v>Chennai</v>
      </c>
      <c r="M1908" s="5" t="str">
        <v>Female</v>
      </c>
      <c r="N1908" s="5" t="str">
        <v>Healthy</v>
      </c>
      <c r="O1908" s="5" t="str">
        <v>Google Ads</v>
      </c>
      <c r="P1908" s="5" t="str" cm="1">
        <f t="array" ref="P1908">IFERROR(_xlfn.XLOOKUP(B1908,'Health Goals'!$B$2:$B$1001,'Health Goals'!$C$2:$F$1001),"")</f>
        <v/>
      </c>
    </row>
    <row r="1909" spans="1:19" x14ac:dyDescent="0.35">
      <c r="A1909" s="2">
        <v>1908</v>
      </c>
      <c r="B1909" s="2">
        <v>441</v>
      </c>
      <c r="C1909" s="3">
        <v>44217</v>
      </c>
      <c r="D1909" s="2">
        <v>2499.9899999999998</v>
      </c>
      <c r="E1909" s="2" t="s">
        <v>16</v>
      </c>
      <c r="F1909" s="2" t="s">
        <v>20</v>
      </c>
      <c r="G1909" s="6">
        <f>_xlfn.XLOOKUP(B1909,Users!$A$2:$A$1001,Users!$K$2:$K$1001)</f>
        <v>2</v>
      </c>
      <c r="H1909" s="6" t="str">
        <f>_xlfn.XLOOKUP(B1909,Users!$A$2:$A$1001,Users!$B$2:$B$1001)</f>
        <v>User 441</v>
      </c>
      <c r="I1909" s="5" t="str" cm="1">
        <f t="array" ref="I1909:J1909">_xlfn.XLOOKUP(G1909,Plans!$A$2:$A$3,Plans!$B$2:$C$3)</f>
        <v>12-month plan</v>
      </c>
      <c r="J1909" s="5" t="str">
        <v>12-month</v>
      </c>
      <c r="K1909" s="5" cm="1">
        <f t="array" ref="K1909:O1909">_xlfn.XLOOKUP(B1909,Users!$A$2:$A$1001,Users!$F$2:$J$1001)</f>
        <v>32</v>
      </c>
      <c r="L1909" s="5" t="str">
        <v>Mumbai</v>
      </c>
      <c r="M1909" s="5" t="str">
        <v>Female</v>
      </c>
      <c r="N1909" s="5" t="str">
        <v>Obesity</v>
      </c>
      <c r="O1909" s="5" t="str">
        <v>Social Media</v>
      </c>
      <c r="P1909" s="5" t="str" cm="1">
        <f t="array" ref="P1909:S1909">IFERROR(_xlfn.XLOOKUP(B1909,'Health Goals'!$B$2:$B$1001,'Health Goals'!$C$2:$F$1001),"")</f>
        <v>Stamina Improvement</v>
      </c>
      <c r="Q1909" s="5">
        <v>12</v>
      </c>
      <c r="R1909" s="5" t="str">
        <v>Failed</v>
      </c>
      <c r="S1909" s="11">
        <v>44525</v>
      </c>
    </row>
    <row r="1910" spans="1:19" x14ac:dyDescent="0.35">
      <c r="A1910" s="2">
        <v>1909</v>
      </c>
      <c r="B1910" s="2">
        <v>561</v>
      </c>
      <c r="C1910" s="3">
        <v>44245</v>
      </c>
      <c r="D1910" s="2">
        <v>4499.99</v>
      </c>
      <c r="E1910" s="2" t="s">
        <v>18</v>
      </c>
      <c r="F1910" s="2" t="s">
        <v>19</v>
      </c>
      <c r="G1910" s="6">
        <f>_xlfn.XLOOKUP(B1910,Users!$A$2:$A$1001,Users!$K$2:$K$1001)</f>
        <v>2</v>
      </c>
      <c r="H1910" s="6" t="str">
        <f>_xlfn.XLOOKUP(B1910,Users!$A$2:$A$1001,Users!$B$2:$B$1001)</f>
        <v>User 561</v>
      </c>
      <c r="I1910" s="5" t="str" cm="1">
        <f t="array" ref="I1910:J1910">_xlfn.XLOOKUP(G1910,Plans!$A$2:$A$3,Plans!$B$2:$C$3)</f>
        <v>12-month plan</v>
      </c>
      <c r="J1910" s="5" t="str">
        <v>12-month</v>
      </c>
      <c r="K1910" s="5" cm="1">
        <f t="array" ref="K1910:O1910">_xlfn.XLOOKUP(B1910,Users!$A$2:$A$1001,Users!$F$2:$J$1001)</f>
        <v>64</v>
      </c>
      <c r="L1910" s="5" t="str">
        <v>Mumbai</v>
      </c>
      <c r="M1910" s="5" t="str">
        <v>Female</v>
      </c>
      <c r="N1910" s="5" t="str">
        <v>Diabetes</v>
      </c>
      <c r="O1910" s="5" t="str">
        <v>Social Media</v>
      </c>
      <c r="P1910" s="5" t="str" cm="1">
        <f t="array" ref="P1910:S1910">IFERROR(_xlfn.XLOOKUP(B1910,'Health Goals'!$B$2:$B$1001,'Health Goals'!$C$2:$F$1001),"")</f>
        <v>Muscle Gain</v>
      </c>
      <c r="Q1910" s="5">
        <v>33</v>
      </c>
      <c r="R1910" s="5" t="str">
        <v>In Progress</v>
      </c>
      <c r="S1910" s="11">
        <v>44456</v>
      </c>
    </row>
    <row r="1911" spans="1:19" x14ac:dyDescent="0.35">
      <c r="A1911" s="2">
        <v>1910</v>
      </c>
      <c r="B1911" s="2">
        <v>10</v>
      </c>
      <c r="C1911" s="3">
        <v>44467</v>
      </c>
      <c r="D1911" s="2">
        <v>4499.99</v>
      </c>
      <c r="E1911" s="2" t="s">
        <v>16</v>
      </c>
      <c r="F1911" s="2" t="s">
        <v>20</v>
      </c>
      <c r="G1911" s="6">
        <f>_xlfn.XLOOKUP(B1911,Users!$A$2:$A$1001,Users!$K$2:$K$1001)</f>
        <v>2</v>
      </c>
      <c r="H1911" s="6" t="str">
        <f>_xlfn.XLOOKUP(B1911,Users!$A$2:$A$1001,Users!$B$2:$B$1001)</f>
        <v>User 10</v>
      </c>
      <c r="I1911" s="5" t="str" cm="1">
        <f t="array" ref="I1911:J1911">_xlfn.XLOOKUP(G1911,Plans!$A$2:$A$3,Plans!$B$2:$C$3)</f>
        <v>12-month plan</v>
      </c>
      <c r="J1911" s="5" t="str">
        <v>12-month</v>
      </c>
      <c r="K1911" s="5" cm="1">
        <f t="array" ref="K1911:O1911">_xlfn.XLOOKUP(B1911,Users!$A$2:$A$1001,Users!$F$2:$J$1001)</f>
        <v>62</v>
      </c>
      <c r="L1911" s="5" t="str">
        <v>Mumbai</v>
      </c>
      <c r="M1911" s="5" t="str">
        <v>Female</v>
      </c>
      <c r="N1911" s="5" t="str">
        <v>Hypertension</v>
      </c>
      <c r="O1911" s="5" t="str">
        <v>Word of Mouth</v>
      </c>
      <c r="P1911" s="5" t="str" cm="1">
        <f t="array" ref="P1911:S1911">IFERROR(_xlfn.XLOOKUP(B1911,'Health Goals'!$B$2:$B$1001,'Health Goals'!$C$2:$F$1001),"")</f>
        <v>Weight Loss</v>
      </c>
      <c r="Q1911" s="5">
        <v>16</v>
      </c>
      <c r="R1911" s="5" t="str">
        <v>In Progress</v>
      </c>
      <c r="S1911" s="11">
        <v>44429</v>
      </c>
    </row>
    <row r="1912" spans="1:19" x14ac:dyDescent="0.35">
      <c r="A1912" s="2">
        <v>1911</v>
      </c>
      <c r="B1912" s="2">
        <v>846</v>
      </c>
      <c r="C1912" s="3">
        <v>44350</v>
      </c>
      <c r="D1912" s="2">
        <v>4499.99</v>
      </c>
      <c r="E1912" s="2" t="s">
        <v>18</v>
      </c>
      <c r="F1912" s="2" t="s">
        <v>17</v>
      </c>
      <c r="G1912" s="6">
        <f>_xlfn.XLOOKUP(B1912,Users!$A$2:$A$1001,Users!$K$2:$K$1001)</f>
        <v>1</v>
      </c>
      <c r="H1912" s="6" t="str">
        <f>_xlfn.XLOOKUP(B1912,Users!$A$2:$A$1001,Users!$B$2:$B$1001)</f>
        <v>User 846</v>
      </c>
      <c r="I1912" s="5" t="str" cm="1">
        <f t="array" ref="I1912:J1912">_xlfn.XLOOKUP(G1912,Plans!$A$2:$A$3,Plans!$B$2:$C$3)</f>
        <v>6-month plan</v>
      </c>
      <c r="J1912" s="5" t="str">
        <v>6-month</v>
      </c>
      <c r="K1912" s="5" cm="1">
        <f t="array" ref="K1912:O1912">_xlfn.XLOOKUP(B1912,Users!$A$2:$A$1001,Users!$F$2:$J$1001)</f>
        <v>23</v>
      </c>
      <c r="L1912" s="5" t="str">
        <v>Bangalore</v>
      </c>
      <c r="M1912" s="5" t="str">
        <v>Male</v>
      </c>
      <c r="N1912" s="5" t="str">
        <v>Obesity</v>
      </c>
      <c r="O1912" s="5" t="str">
        <v>Word of Mouth</v>
      </c>
      <c r="P1912" s="5" t="str" cm="1">
        <f t="array" ref="P1912">IFERROR(_xlfn.XLOOKUP(B1912,'Health Goals'!$B$2:$B$1001,'Health Goals'!$C$2:$F$1001),"")</f>
        <v/>
      </c>
    </row>
    <row r="1913" spans="1:19" x14ac:dyDescent="0.35">
      <c r="A1913" s="2">
        <v>1912</v>
      </c>
      <c r="B1913" s="2">
        <v>527</v>
      </c>
      <c r="C1913" s="3">
        <v>44402</v>
      </c>
      <c r="D1913" s="2">
        <v>2499.9899999999998</v>
      </c>
      <c r="E1913" s="2" t="s">
        <v>18</v>
      </c>
      <c r="F1913" s="2" t="s">
        <v>20</v>
      </c>
      <c r="G1913" s="6">
        <f>_xlfn.XLOOKUP(B1913,Users!$A$2:$A$1001,Users!$K$2:$K$1001)</f>
        <v>1</v>
      </c>
      <c r="H1913" s="6" t="str">
        <f>_xlfn.XLOOKUP(B1913,Users!$A$2:$A$1001,Users!$B$2:$B$1001)</f>
        <v>User 527</v>
      </c>
      <c r="I1913" s="5" t="str" cm="1">
        <f t="array" ref="I1913:J1913">_xlfn.XLOOKUP(G1913,Plans!$A$2:$A$3,Plans!$B$2:$C$3)</f>
        <v>6-month plan</v>
      </c>
      <c r="J1913" s="5" t="str">
        <v>6-month</v>
      </c>
      <c r="K1913" s="5" cm="1">
        <f t="array" ref="K1913:O1913">_xlfn.XLOOKUP(B1913,Users!$A$2:$A$1001,Users!$F$2:$J$1001)</f>
        <v>52</v>
      </c>
      <c r="L1913" s="5" t="str">
        <v>Bangalore</v>
      </c>
      <c r="M1913" s="5" t="str">
        <v>Female</v>
      </c>
      <c r="N1913" s="5" t="str">
        <v>Healthy</v>
      </c>
      <c r="O1913" s="5" t="str">
        <v>Google Ads</v>
      </c>
      <c r="P1913" s="5" t="str" cm="1">
        <f t="array" ref="P1913:S1913">IFERROR(_xlfn.XLOOKUP(B1913,'Health Goals'!$B$2:$B$1001,'Health Goals'!$C$2:$F$1001),"")</f>
        <v>Weight Loss</v>
      </c>
      <c r="Q1913" s="5">
        <v>32</v>
      </c>
      <c r="R1913" s="5" t="str">
        <v>Completed</v>
      </c>
      <c r="S1913" s="11">
        <v>44439</v>
      </c>
    </row>
    <row r="1914" spans="1:19" x14ac:dyDescent="0.35">
      <c r="A1914" s="2">
        <v>1913</v>
      </c>
      <c r="B1914" s="2">
        <v>110</v>
      </c>
      <c r="C1914" s="3">
        <v>44378</v>
      </c>
      <c r="D1914" s="2">
        <v>4499.99</v>
      </c>
      <c r="E1914" s="2" t="s">
        <v>18</v>
      </c>
      <c r="F1914" s="2" t="s">
        <v>20</v>
      </c>
      <c r="G1914" s="6">
        <f>_xlfn.XLOOKUP(B1914,Users!$A$2:$A$1001,Users!$K$2:$K$1001)</f>
        <v>1</v>
      </c>
      <c r="H1914" s="6" t="str">
        <f>_xlfn.XLOOKUP(B1914,Users!$A$2:$A$1001,Users!$B$2:$B$1001)</f>
        <v>User 110</v>
      </c>
      <c r="I1914" s="5" t="str" cm="1">
        <f t="array" ref="I1914:J1914">_xlfn.XLOOKUP(G1914,Plans!$A$2:$A$3,Plans!$B$2:$C$3)</f>
        <v>6-month plan</v>
      </c>
      <c r="J1914" s="5" t="str">
        <v>6-month</v>
      </c>
      <c r="K1914" s="5" cm="1">
        <f t="array" ref="K1914:O1914">_xlfn.XLOOKUP(B1914,Users!$A$2:$A$1001,Users!$F$2:$J$1001)</f>
        <v>29</v>
      </c>
      <c r="L1914" s="5" t="str">
        <v>Delhi</v>
      </c>
      <c r="M1914" s="5" t="str">
        <v>Female</v>
      </c>
      <c r="N1914" s="5" t="str">
        <v>Diabetes</v>
      </c>
      <c r="O1914" s="5" t="str">
        <v>Social Media</v>
      </c>
      <c r="P1914" s="5" t="str" cm="1">
        <f t="array" ref="P1914">IFERROR(_xlfn.XLOOKUP(B1914,'Health Goals'!$B$2:$B$1001,'Health Goals'!$C$2:$F$1001),"")</f>
        <v/>
      </c>
    </row>
    <row r="1915" spans="1:19" x14ac:dyDescent="0.35">
      <c r="A1915" s="2">
        <v>1914</v>
      </c>
      <c r="B1915" s="2">
        <v>693</v>
      </c>
      <c r="C1915" s="3">
        <v>44517</v>
      </c>
      <c r="D1915" s="2">
        <v>4499.99</v>
      </c>
      <c r="E1915" s="2" t="s">
        <v>18</v>
      </c>
      <c r="F1915" s="2" t="s">
        <v>17</v>
      </c>
      <c r="G1915" s="6">
        <f>_xlfn.XLOOKUP(B1915,Users!$A$2:$A$1001,Users!$K$2:$K$1001)</f>
        <v>2</v>
      </c>
      <c r="H1915" s="6" t="str">
        <f>_xlfn.XLOOKUP(B1915,Users!$A$2:$A$1001,Users!$B$2:$B$1001)</f>
        <v>User 693</v>
      </c>
      <c r="I1915" s="5" t="str" cm="1">
        <f t="array" ref="I1915:J1915">_xlfn.XLOOKUP(G1915,Plans!$A$2:$A$3,Plans!$B$2:$C$3)</f>
        <v>12-month plan</v>
      </c>
      <c r="J1915" s="5" t="str">
        <v>12-month</v>
      </c>
      <c r="K1915" s="5" cm="1">
        <f t="array" ref="K1915:O1915">_xlfn.XLOOKUP(B1915,Users!$A$2:$A$1001,Users!$F$2:$J$1001)</f>
        <v>38</v>
      </c>
      <c r="L1915" s="5" t="str">
        <v>Chennai</v>
      </c>
      <c r="M1915" s="5" t="str">
        <v>Female</v>
      </c>
      <c r="N1915" s="5" t="str">
        <v>Healthy</v>
      </c>
      <c r="O1915" s="5" t="str">
        <v>Friend</v>
      </c>
      <c r="P1915" s="5" t="str" cm="1">
        <f t="array" ref="P1915:S1915">IFERROR(_xlfn.XLOOKUP(B1915,'Health Goals'!$B$2:$B$1001,'Health Goals'!$C$2:$F$1001),"")</f>
        <v>Stamina Improvement</v>
      </c>
      <c r="Q1915" s="5">
        <v>28</v>
      </c>
      <c r="R1915" s="5" t="str">
        <v>In Progress</v>
      </c>
      <c r="S1915" s="11">
        <v>44450</v>
      </c>
    </row>
    <row r="1916" spans="1:19" x14ac:dyDescent="0.35">
      <c r="A1916" s="2">
        <v>1915</v>
      </c>
      <c r="B1916" s="2">
        <v>980</v>
      </c>
      <c r="C1916" s="3">
        <v>44459</v>
      </c>
      <c r="D1916" s="2">
        <v>4499.99</v>
      </c>
      <c r="E1916" s="2" t="s">
        <v>16</v>
      </c>
      <c r="F1916" s="2" t="s">
        <v>20</v>
      </c>
      <c r="G1916" s="6">
        <f>_xlfn.XLOOKUP(B1916,Users!$A$2:$A$1001,Users!$K$2:$K$1001)</f>
        <v>1</v>
      </c>
      <c r="H1916" s="6" t="str">
        <f>_xlfn.XLOOKUP(B1916,Users!$A$2:$A$1001,Users!$B$2:$B$1001)</f>
        <v>User 980</v>
      </c>
      <c r="I1916" s="5" t="str" cm="1">
        <f t="array" ref="I1916:J1916">_xlfn.XLOOKUP(G1916,Plans!$A$2:$A$3,Plans!$B$2:$C$3)</f>
        <v>6-month plan</v>
      </c>
      <c r="J1916" s="5" t="str">
        <v>6-month</v>
      </c>
      <c r="K1916" s="5" cm="1">
        <f t="array" ref="K1916:O1916">_xlfn.XLOOKUP(B1916,Users!$A$2:$A$1001,Users!$F$2:$J$1001)</f>
        <v>57</v>
      </c>
      <c r="L1916" s="5" t="str">
        <v>Mumbai</v>
      </c>
      <c r="M1916" s="5" t="str">
        <v>Male</v>
      </c>
      <c r="N1916" s="5" t="str">
        <v>Obesity</v>
      </c>
      <c r="O1916" s="5" t="str">
        <v>Friend</v>
      </c>
      <c r="P1916" s="5" t="str" cm="1">
        <f t="array" ref="P1916:S1916">IFERROR(_xlfn.XLOOKUP(B1916,'Health Goals'!$B$2:$B$1001,'Health Goals'!$C$2:$F$1001),"")</f>
        <v>Weight Loss</v>
      </c>
      <c r="Q1916" s="5">
        <v>37</v>
      </c>
      <c r="R1916" s="5" t="str">
        <v>Failed</v>
      </c>
      <c r="S1916" s="11">
        <v>44504</v>
      </c>
    </row>
    <row r="1917" spans="1:19" x14ac:dyDescent="0.35">
      <c r="A1917" s="2">
        <v>1916</v>
      </c>
      <c r="B1917" s="2">
        <v>568</v>
      </c>
      <c r="C1917" s="3">
        <v>44372</v>
      </c>
      <c r="D1917" s="2">
        <v>2499.9899999999998</v>
      </c>
      <c r="E1917" s="2" t="s">
        <v>18</v>
      </c>
      <c r="F1917" s="2" t="s">
        <v>19</v>
      </c>
      <c r="G1917" s="6">
        <f>_xlfn.XLOOKUP(B1917,Users!$A$2:$A$1001,Users!$K$2:$K$1001)</f>
        <v>2</v>
      </c>
      <c r="H1917" s="6" t="str">
        <f>_xlfn.XLOOKUP(B1917,Users!$A$2:$A$1001,Users!$B$2:$B$1001)</f>
        <v>User 568</v>
      </c>
      <c r="I1917" s="5" t="str" cm="1">
        <f t="array" ref="I1917:J1917">_xlfn.XLOOKUP(G1917,Plans!$A$2:$A$3,Plans!$B$2:$C$3)</f>
        <v>12-month plan</v>
      </c>
      <c r="J1917" s="5" t="str">
        <v>12-month</v>
      </c>
      <c r="K1917" s="5" cm="1">
        <f t="array" ref="K1917:O1917">_xlfn.XLOOKUP(B1917,Users!$A$2:$A$1001,Users!$F$2:$J$1001)</f>
        <v>22</v>
      </c>
      <c r="L1917" s="5" t="str">
        <v>Bangalore</v>
      </c>
      <c r="M1917" s="5" t="str">
        <v>Female</v>
      </c>
      <c r="N1917" s="5" t="str">
        <v>Hypertension</v>
      </c>
      <c r="O1917" s="5" t="str">
        <v>Friend</v>
      </c>
      <c r="P1917" s="5" t="str" cm="1">
        <f t="array" ref="P1917">IFERROR(_xlfn.XLOOKUP(B1917,'Health Goals'!$B$2:$B$1001,'Health Goals'!$C$2:$F$1001),"")</f>
        <v/>
      </c>
    </row>
    <row r="1918" spans="1:19" x14ac:dyDescent="0.35">
      <c r="A1918" s="2">
        <v>1917</v>
      </c>
      <c r="B1918" s="2">
        <v>281</v>
      </c>
      <c r="C1918" s="3">
        <v>44224</v>
      </c>
      <c r="D1918" s="2">
        <v>2499.9899999999998</v>
      </c>
      <c r="E1918" s="2" t="s">
        <v>16</v>
      </c>
      <c r="F1918" s="2" t="s">
        <v>19</v>
      </c>
      <c r="G1918" s="6">
        <f>_xlfn.XLOOKUP(B1918,Users!$A$2:$A$1001,Users!$K$2:$K$1001)</f>
        <v>2</v>
      </c>
      <c r="H1918" s="6" t="str">
        <f>_xlfn.XLOOKUP(B1918,Users!$A$2:$A$1001,Users!$B$2:$B$1001)</f>
        <v>User 281</v>
      </c>
      <c r="I1918" s="5" t="str" cm="1">
        <f t="array" ref="I1918:J1918">_xlfn.XLOOKUP(G1918,Plans!$A$2:$A$3,Plans!$B$2:$C$3)</f>
        <v>12-month plan</v>
      </c>
      <c r="J1918" s="5" t="str">
        <v>12-month</v>
      </c>
      <c r="K1918" s="5" cm="1">
        <f t="array" ref="K1918:O1918">_xlfn.XLOOKUP(B1918,Users!$A$2:$A$1001,Users!$F$2:$J$1001)</f>
        <v>21</v>
      </c>
      <c r="L1918" s="5" t="str">
        <v>Mumbai</v>
      </c>
      <c r="M1918" s="5" t="str">
        <v>Male</v>
      </c>
      <c r="N1918" s="5" t="str">
        <v>Healthy</v>
      </c>
      <c r="O1918" s="5" t="str">
        <v>Google Ads</v>
      </c>
      <c r="P1918" s="5" t="str" cm="1">
        <f t="array" ref="P1918:S1918">IFERROR(_xlfn.XLOOKUP(B1918,'Health Goals'!$B$2:$B$1001,'Health Goals'!$C$2:$F$1001),"")</f>
        <v>Muscle Gain</v>
      </c>
      <c r="Q1918" s="5">
        <v>16</v>
      </c>
      <c r="R1918" s="5" t="str">
        <v>Failed</v>
      </c>
      <c r="S1918" s="11">
        <v>44349</v>
      </c>
    </row>
    <row r="1919" spans="1:19" x14ac:dyDescent="0.35">
      <c r="A1919" s="2">
        <v>1918</v>
      </c>
      <c r="B1919" s="2">
        <v>159</v>
      </c>
      <c r="C1919" s="3">
        <v>44339</v>
      </c>
      <c r="D1919" s="2">
        <v>4499.99</v>
      </c>
      <c r="E1919" s="2" t="s">
        <v>16</v>
      </c>
      <c r="F1919" s="2" t="s">
        <v>17</v>
      </c>
      <c r="G1919" s="6">
        <f>_xlfn.XLOOKUP(B1919,Users!$A$2:$A$1001,Users!$K$2:$K$1001)</f>
        <v>1</v>
      </c>
      <c r="H1919" s="6" t="str">
        <f>_xlfn.XLOOKUP(B1919,Users!$A$2:$A$1001,Users!$B$2:$B$1001)</f>
        <v>User 159</v>
      </c>
      <c r="I1919" s="5" t="str" cm="1">
        <f t="array" ref="I1919:J1919">_xlfn.XLOOKUP(G1919,Plans!$A$2:$A$3,Plans!$B$2:$C$3)</f>
        <v>6-month plan</v>
      </c>
      <c r="J1919" s="5" t="str">
        <v>6-month</v>
      </c>
      <c r="K1919" s="5" cm="1">
        <f t="array" ref="K1919:O1919">_xlfn.XLOOKUP(B1919,Users!$A$2:$A$1001,Users!$F$2:$J$1001)</f>
        <v>18</v>
      </c>
      <c r="L1919" s="5" t="str">
        <v>Mumbai</v>
      </c>
      <c r="M1919" s="5" t="str">
        <v>Female</v>
      </c>
      <c r="N1919" s="5" t="str">
        <v>Healthy</v>
      </c>
      <c r="O1919" s="5" t="str">
        <v>Friend</v>
      </c>
      <c r="P1919" s="5" t="str" cm="1">
        <f t="array" ref="P1919">IFERROR(_xlfn.XLOOKUP(B1919,'Health Goals'!$B$2:$B$1001,'Health Goals'!$C$2:$F$1001),"")</f>
        <v/>
      </c>
    </row>
    <row r="1920" spans="1:19" x14ac:dyDescent="0.35">
      <c r="A1920" s="2">
        <v>1919</v>
      </c>
      <c r="B1920" s="2">
        <v>732</v>
      </c>
      <c r="C1920" s="3">
        <v>44224</v>
      </c>
      <c r="D1920" s="2">
        <v>2499.9899999999998</v>
      </c>
      <c r="E1920" s="2" t="s">
        <v>16</v>
      </c>
      <c r="F1920" s="2" t="s">
        <v>17</v>
      </c>
      <c r="G1920" s="6">
        <f>_xlfn.XLOOKUP(B1920,Users!$A$2:$A$1001,Users!$K$2:$K$1001)</f>
        <v>1</v>
      </c>
      <c r="H1920" s="6" t="str">
        <f>_xlfn.XLOOKUP(B1920,Users!$A$2:$A$1001,Users!$B$2:$B$1001)</f>
        <v>User 732</v>
      </c>
      <c r="I1920" s="5" t="str" cm="1">
        <f t="array" ref="I1920:J1920">_xlfn.XLOOKUP(G1920,Plans!$A$2:$A$3,Plans!$B$2:$C$3)</f>
        <v>6-month plan</v>
      </c>
      <c r="J1920" s="5" t="str">
        <v>6-month</v>
      </c>
      <c r="K1920" s="5" cm="1">
        <f t="array" ref="K1920:O1920">_xlfn.XLOOKUP(B1920,Users!$A$2:$A$1001,Users!$F$2:$J$1001)</f>
        <v>36</v>
      </c>
      <c r="L1920" s="5" t="str">
        <v>Chennai</v>
      </c>
      <c r="M1920" s="5" t="str">
        <v>Female</v>
      </c>
      <c r="N1920" s="5" t="str">
        <v>Hypertension</v>
      </c>
      <c r="O1920" s="5" t="str">
        <v>Friend</v>
      </c>
      <c r="P1920" s="5" t="str" cm="1">
        <f t="array" ref="P1920">IFERROR(_xlfn.XLOOKUP(B1920,'Health Goals'!$B$2:$B$1001,'Health Goals'!$C$2:$F$1001),"")</f>
        <v/>
      </c>
    </row>
    <row r="1921" spans="1:19" x14ac:dyDescent="0.35">
      <c r="A1921" s="2">
        <v>1920</v>
      </c>
      <c r="B1921" s="2">
        <v>323</v>
      </c>
      <c r="C1921" s="3">
        <v>44540</v>
      </c>
      <c r="D1921" s="2">
        <v>2499.9899999999998</v>
      </c>
      <c r="E1921" s="2" t="s">
        <v>18</v>
      </c>
      <c r="F1921" s="2" t="s">
        <v>17</v>
      </c>
      <c r="G1921" s="6">
        <f>_xlfn.XLOOKUP(B1921,Users!$A$2:$A$1001,Users!$K$2:$K$1001)</f>
        <v>1</v>
      </c>
      <c r="H1921" s="6" t="str">
        <f>_xlfn.XLOOKUP(B1921,Users!$A$2:$A$1001,Users!$B$2:$B$1001)</f>
        <v>User 323</v>
      </c>
      <c r="I1921" s="5" t="str" cm="1">
        <f t="array" ref="I1921:J1921">_xlfn.XLOOKUP(G1921,Plans!$A$2:$A$3,Plans!$B$2:$C$3)</f>
        <v>6-month plan</v>
      </c>
      <c r="J1921" s="5" t="str">
        <v>6-month</v>
      </c>
      <c r="K1921" s="5" cm="1">
        <f t="array" ref="K1921:O1921">_xlfn.XLOOKUP(B1921,Users!$A$2:$A$1001,Users!$F$2:$J$1001)</f>
        <v>36</v>
      </c>
      <c r="L1921" s="5" t="str">
        <v>Bangalore</v>
      </c>
      <c r="M1921" s="5" t="str">
        <v>Male</v>
      </c>
      <c r="N1921" s="5" t="str">
        <v>Hypertension</v>
      </c>
      <c r="O1921" s="5" t="str">
        <v>Social Media</v>
      </c>
      <c r="P1921" s="5" t="str" cm="1">
        <f t="array" ref="P1921">IFERROR(_xlfn.XLOOKUP(B1921,'Health Goals'!$B$2:$B$1001,'Health Goals'!$C$2:$F$1001),"")</f>
        <v/>
      </c>
    </row>
    <row r="1922" spans="1:19" x14ac:dyDescent="0.35">
      <c r="A1922" s="2">
        <v>1921</v>
      </c>
      <c r="B1922" s="2">
        <v>299</v>
      </c>
      <c r="C1922" s="3">
        <v>44399</v>
      </c>
      <c r="D1922" s="2">
        <v>4499.99</v>
      </c>
      <c r="E1922" s="2" t="s">
        <v>16</v>
      </c>
      <c r="F1922" s="2" t="s">
        <v>19</v>
      </c>
      <c r="G1922" s="6">
        <f>_xlfn.XLOOKUP(B1922,Users!$A$2:$A$1001,Users!$K$2:$K$1001)</f>
        <v>1</v>
      </c>
      <c r="H1922" s="6" t="str">
        <f>_xlfn.XLOOKUP(B1922,Users!$A$2:$A$1001,Users!$B$2:$B$1001)</f>
        <v>User 299</v>
      </c>
      <c r="I1922" s="5" t="str" cm="1">
        <f t="array" ref="I1922:J1922">_xlfn.XLOOKUP(G1922,Plans!$A$2:$A$3,Plans!$B$2:$C$3)</f>
        <v>6-month plan</v>
      </c>
      <c r="J1922" s="5" t="str">
        <v>6-month</v>
      </c>
      <c r="K1922" s="5" cm="1">
        <f t="array" ref="K1922:O1922">_xlfn.XLOOKUP(B1922,Users!$A$2:$A$1001,Users!$F$2:$J$1001)</f>
        <v>45</v>
      </c>
      <c r="L1922" s="5" t="str">
        <v>Chennai</v>
      </c>
      <c r="M1922" s="5" t="str">
        <v>Female</v>
      </c>
      <c r="N1922" s="5" t="str">
        <v>Obesity</v>
      </c>
      <c r="O1922" s="5" t="str">
        <v>Word of Mouth</v>
      </c>
      <c r="P1922" s="5" t="str" cm="1">
        <f t="array" ref="P1922:S1922">IFERROR(_xlfn.XLOOKUP(B1922,'Health Goals'!$B$2:$B$1001,'Health Goals'!$C$2:$F$1001),"")</f>
        <v>Muscle Gain</v>
      </c>
      <c r="Q1922" s="5">
        <v>46</v>
      </c>
      <c r="R1922" s="5" t="str">
        <v>Completed</v>
      </c>
      <c r="S1922" s="11">
        <v>44436</v>
      </c>
    </row>
    <row r="1923" spans="1:19" x14ac:dyDescent="0.35">
      <c r="A1923" s="2">
        <v>1922</v>
      </c>
      <c r="B1923" s="2">
        <v>963</v>
      </c>
      <c r="C1923" s="3">
        <v>44248</v>
      </c>
      <c r="D1923" s="2">
        <v>2499.9899999999998</v>
      </c>
      <c r="E1923" s="2" t="s">
        <v>18</v>
      </c>
      <c r="F1923" s="2" t="s">
        <v>17</v>
      </c>
      <c r="G1923" s="6">
        <f>_xlfn.XLOOKUP(B1923,Users!$A$2:$A$1001,Users!$K$2:$K$1001)</f>
        <v>1</v>
      </c>
      <c r="H1923" s="6" t="str">
        <f>_xlfn.XLOOKUP(B1923,Users!$A$2:$A$1001,Users!$B$2:$B$1001)</f>
        <v>User 963</v>
      </c>
      <c r="I1923" s="5" t="str" cm="1">
        <f t="array" ref="I1923:J1923">_xlfn.XLOOKUP(G1923,Plans!$A$2:$A$3,Plans!$B$2:$C$3)</f>
        <v>6-month plan</v>
      </c>
      <c r="J1923" s="5" t="str">
        <v>6-month</v>
      </c>
      <c r="K1923" s="5" cm="1">
        <f t="array" ref="K1923:O1923">_xlfn.XLOOKUP(B1923,Users!$A$2:$A$1001,Users!$F$2:$J$1001)</f>
        <v>29</v>
      </c>
      <c r="L1923" s="5" t="str">
        <v>Chennai</v>
      </c>
      <c r="M1923" s="5" t="str">
        <v>Male</v>
      </c>
      <c r="N1923" s="5" t="str">
        <v>Hypertension</v>
      </c>
      <c r="O1923" s="5" t="str">
        <v>Social Media</v>
      </c>
      <c r="P1923" s="5" t="str" cm="1">
        <f t="array" ref="P1923">IFERROR(_xlfn.XLOOKUP(B1923,'Health Goals'!$B$2:$B$1001,'Health Goals'!$C$2:$F$1001),"")</f>
        <v/>
      </c>
    </row>
    <row r="1924" spans="1:19" x14ac:dyDescent="0.35">
      <c r="A1924" s="2">
        <v>1923</v>
      </c>
      <c r="B1924" s="2">
        <v>911</v>
      </c>
      <c r="C1924" s="3">
        <v>44314</v>
      </c>
      <c r="D1924" s="2">
        <v>2499.9899999999998</v>
      </c>
      <c r="E1924" s="2" t="s">
        <v>18</v>
      </c>
      <c r="F1924" s="2" t="s">
        <v>19</v>
      </c>
      <c r="G1924" s="6">
        <f>_xlfn.XLOOKUP(B1924,Users!$A$2:$A$1001,Users!$K$2:$K$1001)</f>
        <v>1</v>
      </c>
      <c r="H1924" s="6" t="str">
        <f>_xlfn.XLOOKUP(B1924,Users!$A$2:$A$1001,Users!$B$2:$B$1001)</f>
        <v>User 911</v>
      </c>
      <c r="I1924" s="5" t="str" cm="1">
        <f t="array" ref="I1924:J1924">_xlfn.XLOOKUP(G1924,Plans!$A$2:$A$3,Plans!$B$2:$C$3)</f>
        <v>6-month plan</v>
      </c>
      <c r="J1924" s="5" t="str">
        <v>6-month</v>
      </c>
      <c r="K1924" s="5" cm="1">
        <f t="array" ref="K1924:O1924">_xlfn.XLOOKUP(B1924,Users!$A$2:$A$1001,Users!$F$2:$J$1001)</f>
        <v>53</v>
      </c>
      <c r="L1924" s="5" t="str">
        <v>Delhi</v>
      </c>
      <c r="M1924" s="5" t="str">
        <v>Male</v>
      </c>
      <c r="N1924" s="5" t="str">
        <v>Obesity</v>
      </c>
      <c r="O1924" s="5" t="str">
        <v>Friend</v>
      </c>
      <c r="P1924" s="5" t="str" cm="1">
        <f t="array" ref="P1924:S1924">IFERROR(_xlfn.XLOOKUP(B1924,'Health Goals'!$B$2:$B$1001,'Health Goals'!$C$2:$F$1001),"")</f>
        <v>Weight Loss</v>
      </c>
      <c r="Q1924" s="5">
        <v>45</v>
      </c>
      <c r="R1924" s="5" t="str">
        <v>Failed</v>
      </c>
      <c r="S1924" s="11">
        <v>44362</v>
      </c>
    </row>
    <row r="1925" spans="1:19" x14ac:dyDescent="0.35">
      <c r="A1925" s="2">
        <v>1924</v>
      </c>
      <c r="B1925" s="2">
        <v>621</v>
      </c>
      <c r="C1925" s="3">
        <v>44494</v>
      </c>
      <c r="D1925" s="2">
        <v>2499.9899999999998</v>
      </c>
      <c r="E1925" s="2" t="s">
        <v>18</v>
      </c>
      <c r="F1925" s="2" t="s">
        <v>19</v>
      </c>
      <c r="G1925" s="6">
        <f>_xlfn.XLOOKUP(B1925,Users!$A$2:$A$1001,Users!$K$2:$K$1001)</f>
        <v>1</v>
      </c>
      <c r="H1925" s="6" t="str">
        <f>_xlfn.XLOOKUP(B1925,Users!$A$2:$A$1001,Users!$B$2:$B$1001)</f>
        <v>User 621</v>
      </c>
      <c r="I1925" s="5" t="str" cm="1">
        <f t="array" ref="I1925:J1925">_xlfn.XLOOKUP(G1925,Plans!$A$2:$A$3,Plans!$B$2:$C$3)</f>
        <v>6-month plan</v>
      </c>
      <c r="J1925" s="5" t="str">
        <v>6-month</v>
      </c>
      <c r="K1925" s="5" cm="1">
        <f t="array" ref="K1925:O1925">_xlfn.XLOOKUP(B1925,Users!$A$2:$A$1001,Users!$F$2:$J$1001)</f>
        <v>26</v>
      </c>
      <c r="L1925" s="5" t="str">
        <v>Mumbai</v>
      </c>
      <c r="M1925" s="5" t="str">
        <v>Male</v>
      </c>
      <c r="N1925" s="5" t="str">
        <v>Healthy</v>
      </c>
      <c r="O1925" s="5" t="str">
        <v>Social Media</v>
      </c>
      <c r="P1925" s="5" t="str" cm="1">
        <f t="array" ref="P1925:S1925">IFERROR(_xlfn.XLOOKUP(B1925,'Health Goals'!$B$2:$B$1001,'Health Goals'!$C$2:$F$1001),"")</f>
        <v>Stamina Improvement</v>
      </c>
      <c r="Q1925" s="5">
        <v>44</v>
      </c>
      <c r="R1925" s="5" t="str">
        <v>In Progress</v>
      </c>
      <c r="S1925" s="11">
        <v>44355</v>
      </c>
    </row>
    <row r="1926" spans="1:19" x14ac:dyDescent="0.35">
      <c r="A1926" s="2">
        <v>1925</v>
      </c>
      <c r="B1926" s="2">
        <v>59</v>
      </c>
      <c r="C1926" s="3">
        <v>44391</v>
      </c>
      <c r="D1926" s="2">
        <v>4499.99</v>
      </c>
      <c r="E1926" s="2" t="s">
        <v>18</v>
      </c>
      <c r="F1926" s="2" t="s">
        <v>19</v>
      </c>
      <c r="G1926" s="6">
        <f>_xlfn.XLOOKUP(B1926,Users!$A$2:$A$1001,Users!$K$2:$K$1001)</f>
        <v>2</v>
      </c>
      <c r="H1926" s="6" t="str">
        <f>_xlfn.XLOOKUP(B1926,Users!$A$2:$A$1001,Users!$B$2:$B$1001)</f>
        <v>User 59</v>
      </c>
      <c r="I1926" s="5" t="str" cm="1">
        <f t="array" ref="I1926:J1926">_xlfn.XLOOKUP(G1926,Plans!$A$2:$A$3,Plans!$B$2:$C$3)</f>
        <v>12-month plan</v>
      </c>
      <c r="J1926" s="5" t="str">
        <v>12-month</v>
      </c>
      <c r="K1926" s="5" cm="1">
        <f t="array" ref="K1926:O1926">_xlfn.XLOOKUP(B1926,Users!$A$2:$A$1001,Users!$F$2:$J$1001)</f>
        <v>18</v>
      </c>
      <c r="L1926" s="5" t="str">
        <v>Chennai</v>
      </c>
      <c r="M1926" s="5" t="str">
        <v>Female</v>
      </c>
      <c r="N1926" s="5" t="str">
        <v>Healthy</v>
      </c>
      <c r="O1926" s="5" t="str">
        <v>Social Media</v>
      </c>
      <c r="P1926" s="5" t="str" cm="1">
        <f t="array" ref="P1926:S1926">IFERROR(_xlfn.XLOOKUP(B1926,'Health Goals'!$B$2:$B$1001,'Health Goals'!$C$2:$F$1001),"")</f>
        <v>Weight Loss</v>
      </c>
      <c r="Q1926" s="5">
        <v>18</v>
      </c>
      <c r="R1926" s="5" t="str">
        <v>Failed</v>
      </c>
      <c r="S1926" s="11">
        <v>44361</v>
      </c>
    </row>
    <row r="1927" spans="1:19" x14ac:dyDescent="0.35">
      <c r="A1927" s="2">
        <v>1926</v>
      </c>
      <c r="B1927" s="2">
        <v>253</v>
      </c>
      <c r="C1927" s="3">
        <v>44500</v>
      </c>
      <c r="D1927" s="2">
        <v>4499.99</v>
      </c>
      <c r="E1927" s="2" t="s">
        <v>16</v>
      </c>
      <c r="F1927" s="2" t="s">
        <v>20</v>
      </c>
      <c r="G1927" s="6">
        <f>_xlfn.XLOOKUP(B1927,Users!$A$2:$A$1001,Users!$K$2:$K$1001)</f>
        <v>2</v>
      </c>
      <c r="H1927" s="6" t="str">
        <f>_xlfn.XLOOKUP(B1927,Users!$A$2:$A$1001,Users!$B$2:$B$1001)</f>
        <v>User 253</v>
      </c>
      <c r="I1927" s="5" t="str" cm="1">
        <f t="array" ref="I1927:J1927">_xlfn.XLOOKUP(G1927,Plans!$A$2:$A$3,Plans!$B$2:$C$3)</f>
        <v>12-month plan</v>
      </c>
      <c r="J1927" s="5" t="str">
        <v>12-month</v>
      </c>
      <c r="K1927" s="5" cm="1">
        <f t="array" ref="K1927:O1927">_xlfn.XLOOKUP(B1927,Users!$A$2:$A$1001,Users!$F$2:$J$1001)</f>
        <v>32</v>
      </c>
      <c r="L1927" s="5" t="str">
        <v>Mumbai</v>
      </c>
      <c r="M1927" s="5" t="str">
        <v>Female</v>
      </c>
      <c r="N1927" s="5" t="str">
        <v>Diabetes</v>
      </c>
      <c r="O1927" s="5" t="str">
        <v>Google Ads</v>
      </c>
      <c r="P1927" s="5" t="str" cm="1">
        <f t="array" ref="P1927">IFERROR(_xlfn.XLOOKUP(B1927,'Health Goals'!$B$2:$B$1001,'Health Goals'!$C$2:$F$1001),"")</f>
        <v/>
      </c>
    </row>
    <row r="1928" spans="1:19" x14ac:dyDescent="0.35">
      <c r="A1928" s="2">
        <v>1927</v>
      </c>
      <c r="B1928" s="2">
        <v>692</v>
      </c>
      <c r="C1928" s="3">
        <v>44292</v>
      </c>
      <c r="D1928" s="2">
        <v>4499.99</v>
      </c>
      <c r="E1928" s="2" t="s">
        <v>16</v>
      </c>
      <c r="F1928" s="2" t="s">
        <v>17</v>
      </c>
      <c r="G1928" s="6">
        <f>_xlfn.XLOOKUP(B1928,Users!$A$2:$A$1001,Users!$K$2:$K$1001)</f>
        <v>1</v>
      </c>
      <c r="H1928" s="6" t="str">
        <f>_xlfn.XLOOKUP(B1928,Users!$A$2:$A$1001,Users!$B$2:$B$1001)</f>
        <v>User 692</v>
      </c>
      <c r="I1928" s="5" t="str" cm="1">
        <f t="array" ref="I1928:J1928">_xlfn.XLOOKUP(G1928,Plans!$A$2:$A$3,Plans!$B$2:$C$3)</f>
        <v>6-month plan</v>
      </c>
      <c r="J1928" s="5" t="str">
        <v>6-month</v>
      </c>
      <c r="K1928" s="5" cm="1">
        <f t="array" ref="K1928:O1928">_xlfn.XLOOKUP(B1928,Users!$A$2:$A$1001,Users!$F$2:$J$1001)</f>
        <v>57</v>
      </c>
      <c r="L1928" s="5" t="str">
        <v>Chennai</v>
      </c>
      <c r="M1928" s="5" t="str">
        <v>Male</v>
      </c>
      <c r="N1928" s="5" t="str">
        <v>Diabetes</v>
      </c>
      <c r="O1928" s="5" t="str">
        <v>Google Ads</v>
      </c>
      <c r="P1928" s="5" t="str" cm="1">
        <f t="array" ref="P1928:S1928">IFERROR(_xlfn.XLOOKUP(B1928,'Health Goals'!$B$2:$B$1001,'Health Goals'!$C$2:$F$1001),"")</f>
        <v>Muscle Gain</v>
      </c>
      <c r="Q1928" s="5">
        <v>22</v>
      </c>
      <c r="R1928" s="5" t="str">
        <v>In Progress</v>
      </c>
      <c r="S1928" s="11">
        <v>44432</v>
      </c>
    </row>
    <row r="1929" spans="1:19" x14ac:dyDescent="0.35">
      <c r="A1929" s="2">
        <v>1928</v>
      </c>
      <c r="B1929" s="2">
        <v>903</v>
      </c>
      <c r="C1929" s="3">
        <v>44474</v>
      </c>
      <c r="D1929" s="2">
        <v>4499.99</v>
      </c>
      <c r="E1929" s="2" t="s">
        <v>18</v>
      </c>
      <c r="F1929" s="2" t="s">
        <v>19</v>
      </c>
      <c r="G1929" s="6">
        <f>_xlfn.XLOOKUP(B1929,Users!$A$2:$A$1001,Users!$K$2:$K$1001)</f>
        <v>1</v>
      </c>
      <c r="H1929" s="6" t="str">
        <f>_xlfn.XLOOKUP(B1929,Users!$A$2:$A$1001,Users!$B$2:$B$1001)</f>
        <v>User 903</v>
      </c>
      <c r="I1929" s="5" t="str" cm="1">
        <f t="array" ref="I1929:J1929">_xlfn.XLOOKUP(G1929,Plans!$A$2:$A$3,Plans!$B$2:$C$3)</f>
        <v>6-month plan</v>
      </c>
      <c r="J1929" s="5" t="str">
        <v>6-month</v>
      </c>
      <c r="K1929" s="5" cm="1">
        <f t="array" ref="K1929:O1929">_xlfn.XLOOKUP(B1929,Users!$A$2:$A$1001,Users!$F$2:$J$1001)</f>
        <v>37</v>
      </c>
      <c r="L1929" s="5" t="str">
        <v>Chennai</v>
      </c>
      <c r="M1929" s="5" t="str">
        <v>Male</v>
      </c>
      <c r="N1929" s="5" t="str">
        <v>Diabetes</v>
      </c>
      <c r="O1929" s="5" t="str">
        <v>Social Media</v>
      </c>
      <c r="P1929" s="5" t="str" cm="1">
        <f t="array" ref="P1929">IFERROR(_xlfn.XLOOKUP(B1929,'Health Goals'!$B$2:$B$1001,'Health Goals'!$C$2:$F$1001),"")</f>
        <v/>
      </c>
    </row>
    <row r="1930" spans="1:19" x14ac:dyDescent="0.35">
      <c r="A1930" s="2">
        <v>1929</v>
      </c>
      <c r="B1930" s="2">
        <v>625</v>
      </c>
      <c r="C1930" s="3">
        <v>44375</v>
      </c>
      <c r="D1930" s="2">
        <v>4499.99</v>
      </c>
      <c r="E1930" s="2" t="s">
        <v>16</v>
      </c>
      <c r="F1930" s="2" t="s">
        <v>19</v>
      </c>
      <c r="G1930" s="6">
        <f>_xlfn.XLOOKUP(B1930,Users!$A$2:$A$1001,Users!$K$2:$K$1001)</f>
        <v>1</v>
      </c>
      <c r="H1930" s="6" t="str">
        <f>_xlfn.XLOOKUP(B1930,Users!$A$2:$A$1001,Users!$B$2:$B$1001)</f>
        <v>User 625</v>
      </c>
      <c r="I1930" s="5" t="str" cm="1">
        <f t="array" ref="I1930:J1930">_xlfn.XLOOKUP(G1930,Plans!$A$2:$A$3,Plans!$B$2:$C$3)</f>
        <v>6-month plan</v>
      </c>
      <c r="J1930" s="5" t="str">
        <v>6-month</v>
      </c>
      <c r="K1930" s="5" cm="1">
        <f t="array" ref="K1930:O1930">_xlfn.XLOOKUP(B1930,Users!$A$2:$A$1001,Users!$F$2:$J$1001)</f>
        <v>40</v>
      </c>
      <c r="L1930" s="5" t="str">
        <v>Hyderabad</v>
      </c>
      <c r="M1930" s="5" t="str">
        <v>Male</v>
      </c>
      <c r="N1930" s="5" t="str">
        <v>Diabetes</v>
      </c>
      <c r="O1930" s="5" t="str">
        <v>Google Ads</v>
      </c>
      <c r="P1930" s="5" t="str" cm="1">
        <f t="array" ref="P1930:S1930">IFERROR(_xlfn.XLOOKUP(B1930,'Health Goals'!$B$2:$B$1001,'Health Goals'!$C$2:$F$1001),"")</f>
        <v>Weight Loss</v>
      </c>
      <c r="Q1930" s="5">
        <v>36</v>
      </c>
      <c r="R1930" s="5" t="str">
        <v>Completed</v>
      </c>
      <c r="S1930" s="11">
        <v>44558</v>
      </c>
    </row>
    <row r="1931" spans="1:19" x14ac:dyDescent="0.35">
      <c r="A1931" s="2">
        <v>1930</v>
      </c>
      <c r="B1931" s="2">
        <v>360</v>
      </c>
      <c r="C1931" s="3">
        <v>44254</v>
      </c>
      <c r="D1931" s="2">
        <v>4499.99</v>
      </c>
      <c r="E1931" s="2" t="s">
        <v>18</v>
      </c>
      <c r="F1931" s="2" t="s">
        <v>17</v>
      </c>
      <c r="G1931" s="6">
        <f>_xlfn.XLOOKUP(B1931,Users!$A$2:$A$1001,Users!$K$2:$K$1001)</f>
        <v>1</v>
      </c>
      <c r="H1931" s="6" t="str">
        <f>_xlfn.XLOOKUP(B1931,Users!$A$2:$A$1001,Users!$B$2:$B$1001)</f>
        <v>User 360</v>
      </c>
      <c r="I1931" s="5" t="str" cm="1">
        <f t="array" ref="I1931:J1931">_xlfn.XLOOKUP(G1931,Plans!$A$2:$A$3,Plans!$B$2:$C$3)</f>
        <v>6-month plan</v>
      </c>
      <c r="J1931" s="5" t="str">
        <v>6-month</v>
      </c>
      <c r="K1931" s="5" cm="1">
        <f t="array" ref="K1931:O1931">_xlfn.XLOOKUP(B1931,Users!$A$2:$A$1001,Users!$F$2:$J$1001)</f>
        <v>51</v>
      </c>
      <c r="L1931" s="5" t="str">
        <v>Chennai</v>
      </c>
      <c r="M1931" s="5" t="str">
        <v>Male</v>
      </c>
      <c r="N1931" s="5" t="str">
        <v>Obesity</v>
      </c>
      <c r="O1931" s="5" t="str">
        <v>Word of Mouth</v>
      </c>
      <c r="P1931" s="5" t="str" cm="1">
        <f t="array" ref="P1931">IFERROR(_xlfn.XLOOKUP(B1931,'Health Goals'!$B$2:$B$1001,'Health Goals'!$C$2:$F$1001),"")</f>
        <v/>
      </c>
    </row>
    <row r="1932" spans="1:19" x14ac:dyDescent="0.35">
      <c r="A1932" s="2">
        <v>1931</v>
      </c>
      <c r="B1932" s="2">
        <v>424</v>
      </c>
      <c r="C1932" s="3">
        <v>44478</v>
      </c>
      <c r="D1932" s="2">
        <v>2499.9899999999998</v>
      </c>
      <c r="E1932" s="2" t="s">
        <v>18</v>
      </c>
      <c r="F1932" s="2" t="s">
        <v>20</v>
      </c>
      <c r="G1932" s="6">
        <f>_xlfn.XLOOKUP(B1932,Users!$A$2:$A$1001,Users!$K$2:$K$1001)</f>
        <v>1</v>
      </c>
      <c r="H1932" s="6" t="str">
        <f>_xlfn.XLOOKUP(B1932,Users!$A$2:$A$1001,Users!$B$2:$B$1001)</f>
        <v>User 424</v>
      </c>
      <c r="I1932" s="5" t="str" cm="1">
        <f t="array" ref="I1932:J1932">_xlfn.XLOOKUP(G1932,Plans!$A$2:$A$3,Plans!$B$2:$C$3)</f>
        <v>6-month plan</v>
      </c>
      <c r="J1932" s="5" t="str">
        <v>6-month</v>
      </c>
      <c r="K1932" s="5" cm="1">
        <f t="array" ref="K1932:O1932">_xlfn.XLOOKUP(B1932,Users!$A$2:$A$1001,Users!$F$2:$J$1001)</f>
        <v>49</v>
      </c>
      <c r="L1932" s="5" t="str">
        <v>Bangalore</v>
      </c>
      <c r="M1932" s="5" t="str">
        <v>Male</v>
      </c>
      <c r="N1932" s="5" t="str">
        <v>Healthy</v>
      </c>
      <c r="O1932" s="5" t="str">
        <v>Word of Mouth</v>
      </c>
      <c r="P1932" s="5" t="str" cm="1">
        <f t="array" ref="P1932:S1932">IFERROR(_xlfn.XLOOKUP(B1932,'Health Goals'!$B$2:$B$1001,'Health Goals'!$C$2:$F$1001),"")</f>
        <v>Muscle Gain</v>
      </c>
      <c r="Q1932" s="5">
        <v>43</v>
      </c>
      <c r="R1932" s="5" t="str">
        <v>Completed</v>
      </c>
      <c r="S1932" s="11">
        <v>44402</v>
      </c>
    </row>
    <row r="1933" spans="1:19" x14ac:dyDescent="0.35">
      <c r="A1933" s="2">
        <v>1932</v>
      </c>
      <c r="B1933" s="2">
        <v>130</v>
      </c>
      <c r="C1933" s="3">
        <v>44479</v>
      </c>
      <c r="D1933" s="2">
        <v>2499.9899999999998</v>
      </c>
      <c r="E1933" s="2" t="s">
        <v>16</v>
      </c>
      <c r="F1933" s="2" t="s">
        <v>20</v>
      </c>
      <c r="G1933" s="6">
        <f>_xlfn.XLOOKUP(B1933,Users!$A$2:$A$1001,Users!$K$2:$K$1001)</f>
        <v>2</v>
      </c>
      <c r="H1933" s="6" t="str">
        <f>_xlfn.XLOOKUP(B1933,Users!$A$2:$A$1001,Users!$B$2:$B$1001)</f>
        <v>User 130</v>
      </c>
      <c r="I1933" s="5" t="str" cm="1">
        <f t="array" ref="I1933:J1933">_xlfn.XLOOKUP(G1933,Plans!$A$2:$A$3,Plans!$B$2:$C$3)</f>
        <v>12-month plan</v>
      </c>
      <c r="J1933" s="5" t="str">
        <v>12-month</v>
      </c>
      <c r="K1933" s="5" cm="1">
        <f t="array" ref="K1933:O1933">_xlfn.XLOOKUP(B1933,Users!$A$2:$A$1001,Users!$F$2:$J$1001)</f>
        <v>35</v>
      </c>
      <c r="L1933" s="5" t="str">
        <v>Delhi</v>
      </c>
      <c r="M1933" s="5" t="str">
        <v>Male</v>
      </c>
      <c r="N1933" s="5" t="str">
        <v>Diabetes</v>
      </c>
      <c r="O1933" s="5" t="str">
        <v>Google Ads</v>
      </c>
      <c r="P1933" s="5" t="str" cm="1">
        <f t="array" ref="P1933">IFERROR(_xlfn.XLOOKUP(B1933,'Health Goals'!$B$2:$B$1001,'Health Goals'!$C$2:$F$1001),"")</f>
        <v/>
      </c>
    </row>
    <row r="1934" spans="1:19" x14ac:dyDescent="0.35">
      <c r="A1934" s="2">
        <v>1933</v>
      </c>
      <c r="B1934" s="2">
        <v>96</v>
      </c>
      <c r="C1934" s="3">
        <v>44231</v>
      </c>
      <c r="D1934" s="2">
        <v>4499.99</v>
      </c>
      <c r="E1934" s="2" t="s">
        <v>16</v>
      </c>
      <c r="F1934" s="2" t="s">
        <v>19</v>
      </c>
      <c r="G1934" s="6">
        <f>_xlfn.XLOOKUP(B1934,Users!$A$2:$A$1001,Users!$K$2:$K$1001)</f>
        <v>2</v>
      </c>
      <c r="H1934" s="6" t="str">
        <f>_xlfn.XLOOKUP(B1934,Users!$A$2:$A$1001,Users!$B$2:$B$1001)</f>
        <v>User 96</v>
      </c>
      <c r="I1934" s="5" t="str" cm="1">
        <f t="array" ref="I1934:J1934">_xlfn.XLOOKUP(G1934,Plans!$A$2:$A$3,Plans!$B$2:$C$3)</f>
        <v>12-month plan</v>
      </c>
      <c r="J1934" s="5" t="str">
        <v>12-month</v>
      </c>
      <c r="K1934" s="5" cm="1">
        <f t="array" ref="K1934:O1934">_xlfn.XLOOKUP(B1934,Users!$A$2:$A$1001,Users!$F$2:$J$1001)</f>
        <v>50</v>
      </c>
      <c r="L1934" s="5" t="str">
        <v>Delhi</v>
      </c>
      <c r="M1934" s="5" t="str">
        <v>Male</v>
      </c>
      <c r="N1934" s="5" t="str">
        <v>Diabetes</v>
      </c>
      <c r="O1934" s="5" t="str">
        <v>Google Ads</v>
      </c>
      <c r="P1934" s="5" t="str" cm="1">
        <f t="array" ref="P1934:S1934">IFERROR(_xlfn.XLOOKUP(B1934,'Health Goals'!$B$2:$B$1001,'Health Goals'!$C$2:$F$1001),"")</f>
        <v>Weight Loss</v>
      </c>
      <c r="Q1934" s="5">
        <v>15</v>
      </c>
      <c r="R1934" s="5" t="str">
        <v>In Progress</v>
      </c>
      <c r="S1934" s="11">
        <v>44384</v>
      </c>
    </row>
    <row r="1935" spans="1:19" x14ac:dyDescent="0.35">
      <c r="A1935" s="2">
        <v>1934</v>
      </c>
      <c r="B1935" s="2">
        <v>617</v>
      </c>
      <c r="C1935" s="3">
        <v>44527</v>
      </c>
      <c r="D1935" s="2">
        <v>4499.99</v>
      </c>
      <c r="E1935" s="2" t="s">
        <v>16</v>
      </c>
      <c r="F1935" s="2" t="s">
        <v>19</v>
      </c>
      <c r="G1935" s="6">
        <f>_xlfn.XLOOKUP(B1935,Users!$A$2:$A$1001,Users!$K$2:$K$1001)</f>
        <v>2</v>
      </c>
      <c r="H1935" s="6" t="str">
        <f>_xlfn.XLOOKUP(B1935,Users!$A$2:$A$1001,Users!$B$2:$B$1001)</f>
        <v>User 617</v>
      </c>
      <c r="I1935" s="5" t="str" cm="1">
        <f t="array" ref="I1935:J1935">_xlfn.XLOOKUP(G1935,Plans!$A$2:$A$3,Plans!$B$2:$C$3)</f>
        <v>12-month plan</v>
      </c>
      <c r="J1935" s="5" t="str">
        <v>12-month</v>
      </c>
      <c r="K1935" s="5" cm="1">
        <f t="array" ref="K1935:O1935">_xlfn.XLOOKUP(B1935,Users!$A$2:$A$1001,Users!$F$2:$J$1001)</f>
        <v>21</v>
      </c>
      <c r="L1935" s="5" t="str">
        <v>Chennai</v>
      </c>
      <c r="M1935" s="5" t="str">
        <v>Female</v>
      </c>
      <c r="N1935" s="5" t="str">
        <v>Hypertension</v>
      </c>
      <c r="O1935" s="5" t="str">
        <v>Google Ads</v>
      </c>
      <c r="P1935" s="5" t="str" cm="1">
        <f t="array" ref="P1935:S1935">IFERROR(_xlfn.XLOOKUP(B1935,'Health Goals'!$B$2:$B$1001,'Health Goals'!$C$2:$F$1001),"")</f>
        <v>Muscle Gain</v>
      </c>
      <c r="Q1935" s="5">
        <v>34</v>
      </c>
      <c r="R1935" s="5" t="str">
        <v>Failed</v>
      </c>
      <c r="S1935" s="11">
        <v>44412</v>
      </c>
    </row>
    <row r="1936" spans="1:19" x14ac:dyDescent="0.35">
      <c r="A1936" s="2">
        <v>1935</v>
      </c>
      <c r="B1936" s="2">
        <v>748</v>
      </c>
      <c r="C1936" s="3">
        <v>44533</v>
      </c>
      <c r="D1936" s="2">
        <v>2499.9899999999998</v>
      </c>
      <c r="E1936" s="2" t="s">
        <v>16</v>
      </c>
      <c r="F1936" s="2" t="s">
        <v>17</v>
      </c>
      <c r="G1936" s="6">
        <f>_xlfn.XLOOKUP(B1936,Users!$A$2:$A$1001,Users!$K$2:$K$1001)</f>
        <v>1</v>
      </c>
      <c r="H1936" s="6" t="str">
        <f>_xlfn.XLOOKUP(B1936,Users!$A$2:$A$1001,Users!$B$2:$B$1001)</f>
        <v>User 748</v>
      </c>
      <c r="I1936" s="5" t="str" cm="1">
        <f t="array" ref="I1936:J1936">_xlfn.XLOOKUP(G1936,Plans!$A$2:$A$3,Plans!$B$2:$C$3)</f>
        <v>6-month plan</v>
      </c>
      <c r="J1936" s="5" t="str">
        <v>6-month</v>
      </c>
      <c r="K1936" s="5" cm="1">
        <f t="array" ref="K1936:O1936">_xlfn.XLOOKUP(B1936,Users!$A$2:$A$1001,Users!$F$2:$J$1001)</f>
        <v>22</v>
      </c>
      <c r="L1936" s="5" t="str">
        <v>Delhi</v>
      </c>
      <c r="M1936" s="5" t="str">
        <v>Male</v>
      </c>
      <c r="N1936" s="5" t="str">
        <v>Hypertension</v>
      </c>
      <c r="O1936" s="5" t="str">
        <v>Social Media</v>
      </c>
      <c r="P1936" s="5" t="str" cm="1">
        <f t="array" ref="P1936:S1936">IFERROR(_xlfn.XLOOKUP(B1936,'Health Goals'!$B$2:$B$1001,'Health Goals'!$C$2:$F$1001),"")</f>
        <v>Stamina Improvement</v>
      </c>
      <c r="Q1936" s="5">
        <v>27</v>
      </c>
      <c r="R1936" s="5" t="str">
        <v>Completed</v>
      </c>
      <c r="S1936" s="11">
        <v>44420</v>
      </c>
    </row>
    <row r="1937" spans="1:19" x14ac:dyDescent="0.35">
      <c r="A1937" s="2">
        <v>1936</v>
      </c>
      <c r="B1937" s="2">
        <v>733</v>
      </c>
      <c r="C1937" s="3">
        <v>44445</v>
      </c>
      <c r="D1937" s="2">
        <v>2499.9899999999998</v>
      </c>
      <c r="E1937" s="2" t="s">
        <v>16</v>
      </c>
      <c r="F1937" s="2" t="s">
        <v>19</v>
      </c>
      <c r="G1937" s="6">
        <f>_xlfn.XLOOKUP(B1937,Users!$A$2:$A$1001,Users!$K$2:$K$1001)</f>
        <v>2</v>
      </c>
      <c r="H1937" s="6" t="str">
        <f>_xlfn.XLOOKUP(B1937,Users!$A$2:$A$1001,Users!$B$2:$B$1001)</f>
        <v>User 733</v>
      </c>
      <c r="I1937" s="5" t="str" cm="1">
        <f t="array" ref="I1937:J1937">_xlfn.XLOOKUP(G1937,Plans!$A$2:$A$3,Plans!$B$2:$C$3)</f>
        <v>12-month plan</v>
      </c>
      <c r="J1937" s="5" t="str">
        <v>12-month</v>
      </c>
      <c r="K1937" s="5" cm="1">
        <f t="array" ref="K1937:O1937">_xlfn.XLOOKUP(B1937,Users!$A$2:$A$1001,Users!$F$2:$J$1001)</f>
        <v>52</v>
      </c>
      <c r="L1937" s="5" t="str">
        <v>Delhi</v>
      </c>
      <c r="M1937" s="5" t="str">
        <v>Female</v>
      </c>
      <c r="N1937" s="5" t="str">
        <v>Healthy</v>
      </c>
      <c r="O1937" s="5" t="str">
        <v>Word of Mouth</v>
      </c>
      <c r="P1937" s="5" t="str" cm="1">
        <f t="array" ref="P1937:S1937">IFERROR(_xlfn.XLOOKUP(B1937,'Health Goals'!$B$2:$B$1001,'Health Goals'!$C$2:$F$1001),"")</f>
        <v>Weight Loss</v>
      </c>
      <c r="Q1937" s="5">
        <v>13</v>
      </c>
      <c r="R1937" s="5" t="str">
        <v>Completed</v>
      </c>
      <c r="S1937" s="11">
        <v>44387</v>
      </c>
    </row>
    <row r="1938" spans="1:19" x14ac:dyDescent="0.35">
      <c r="A1938" s="2">
        <v>1937</v>
      </c>
      <c r="B1938" s="2">
        <v>674</v>
      </c>
      <c r="C1938" s="3">
        <v>44272</v>
      </c>
      <c r="D1938" s="2">
        <v>2499.9899999999998</v>
      </c>
      <c r="E1938" s="2" t="s">
        <v>18</v>
      </c>
      <c r="F1938" s="2" t="s">
        <v>20</v>
      </c>
      <c r="G1938" s="6">
        <f>_xlfn.XLOOKUP(B1938,Users!$A$2:$A$1001,Users!$K$2:$K$1001)</f>
        <v>2</v>
      </c>
      <c r="H1938" s="6" t="str">
        <f>_xlfn.XLOOKUP(B1938,Users!$A$2:$A$1001,Users!$B$2:$B$1001)</f>
        <v>User 674</v>
      </c>
      <c r="I1938" s="5" t="str" cm="1">
        <f t="array" ref="I1938:J1938">_xlfn.XLOOKUP(G1938,Plans!$A$2:$A$3,Plans!$B$2:$C$3)</f>
        <v>12-month plan</v>
      </c>
      <c r="J1938" s="5" t="str">
        <v>12-month</v>
      </c>
      <c r="K1938" s="5" cm="1">
        <f t="array" ref="K1938:O1938">_xlfn.XLOOKUP(B1938,Users!$A$2:$A$1001,Users!$F$2:$J$1001)</f>
        <v>52</v>
      </c>
      <c r="L1938" s="5" t="str">
        <v>Mumbai</v>
      </c>
      <c r="M1938" s="5" t="str">
        <v>Male</v>
      </c>
      <c r="N1938" s="5" t="str">
        <v>Hypertension</v>
      </c>
      <c r="O1938" s="5" t="str">
        <v>Word of Mouth</v>
      </c>
      <c r="P1938" s="5" t="str" cm="1">
        <f t="array" ref="P1938:S1938">IFERROR(_xlfn.XLOOKUP(B1938,'Health Goals'!$B$2:$B$1001,'Health Goals'!$C$2:$F$1001),"")</f>
        <v>Weight Loss</v>
      </c>
      <c r="Q1938" s="5">
        <v>47</v>
      </c>
      <c r="R1938" s="5" t="str">
        <v>Failed</v>
      </c>
      <c r="S1938" s="11">
        <v>44393</v>
      </c>
    </row>
    <row r="1939" spans="1:19" x14ac:dyDescent="0.35">
      <c r="A1939" s="2">
        <v>1938</v>
      </c>
      <c r="B1939" s="2">
        <v>562</v>
      </c>
      <c r="C1939" s="3">
        <v>44384</v>
      </c>
      <c r="D1939" s="2">
        <v>2499.9899999999998</v>
      </c>
      <c r="E1939" s="2" t="s">
        <v>16</v>
      </c>
      <c r="F1939" s="2" t="s">
        <v>20</v>
      </c>
      <c r="G1939" s="6">
        <f>_xlfn.XLOOKUP(B1939,Users!$A$2:$A$1001,Users!$K$2:$K$1001)</f>
        <v>1</v>
      </c>
      <c r="H1939" s="6" t="str">
        <f>_xlfn.XLOOKUP(B1939,Users!$A$2:$A$1001,Users!$B$2:$B$1001)</f>
        <v>User 562</v>
      </c>
      <c r="I1939" s="5" t="str" cm="1">
        <f t="array" ref="I1939:J1939">_xlfn.XLOOKUP(G1939,Plans!$A$2:$A$3,Plans!$B$2:$C$3)</f>
        <v>6-month plan</v>
      </c>
      <c r="J1939" s="5" t="str">
        <v>6-month</v>
      </c>
      <c r="K1939" s="5" cm="1">
        <f t="array" ref="K1939:O1939">_xlfn.XLOOKUP(B1939,Users!$A$2:$A$1001,Users!$F$2:$J$1001)</f>
        <v>21</v>
      </c>
      <c r="L1939" s="5" t="str">
        <v>Mumbai</v>
      </c>
      <c r="M1939" s="5" t="str">
        <v>Female</v>
      </c>
      <c r="N1939" s="5" t="str">
        <v>Obesity</v>
      </c>
      <c r="O1939" s="5" t="str">
        <v>Friend</v>
      </c>
      <c r="P1939" s="5" t="str" cm="1">
        <f t="array" ref="P1939">IFERROR(_xlfn.XLOOKUP(B1939,'Health Goals'!$B$2:$B$1001,'Health Goals'!$C$2:$F$1001),"")</f>
        <v/>
      </c>
    </row>
    <row r="1940" spans="1:19" x14ac:dyDescent="0.35">
      <c r="A1940" s="2">
        <v>1939</v>
      </c>
      <c r="B1940" s="2">
        <v>503</v>
      </c>
      <c r="C1940" s="3">
        <v>44488</v>
      </c>
      <c r="D1940" s="2">
        <v>2499.9899999999998</v>
      </c>
      <c r="E1940" s="2" t="s">
        <v>18</v>
      </c>
      <c r="F1940" s="2" t="s">
        <v>20</v>
      </c>
      <c r="G1940" s="6">
        <f>_xlfn.XLOOKUP(B1940,Users!$A$2:$A$1001,Users!$K$2:$K$1001)</f>
        <v>2</v>
      </c>
      <c r="H1940" s="6" t="str">
        <f>_xlfn.XLOOKUP(B1940,Users!$A$2:$A$1001,Users!$B$2:$B$1001)</f>
        <v>User 503</v>
      </c>
      <c r="I1940" s="5" t="str" cm="1">
        <f t="array" ref="I1940:J1940">_xlfn.XLOOKUP(G1940,Plans!$A$2:$A$3,Plans!$B$2:$C$3)</f>
        <v>12-month plan</v>
      </c>
      <c r="J1940" s="5" t="str">
        <v>12-month</v>
      </c>
      <c r="K1940" s="5" cm="1">
        <f t="array" ref="K1940:O1940">_xlfn.XLOOKUP(B1940,Users!$A$2:$A$1001,Users!$F$2:$J$1001)</f>
        <v>48</v>
      </c>
      <c r="L1940" s="5" t="str">
        <v>Delhi</v>
      </c>
      <c r="M1940" s="5" t="str">
        <v>Male</v>
      </c>
      <c r="N1940" s="5" t="str">
        <v>Healthy</v>
      </c>
      <c r="O1940" s="5" t="str">
        <v>Friend</v>
      </c>
      <c r="P1940" s="5" t="str" cm="1">
        <f t="array" ref="P1940:S1940">IFERROR(_xlfn.XLOOKUP(B1940,'Health Goals'!$B$2:$B$1001,'Health Goals'!$C$2:$F$1001),"")</f>
        <v>Stamina Improvement</v>
      </c>
      <c r="Q1940" s="5">
        <v>27</v>
      </c>
      <c r="R1940" s="5" t="str">
        <v>Completed</v>
      </c>
      <c r="S1940" s="11">
        <v>44435</v>
      </c>
    </row>
    <row r="1941" spans="1:19" x14ac:dyDescent="0.35">
      <c r="A1941" s="2">
        <v>1940</v>
      </c>
      <c r="B1941" s="2">
        <v>344</v>
      </c>
      <c r="C1941" s="3">
        <v>44252</v>
      </c>
      <c r="D1941" s="2">
        <v>4499.99</v>
      </c>
      <c r="E1941" s="2" t="s">
        <v>16</v>
      </c>
      <c r="F1941" s="2" t="s">
        <v>20</v>
      </c>
      <c r="G1941" s="6">
        <f>_xlfn.XLOOKUP(B1941,Users!$A$2:$A$1001,Users!$K$2:$K$1001)</f>
        <v>2</v>
      </c>
      <c r="H1941" s="6" t="str">
        <f>_xlfn.XLOOKUP(B1941,Users!$A$2:$A$1001,Users!$B$2:$B$1001)</f>
        <v>User 344</v>
      </c>
      <c r="I1941" s="5" t="str" cm="1">
        <f t="array" ref="I1941:J1941">_xlfn.XLOOKUP(G1941,Plans!$A$2:$A$3,Plans!$B$2:$C$3)</f>
        <v>12-month plan</v>
      </c>
      <c r="J1941" s="5" t="str">
        <v>12-month</v>
      </c>
      <c r="K1941" s="5" cm="1">
        <f t="array" ref="K1941:O1941">_xlfn.XLOOKUP(B1941,Users!$A$2:$A$1001,Users!$F$2:$J$1001)</f>
        <v>39</v>
      </c>
      <c r="L1941" s="5" t="str">
        <v>Mumbai</v>
      </c>
      <c r="M1941" s="5" t="str">
        <v>Female</v>
      </c>
      <c r="N1941" s="5" t="str">
        <v>Obesity</v>
      </c>
      <c r="O1941" s="5" t="str">
        <v>Social Media</v>
      </c>
      <c r="P1941" s="5" t="str" cm="1">
        <f t="array" ref="P1941:S1941">IFERROR(_xlfn.XLOOKUP(B1941,'Health Goals'!$B$2:$B$1001,'Health Goals'!$C$2:$F$1001),"")</f>
        <v>Muscle Gain</v>
      </c>
      <c r="Q1941" s="5">
        <v>37</v>
      </c>
      <c r="R1941" s="5" t="str">
        <v>Failed</v>
      </c>
      <c r="S1941" s="11">
        <v>44460</v>
      </c>
    </row>
    <row r="1942" spans="1:19" x14ac:dyDescent="0.35">
      <c r="A1942" s="2">
        <v>1941</v>
      </c>
      <c r="B1942" s="2">
        <v>490</v>
      </c>
      <c r="C1942" s="3">
        <v>44221</v>
      </c>
      <c r="D1942" s="2">
        <v>2499.9899999999998</v>
      </c>
      <c r="E1942" s="2" t="s">
        <v>18</v>
      </c>
      <c r="F1942" s="2" t="s">
        <v>19</v>
      </c>
      <c r="G1942" s="6">
        <f>_xlfn.XLOOKUP(B1942,Users!$A$2:$A$1001,Users!$K$2:$K$1001)</f>
        <v>1</v>
      </c>
      <c r="H1942" s="6" t="str">
        <f>_xlfn.XLOOKUP(B1942,Users!$A$2:$A$1001,Users!$B$2:$B$1001)</f>
        <v>User 490</v>
      </c>
      <c r="I1942" s="5" t="str" cm="1">
        <f t="array" ref="I1942:J1942">_xlfn.XLOOKUP(G1942,Plans!$A$2:$A$3,Plans!$B$2:$C$3)</f>
        <v>6-month plan</v>
      </c>
      <c r="J1942" s="5" t="str">
        <v>6-month</v>
      </c>
      <c r="K1942" s="5" cm="1">
        <f t="array" ref="K1942:O1942">_xlfn.XLOOKUP(B1942,Users!$A$2:$A$1001,Users!$F$2:$J$1001)</f>
        <v>47</v>
      </c>
      <c r="L1942" s="5" t="str">
        <v>Mumbai</v>
      </c>
      <c r="M1942" s="5" t="str">
        <v>Female</v>
      </c>
      <c r="N1942" s="5" t="str">
        <v>Diabetes</v>
      </c>
      <c r="O1942" s="5" t="str">
        <v>Friend</v>
      </c>
      <c r="P1942" s="5" t="str" cm="1">
        <f t="array" ref="P1942:S1942">IFERROR(_xlfn.XLOOKUP(B1942,'Health Goals'!$B$2:$B$1001,'Health Goals'!$C$2:$F$1001),"")</f>
        <v>Weight Loss</v>
      </c>
      <c r="Q1942" s="5">
        <v>35</v>
      </c>
      <c r="R1942" s="5" t="str">
        <v>Completed</v>
      </c>
      <c r="S1942" s="11">
        <v>44424</v>
      </c>
    </row>
    <row r="1943" spans="1:19" x14ac:dyDescent="0.35">
      <c r="A1943" s="2">
        <v>1942</v>
      </c>
      <c r="B1943" s="2">
        <v>117</v>
      </c>
      <c r="C1943" s="3">
        <v>44389</v>
      </c>
      <c r="D1943" s="2">
        <v>4499.99</v>
      </c>
      <c r="E1943" s="2" t="s">
        <v>16</v>
      </c>
      <c r="F1943" s="2" t="s">
        <v>19</v>
      </c>
      <c r="G1943" s="6">
        <f>_xlfn.XLOOKUP(B1943,Users!$A$2:$A$1001,Users!$K$2:$K$1001)</f>
        <v>2</v>
      </c>
      <c r="H1943" s="6" t="str">
        <f>_xlfn.XLOOKUP(B1943,Users!$A$2:$A$1001,Users!$B$2:$B$1001)</f>
        <v>User 117</v>
      </c>
      <c r="I1943" s="5" t="str" cm="1">
        <f t="array" ref="I1943:J1943">_xlfn.XLOOKUP(G1943,Plans!$A$2:$A$3,Plans!$B$2:$C$3)</f>
        <v>12-month plan</v>
      </c>
      <c r="J1943" s="5" t="str">
        <v>12-month</v>
      </c>
      <c r="K1943" s="5" cm="1">
        <f t="array" ref="K1943:O1943">_xlfn.XLOOKUP(B1943,Users!$A$2:$A$1001,Users!$F$2:$J$1001)</f>
        <v>20</v>
      </c>
      <c r="L1943" s="5" t="str">
        <v>Mumbai</v>
      </c>
      <c r="M1943" s="5" t="str">
        <v>Female</v>
      </c>
      <c r="N1943" s="5" t="str">
        <v>Healthy</v>
      </c>
      <c r="O1943" s="5" t="str">
        <v>Social Media</v>
      </c>
      <c r="P1943" s="5" t="str" cm="1">
        <f t="array" ref="P1943">IFERROR(_xlfn.XLOOKUP(B1943,'Health Goals'!$B$2:$B$1001,'Health Goals'!$C$2:$F$1001),"")</f>
        <v/>
      </c>
    </row>
    <row r="1944" spans="1:19" x14ac:dyDescent="0.35">
      <c r="A1944" s="2">
        <v>1943</v>
      </c>
      <c r="B1944" s="2">
        <v>753</v>
      </c>
      <c r="C1944" s="3">
        <v>44246</v>
      </c>
      <c r="D1944" s="2">
        <v>2499.9899999999998</v>
      </c>
      <c r="E1944" s="2" t="s">
        <v>16</v>
      </c>
      <c r="F1944" s="2" t="s">
        <v>20</v>
      </c>
      <c r="G1944" s="6">
        <f>_xlfn.XLOOKUP(B1944,Users!$A$2:$A$1001,Users!$K$2:$K$1001)</f>
        <v>1</v>
      </c>
      <c r="H1944" s="6" t="str">
        <f>_xlfn.XLOOKUP(B1944,Users!$A$2:$A$1001,Users!$B$2:$B$1001)</f>
        <v>User 753</v>
      </c>
      <c r="I1944" s="5" t="str" cm="1">
        <f t="array" ref="I1944:J1944">_xlfn.XLOOKUP(G1944,Plans!$A$2:$A$3,Plans!$B$2:$C$3)</f>
        <v>6-month plan</v>
      </c>
      <c r="J1944" s="5" t="str">
        <v>6-month</v>
      </c>
      <c r="K1944" s="5" cm="1">
        <f t="array" ref="K1944:O1944">_xlfn.XLOOKUP(B1944,Users!$A$2:$A$1001,Users!$F$2:$J$1001)</f>
        <v>47</v>
      </c>
      <c r="L1944" s="5" t="str">
        <v>Mumbai</v>
      </c>
      <c r="M1944" s="5" t="str">
        <v>Male</v>
      </c>
      <c r="N1944" s="5" t="str">
        <v>Obesity</v>
      </c>
      <c r="O1944" s="5" t="str">
        <v>Friend</v>
      </c>
      <c r="P1944" s="5" t="str" cm="1">
        <f t="array" ref="P1944:S1944">IFERROR(_xlfn.XLOOKUP(B1944,'Health Goals'!$B$2:$B$1001,'Health Goals'!$C$2:$F$1001),"")</f>
        <v>Muscle Gain</v>
      </c>
      <c r="Q1944" s="5">
        <v>14</v>
      </c>
      <c r="R1944" s="5" t="str">
        <v>Failed</v>
      </c>
      <c r="S1944" s="11">
        <v>44409</v>
      </c>
    </row>
    <row r="1945" spans="1:19" x14ac:dyDescent="0.35">
      <c r="A1945" s="2">
        <v>1944</v>
      </c>
      <c r="B1945" s="2">
        <v>217</v>
      </c>
      <c r="C1945" s="3">
        <v>44548</v>
      </c>
      <c r="D1945" s="2">
        <v>4499.99</v>
      </c>
      <c r="E1945" s="2" t="s">
        <v>16</v>
      </c>
      <c r="F1945" s="2" t="s">
        <v>17</v>
      </c>
      <c r="G1945" s="6">
        <f>_xlfn.XLOOKUP(B1945,Users!$A$2:$A$1001,Users!$K$2:$K$1001)</f>
        <v>2</v>
      </c>
      <c r="H1945" s="6" t="str">
        <f>_xlfn.XLOOKUP(B1945,Users!$A$2:$A$1001,Users!$B$2:$B$1001)</f>
        <v>User 217</v>
      </c>
      <c r="I1945" s="5" t="str" cm="1">
        <f t="array" ref="I1945:J1945">_xlfn.XLOOKUP(G1945,Plans!$A$2:$A$3,Plans!$B$2:$C$3)</f>
        <v>12-month plan</v>
      </c>
      <c r="J1945" s="5" t="str">
        <v>12-month</v>
      </c>
      <c r="K1945" s="5" cm="1">
        <f t="array" ref="K1945:O1945">_xlfn.XLOOKUP(B1945,Users!$A$2:$A$1001,Users!$F$2:$J$1001)</f>
        <v>24</v>
      </c>
      <c r="L1945" s="5" t="str">
        <v>Delhi</v>
      </c>
      <c r="M1945" s="5" t="str">
        <v>Male</v>
      </c>
      <c r="N1945" s="5" t="str">
        <v>Diabetes</v>
      </c>
      <c r="O1945" s="5" t="str">
        <v>Friend</v>
      </c>
      <c r="P1945" s="5" t="str" cm="1">
        <f t="array" ref="P1945:S1945">IFERROR(_xlfn.XLOOKUP(B1945,'Health Goals'!$B$2:$B$1001,'Health Goals'!$C$2:$F$1001),"")</f>
        <v>Weight Loss</v>
      </c>
      <c r="Q1945" s="5">
        <v>41</v>
      </c>
      <c r="R1945" s="5" t="str">
        <v>In Progress</v>
      </c>
      <c r="S1945" s="11">
        <v>44383</v>
      </c>
    </row>
    <row r="1946" spans="1:19" x14ac:dyDescent="0.35">
      <c r="A1946" s="2">
        <v>1945</v>
      </c>
      <c r="B1946" s="2">
        <v>554</v>
      </c>
      <c r="C1946" s="3">
        <v>44476</v>
      </c>
      <c r="D1946" s="2">
        <v>4499.99</v>
      </c>
      <c r="E1946" s="2" t="s">
        <v>18</v>
      </c>
      <c r="F1946" s="2" t="s">
        <v>17</v>
      </c>
      <c r="G1946" s="6">
        <f>_xlfn.XLOOKUP(B1946,Users!$A$2:$A$1001,Users!$K$2:$K$1001)</f>
        <v>1</v>
      </c>
      <c r="H1946" s="6" t="str">
        <f>_xlfn.XLOOKUP(B1946,Users!$A$2:$A$1001,Users!$B$2:$B$1001)</f>
        <v>User 554</v>
      </c>
      <c r="I1946" s="5" t="str" cm="1">
        <f t="array" ref="I1946:J1946">_xlfn.XLOOKUP(G1946,Plans!$A$2:$A$3,Plans!$B$2:$C$3)</f>
        <v>6-month plan</v>
      </c>
      <c r="J1946" s="5" t="str">
        <v>6-month</v>
      </c>
      <c r="K1946" s="5" cm="1">
        <f t="array" ref="K1946:O1946">_xlfn.XLOOKUP(B1946,Users!$A$2:$A$1001,Users!$F$2:$J$1001)</f>
        <v>33</v>
      </c>
      <c r="L1946" s="5" t="str">
        <v>Bangalore</v>
      </c>
      <c r="M1946" s="5" t="str">
        <v>Female</v>
      </c>
      <c r="N1946" s="5" t="str">
        <v>Hypertension</v>
      </c>
      <c r="O1946" s="5" t="str">
        <v>Social Media</v>
      </c>
      <c r="P1946" s="5" t="str" cm="1">
        <f t="array" ref="P1946">IFERROR(_xlfn.XLOOKUP(B1946,'Health Goals'!$B$2:$B$1001,'Health Goals'!$C$2:$F$1001),"")</f>
        <v/>
      </c>
    </row>
    <row r="1947" spans="1:19" x14ac:dyDescent="0.35">
      <c r="A1947" s="2">
        <v>1946</v>
      </c>
      <c r="B1947" s="2">
        <v>729</v>
      </c>
      <c r="C1947" s="3">
        <v>44524</v>
      </c>
      <c r="D1947" s="2">
        <v>2499.9899999999998</v>
      </c>
      <c r="E1947" s="2" t="s">
        <v>16</v>
      </c>
      <c r="F1947" s="2" t="s">
        <v>17</v>
      </c>
      <c r="G1947" s="6">
        <f>_xlfn.XLOOKUP(B1947,Users!$A$2:$A$1001,Users!$K$2:$K$1001)</f>
        <v>2</v>
      </c>
      <c r="H1947" s="6" t="str">
        <f>_xlfn.XLOOKUP(B1947,Users!$A$2:$A$1001,Users!$B$2:$B$1001)</f>
        <v>User 729</v>
      </c>
      <c r="I1947" s="5" t="str" cm="1">
        <f t="array" ref="I1947:J1947">_xlfn.XLOOKUP(G1947,Plans!$A$2:$A$3,Plans!$B$2:$C$3)</f>
        <v>12-month plan</v>
      </c>
      <c r="J1947" s="5" t="str">
        <v>12-month</v>
      </c>
      <c r="K1947" s="5" cm="1">
        <f t="array" ref="K1947:O1947">_xlfn.XLOOKUP(B1947,Users!$A$2:$A$1001,Users!$F$2:$J$1001)</f>
        <v>32</v>
      </c>
      <c r="L1947" s="5" t="str">
        <v>Chennai</v>
      </c>
      <c r="M1947" s="5" t="str">
        <v>Male</v>
      </c>
      <c r="N1947" s="5" t="str">
        <v>Diabetes</v>
      </c>
      <c r="O1947" s="5" t="str">
        <v>Friend</v>
      </c>
      <c r="P1947" s="5" t="str" cm="1">
        <f t="array" ref="P1947">IFERROR(_xlfn.XLOOKUP(B1947,'Health Goals'!$B$2:$B$1001,'Health Goals'!$C$2:$F$1001),"")</f>
        <v/>
      </c>
    </row>
    <row r="1948" spans="1:19" x14ac:dyDescent="0.35">
      <c r="A1948" s="2">
        <v>1947</v>
      </c>
      <c r="B1948" s="2">
        <v>28</v>
      </c>
      <c r="C1948" s="3">
        <v>44345</v>
      </c>
      <c r="D1948" s="2">
        <v>2499.9899999999998</v>
      </c>
      <c r="E1948" s="2" t="s">
        <v>18</v>
      </c>
      <c r="F1948" s="2" t="s">
        <v>17</v>
      </c>
      <c r="G1948" s="6">
        <f>_xlfn.XLOOKUP(B1948,Users!$A$2:$A$1001,Users!$K$2:$K$1001)</f>
        <v>2</v>
      </c>
      <c r="H1948" s="6" t="str">
        <f>_xlfn.XLOOKUP(B1948,Users!$A$2:$A$1001,Users!$B$2:$B$1001)</f>
        <v>User 28</v>
      </c>
      <c r="I1948" s="5" t="str" cm="1">
        <f t="array" ref="I1948:J1948">_xlfn.XLOOKUP(G1948,Plans!$A$2:$A$3,Plans!$B$2:$C$3)</f>
        <v>12-month plan</v>
      </c>
      <c r="J1948" s="5" t="str">
        <v>12-month</v>
      </c>
      <c r="K1948" s="5" cm="1">
        <f t="array" ref="K1948:O1948">_xlfn.XLOOKUP(B1948,Users!$A$2:$A$1001,Users!$F$2:$J$1001)</f>
        <v>58</v>
      </c>
      <c r="L1948" s="5" t="str">
        <v>Mumbai</v>
      </c>
      <c r="M1948" s="5" t="str">
        <v>Male</v>
      </c>
      <c r="N1948" s="5" t="str">
        <v>Diabetes</v>
      </c>
      <c r="O1948" s="5" t="str">
        <v>Google Ads</v>
      </c>
      <c r="P1948" s="5" t="str" cm="1">
        <f t="array" ref="P1948">IFERROR(_xlfn.XLOOKUP(B1948,'Health Goals'!$B$2:$B$1001,'Health Goals'!$C$2:$F$1001),"")</f>
        <v/>
      </c>
    </row>
    <row r="1949" spans="1:19" x14ac:dyDescent="0.35">
      <c r="A1949" s="2">
        <v>1948</v>
      </c>
      <c r="B1949" s="2">
        <v>323</v>
      </c>
      <c r="C1949" s="3">
        <v>44344</v>
      </c>
      <c r="D1949" s="2">
        <v>4499.99</v>
      </c>
      <c r="E1949" s="2" t="s">
        <v>16</v>
      </c>
      <c r="F1949" s="2" t="s">
        <v>17</v>
      </c>
      <c r="G1949" s="6">
        <f>_xlfn.XLOOKUP(B1949,Users!$A$2:$A$1001,Users!$K$2:$K$1001)</f>
        <v>1</v>
      </c>
      <c r="H1949" s="6" t="str">
        <f>_xlfn.XLOOKUP(B1949,Users!$A$2:$A$1001,Users!$B$2:$B$1001)</f>
        <v>User 323</v>
      </c>
      <c r="I1949" s="5" t="str" cm="1">
        <f t="array" ref="I1949:J1949">_xlfn.XLOOKUP(G1949,Plans!$A$2:$A$3,Plans!$B$2:$C$3)</f>
        <v>6-month plan</v>
      </c>
      <c r="J1949" s="5" t="str">
        <v>6-month</v>
      </c>
      <c r="K1949" s="5" cm="1">
        <f t="array" ref="K1949:O1949">_xlfn.XLOOKUP(B1949,Users!$A$2:$A$1001,Users!$F$2:$J$1001)</f>
        <v>36</v>
      </c>
      <c r="L1949" s="5" t="str">
        <v>Bangalore</v>
      </c>
      <c r="M1949" s="5" t="str">
        <v>Male</v>
      </c>
      <c r="N1949" s="5" t="str">
        <v>Hypertension</v>
      </c>
      <c r="O1949" s="5" t="str">
        <v>Social Media</v>
      </c>
      <c r="P1949" s="5" t="str" cm="1">
        <f t="array" ref="P1949">IFERROR(_xlfn.XLOOKUP(B1949,'Health Goals'!$B$2:$B$1001,'Health Goals'!$C$2:$F$1001),"")</f>
        <v/>
      </c>
    </row>
    <row r="1950" spans="1:19" x14ac:dyDescent="0.35">
      <c r="A1950" s="2">
        <v>1949</v>
      </c>
      <c r="B1950" s="2">
        <v>871</v>
      </c>
      <c r="C1950" s="3">
        <v>44384</v>
      </c>
      <c r="D1950" s="2">
        <v>2499.9899999999998</v>
      </c>
      <c r="E1950" s="2" t="s">
        <v>18</v>
      </c>
      <c r="F1950" s="2" t="s">
        <v>19</v>
      </c>
      <c r="G1950" s="6">
        <f>_xlfn.XLOOKUP(B1950,Users!$A$2:$A$1001,Users!$K$2:$K$1001)</f>
        <v>1</v>
      </c>
      <c r="H1950" s="6" t="str">
        <f>_xlfn.XLOOKUP(B1950,Users!$A$2:$A$1001,Users!$B$2:$B$1001)</f>
        <v>User 871</v>
      </c>
      <c r="I1950" s="5" t="str" cm="1">
        <f t="array" ref="I1950:J1950">_xlfn.XLOOKUP(G1950,Plans!$A$2:$A$3,Plans!$B$2:$C$3)</f>
        <v>6-month plan</v>
      </c>
      <c r="J1950" s="5" t="str">
        <v>6-month</v>
      </c>
      <c r="K1950" s="5" cm="1">
        <f t="array" ref="K1950:O1950">_xlfn.XLOOKUP(B1950,Users!$A$2:$A$1001,Users!$F$2:$J$1001)</f>
        <v>50</v>
      </c>
      <c r="L1950" s="5" t="str">
        <v>Chennai</v>
      </c>
      <c r="M1950" s="5" t="str">
        <v>Male</v>
      </c>
      <c r="N1950" s="5" t="str">
        <v>Healthy</v>
      </c>
      <c r="O1950" s="5" t="str">
        <v>Social Media</v>
      </c>
      <c r="P1950" s="5" t="str" cm="1">
        <f t="array" ref="P1950">IFERROR(_xlfn.XLOOKUP(B1950,'Health Goals'!$B$2:$B$1001,'Health Goals'!$C$2:$F$1001),"")</f>
        <v/>
      </c>
    </row>
    <row r="1951" spans="1:19" x14ac:dyDescent="0.35">
      <c r="A1951" s="2">
        <v>1950</v>
      </c>
      <c r="B1951" s="2">
        <v>190</v>
      </c>
      <c r="C1951" s="3">
        <v>44537</v>
      </c>
      <c r="D1951" s="2">
        <v>2499.9899999999998</v>
      </c>
      <c r="E1951" s="2" t="s">
        <v>16</v>
      </c>
      <c r="F1951" s="2" t="s">
        <v>17</v>
      </c>
      <c r="G1951" s="6">
        <f>_xlfn.XLOOKUP(B1951,Users!$A$2:$A$1001,Users!$K$2:$K$1001)</f>
        <v>1</v>
      </c>
      <c r="H1951" s="6" t="str">
        <f>_xlfn.XLOOKUP(B1951,Users!$A$2:$A$1001,Users!$B$2:$B$1001)</f>
        <v>User 190</v>
      </c>
      <c r="I1951" s="5" t="str" cm="1">
        <f t="array" ref="I1951:J1951">_xlfn.XLOOKUP(G1951,Plans!$A$2:$A$3,Plans!$B$2:$C$3)</f>
        <v>6-month plan</v>
      </c>
      <c r="J1951" s="5" t="str">
        <v>6-month</v>
      </c>
      <c r="K1951" s="5" cm="1">
        <f t="array" ref="K1951:O1951">_xlfn.XLOOKUP(B1951,Users!$A$2:$A$1001,Users!$F$2:$J$1001)</f>
        <v>51</v>
      </c>
      <c r="L1951" s="5" t="str">
        <v>Chennai</v>
      </c>
      <c r="M1951" s="5" t="str">
        <v>Female</v>
      </c>
      <c r="N1951" s="5" t="str">
        <v>Hypertension</v>
      </c>
      <c r="O1951" s="5" t="str">
        <v>Word of Mouth</v>
      </c>
      <c r="P1951" s="5" t="str" cm="1">
        <f t="array" ref="P1951:S1951">IFERROR(_xlfn.XLOOKUP(B1951,'Health Goals'!$B$2:$B$1001,'Health Goals'!$C$2:$F$1001),"")</f>
        <v>Weight Loss</v>
      </c>
      <c r="Q1951" s="5">
        <v>45</v>
      </c>
      <c r="R1951" s="5" t="str">
        <v>Failed</v>
      </c>
      <c r="S1951" s="11">
        <v>44364</v>
      </c>
    </row>
    <row r="1952" spans="1:19" x14ac:dyDescent="0.35">
      <c r="A1952" s="2">
        <v>1951</v>
      </c>
      <c r="B1952" s="2">
        <v>979</v>
      </c>
      <c r="C1952" s="3">
        <v>44397</v>
      </c>
      <c r="D1952" s="2">
        <v>2499.9899999999998</v>
      </c>
      <c r="E1952" s="2" t="s">
        <v>18</v>
      </c>
      <c r="F1952" s="2" t="s">
        <v>17</v>
      </c>
      <c r="G1952" s="6">
        <f>_xlfn.XLOOKUP(B1952,Users!$A$2:$A$1001,Users!$K$2:$K$1001)</f>
        <v>1</v>
      </c>
      <c r="H1952" s="6" t="str">
        <f>_xlfn.XLOOKUP(B1952,Users!$A$2:$A$1001,Users!$B$2:$B$1001)</f>
        <v>User 979</v>
      </c>
      <c r="I1952" s="5" t="str" cm="1">
        <f t="array" ref="I1952:J1952">_xlfn.XLOOKUP(G1952,Plans!$A$2:$A$3,Plans!$B$2:$C$3)</f>
        <v>6-month plan</v>
      </c>
      <c r="J1952" s="5" t="str">
        <v>6-month</v>
      </c>
      <c r="K1952" s="5" cm="1">
        <f t="array" ref="K1952:O1952">_xlfn.XLOOKUP(B1952,Users!$A$2:$A$1001,Users!$F$2:$J$1001)</f>
        <v>29</v>
      </c>
      <c r="L1952" s="5" t="str">
        <v>Hyderabad</v>
      </c>
      <c r="M1952" s="5" t="str">
        <v>Female</v>
      </c>
      <c r="N1952" s="5" t="str">
        <v>Healthy</v>
      </c>
      <c r="O1952" s="5" t="str">
        <v>Google Ads</v>
      </c>
      <c r="P1952" s="5" t="str" cm="1">
        <f t="array" ref="P1952:S1952">IFERROR(_xlfn.XLOOKUP(B1952,'Health Goals'!$B$2:$B$1001,'Health Goals'!$C$2:$F$1001),"")</f>
        <v>Weight Loss</v>
      </c>
      <c r="Q1952" s="5">
        <v>11</v>
      </c>
      <c r="R1952" s="5" t="str">
        <v>Failed</v>
      </c>
      <c r="S1952" s="11">
        <v>44503</v>
      </c>
    </row>
    <row r="1953" spans="1:19" x14ac:dyDescent="0.35">
      <c r="A1953" s="2">
        <v>1952</v>
      </c>
      <c r="B1953" s="2">
        <v>276</v>
      </c>
      <c r="C1953" s="3">
        <v>44429</v>
      </c>
      <c r="D1953" s="2">
        <v>4499.99</v>
      </c>
      <c r="E1953" s="2" t="s">
        <v>16</v>
      </c>
      <c r="F1953" s="2" t="s">
        <v>17</v>
      </c>
      <c r="G1953" s="6">
        <f>_xlfn.XLOOKUP(B1953,Users!$A$2:$A$1001,Users!$K$2:$K$1001)</f>
        <v>2</v>
      </c>
      <c r="H1953" s="6" t="str">
        <f>_xlfn.XLOOKUP(B1953,Users!$A$2:$A$1001,Users!$B$2:$B$1001)</f>
        <v>User 276</v>
      </c>
      <c r="I1953" s="5" t="str" cm="1">
        <f t="array" ref="I1953:J1953">_xlfn.XLOOKUP(G1953,Plans!$A$2:$A$3,Plans!$B$2:$C$3)</f>
        <v>12-month plan</v>
      </c>
      <c r="J1953" s="5" t="str">
        <v>12-month</v>
      </c>
      <c r="K1953" s="5" cm="1">
        <f t="array" ref="K1953:O1953">_xlfn.XLOOKUP(B1953,Users!$A$2:$A$1001,Users!$F$2:$J$1001)</f>
        <v>21</v>
      </c>
      <c r="L1953" s="5" t="str">
        <v>Mumbai</v>
      </c>
      <c r="M1953" s="5" t="str">
        <v>Male</v>
      </c>
      <c r="N1953" s="5" t="str">
        <v>Diabetes</v>
      </c>
      <c r="O1953" s="5" t="str">
        <v>Social Media</v>
      </c>
      <c r="P1953" s="5" t="str" cm="1">
        <f t="array" ref="P1953:S1953">IFERROR(_xlfn.XLOOKUP(B1953,'Health Goals'!$B$2:$B$1001,'Health Goals'!$C$2:$F$1001),"")</f>
        <v>Muscle Gain</v>
      </c>
      <c r="Q1953" s="5">
        <v>32</v>
      </c>
      <c r="R1953" s="5" t="str">
        <v>Completed</v>
      </c>
      <c r="S1953" s="11">
        <v>44413</v>
      </c>
    </row>
    <row r="1954" spans="1:19" x14ac:dyDescent="0.35">
      <c r="A1954" s="2">
        <v>1953</v>
      </c>
      <c r="B1954" s="2">
        <v>896</v>
      </c>
      <c r="C1954" s="3">
        <v>44537</v>
      </c>
      <c r="D1954" s="2">
        <v>4499.99</v>
      </c>
      <c r="E1954" s="2" t="s">
        <v>16</v>
      </c>
      <c r="F1954" s="2" t="s">
        <v>20</v>
      </c>
      <c r="G1954" s="6">
        <f>_xlfn.XLOOKUP(B1954,Users!$A$2:$A$1001,Users!$K$2:$K$1001)</f>
        <v>1</v>
      </c>
      <c r="H1954" s="6" t="str">
        <f>_xlfn.XLOOKUP(B1954,Users!$A$2:$A$1001,Users!$B$2:$B$1001)</f>
        <v>User 896</v>
      </c>
      <c r="I1954" s="5" t="str" cm="1">
        <f t="array" ref="I1954:J1954">_xlfn.XLOOKUP(G1954,Plans!$A$2:$A$3,Plans!$B$2:$C$3)</f>
        <v>6-month plan</v>
      </c>
      <c r="J1954" s="5" t="str">
        <v>6-month</v>
      </c>
      <c r="K1954" s="5" cm="1">
        <f t="array" ref="K1954:O1954">_xlfn.XLOOKUP(B1954,Users!$A$2:$A$1001,Users!$F$2:$J$1001)</f>
        <v>41</v>
      </c>
      <c r="L1954" s="5" t="str">
        <v>Bangalore</v>
      </c>
      <c r="M1954" s="5" t="str">
        <v>Male</v>
      </c>
      <c r="N1954" s="5" t="str">
        <v>Diabetes</v>
      </c>
      <c r="O1954" s="5" t="str">
        <v>Friend</v>
      </c>
      <c r="P1954" s="5" t="str" cm="1">
        <f t="array" ref="P1954:S1954">IFERROR(_xlfn.XLOOKUP(B1954,'Health Goals'!$B$2:$B$1001,'Health Goals'!$C$2:$F$1001),"")</f>
        <v>Muscle Gain</v>
      </c>
      <c r="Q1954" s="5">
        <v>13</v>
      </c>
      <c r="R1954" s="5" t="str">
        <v>In Progress</v>
      </c>
      <c r="S1954" s="11">
        <v>44392</v>
      </c>
    </row>
    <row r="1955" spans="1:19" x14ac:dyDescent="0.35">
      <c r="A1955" s="2">
        <v>1954</v>
      </c>
      <c r="B1955" s="2">
        <v>356</v>
      </c>
      <c r="C1955" s="3">
        <v>44526</v>
      </c>
      <c r="D1955" s="2">
        <v>4499.99</v>
      </c>
      <c r="E1955" s="2" t="s">
        <v>18</v>
      </c>
      <c r="F1955" s="2" t="s">
        <v>20</v>
      </c>
      <c r="G1955" s="6">
        <f>_xlfn.XLOOKUP(B1955,Users!$A$2:$A$1001,Users!$K$2:$K$1001)</f>
        <v>2</v>
      </c>
      <c r="H1955" s="6" t="str">
        <f>_xlfn.XLOOKUP(B1955,Users!$A$2:$A$1001,Users!$B$2:$B$1001)</f>
        <v>User 356</v>
      </c>
      <c r="I1955" s="5" t="str" cm="1">
        <f t="array" ref="I1955:J1955">_xlfn.XLOOKUP(G1955,Plans!$A$2:$A$3,Plans!$B$2:$C$3)</f>
        <v>12-month plan</v>
      </c>
      <c r="J1955" s="5" t="str">
        <v>12-month</v>
      </c>
      <c r="K1955" s="5" cm="1">
        <f t="array" ref="K1955:O1955">_xlfn.XLOOKUP(B1955,Users!$A$2:$A$1001,Users!$F$2:$J$1001)</f>
        <v>59</v>
      </c>
      <c r="L1955" s="5" t="str">
        <v>Bangalore</v>
      </c>
      <c r="M1955" s="5" t="str">
        <v>Female</v>
      </c>
      <c r="N1955" s="5" t="str">
        <v>Diabetes</v>
      </c>
      <c r="O1955" s="5" t="str">
        <v>Social Media</v>
      </c>
      <c r="P1955" s="5" t="str" cm="1">
        <f t="array" ref="P1955">IFERROR(_xlfn.XLOOKUP(B1955,'Health Goals'!$B$2:$B$1001,'Health Goals'!$C$2:$F$1001),"")</f>
        <v/>
      </c>
    </row>
    <row r="1956" spans="1:19" x14ac:dyDescent="0.35">
      <c r="A1956" s="2">
        <v>1955</v>
      </c>
      <c r="B1956" s="2">
        <v>138</v>
      </c>
      <c r="C1956" s="3">
        <v>44525</v>
      </c>
      <c r="D1956" s="2">
        <v>4499.99</v>
      </c>
      <c r="E1956" s="2" t="s">
        <v>18</v>
      </c>
      <c r="F1956" s="2" t="s">
        <v>19</v>
      </c>
      <c r="G1956" s="6">
        <f>_xlfn.XLOOKUP(B1956,Users!$A$2:$A$1001,Users!$K$2:$K$1001)</f>
        <v>1</v>
      </c>
      <c r="H1956" s="6" t="str">
        <f>_xlfn.XLOOKUP(B1956,Users!$A$2:$A$1001,Users!$B$2:$B$1001)</f>
        <v>User 138</v>
      </c>
      <c r="I1956" s="5" t="str" cm="1">
        <f t="array" ref="I1956:J1956">_xlfn.XLOOKUP(G1956,Plans!$A$2:$A$3,Plans!$B$2:$C$3)</f>
        <v>6-month plan</v>
      </c>
      <c r="J1956" s="5" t="str">
        <v>6-month</v>
      </c>
      <c r="K1956" s="5" cm="1">
        <f t="array" ref="K1956:O1956">_xlfn.XLOOKUP(B1956,Users!$A$2:$A$1001,Users!$F$2:$J$1001)</f>
        <v>56</v>
      </c>
      <c r="L1956" s="5" t="str">
        <v>Mumbai</v>
      </c>
      <c r="M1956" s="5" t="str">
        <v>Female</v>
      </c>
      <c r="N1956" s="5" t="str">
        <v>Healthy</v>
      </c>
      <c r="O1956" s="5" t="str">
        <v>Word of Mouth</v>
      </c>
      <c r="P1956" s="5" t="str" cm="1">
        <f t="array" ref="P1956:S1956">IFERROR(_xlfn.XLOOKUP(B1956,'Health Goals'!$B$2:$B$1001,'Health Goals'!$C$2:$F$1001),"")</f>
        <v>Muscle Gain</v>
      </c>
      <c r="Q1956" s="5">
        <v>23</v>
      </c>
      <c r="R1956" s="5" t="str">
        <v>Failed</v>
      </c>
      <c r="S1956" s="11">
        <v>44399</v>
      </c>
    </row>
    <row r="1957" spans="1:19" x14ac:dyDescent="0.35">
      <c r="A1957" s="2">
        <v>1956</v>
      </c>
      <c r="B1957" s="2">
        <v>315</v>
      </c>
      <c r="C1957" s="3">
        <v>44478</v>
      </c>
      <c r="D1957" s="2">
        <v>4499.99</v>
      </c>
      <c r="E1957" s="2" t="s">
        <v>18</v>
      </c>
      <c r="F1957" s="2" t="s">
        <v>20</v>
      </c>
      <c r="G1957" s="6">
        <f>_xlfn.XLOOKUP(B1957,Users!$A$2:$A$1001,Users!$K$2:$K$1001)</f>
        <v>1</v>
      </c>
      <c r="H1957" s="6" t="str">
        <f>_xlfn.XLOOKUP(B1957,Users!$A$2:$A$1001,Users!$B$2:$B$1001)</f>
        <v>User 315</v>
      </c>
      <c r="I1957" s="5" t="str" cm="1">
        <f t="array" ref="I1957:J1957">_xlfn.XLOOKUP(G1957,Plans!$A$2:$A$3,Plans!$B$2:$C$3)</f>
        <v>6-month plan</v>
      </c>
      <c r="J1957" s="5" t="str">
        <v>6-month</v>
      </c>
      <c r="K1957" s="5" cm="1">
        <f t="array" ref="K1957:O1957">_xlfn.XLOOKUP(B1957,Users!$A$2:$A$1001,Users!$F$2:$J$1001)</f>
        <v>48</v>
      </c>
      <c r="L1957" s="5" t="str">
        <v>Hyderabad</v>
      </c>
      <c r="M1957" s="5" t="str">
        <v>Female</v>
      </c>
      <c r="N1957" s="5" t="str">
        <v>Healthy</v>
      </c>
      <c r="O1957" s="5" t="str">
        <v>Google Ads</v>
      </c>
      <c r="P1957" s="5" t="str" cm="1">
        <f t="array" ref="P1957:S1957">IFERROR(_xlfn.XLOOKUP(B1957,'Health Goals'!$B$2:$B$1001,'Health Goals'!$C$2:$F$1001),"")</f>
        <v>Stamina Improvement</v>
      </c>
      <c r="Q1957" s="5">
        <v>31</v>
      </c>
      <c r="R1957" s="5" t="str">
        <v>In Progress</v>
      </c>
      <c r="S1957" s="11">
        <v>44496</v>
      </c>
    </row>
    <row r="1958" spans="1:19" x14ac:dyDescent="0.35">
      <c r="A1958" s="2">
        <v>1957</v>
      </c>
      <c r="B1958" s="2">
        <v>299</v>
      </c>
      <c r="C1958" s="3">
        <v>44258</v>
      </c>
      <c r="D1958" s="2">
        <v>2499.9899999999998</v>
      </c>
      <c r="E1958" s="2" t="s">
        <v>18</v>
      </c>
      <c r="F1958" s="2" t="s">
        <v>17</v>
      </c>
      <c r="G1958" s="6">
        <f>_xlfn.XLOOKUP(B1958,Users!$A$2:$A$1001,Users!$K$2:$K$1001)</f>
        <v>1</v>
      </c>
      <c r="H1958" s="6" t="str">
        <f>_xlfn.XLOOKUP(B1958,Users!$A$2:$A$1001,Users!$B$2:$B$1001)</f>
        <v>User 299</v>
      </c>
      <c r="I1958" s="5" t="str" cm="1">
        <f t="array" ref="I1958:J1958">_xlfn.XLOOKUP(G1958,Plans!$A$2:$A$3,Plans!$B$2:$C$3)</f>
        <v>6-month plan</v>
      </c>
      <c r="J1958" s="5" t="str">
        <v>6-month</v>
      </c>
      <c r="K1958" s="5" cm="1">
        <f t="array" ref="K1958:O1958">_xlfn.XLOOKUP(B1958,Users!$A$2:$A$1001,Users!$F$2:$J$1001)</f>
        <v>45</v>
      </c>
      <c r="L1958" s="5" t="str">
        <v>Chennai</v>
      </c>
      <c r="M1958" s="5" t="str">
        <v>Female</v>
      </c>
      <c r="N1958" s="5" t="str">
        <v>Obesity</v>
      </c>
      <c r="O1958" s="5" t="str">
        <v>Word of Mouth</v>
      </c>
      <c r="P1958" s="5" t="str" cm="1">
        <f t="array" ref="P1958:S1958">IFERROR(_xlfn.XLOOKUP(B1958,'Health Goals'!$B$2:$B$1001,'Health Goals'!$C$2:$F$1001),"")</f>
        <v>Muscle Gain</v>
      </c>
      <c r="Q1958" s="5">
        <v>46</v>
      </c>
      <c r="R1958" s="5" t="str">
        <v>Completed</v>
      </c>
      <c r="S1958" s="11">
        <v>44436</v>
      </c>
    </row>
    <row r="1959" spans="1:19" x14ac:dyDescent="0.35">
      <c r="A1959" s="2">
        <v>1958</v>
      </c>
      <c r="B1959" s="2">
        <v>547</v>
      </c>
      <c r="C1959" s="3">
        <v>44464</v>
      </c>
      <c r="D1959" s="2">
        <v>2499.9899999999998</v>
      </c>
      <c r="E1959" s="2" t="s">
        <v>16</v>
      </c>
      <c r="F1959" s="2" t="s">
        <v>19</v>
      </c>
      <c r="G1959" s="6">
        <f>_xlfn.XLOOKUP(B1959,Users!$A$2:$A$1001,Users!$K$2:$K$1001)</f>
        <v>1</v>
      </c>
      <c r="H1959" s="6" t="str">
        <f>_xlfn.XLOOKUP(B1959,Users!$A$2:$A$1001,Users!$B$2:$B$1001)</f>
        <v>User 547</v>
      </c>
      <c r="I1959" s="5" t="str" cm="1">
        <f t="array" ref="I1959:J1959">_xlfn.XLOOKUP(G1959,Plans!$A$2:$A$3,Plans!$B$2:$C$3)</f>
        <v>6-month plan</v>
      </c>
      <c r="J1959" s="5" t="str">
        <v>6-month</v>
      </c>
      <c r="K1959" s="5" cm="1">
        <f t="array" ref="K1959:O1959">_xlfn.XLOOKUP(B1959,Users!$A$2:$A$1001,Users!$F$2:$J$1001)</f>
        <v>20</v>
      </c>
      <c r="L1959" s="5" t="str">
        <v>Mumbai</v>
      </c>
      <c r="M1959" s="5" t="str">
        <v>Female</v>
      </c>
      <c r="N1959" s="5" t="str">
        <v>Hypertension</v>
      </c>
      <c r="O1959" s="5" t="str">
        <v>Social Media</v>
      </c>
      <c r="P1959" s="5" t="str" cm="1">
        <f t="array" ref="P1959:S1959">IFERROR(_xlfn.XLOOKUP(B1959,'Health Goals'!$B$2:$B$1001,'Health Goals'!$C$2:$F$1001),"")</f>
        <v>Stamina Improvement</v>
      </c>
      <c r="Q1959" s="5">
        <v>10</v>
      </c>
      <c r="R1959" s="5" t="str">
        <v>Failed</v>
      </c>
      <c r="S1959" s="11">
        <v>44549</v>
      </c>
    </row>
    <row r="1960" spans="1:19" x14ac:dyDescent="0.35">
      <c r="A1960" s="2">
        <v>1959</v>
      </c>
      <c r="B1960" s="2">
        <v>828</v>
      </c>
      <c r="C1960" s="3">
        <v>44381</v>
      </c>
      <c r="D1960" s="2">
        <v>4499.99</v>
      </c>
      <c r="E1960" s="2" t="s">
        <v>16</v>
      </c>
      <c r="F1960" s="2" t="s">
        <v>19</v>
      </c>
      <c r="G1960" s="6">
        <f>_xlfn.XLOOKUP(B1960,Users!$A$2:$A$1001,Users!$K$2:$K$1001)</f>
        <v>2</v>
      </c>
      <c r="H1960" s="6" t="str">
        <f>_xlfn.XLOOKUP(B1960,Users!$A$2:$A$1001,Users!$B$2:$B$1001)</f>
        <v>User 828</v>
      </c>
      <c r="I1960" s="5" t="str" cm="1">
        <f t="array" ref="I1960:J1960">_xlfn.XLOOKUP(G1960,Plans!$A$2:$A$3,Plans!$B$2:$C$3)</f>
        <v>12-month plan</v>
      </c>
      <c r="J1960" s="5" t="str">
        <v>12-month</v>
      </c>
      <c r="K1960" s="5" cm="1">
        <f t="array" ref="K1960:O1960">_xlfn.XLOOKUP(B1960,Users!$A$2:$A$1001,Users!$F$2:$J$1001)</f>
        <v>52</v>
      </c>
      <c r="L1960" s="5" t="str">
        <v>Delhi</v>
      </c>
      <c r="M1960" s="5" t="str">
        <v>Male</v>
      </c>
      <c r="N1960" s="5" t="str">
        <v>Hypertension</v>
      </c>
      <c r="O1960" s="5" t="str">
        <v>Social Media</v>
      </c>
      <c r="P1960" s="5" t="str" cm="1">
        <f t="array" ref="P1960:S1960">IFERROR(_xlfn.XLOOKUP(B1960,'Health Goals'!$B$2:$B$1001,'Health Goals'!$C$2:$F$1001),"")</f>
        <v>Weight Loss</v>
      </c>
      <c r="Q1960" s="5">
        <v>36</v>
      </c>
      <c r="R1960" s="5" t="str">
        <v>In Progress</v>
      </c>
      <c r="S1960" s="11">
        <v>44553</v>
      </c>
    </row>
    <row r="1961" spans="1:19" x14ac:dyDescent="0.35">
      <c r="A1961" s="2">
        <v>1960</v>
      </c>
      <c r="B1961" s="2">
        <v>81</v>
      </c>
      <c r="C1961" s="3">
        <v>44416</v>
      </c>
      <c r="D1961" s="2">
        <v>2499.9899999999998</v>
      </c>
      <c r="E1961" s="2" t="s">
        <v>18</v>
      </c>
      <c r="F1961" s="2" t="s">
        <v>20</v>
      </c>
      <c r="G1961" s="6">
        <f>_xlfn.XLOOKUP(B1961,Users!$A$2:$A$1001,Users!$K$2:$K$1001)</f>
        <v>1</v>
      </c>
      <c r="H1961" s="6" t="str">
        <f>_xlfn.XLOOKUP(B1961,Users!$A$2:$A$1001,Users!$B$2:$B$1001)</f>
        <v>User 81</v>
      </c>
      <c r="I1961" s="5" t="str" cm="1">
        <f t="array" ref="I1961:J1961">_xlfn.XLOOKUP(G1961,Plans!$A$2:$A$3,Plans!$B$2:$C$3)</f>
        <v>6-month plan</v>
      </c>
      <c r="J1961" s="5" t="str">
        <v>6-month</v>
      </c>
      <c r="K1961" s="5" cm="1">
        <f t="array" ref="K1961:O1961">_xlfn.XLOOKUP(B1961,Users!$A$2:$A$1001,Users!$F$2:$J$1001)</f>
        <v>37</v>
      </c>
      <c r="L1961" s="5" t="str">
        <v>Chennai</v>
      </c>
      <c r="M1961" s="5" t="str">
        <v>Male</v>
      </c>
      <c r="N1961" s="5" t="str">
        <v>Diabetes</v>
      </c>
      <c r="O1961" s="5" t="str">
        <v>Social Media</v>
      </c>
      <c r="P1961" s="5" t="str" cm="1">
        <f t="array" ref="P1961:S1961">IFERROR(_xlfn.XLOOKUP(B1961,'Health Goals'!$B$2:$B$1001,'Health Goals'!$C$2:$F$1001),"")</f>
        <v>Stamina Improvement</v>
      </c>
      <c r="Q1961" s="5">
        <v>40</v>
      </c>
      <c r="R1961" s="5" t="str">
        <v>Failed</v>
      </c>
      <c r="S1961" s="11">
        <v>44386</v>
      </c>
    </row>
    <row r="1962" spans="1:19" x14ac:dyDescent="0.35">
      <c r="A1962" s="2">
        <v>1961</v>
      </c>
      <c r="B1962" s="2">
        <v>724</v>
      </c>
      <c r="C1962" s="3">
        <v>44276</v>
      </c>
      <c r="D1962" s="2">
        <v>2499.9899999999998</v>
      </c>
      <c r="E1962" s="2" t="s">
        <v>16</v>
      </c>
      <c r="F1962" s="2" t="s">
        <v>17</v>
      </c>
      <c r="G1962" s="6">
        <f>_xlfn.XLOOKUP(B1962,Users!$A$2:$A$1001,Users!$K$2:$K$1001)</f>
        <v>2</v>
      </c>
      <c r="H1962" s="6" t="str">
        <f>_xlfn.XLOOKUP(B1962,Users!$A$2:$A$1001,Users!$B$2:$B$1001)</f>
        <v>User 724</v>
      </c>
      <c r="I1962" s="5" t="str" cm="1">
        <f t="array" ref="I1962:J1962">_xlfn.XLOOKUP(G1962,Plans!$A$2:$A$3,Plans!$B$2:$C$3)</f>
        <v>12-month plan</v>
      </c>
      <c r="J1962" s="5" t="str">
        <v>12-month</v>
      </c>
      <c r="K1962" s="5" cm="1">
        <f t="array" ref="K1962:O1962">_xlfn.XLOOKUP(B1962,Users!$A$2:$A$1001,Users!$F$2:$J$1001)</f>
        <v>20</v>
      </c>
      <c r="L1962" s="5" t="str">
        <v>Hyderabad</v>
      </c>
      <c r="M1962" s="5" t="str">
        <v>Male</v>
      </c>
      <c r="N1962" s="5" t="str">
        <v>Hypertension</v>
      </c>
      <c r="O1962" s="5" t="str">
        <v>Google Ads</v>
      </c>
      <c r="P1962" s="5" t="str" cm="1">
        <f t="array" ref="P1962:S1962">IFERROR(_xlfn.XLOOKUP(B1962,'Health Goals'!$B$2:$B$1001,'Health Goals'!$C$2:$F$1001),"")</f>
        <v>Muscle Gain</v>
      </c>
      <c r="Q1962" s="5">
        <v>14</v>
      </c>
      <c r="R1962" s="5" t="str">
        <v>Failed</v>
      </c>
      <c r="S1962" s="11">
        <v>44481</v>
      </c>
    </row>
    <row r="1963" spans="1:19" x14ac:dyDescent="0.35">
      <c r="A1963" s="2">
        <v>1962</v>
      </c>
      <c r="B1963" s="2">
        <v>743</v>
      </c>
      <c r="C1963" s="3">
        <v>44358</v>
      </c>
      <c r="D1963" s="2">
        <v>2499.9899999999998</v>
      </c>
      <c r="E1963" s="2" t="s">
        <v>16</v>
      </c>
      <c r="F1963" s="2" t="s">
        <v>17</v>
      </c>
      <c r="G1963" s="6">
        <f>_xlfn.XLOOKUP(B1963,Users!$A$2:$A$1001,Users!$K$2:$K$1001)</f>
        <v>1</v>
      </c>
      <c r="H1963" s="6" t="str">
        <f>_xlfn.XLOOKUP(B1963,Users!$A$2:$A$1001,Users!$B$2:$B$1001)</f>
        <v>User 743</v>
      </c>
      <c r="I1963" s="5" t="str" cm="1">
        <f t="array" ref="I1963:J1963">_xlfn.XLOOKUP(G1963,Plans!$A$2:$A$3,Plans!$B$2:$C$3)</f>
        <v>6-month plan</v>
      </c>
      <c r="J1963" s="5" t="str">
        <v>6-month</v>
      </c>
      <c r="K1963" s="5" cm="1">
        <f t="array" ref="K1963:O1963">_xlfn.XLOOKUP(B1963,Users!$A$2:$A$1001,Users!$F$2:$J$1001)</f>
        <v>62</v>
      </c>
      <c r="L1963" s="5" t="str">
        <v>Bangalore</v>
      </c>
      <c r="M1963" s="5" t="str">
        <v>Male</v>
      </c>
      <c r="N1963" s="5" t="str">
        <v>Obesity</v>
      </c>
      <c r="O1963" s="5" t="str">
        <v>Google Ads</v>
      </c>
      <c r="P1963" s="5" t="str" cm="1">
        <f t="array" ref="P1963">IFERROR(_xlfn.XLOOKUP(B1963,'Health Goals'!$B$2:$B$1001,'Health Goals'!$C$2:$F$1001),"")</f>
        <v/>
      </c>
    </row>
    <row r="1964" spans="1:19" x14ac:dyDescent="0.35">
      <c r="A1964" s="2">
        <v>1963</v>
      </c>
      <c r="B1964" s="2">
        <v>431</v>
      </c>
      <c r="C1964" s="3">
        <v>44420</v>
      </c>
      <c r="D1964" s="2">
        <v>2499.9899999999998</v>
      </c>
      <c r="E1964" s="2" t="s">
        <v>16</v>
      </c>
      <c r="F1964" s="2" t="s">
        <v>19</v>
      </c>
      <c r="G1964" s="6">
        <f>_xlfn.XLOOKUP(B1964,Users!$A$2:$A$1001,Users!$K$2:$K$1001)</f>
        <v>1</v>
      </c>
      <c r="H1964" s="6" t="str">
        <f>_xlfn.XLOOKUP(B1964,Users!$A$2:$A$1001,Users!$B$2:$B$1001)</f>
        <v>User 431</v>
      </c>
      <c r="I1964" s="5" t="str" cm="1">
        <f t="array" ref="I1964:J1964">_xlfn.XLOOKUP(G1964,Plans!$A$2:$A$3,Plans!$B$2:$C$3)</f>
        <v>6-month plan</v>
      </c>
      <c r="J1964" s="5" t="str">
        <v>6-month</v>
      </c>
      <c r="K1964" s="5" cm="1">
        <f t="array" ref="K1964:O1964">_xlfn.XLOOKUP(B1964,Users!$A$2:$A$1001,Users!$F$2:$J$1001)</f>
        <v>35</v>
      </c>
      <c r="L1964" s="5" t="str">
        <v>Hyderabad</v>
      </c>
      <c r="M1964" s="5" t="str">
        <v>Male</v>
      </c>
      <c r="N1964" s="5" t="str">
        <v>Diabetes</v>
      </c>
      <c r="O1964" s="5" t="str">
        <v>Social Media</v>
      </c>
      <c r="P1964" s="5" t="str" cm="1">
        <f t="array" ref="P1964:S1964">IFERROR(_xlfn.XLOOKUP(B1964,'Health Goals'!$B$2:$B$1001,'Health Goals'!$C$2:$F$1001),"")</f>
        <v>Muscle Gain</v>
      </c>
      <c r="Q1964" s="5">
        <v>18</v>
      </c>
      <c r="R1964" s="5" t="str">
        <v>In Progress</v>
      </c>
      <c r="S1964" s="11">
        <v>44412</v>
      </c>
    </row>
    <row r="1965" spans="1:19" x14ac:dyDescent="0.35">
      <c r="A1965" s="2">
        <v>1964</v>
      </c>
      <c r="B1965" s="2">
        <v>874</v>
      </c>
      <c r="C1965" s="3">
        <v>44555</v>
      </c>
      <c r="D1965" s="2">
        <v>4499.99</v>
      </c>
      <c r="E1965" s="2" t="s">
        <v>16</v>
      </c>
      <c r="F1965" s="2" t="s">
        <v>19</v>
      </c>
      <c r="G1965" s="6">
        <f>_xlfn.XLOOKUP(B1965,Users!$A$2:$A$1001,Users!$K$2:$K$1001)</f>
        <v>2</v>
      </c>
      <c r="H1965" s="6" t="str">
        <f>_xlfn.XLOOKUP(B1965,Users!$A$2:$A$1001,Users!$B$2:$B$1001)</f>
        <v>User 874</v>
      </c>
      <c r="I1965" s="5" t="str" cm="1">
        <f t="array" ref="I1965:J1965">_xlfn.XLOOKUP(G1965,Plans!$A$2:$A$3,Plans!$B$2:$C$3)</f>
        <v>12-month plan</v>
      </c>
      <c r="J1965" s="5" t="str">
        <v>12-month</v>
      </c>
      <c r="K1965" s="5" cm="1">
        <f t="array" ref="K1965:O1965">_xlfn.XLOOKUP(B1965,Users!$A$2:$A$1001,Users!$F$2:$J$1001)</f>
        <v>63</v>
      </c>
      <c r="L1965" s="5" t="str">
        <v>Bangalore</v>
      </c>
      <c r="M1965" s="5" t="str">
        <v>Male</v>
      </c>
      <c r="N1965" s="5" t="str">
        <v>Diabetes</v>
      </c>
      <c r="O1965" s="5" t="str">
        <v>Word of Mouth</v>
      </c>
      <c r="P1965" s="5" t="str" cm="1">
        <f t="array" ref="P1965">IFERROR(_xlfn.XLOOKUP(B1965,'Health Goals'!$B$2:$B$1001,'Health Goals'!$C$2:$F$1001),"")</f>
        <v/>
      </c>
    </row>
    <row r="1966" spans="1:19" x14ac:dyDescent="0.35">
      <c r="A1966" s="2">
        <v>1965</v>
      </c>
      <c r="B1966" s="2">
        <v>727</v>
      </c>
      <c r="C1966" s="3">
        <v>44270</v>
      </c>
      <c r="D1966" s="2">
        <v>2499.9899999999998</v>
      </c>
      <c r="E1966" s="2" t="s">
        <v>18</v>
      </c>
      <c r="F1966" s="2" t="s">
        <v>19</v>
      </c>
      <c r="G1966" s="6">
        <f>_xlfn.XLOOKUP(B1966,Users!$A$2:$A$1001,Users!$K$2:$K$1001)</f>
        <v>2</v>
      </c>
      <c r="H1966" s="6" t="str">
        <f>_xlfn.XLOOKUP(B1966,Users!$A$2:$A$1001,Users!$B$2:$B$1001)</f>
        <v>User 727</v>
      </c>
      <c r="I1966" s="5" t="str" cm="1">
        <f t="array" ref="I1966:J1966">_xlfn.XLOOKUP(G1966,Plans!$A$2:$A$3,Plans!$B$2:$C$3)</f>
        <v>12-month plan</v>
      </c>
      <c r="J1966" s="5" t="str">
        <v>12-month</v>
      </c>
      <c r="K1966" s="5" cm="1">
        <f t="array" ref="K1966:O1966">_xlfn.XLOOKUP(B1966,Users!$A$2:$A$1001,Users!$F$2:$J$1001)</f>
        <v>21</v>
      </c>
      <c r="L1966" s="5" t="str">
        <v>Hyderabad</v>
      </c>
      <c r="M1966" s="5" t="str">
        <v>Female</v>
      </c>
      <c r="N1966" s="5" t="str">
        <v>Hypertension</v>
      </c>
      <c r="O1966" s="5" t="str">
        <v>Friend</v>
      </c>
      <c r="P1966" s="5" t="str" cm="1">
        <f t="array" ref="P1966">IFERROR(_xlfn.XLOOKUP(B1966,'Health Goals'!$B$2:$B$1001,'Health Goals'!$C$2:$F$1001),"")</f>
        <v/>
      </c>
    </row>
    <row r="1967" spans="1:19" x14ac:dyDescent="0.35">
      <c r="A1967" s="2">
        <v>1966</v>
      </c>
      <c r="B1967" s="2">
        <v>243</v>
      </c>
      <c r="C1967" s="3">
        <v>44434</v>
      </c>
      <c r="D1967" s="2">
        <v>4499.99</v>
      </c>
      <c r="E1967" s="2" t="s">
        <v>18</v>
      </c>
      <c r="F1967" s="2" t="s">
        <v>20</v>
      </c>
      <c r="G1967" s="6">
        <f>_xlfn.XLOOKUP(B1967,Users!$A$2:$A$1001,Users!$K$2:$K$1001)</f>
        <v>1</v>
      </c>
      <c r="H1967" s="6" t="str">
        <f>_xlfn.XLOOKUP(B1967,Users!$A$2:$A$1001,Users!$B$2:$B$1001)</f>
        <v>User 243</v>
      </c>
      <c r="I1967" s="5" t="str" cm="1">
        <f t="array" ref="I1967:J1967">_xlfn.XLOOKUP(G1967,Plans!$A$2:$A$3,Plans!$B$2:$C$3)</f>
        <v>6-month plan</v>
      </c>
      <c r="J1967" s="5" t="str">
        <v>6-month</v>
      </c>
      <c r="K1967" s="5" cm="1">
        <f t="array" ref="K1967:O1967">_xlfn.XLOOKUP(B1967,Users!$A$2:$A$1001,Users!$F$2:$J$1001)</f>
        <v>64</v>
      </c>
      <c r="L1967" s="5" t="str">
        <v>Bangalore</v>
      </c>
      <c r="M1967" s="5" t="str">
        <v>Male</v>
      </c>
      <c r="N1967" s="5" t="str">
        <v>Obesity</v>
      </c>
      <c r="O1967" s="5" t="str">
        <v>Google Ads</v>
      </c>
      <c r="P1967" s="5" t="str" cm="1">
        <f t="array" ref="P1967">IFERROR(_xlfn.XLOOKUP(B1967,'Health Goals'!$B$2:$B$1001,'Health Goals'!$C$2:$F$1001),"")</f>
        <v/>
      </c>
    </row>
    <row r="1968" spans="1:19" x14ac:dyDescent="0.35">
      <c r="A1968" s="2">
        <v>1967</v>
      </c>
      <c r="B1968" s="2">
        <v>836</v>
      </c>
      <c r="C1968" s="3">
        <v>44499</v>
      </c>
      <c r="D1968" s="2">
        <v>4499.99</v>
      </c>
      <c r="E1968" s="2" t="s">
        <v>16</v>
      </c>
      <c r="F1968" s="2" t="s">
        <v>17</v>
      </c>
      <c r="G1968" s="6">
        <f>_xlfn.XLOOKUP(B1968,Users!$A$2:$A$1001,Users!$K$2:$K$1001)</f>
        <v>2</v>
      </c>
      <c r="H1968" s="6" t="str">
        <f>_xlfn.XLOOKUP(B1968,Users!$A$2:$A$1001,Users!$B$2:$B$1001)</f>
        <v>User 836</v>
      </c>
      <c r="I1968" s="5" t="str" cm="1">
        <f t="array" ref="I1968:J1968">_xlfn.XLOOKUP(G1968,Plans!$A$2:$A$3,Plans!$B$2:$C$3)</f>
        <v>12-month plan</v>
      </c>
      <c r="J1968" s="5" t="str">
        <v>12-month</v>
      </c>
      <c r="K1968" s="5" cm="1">
        <f t="array" ref="K1968:O1968">_xlfn.XLOOKUP(B1968,Users!$A$2:$A$1001,Users!$F$2:$J$1001)</f>
        <v>37</v>
      </c>
      <c r="L1968" s="5" t="str">
        <v>Chennai</v>
      </c>
      <c r="M1968" s="5" t="str">
        <v>Female</v>
      </c>
      <c r="N1968" s="5" t="str">
        <v>Healthy</v>
      </c>
      <c r="O1968" s="5" t="str">
        <v>Social Media</v>
      </c>
      <c r="P1968" s="5" t="str" cm="1">
        <f t="array" ref="P1968:S1968">IFERROR(_xlfn.XLOOKUP(B1968,'Health Goals'!$B$2:$B$1001,'Health Goals'!$C$2:$F$1001),"")</f>
        <v>Stamina Improvement</v>
      </c>
      <c r="Q1968" s="5">
        <v>17</v>
      </c>
      <c r="R1968" s="5" t="str">
        <v>Completed</v>
      </c>
      <c r="S1968" s="11">
        <v>44492</v>
      </c>
    </row>
    <row r="1969" spans="1:19" x14ac:dyDescent="0.35">
      <c r="A1969" s="2">
        <v>1968</v>
      </c>
      <c r="B1969" s="2">
        <v>357</v>
      </c>
      <c r="C1969" s="3">
        <v>44469</v>
      </c>
      <c r="D1969" s="2">
        <v>2499.9899999999998</v>
      </c>
      <c r="E1969" s="2" t="s">
        <v>18</v>
      </c>
      <c r="F1969" s="2" t="s">
        <v>20</v>
      </c>
      <c r="G1969" s="6">
        <f>_xlfn.XLOOKUP(B1969,Users!$A$2:$A$1001,Users!$K$2:$K$1001)</f>
        <v>1</v>
      </c>
      <c r="H1969" s="6" t="str">
        <f>_xlfn.XLOOKUP(B1969,Users!$A$2:$A$1001,Users!$B$2:$B$1001)</f>
        <v>User 357</v>
      </c>
      <c r="I1969" s="5" t="str" cm="1">
        <f t="array" ref="I1969:J1969">_xlfn.XLOOKUP(G1969,Plans!$A$2:$A$3,Plans!$B$2:$C$3)</f>
        <v>6-month plan</v>
      </c>
      <c r="J1969" s="5" t="str">
        <v>6-month</v>
      </c>
      <c r="K1969" s="5" cm="1">
        <f t="array" ref="K1969:O1969">_xlfn.XLOOKUP(B1969,Users!$A$2:$A$1001,Users!$F$2:$J$1001)</f>
        <v>54</v>
      </c>
      <c r="L1969" s="5" t="str">
        <v>Mumbai</v>
      </c>
      <c r="M1969" s="5" t="str">
        <v>Male</v>
      </c>
      <c r="N1969" s="5" t="str">
        <v>Obesity</v>
      </c>
      <c r="O1969" s="5" t="str">
        <v>Friend</v>
      </c>
      <c r="P1969" s="5" t="str" cm="1">
        <f t="array" ref="P1969:S1969">IFERROR(_xlfn.XLOOKUP(B1969,'Health Goals'!$B$2:$B$1001,'Health Goals'!$C$2:$F$1001),"")</f>
        <v>Stamina Improvement</v>
      </c>
      <c r="Q1969" s="5">
        <v>38</v>
      </c>
      <c r="R1969" s="5" t="str">
        <v>In Progress</v>
      </c>
      <c r="S1969" s="11">
        <v>44441</v>
      </c>
    </row>
    <row r="1970" spans="1:19" x14ac:dyDescent="0.35">
      <c r="A1970" s="2">
        <v>1969</v>
      </c>
      <c r="B1970" s="2">
        <v>997</v>
      </c>
      <c r="C1970" s="3">
        <v>44386</v>
      </c>
      <c r="D1970" s="2">
        <v>4499.99</v>
      </c>
      <c r="E1970" s="2" t="s">
        <v>16</v>
      </c>
      <c r="F1970" s="2" t="s">
        <v>20</v>
      </c>
      <c r="G1970" s="6">
        <f>_xlfn.XLOOKUP(B1970,Users!$A$2:$A$1001,Users!$K$2:$K$1001)</f>
        <v>2</v>
      </c>
      <c r="H1970" s="6" t="str">
        <f>_xlfn.XLOOKUP(B1970,Users!$A$2:$A$1001,Users!$B$2:$B$1001)</f>
        <v>User 997</v>
      </c>
      <c r="I1970" s="5" t="str" cm="1">
        <f t="array" ref="I1970:J1970">_xlfn.XLOOKUP(G1970,Plans!$A$2:$A$3,Plans!$B$2:$C$3)</f>
        <v>12-month plan</v>
      </c>
      <c r="J1970" s="5" t="str">
        <v>12-month</v>
      </c>
      <c r="K1970" s="5" cm="1">
        <f t="array" ref="K1970:O1970">_xlfn.XLOOKUP(B1970,Users!$A$2:$A$1001,Users!$F$2:$J$1001)</f>
        <v>39</v>
      </c>
      <c r="L1970" s="5" t="str">
        <v>Mumbai</v>
      </c>
      <c r="M1970" s="5" t="str">
        <v>Male</v>
      </c>
      <c r="N1970" s="5" t="str">
        <v>Hypertension</v>
      </c>
      <c r="O1970" s="5" t="str">
        <v>Word of Mouth</v>
      </c>
      <c r="P1970" s="5" t="str" cm="1">
        <f t="array" ref="P1970:S1970">IFERROR(_xlfn.XLOOKUP(B1970,'Health Goals'!$B$2:$B$1001,'Health Goals'!$C$2:$F$1001),"")</f>
        <v>Weight Loss</v>
      </c>
      <c r="Q1970" s="5">
        <v>28</v>
      </c>
      <c r="R1970" s="5" t="str">
        <v>Failed</v>
      </c>
      <c r="S1970" s="11">
        <v>44395</v>
      </c>
    </row>
    <row r="1971" spans="1:19" x14ac:dyDescent="0.35">
      <c r="A1971" s="2">
        <v>1970</v>
      </c>
      <c r="B1971" s="2">
        <v>287</v>
      </c>
      <c r="C1971" s="3">
        <v>44402</v>
      </c>
      <c r="D1971" s="2">
        <v>2499.9899999999998</v>
      </c>
      <c r="E1971" s="2" t="s">
        <v>18</v>
      </c>
      <c r="F1971" s="2" t="s">
        <v>17</v>
      </c>
      <c r="G1971" s="6">
        <f>_xlfn.XLOOKUP(B1971,Users!$A$2:$A$1001,Users!$K$2:$K$1001)</f>
        <v>1</v>
      </c>
      <c r="H1971" s="6" t="str">
        <f>_xlfn.XLOOKUP(B1971,Users!$A$2:$A$1001,Users!$B$2:$B$1001)</f>
        <v>User 287</v>
      </c>
      <c r="I1971" s="5" t="str" cm="1">
        <f t="array" ref="I1971:J1971">_xlfn.XLOOKUP(G1971,Plans!$A$2:$A$3,Plans!$B$2:$C$3)</f>
        <v>6-month plan</v>
      </c>
      <c r="J1971" s="5" t="str">
        <v>6-month</v>
      </c>
      <c r="K1971" s="5" cm="1">
        <f t="array" ref="K1971:O1971">_xlfn.XLOOKUP(B1971,Users!$A$2:$A$1001,Users!$F$2:$J$1001)</f>
        <v>30</v>
      </c>
      <c r="L1971" s="5" t="str">
        <v>Delhi</v>
      </c>
      <c r="M1971" s="5" t="str">
        <v>Male</v>
      </c>
      <c r="N1971" s="5" t="str">
        <v>Hypertension</v>
      </c>
      <c r="O1971" s="5" t="str">
        <v>Friend</v>
      </c>
      <c r="P1971" s="5" t="str" cm="1">
        <f t="array" ref="P1971:S1971">IFERROR(_xlfn.XLOOKUP(B1971,'Health Goals'!$B$2:$B$1001,'Health Goals'!$C$2:$F$1001),"")</f>
        <v>Weight Loss</v>
      </c>
      <c r="Q1971" s="5">
        <v>24</v>
      </c>
      <c r="R1971" s="5" t="str">
        <v>Failed</v>
      </c>
      <c r="S1971" s="11">
        <v>44382</v>
      </c>
    </row>
    <row r="1972" spans="1:19" x14ac:dyDescent="0.35">
      <c r="A1972" s="2">
        <v>1971</v>
      </c>
      <c r="B1972" s="2">
        <v>915</v>
      </c>
      <c r="C1972" s="3">
        <v>44213</v>
      </c>
      <c r="D1972" s="2">
        <v>2499.9899999999998</v>
      </c>
      <c r="E1972" s="2" t="s">
        <v>18</v>
      </c>
      <c r="F1972" s="2" t="s">
        <v>17</v>
      </c>
      <c r="G1972" s="6">
        <f>_xlfn.XLOOKUP(B1972,Users!$A$2:$A$1001,Users!$K$2:$K$1001)</f>
        <v>2</v>
      </c>
      <c r="H1972" s="6" t="str">
        <f>_xlfn.XLOOKUP(B1972,Users!$A$2:$A$1001,Users!$B$2:$B$1001)</f>
        <v>User 915</v>
      </c>
      <c r="I1972" s="5" t="str" cm="1">
        <f t="array" ref="I1972:J1972">_xlfn.XLOOKUP(G1972,Plans!$A$2:$A$3,Plans!$B$2:$C$3)</f>
        <v>12-month plan</v>
      </c>
      <c r="J1972" s="5" t="str">
        <v>12-month</v>
      </c>
      <c r="K1972" s="5" cm="1">
        <f t="array" ref="K1972:O1972">_xlfn.XLOOKUP(B1972,Users!$A$2:$A$1001,Users!$F$2:$J$1001)</f>
        <v>54</v>
      </c>
      <c r="L1972" s="5" t="str">
        <v>Mumbai</v>
      </c>
      <c r="M1972" s="5" t="str">
        <v>Female</v>
      </c>
      <c r="N1972" s="5" t="str">
        <v>Healthy</v>
      </c>
      <c r="O1972" s="5" t="str">
        <v>Friend</v>
      </c>
      <c r="P1972" s="5" t="str" cm="1">
        <f t="array" ref="P1972">IFERROR(_xlfn.XLOOKUP(B1972,'Health Goals'!$B$2:$B$1001,'Health Goals'!$C$2:$F$1001),"")</f>
        <v/>
      </c>
    </row>
    <row r="1973" spans="1:19" x14ac:dyDescent="0.35">
      <c r="A1973" s="2">
        <v>1972</v>
      </c>
      <c r="B1973" s="2">
        <v>321</v>
      </c>
      <c r="C1973" s="3">
        <v>44356</v>
      </c>
      <c r="D1973" s="2">
        <v>2499.9899999999998</v>
      </c>
      <c r="E1973" s="2" t="s">
        <v>16</v>
      </c>
      <c r="F1973" s="2" t="s">
        <v>17</v>
      </c>
      <c r="G1973" s="6">
        <f>_xlfn.XLOOKUP(B1973,Users!$A$2:$A$1001,Users!$K$2:$K$1001)</f>
        <v>2</v>
      </c>
      <c r="H1973" s="6" t="str">
        <f>_xlfn.XLOOKUP(B1973,Users!$A$2:$A$1001,Users!$B$2:$B$1001)</f>
        <v>User 321</v>
      </c>
      <c r="I1973" s="5" t="str" cm="1">
        <f t="array" ref="I1973:J1973">_xlfn.XLOOKUP(G1973,Plans!$A$2:$A$3,Plans!$B$2:$C$3)</f>
        <v>12-month plan</v>
      </c>
      <c r="J1973" s="5" t="str">
        <v>12-month</v>
      </c>
      <c r="K1973" s="5" cm="1">
        <f t="array" ref="K1973:O1973">_xlfn.XLOOKUP(B1973,Users!$A$2:$A$1001,Users!$F$2:$J$1001)</f>
        <v>61</v>
      </c>
      <c r="L1973" s="5" t="str">
        <v>Mumbai</v>
      </c>
      <c r="M1973" s="5" t="str">
        <v>Male</v>
      </c>
      <c r="N1973" s="5" t="str">
        <v>Obesity</v>
      </c>
      <c r="O1973" s="5" t="str">
        <v>Friend</v>
      </c>
      <c r="P1973" s="5" t="str" cm="1">
        <f t="array" ref="P1973">IFERROR(_xlfn.XLOOKUP(B1973,'Health Goals'!$B$2:$B$1001,'Health Goals'!$C$2:$F$1001),"")</f>
        <v/>
      </c>
    </row>
    <row r="1974" spans="1:19" x14ac:dyDescent="0.35">
      <c r="A1974" s="2">
        <v>1973</v>
      </c>
      <c r="B1974" s="2">
        <v>114</v>
      </c>
      <c r="C1974" s="3">
        <v>44424</v>
      </c>
      <c r="D1974" s="2">
        <v>2499.9899999999998</v>
      </c>
      <c r="E1974" s="2" t="s">
        <v>16</v>
      </c>
      <c r="F1974" s="2" t="s">
        <v>20</v>
      </c>
      <c r="G1974" s="6">
        <f>_xlfn.XLOOKUP(B1974,Users!$A$2:$A$1001,Users!$K$2:$K$1001)</f>
        <v>2</v>
      </c>
      <c r="H1974" s="6" t="str">
        <f>_xlfn.XLOOKUP(B1974,Users!$A$2:$A$1001,Users!$B$2:$B$1001)</f>
        <v>User 114</v>
      </c>
      <c r="I1974" s="5" t="str" cm="1">
        <f t="array" ref="I1974:J1974">_xlfn.XLOOKUP(G1974,Plans!$A$2:$A$3,Plans!$B$2:$C$3)</f>
        <v>12-month plan</v>
      </c>
      <c r="J1974" s="5" t="str">
        <v>12-month</v>
      </c>
      <c r="K1974" s="5" cm="1">
        <f t="array" ref="K1974:O1974">_xlfn.XLOOKUP(B1974,Users!$A$2:$A$1001,Users!$F$2:$J$1001)</f>
        <v>48</v>
      </c>
      <c r="L1974" s="5" t="str">
        <v>Chennai</v>
      </c>
      <c r="M1974" s="5" t="str">
        <v>Male</v>
      </c>
      <c r="N1974" s="5" t="str">
        <v>Diabetes</v>
      </c>
      <c r="O1974" s="5" t="str">
        <v>Friend</v>
      </c>
      <c r="P1974" s="5" t="str" cm="1">
        <f t="array" ref="P1974">IFERROR(_xlfn.XLOOKUP(B1974,'Health Goals'!$B$2:$B$1001,'Health Goals'!$C$2:$F$1001),"")</f>
        <v/>
      </c>
    </row>
    <row r="1975" spans="1:19" x14ac:dyDescent="0.35">
      <c r="A1975" s="2">
        <v>1974</v>
      </c>
      <c r="B1975" s="2">
        <v>214</v>
      </c>
      <c r="C1975" s="3">
        <v>44537</v>
      </c>
      <c r="D1975" s="2">
        <v>2499.9899999999998</v>
      </c>
      <c r="E1975" s="2" t="s">
        <v>18</v>
      </c>
      <c r="F1975" s="2" t="s">
        <v>20</v>
      </c>
      <c r="G1975" s="6">
        <f>_xlfn.XLOOKUP(B1975,Users!$A$2:$A$1001,Users!$K$2:$K$1001)</f>
        <v>2</v>
      </c>
      <c r="H1975" s="6" t="str">
        <f>_xlfn.XLOOKUP(B1975,Users!$A$2:$A$1001,Users!$B$2:$B$1001)</f>
        <v>User 214</v>
      </c>
      <c r="I1975" s="5" t="str" cm="1">
        <f t="array" ref="I1975:J1975">_xlfn.XLOOKUP(G1975,Plans!$A$2:$A$3,Plans!$B$2:$C$3)</f>
        <v>12-month plan</v>
      </c>
      <c r="J1975" s="5" t="str">
        <v>12-month</v>
      </c>
      <c r="K1975" s="5" cm="1">
        <f t="array" ref="K1975:O1975">_xlfn.XLOOKUP(B1975,Users!$A$2:$A$1001,Users!$F$2:$J$1001)</f>
        <v>58</v>
      </c>
      <c r="L1975" s="5" t="str">
        <v>Delhi</v>
      </c>
      <c r="M1975" s="5" t="str">
        <v>Male</v>
      </c>
      <c r="N1975" s="5" t="str">
        <v>Diabetes</v>
      </c>
      <c r="O1975" s="5" t="str">
        <v>Social Media</v>
      </c>
      <c r="P1975" s="5" t="str" cm="1">
        <f t="array" ref="P1975">IFERROR(_xlfn.XLOOKUP(B1975,'Health Goals'!$B$2:$B$1001,'Health Goals'!$C$2:$F$1001),"")</f>
        <v/>
      </c>
    </row>
    <row r="1976" spans="1:19" x14ac:dyDescent="0.35">
      <c r="A1976" s="2">
        <v>1975</v>
      </c>
      <c r="B1976" s="2">
        <v>468</v>
      </c>
      <c r="C1976" s="3">
        <v>44384</v>
      </c>
      <c r="D1976" s="2">
        <v>2499.9899999999998</v>
      </c>
      <c r="E1976" s="2" t="s">
        <v>18</v>
      </c>
      <c r="F1976" s="2" t="s">
        <v>19</v>
      </c>
      <c r="G1976" s="6">
        <f>_xlfn.XLOOKUP(B1976,Users!$A$2:$A$1001,Users!$K$2:$K$1001)</f>
        <v>2</v>
      </c>
      <c r="H1976" s="6" t="str">
        <f>_xlfn.XLOOKUP(B1976,Users!$A$2:$A$1001,Users!$B$2:$B$1001)</f>
        <v>User 468</v>
      </c>
      <c r="I1976" s="5" t="str" cm="1">
        <f t="array" ref="I1976:J1976">_xlfn.XLOOKUP(G1976,Plans!$A$2:$A$3,Plans!$B$2:$C$3)</f>
        <v>12-month plan</v>
      </c>
      <c r="J1976" s="5" t="str">
        <v>12-month</v>
      </c>
      <c r="K1976" s="5" cm="1">
        <f t="array" ref="K1976:O1976">_xlfn.XLOOKUP(B1976,Users!$A$2:$A$1001,Users!$F$2:$J$1001)</f>
        <v>47</v>
      </c>
      <c r="L1976" s="5" t="str">
        <v>Bangalore</v>
      </c>
      <c r="M1976" s="5" t="str">
        <v>Male</v>
      </c>
      <c r="N1976" s="5" t="str">
        <v>Healthy</v>
      </c>
      <c r="O1976" s="5" t="str">
        <v>Friend</v>
      </c>
      <c r="P1976" s="5" t="str" cm="1">
        <f t="array" ref="P1976:S1976">IFERROR(_xlfn.XLOOKUP(B1976,'Health Goals'!$B$2:$B$1001,'Health Goals'!$C$2:$F$1001),"")</f>
        <v>Stamina Improvement</v>
      </c>
      <c r="Q1976" s="5">
        <v>16</v>
      </c>
      <c r="R1976" s="5" t="str">
        <v>Failed</v>
      </c>
      <c r="S1976" s="11">
        <v>44408</v>
      </c>
    </row>
    <row r="1977" spans="1:19" x14ac:dyDescent="0.35">
      <c r="A1977" s="2">
        <v>1976</v>
      </c>
      <c r="B1977" s="2">
        <v>324</v>
      </c>
      <c r="C1977" s="3">
        <v>44438</v>
      </c>
      <c r="D1977" s="2">
        <v>2499.9899999999998</v>
      </c>
      <c r="E1977" s="2" t="s">
        <v>16</v>
      </c>
      <c r="F1977" s="2" t="s">
        <v>17</v>
      </c>
      <c r="G1977" s="6">
        <f>_xlfn.XLOOKUP(B1977,Users!$A$2:$A$1001,Users!$K$2:$K$1001)</f>
        <v>2</v>
      </c>
      <c r="H1977" s="6" t="str">
        <f>_xlfn.XLOOKUP(B1977,Users!$A$2:$A$1001,Users!$B$2:$B$1001)</f>
        <v>User 324</v>
      </c>
      <c r="I1977" s="5" t="str" cm="1">
        <f t="array" ref="I1977:J1977">_xlfn.XLOOKUP(G1977,Plans!$A$2:$A$3,Plans!$B$2:$C$3)</f>
        <v>12-month plan</v>
      </c>
      <c r="J1977" s="5" t="str">
        <v>12-month</v>
      </c>
      <c r="K1977" s="5" cm="1">
        <f t="array" ref="K1977:O1977">_xlfn.XLOOKUP(B1977,Users!$A$2:$A$1001,Users!$F$2:$J$1001)</f>
        <v>29</v>
      </c>
      <c r="L1977" s="5" t="str">
        <v>Mumbai</v>
      </c>
      <c r="M1977" s="5" t="str">
        <v>Male</v>
      </c>
      <c r="N1977" s="5" t="str">
        <v>Hypertension</v>
      </c>
      <c r="O1977" s="5" t="str">
        <v>Google Ads</v>
      </c>
      <c r="P1977" s="5" t="str" cm="1">
        <f t="array" ref="P1977">IFERROR(_xlfn.XLOOKUP(B1977,'Health Goals'!$B$2:$B$1001,'Health Goals'!$C$2:$F$1001),"")</f>
        <v/>
      </c>
    </row>
    <row r="1978" spans="1:19" x14ac:dyDescent="0.35">
      <c r="A1978" s="2">
        <v>1977</v>
      </c>
      <c r="B1978" s="2">
        <v>233</v>
      </c>
      <c r="C1978" s="3">
        <v>44351</v>
      </c>
      <c r="D1978" s="2">
        <v>4499.99</v>
      </c>
      <c r="E1978" s="2" t="s">
        <v>18</v>
      </c>
      <c r="F1978" s="2" t="s">
        <v>17</v>
      </c>
      <c r="G1978" s="6">
        <f>_xlfn.XLOOKUP(B1978,Users!$A$2:$A$1001,Users!$K$2:$K$1001)</f>
        <v>1</v>
      </c>
      <c r="H1978" s="6" t="str">
        <f>_xlfn.XLOOKUP(B1978,Users!$A$2:$A$1001,Users!$B$2:$B$1001)</f>
        <v>User 233</v>
      </c>
      <c r="I1978" s="5" t="str" cm="1">
        <f t="array" ref="I1978:J1978">_xlfn.XLOOKUP(G1978,Plans!$A$2:$A$3,Plans!$B$2:$C$3)</f>
        <v>6-month plan</v>
      </c>
      <c r="J1978" s="5" t="str">
        <v>6-month</v>
      </c>
      <c r="K1978" s="5" cm="1">
        <f t="array" ref="K1978:O1978">_xlfn.XLOOKUP(B1978,Users!$A$2:$A$1001,Users!$F$2:$J$1001)</f>
        <v>42</v>
      </c>
      <c r="L1978" s="5" t="str">
        <v>Bangalore</v>
      </c>
      <c r="M1978" s="5" t="str">
        <v>Male</v>
      </c>
      <c r="N1978" s="5" t="str">
        <v>Diabetes</v>
      </c>
      <c r="O1978" s="5" t="str">
        <v>Word of Mouth</v>
      </c>
      <c r="P1978" s="5" t="str" cm="1">
        <f t="array" ref="P1978:S1978">IFERROR(_xlfn.XLOOKUP(B1978,'Health Goals'!$B$2:$B$1001,'Health Goals'!$C$2:$F$1001),"")</f>
        <v>Muscle Gain</v>
      </c>
      <c r="Q1978" s="5">
        <v>20</v>
      </c>
      <c r="R1978" s="5" t="str">
        <v>In Progress</v>
      </c>
      <c r="S1978" s="11">
        <v>44381</v>
      </c>
    </row>
    <row r="1979" spans="1:19" x14ac:dyDescent="0.35">
      <c r="A1979" s="2">
        <v>1978</v>
      </c>
      <c r="B1979" s="2">
        <v>642</v>
      </c>
      <c r="C1979" s="3">
        <v>44432</v>
      </c>
      <c r="D1979" s="2">
        <v>2499.9899999999998</v>
      </c>
      <c r="E1979" s="2" t="s">
        <v>18</v>
      </c>
      <c r="F1979" s="2" t="s">
        <v>20</v>
      </c>
      <c r="G1979" s="6">
        <f>_xlfn.XLOOKUP(B1979,Users!$A$2:$A$1001,Users!$K$2:$K$1001)</f>
        <v>1</v>
      </c>
      <c r="H1979" s="6" t="str">
        <f>_xlfn.XLOOKUP(B1979,Users!$A$2:$A$1001,Users!$B$2:$B$1001)</f>
        <v>User 642</v>
      </c>
      <c r="I1979" s="5" t="str" cm="1">
        <f t="array" ref="I1979:J1979">_xlfn.XLOOKUP(G1979,Plans!$A$2:$A$3,Plans!$B$2:$C$3)</f>
        <v>6-month plan</v>
      </c>
      <c r="J1979" s="5" t="str">
        <v>6-month</v>
      </c>
      <c r="K1979" s="5" cm="1">
        <f t="array" ref="K1979:O1979">_xlfn.XLOOKUP(B1979,Users!$A$2:$A$1001,Users!$F$2:$J$1001)</f>
        <v>27</v>
      </c>
      <c r="L1979" s="5" t="str">
        <v>Bangalore</v>
      </c>
      <c r="M1979" s="5" t="str">
        <v>Male</v>
      </c>
      <c r="N1979" s="5" t="str">
        <v>Diabetes</v>
      </c>
      <c r="O1979" s="5" t="str">
        <v>Google Ads</v>
      </c>
      <c r="P1979" s="5" t="str" cm="1">
        <f t="array" ref="P1979">IFERROR(_xlfn.XLOOKUP(B1979,'Health Goals'!$B$2:$B$1001,'Health Goals'!$C$2:$F$1001),"")</f>
        <v/>
      </c>
    </row>
    <row r="1980" spans="1:19" x14ac:dyDescent="0.35">
      <c r="A1980" s="2">
        <v>1979</v>
      </c>
      <c r="B1980" s="2">
        <v>620</v>
      </c>
      <c r="C1980" s="3">
        <v>44485</v>
      </c>
      <c r="D1980" s="2">
        <v>4499.99</v>
      </c>
      <c r="E1980" s="2" t="s">
        <v>18</v>
      </c>
      <c r="F1980" s="2" t="s">
        <v>20</v>
      </c>
      <c r="G1980" s="6">
        <f>_xlfn.XLOOKUP(B1980,Users!$A$2:$A$1001,Users!$K$2:$K$1001)</f>
        <v>1</v>
      </c>
      <c r="H1980" s="6" t="str">
        <f>_xlfn.XLOOKUP(B1980,Users!$A$2:$A$1001,Users!$B$2:$B$1001)</f>
        <v>User 620</v>
      </c>
      <c r="I1980" s="5" t="str" cm="1">
        <f t="array" ref="I1980:J1980">_xlfn.XLOOKUP(G1980,Plans!$A$2:$A$3,Plans!$B$2:$C$3)</f>
        <v>6-month plan</v>
      </c>
      <c r="J1980" s="5" t="str">
        <v>6-month</v>
      </c>
      <c r="K1980" s="5" cm="1">
        <f t="array" ref="K1980:O1980">_xlfn.XLOOKUP(B1980,Users!$A$2:$A$1001,Users!$F$2:$J$1001)</f>
        <v>40</v>
      </c>
      <c r="L1980" s="5" t="str">
        <v>Bangalore</v>
      </c>
      <c r="M1980" s="5" t="str">
        <v>Female</v>
      </c>
      <c r="N1980" s="5" t="str">
        <v>Obesity</v>
      </c>
      <c r="O1980" s="5" t="str">
        <v>Social Media</v>
      </c>
      <c r="P1980" s="5" t="str" cm="1">
        <f t="array" ref="P1980:S1980">IFERROR(_xlfn.XLOOKUP(B1980,'Health Goals'!$B$2:$B$1001,'Health Goals'!$C$2:$F$1001),"")</f>
        <v>Stamina Improvement</v>
      </c>
      <c r="Q1980" s="5">
        <v>14</v>
      </c>
      <c r="R1980" s="5" t="str">
        <v>In Progress</v>
      </c>
      <c r="S1980" s="11">
        <v>44407</v>
      </c>
    </row>
    <row r="1981" spans="1:19" x14ac:dyDescent="0.35">
      <c r="A1981" s="2">
        <v>1980</v>
      </c>
      <c r="B1981" s="2">
        <v>444</v>
      </c>
      <c r="C1981" s="3">
        <v>44553</v>
      </c>
      <c r="D1981" s="2">
        <v>4499.99</v>
      </c>
      <c r="E1981" s="2" t="s">
        <v>18</v>
      </c>
      <c r="F1981" s="2" t="s">
        <v>20</v>
      </c>
      <c r="G1981" s="6">
        <f>_xlfn.XLOOKUP(B1981,Users!$A$2:$A$1001,Users!$K$2:$K$1001)</f>
        <v>2</v>
      </c>
      <c r="H1981" s="6" t="str">
        <f>_xlfn.XLOOKUP(B1981,Users!$A$2:$A$1001,Users!$B$2:$B$1001)</f>
        <v>User 444</v>
      </c>
      <c r="I1981" s="5" t="str" cm="1">
        <f t="array" ref="I1981:J1981">_xlfn.XLOOKUP(G1981,Plans!$A$2:$A$3,Plans!$B$2:$C$3)</f>
        <v>12-month plan</v>
      </c>
      <c r="J1981" s="5" t="str">
        <v>12-month</v>
      </c>
      <c r="K1981" s="5" cm="1">
        <f t="array" ref="K1981:O1981">_xlfn.XLOOKUP(B1981,Users!$A$2:$A$1001,Users!$F$2:$J$1001)</f>
        <v>20</v>
      </c>
      <c r="L1981" s="5" t="str">
        <v>Mumbai</v>
      </c>
      <c r="M1981" s="5" t="str">
        <v>Male</v>
      </c>
      <c r="N1981" s="5" t="str">
        <v>Diabetes</v>
      </c>
      <c r="O1981" s="5" t="str">
        <v>Word of Mouth</v>
      </c>
      <c r="P1981" s="5" t="str" cm="1">
        <f t="array" ref="P1981:S1981">IFERROR(_xlfn.XLOOKUP(B1981,'Health Goals'!$B$2:$B$1001,'Health Goals'!$C$2:$F$1001),"")</f>
        <v>Stamina Improvement</v>
      </c>
      <c r="Q1981" s="5">
        <v>34</v>
      </c>
      <c r="R1981" s="5" t="str">
        <v>In Progress</v>
      </c>
      <c r="S1981" s="11">
        <v>44430</v>
      </c>
    </row>
    <row r="1982" spans="1:19" x14ac:dyDescent="0.35">
      <c r="A1982" s="2">
        <v>1981</v>
      </c>
      <c r="B1982" s="2">
        <v>668</v>
      </c>
      <c r="C1982" s="3">
        <v>44540</v>
      </c>
      <c r="D1982" s="2">
        <v>4499.99</v>
      </c>
      <c r="E1982" s="2" t="s">
        <v>16</v>
      </c>
      <c r="F1982" s="2" t="s">
        <v>20</v>
      </c>
      <c r="G1982" s="6">
        <f>_xlfn.XLOOKUP(B1982,Users!$A$2:$A$1001,Users!$K$2:$K$1001)</f>
        <v>1</v>
      </c>
      <c r="H1982" s="6" t="str">
        <f>_xlfn.XLOOKUP(B1982,Users!$A$2:$A$1001,Users!$B$2:$B$1001)</f>
        <v>User 668</v>
      </c>
      <c r="I1982" s="5" t="str" cm="1">
        <f t="array" ref="I1982:J1982">_xlfn.XLOOKUP(G1982,Plans!$A$2:$A$3,Plans!$B$2:$C$3)</f>
        <v>6-month plan</v>
      </c>
      <c r="J1982" s="5" t="str">
        <v>6-month</v>
      </c>
      <c r="K1982" s="5" cm="1">
        <f t="array" ref="K1982:O1982">_xlfn.XLOOKUP(B1982,Users!$A$2:$A$1001,Users!$F$2:$J$1001)</f>
        <v>29</v>
      </c>
      <c r="L1982" s="5" t="str">
        <v>Hyderabad</v>
      </c>
      <c r="M1982" s="5" t="str">
        <v>Male</v>
      </c>
      <c r="N1982" s="5" t="str">
        <v>Healthy</v>
      </c>
      <c r="O1982" s="5" t="str">
        <v>Google Ads</v>
      </c>
      <c r="P1982" s="5" t="str" cm="1">
        <f t="array" ref="P1982">IFERROR(_xlfn.XLOOKUP(B1982,'Health Goals'!$B$2:$B$1001,'Health Goals'!$C$2:$F$1001),"")</f>
        <v/>
      </c>
    </row>
    <row r="1983" spans="1:19" x14ac:dyDescent="0.35">
      <c r="A1983" s="2">
        <v>1982</v>
      </c>
      <c r="B1983" s="2">
        <v>267</v>
      </c>
      <c r="C1983" s="3">
        <v>44528</v>
      </c>
      <c r="D1983" s="2">
        <v>2499.9899999999998</v>
      </c>
      <c r="E1983" s="2" t="s">
        <v>18</v>
      </c>
      <c r="F1983" s="2" t="s">
        <v>17</v>
      </c>
      <c r="G1983" s="6">
        <f>_xlfn.XLOOKUP(B1983,Users!$A$2:$A$1001,Users!$K$2:$K$1001)</f>
        <v>1</v>
      </c>
      <c r="H1983" s="6" t="str">
        <f>_xlfn.XLOOKUP(B1983,Users!$A$2:$A$1001,Users!$B$2:$B$1001)</f>
        <v>User 267</v>
      </c>
      <c r="I1983" s="5" t="str" cm="1">
        <f t="array" ref="I1983:J1983">_xlfn.XLOOKUP(G1983,Plans!$A$2:$A$3,Plans!$B$2:$C$3)</f>
        <v>6-month plan</v>
      </c>
      <c r="J1983" s="5" t="str">
        <v>6-month</v>
      </c>
      <c r="K1983" s="5" cm="1">
        <f t="array" ref="K1983:O1983">_xlfn.XLOOKUP(B1983,Users!$A$2:$A$1001,Users!$F$2:$J$1001)</f>
        <v>27</v>
      </c>
      <c r="L1983" s="5" t="str">
        <v>Mumbai</v>
      </c>
      <c r="M1983" s="5" t="str">
        <v>Female</v>
      </c>
      <c r="N1983" s="5" t="str">
        <v>Hypertension</v>
      </c>
      <c r="O1983" s="5" t="str">
        <v>Google Ads</v>
      </c>
      <c r="P1983" s="5" t="str" cm="1">
        <f t="array" ref="P1983:S1983">IFERROR(_xlfn.XLOOKUP(B1983,'Health Goals'!$B$2:$B$1001,'Health Goals'!$C$2:$F$1001),"")</f>
        <v>Weight Loss</v>
      </c>
      <c r="Q1983" s="5">
        <v>43</v>
      </c>
      <c r="R1983" s="5" t="str">
        <v>Failed</v>
      </c>
      <c r="S1983" s="11">
        <v>44498</v>
      </c>
    </row>
    <row r="1984" spans="1:19" x14ac:dyDescent="0.35">
      <c r="A1984" s="2">
        <v>1983</v>
      </c>
      <c r="B1984" s="2">
        <v>410</v>
      </c>
      <c r="C1984" s="3">
        <v>44382</v>
      </c>
      <c r="D1984" s="2">
        <v>2499.9899999999998</v>
      </c>
      <c r="E1984" s="2" t="s">
        <v>18</v>
      </c>
      <c r="F1984" s="2" t="s">
        <v>19</v>
      </c>
      <c r="G1984" s="6">
        <f>_xlfn.XLOOKUP(B1984,Users!$A$2:$A$1001,Users!$K$2:$K$1001)</f>
        <v>2</v>
      </c>
      <c r="H1984" s="6" t="str">
        <f>_xlfn.XLOOKUP(B1984,Users!$A$2:$A$1001,Users!$B$2:$B$1001)</f>
        <v>User 410</v>
      </c>
      <c r="I1984" s="5" t="str" cm="1">
        <f t="array" ref="I1984:J1984">_xlfn.XLOOKUP(G1984,Plans!$A$2:$A$3,Plans!$B$2:$C$3)</f>
        <v>12-month plan</v>
      </c>
      <c r="J1984" s="5" t="str">
        <v>12-month</v>
      </c>
      <c r="K1984" s="5" cm="1">
        <f t="array" ref="K1984:O1984">_xlfn.XLOOKUP(B1984,Users!$A$2:$A$1001,Users!$F$2:$J$1001)</f>
        <v>45</v>
      </c>
      <c r="L1984" s="5" t="str">
        <v>Delhi</v>
      </c>
      <c r="M1984" s="5" t="str">
        <v>Female</v>
      </c>
      <c r="N1984" s="5" t="str">
        <v>Hypertension</v>
      </c>
      <c r="O1984" s="5" t="str">
        <v>Friend</v>
      </c>
      <c r="P1984" s="5" t="str" cm="1">
        <f t="array" ref="P1984:S1984">IFERROR(_xlfn.XLOOKUP(B1984,'Health Goals'!$B$2:$B$1001,'Health Goals'!$C$2:$F$1001),"")</f>
        <v>Weight Loss</v>
      </c>
      <c r="Q1984" s="5">
        <v>47</v>
      </c>
      <c r="R1984" s="5" t="str">
        <v>In Progress</v>
      </c>
      <c r="S1984" s="11">
        <v>44494</v>
      </c>
    </row>
    <row r="1985" spans="1:19" x14ac:dyDescent="0.35">
      <c r="A1985" s="2">
        <v>1984</v>
      </c>
      <c r="B1985" s="2">
        <v>27</v>
      </c>
      <c r="C1985" s="3">
        <v>44353</v>
      </c>
      <c r="D1985" s="2">
        <v>4499.99</v>
      </c>
      <c r="E1985" s="2" t="s">
        <v>18</v>
      </c>
      <c r="F1985" s="2" t="s">
        <v>17</v>
      </c>
      <c r="G1985" s="6">
        <f>_xlfn.XLOOKUP(B1985,Users!$A$2:$A$1001,Users!$K$2:$K$1001)</f>
        <v>2</v>
      </c>
      <c r="H1985" s="6" t="str">
        <f>_xlfn.XLOOKUP(B1985,Users!$A$2:$A$1001,Users!$B$2:$B$1001)</f>
        <v>User 27</v>
      </c>
      <c r="I1985" s="5" t="str" cm="1">
        <f t="array" ref="I1985:J1985">_xlfn.XLOOKUP(G1985,Plans!$A$2:$A$3,Plans!$B$2:$C$3)</f>
        <v>12-month plan</v>
      </c>
      <c r="J1985" s="5" t="str">
        <v>12-month</v>
      </c>
      <c r="K1985" s="5" cm="1">
        <f t="array" ref="K1985:O1985">_xlfn.XLOOKUP(B1985,Users!$A$2:$A$1001,Users!$F$2:$J$1001)</f>
        <v>29</v>
      </c>
      <c r="L1985" s="5" t="str">
        <v>Bangalore</v>
      </c>
      <c r="M1985" s="5" t="str">
        <v>Male</v>
      </c>
      <c r="N1985" s="5" t="str">
        <v>Obesity</v>
      </c>
      <c r="O1985" s="5" t="str">
        <v>Social Media</v>
      </c>
      <c r="P1985" s="5" t="str" cm="1">
        <f t="array" ref="P1985:S1985">IFERROR(_xlfn.XLOOKUP(B1985,'Health Goals'!$B$2:$B$1001,'Health Goals'!$C$2:$F$1001),"")</f>
        <v>Weight Loss</v>
      </c>
      <c r="Q1985" s="5">
        <v>38</v>
      </c>
      <c r="R1985" s="5" t="str">
        <v>In Progress</v>
      </c>
      <c r="S1985" s="11">
        <v>44486</v>
      </c>
    </row>
    <row r="1986" spans="1:19" x14ac:dyDescent="0.35">
      <c r="A1986" s="2">
        <v>1985</v>
      </c>
      <c r="B1986" s="2">
        <v>114</v>
      </c>
      <c r="C1986" s="3">
        <v>44407</v>
      </c>
      <c r="D1986" s="2">
        <v>4499.99</v>
      </c>
      <c r="E1986" s="2" t="s">
        <v>16</v>
      </c>
      <c r="F1986" s="2" t="s">
        <v>17</v>
      </c>
      <c r="G1986" s="6">
        <f>_xlfn.XLOOKUP(B1986,Users!$A$2:$A$1001,Users!$K$2:$K$1001)</f>
        <v>2</v>
      </c>
      <c r="H1986" s="6" t="str">
        <f>_xlfn.XLOOKUP(B1986,Users!$A$2:$A$1001,Users!$B$2:$B$1001)</f>
        <v>User 114</v>
      </c>
      <c r="I1986" s="5" t="str" cm="1">
        <f t="array" ref="I1986:J1986">_xlfn.XLOOKUP(G1986,Plans!$A$2:$A$3,Plans!$B$2:$C$3)</f>
        <v>12-month plan</v>
      </c>
      <c r="J1986" s="5" t="str">
        <v>12-month</v>
      </c>
      <c r="K1986" s="5" cm="1">
        <f t="array" ref="K1986:O1986">_xlfn.XLOOKUP(B1986,Users!$A$2:$A$1001,Users!$F$2:$J$1001)</f>
        <v>48</v>
      </c>
      <c r="L1986" s="5" t="str">
        <v>Chennai</v>
      </c>
      <c r="M1986" s="5" t="str">
        <v>Male</v>
      </c>
      <c r="N1986" s="5" t="str">
        <v>Diabetes</v>
      </c>
      <c r="O1986" s="5" t="str">
        <v>Friend</v>
      </c>
      <c r="P1986" s="5" t="str" cm="1">
        <f t="array" ref="P1986">IFERROR(_xlfn.XLOOKUP(B1986,'Health Goals'!$B$2:$B$1001,'Health Goals'!$C$2:$F$1001),"")</f>
        <v/>
      </c>
    </row>
    <row r="1987" spans="1:19" x14ac:dyDescent="0.35">
      <c r="A1987" s="2">
        <v>1986</v>
      </c>
      <c r="B1987" s="2">
        <v>901</v>
      </c>
      <c r="C1987" s="3">
        <v>44271</v>
      </c>
      <c r="D1987" s="2">
        <v>4499.99</v>
      </c>
      <c r="E1987" s="2" t="s">
        <v>16</v>
      </c>
      <c r="F1987" s="2" t="s">
        <v>19</v>
      </c>
      <c r="G1987" s="6">
        <f>_xlfn.XLOOKUP(B1987,Users!$A$2:$A$1001,Users!$K$2:$K$1001)</f>
        <v>1</v>
      </c>
      <c r="H1987" s="6" t="str">
        <f>_xlfn.XLOOKUP(B1987,Users!$A$2:$A$1001,Users!$B$2:$B$1001)</f>
        <v>User 901</v>
      </c>
      <c r="I1987" s="5" t="str" cm="1">
        <f t="array" ref="I1987:J1987">_xlfn.XLOOKUP(G1987,Plans!$A$2:$A$3,Plans!$B$2:$C$3)</f>
        <v>6-month plan</v>
      </c>
      <c r="J1987" s="5" t="str">
        <v>6-month</v>
      </c>
      <c r="K1987" s="5" cm="1">
        <f t="array" ref="K1987:O1987">_xlfn.XLOOKUP(B1987,Users!$A$2:$A$1001,Users!$F$2:$J$1001)</f>
        <v>40</v>
      </c>
      <c r="L1987" s="5" t="str">
        <v>Hyderabad</v>
      </c>
      <c r="M1987" s="5" t="str">
        <v>Male</v>
      </c>
      <c r="N1987" s="5" t="str">
        <v>Obesity</v>
      </c>
      <c r="O1987" s="5" t="str">
        <v>Friend</v>
      </c>
      <c r="P1987" s="5" t="str" cm="1">
        <f t="array" ref="P1987">IFERROR(_xlfn.XLOOKUP(B1987,'Health Goals'!$B$2:$B$1001,'Health Goals'!$C$2:$F$1001),"")</f>
        <v/>
      </c>
    </row>
    <row r="1988" spans="1:19" x14ac:dyDescent="0.35">
      <c r="A1988" s="2">
        <v>1987</v>
      </c>
      <c r="B1988" s="2">
        <v>781</v>
      </c>
      <c r="C1988" s="3">
        <v>44394</v>
      </c>
      <c r="D1988" s="2">
        <v>2499.9899999999998</v>
      </c>
      <c r="E1988" s="2" t="s">
        <v>16</v>
      </c>
      <c r="F1988" s="2" t="s">
        <v>20</v>
      </c>
      <c r="G1988" s="6">
        <f>_xlfn.XLOOKUP(B1988,Users!$A$2:$A$1001,Users!$K$2:$K$1001)</f>
        <v>2</v>
      </c>
      <c r="H1988" s="6" t="str">
        <f>_xlfn.XLOOKUP(B1988,Users!$A$2:$A$1001,Users!$B$2:$B$1001)</f>
        <v>User 781</v>
      </c>
      <c r="I1988" s="5" t="str" cm="1">
        <f t="array" ref="I1988:J1988">_xlfn.XLOOKUP(G1988,Plans!$A$2:$A$3,Plans!$B$2:$C$3)</f>
        <v>12-month plan</v>
      </c>
      <c r="J1988" s="5" t="str">
        <v>12-month</v>
      </c>
      <c r="K1988" s="5" cm="1">
        <f t="array" ref="K1988:O1988">_xlfn.XLOOKUP(B1988,Users!$A$2:$A$1001,Users!$F$2:$J$1001)</f>
        <v>36</v>
      </c>
      <c r="L1988" s="5" t="str">
        <v>Bangalore</v>
      </c>
      <c r="M1988" s="5" t="str">
        <v>Male</v>
      </c>
      <c r="N1988" s="5" t="str">
        <v>Hypertension</v>
      </c>
      <c r="O1988" s="5" t="str">
        <v>Friend</v>
      </c>
      <c r="P1988" s="5" t="str" cm="1">
        <f t="array" ref="P1988:S1988">IFERROR(_xlfn.XLOOKUP(B1988,'Health Goals'!$B$2:$B$1001,'Health Goals'!$C$2:$F$1001),"")</f>
        <v>Stamina Improvement</v>
      </c>
      <c r="Q1988" s="5">
        <v>26</v>
      </c>
      <c r="R1988" s="5" t="str">
        <v>Failed</v>
      </c>
      <c r="S1988" s="11">
        <v>44520</v>
      </c>
    </row>
    <row r="1989" spans="1:19" x14ac:dyDescent="0.35">
      <c r="A1989" s="2">
        <v>1988</v>
      </c>
      <c r="B1989" s="2">
        <v>756</v>
      </c>
      <c r="C1989" s="3">
        <v>44323</v>
      </c>
      <c r="D1989" s="2">
        <v>2499.9899999999998</v>
      </c>
      <c r="E1989" s="2" t="s">
        <v>18</v>
      </c>
      <c r="F1989" s="2" t="s">
        <v>19</v>
      </c>
      <c r="G1989" s="6">
        <f>_xlfn.XLOOKUP(B1989,Users!$A$2:$A$1001,Users!$K$2:$K$1001)</f>
        <v>1</v>
      </c>
      <c r="H1989" s="6" t="str">
        <f>_xlfn.XLOOKUP(B1989,Users!$A$2:$A$1001,Users!$B$2:$B$1001)</f>
        <v>User 756</v>
      </c>
      <c r="I1989" s="5" t="str" cm="1">
        <f t="array" ref="I1989:J1989">_xlfn.XLOOKUP(G1989,Plans!$A$2:$A$3,Plans!$B$2:$C$3)</f>
        <v>6-month plan</v>
      </c>
      <c r="J1989" s="5" t="str">
        <v>6-month</v>
      </c>
      <c r="K1989" s="5" cm="1">
        <f t="array" ref="K1989:O1989">_xlfn.XLOOKUP(B1989,Users!$A$2:$A$1001,Users!$F$2:$J$1001)</f>
        <v>45</v>
      </c>
      <c r="L1989" s="5" t="str">
        <v>Hyderabad</v>
      </c>
      <c r="M1989" s="5" t="str">
        <v>Male</v>
      </c>
      <c r="N1989" s="5" t="str">
        <v>Healthy</v>
      </c>
      <c r="O1989" s="5" t="str">
        <v>Google Ads</v>
      </c>
      <c r="P1989" s="5" t="str" cm="1">
        <f t="array" ref="P1989:S1989">IFERROR(_xlfn.XLOOKUP(B1989,'Health Goals'!$B$2:$B$1001,'Health Goals'!$C$2:$F$1001),"")</f>
        <v>Weight Loss</v>
      </c>
      <c r="Q1989" s="5">
        <v>19</v>
      </c>
      <c r="R1989" s="5" t="str">
        <v>Completed</v>
      </c>
      <c r="S1989" s="11">
        <v>44524</v>
      </c>
    </row>
    <row r="1990" spans="1:19" x14ac:dyDescent="0.35">
      <c r="A1990" s="2">
        <v>1989</v>
      </c>
      <c r="B1990" s="2">
        <v>545</v>
      </c>
      <c r="C1990" s="3">
        <v>44360</v>
      </c>
      <c r="D1990" s="2">
        <v>4499.99</v>
      </c>
      <c r="E1990" s="2" t="s">
        <v>18</v>
      </c>
      <c r="F1990" s="2" t="s">
        <v>20</v>
      </c>
      <c r="G1990" s="6">
        <f>_xlfn.XLOOKUP(B1990,Users!$A$2:$A$1001,Users!$K$2:$K$1001)</f>
        <v>1</v>
      </c>
      <c r="H1990" s="6" t="str">
        <f>_xlfn.XLOOKUP(B1990,Users!$A$2:$A$1001,Users!$B$2:$B$1001)</f>
        <v>User 545</v>
      </c>
      <c r="I1990" s="5" t="str" cm="1">
        <f t="array" ref="I1990:J1990">_xlfn.XLOOKUP(G1990,Plans!$A$2:$A$3,Plans!$B$2:$C$3)</f>
        <v>6-month plan</v>
      </c>
      <c r="J1990" s="5" t="str">
        <v>6-month</v>
      </c>
      <c r="K1990" s="5" cm="1">
        <f t="array" ref="K1990:O1990">_xlfn.XLOOKUP(B1990,Users!$A$2:$A$1001,Users!$F$2:$J$1001)</f>
        <v>59</v>
      </c>
      <c r="L1990" s="5" t="str">
        <v>Chennai</v>
      </c>
      <c r="M1990" s="5" t="str">
        <v>Male</v>
      </c>
      <c r="N1990" s="5" t="str">
        <v>Hypertension</v>
      </c>
      <c r="O1990" s="5" t="str">
        <v>Google Ads</v>
      </c>
      <c r="P1990" s="5" t="str" cm="1">
        <f t="array" ref="P1990:S1990">IFERROR(_xlfn.XLOOKUP(B1990,'Health Goals'!$B$2:$B$1001,'Health Goals'!$C$2:$F$1001),"")</f>
        <v>Muscle Gain</v>
      </c>
      <c r="Q1990" s="5">
        <v>36</v>
      </c>
      <c r="R1990" s="5" t="str">
        <v>In Progress</v>
      </c>
      <c r="S1990" s="11">
        <v>44522</v>
      </c>
    </row>
    <row r="1991" spans="1:19" x14ac:dyDescent="0.35">
      <c r="A1991" s="2">
        <v>1990</v>
      </c>
      <c r="B1991" s="2">
        <v>265</v>
      </c>
      <c r="C1991" s="3">
        <v>44447</v>
      </c>
      <c r="D1991" s="2">
        <v>2499.9899999999998</v>
      </c>
      <c r="E1991" s="2" t="s">
        <v>16</v>
      </c>
      <c r="F1991" s="2" t="s">
        <v>19</v>
      </c>
      <c r="G1991" s="6">
        <f>_xlfn.XLOOKUP(B1991,Users!$A$2:$A$1001,Users!$K$2:$K$1001)</f>
        <v>2</v>
      </c>
      <c r="H1991" s="6" t="str">
        <f>_xlfn.XLOOKUP(B1991,Users!$A$2:$A$1001,Users!$B$2:$B$1001)</f>
        <v>User 265</v>
      </c>
      <c r="I1991" s="5" t="str" cm="1">
        <f t="array" ref="I1991:J1991">_xlfn.XLOOKUP(G1991,Plans!$A$2:$A$3,Plans!$B$2:$C$3)</f>
        <v>12-month plan</v>
      </c>
      <c r="J1991" s="5" t="str">
        <v>12-month</v>
      </c>
      <c r="K1991" s="5" cm="1">
        <f t="array" ref="K1991:O1991">_xlfn.XLOOKUP(B1991,Users!$A$2:$A$1001,Users!$F$2:$J$1001)</f>
        <v>61</v>
      </c>
      <c r="L1991" s="5" t="str">
        <v>Chennai</v>
      </c>
      <c r="M1991" s="5" t="str">
        <v>Female</v>
      </c>
      <c r="N1991" s="5" t="str">
        <v>Obesity</v>
      </c>
      <c r="O1991" s="5" t="str">
        <v>Word of Mouth</v>
      </c>
      <c r="P1991" s="5" t="str" cm="1">
        <f t="array" ref="P1991:S1991">IFERROR(_xlfn.XLOOKUP(B1991,'Health Goals'!$B$2:$B$1001,'Health Goals'!$C$2:$F$1001),"")</f>
        <v>Muscle Gain</v>
      </c>
      <c r="Q1991" s="5">
        <v>30</v>
      </c>
      <c r="R1991" s="5" t="str">
        <v>In Progress</v>
      </c>
      <c r="S1991" s="11">
        <v>44395</v>
      </c>
    </row>
    <row r="1992" spans="1:19" x14ac:dyDescent="0.35">
      <c r="A1992" s="2">
        <v>1991</v>
      </c>
      <c r="B1992" s="2">
        <v>953</v>
      </c>
      <c r="C1992" s="3">
        <v>44555</v>
      </c>
      <c r="D1992" s="2">
        <v>2499.9899999999998</v>
      </c>
      <c r="E1992" s="2" t="s">
        <v>16</v>
      </c>
      <c r="F1992" s="2" t="s">
        <v>20</v>
      </c>
      <c r="G1992" s="6">
        <f>_xlfn.XLOOKUP(B1992,Users!$A$2:$A$1001,Users!$K$2:$K$1001)</f>
        <v>1</v>
      </c>
      <c r="H1992" s="6" t="str">
        <f>_xlfn.XLOOKUP(B1992,Users!$A$2:$A$1001,Users!$B$2:$B$1001)</f>
        <v>User 953</v>
      </c>
      <c r="I1992" s="5" t="str" cm="1">
        <f t="array" ref="I1992:J1992">_xlfn.XLOOKUP(G1992,Plans!$A$2:$A$3,Plans!$B$2:$C$3)</f>
        <v>6-month plan</v>
      </c>
      <c r="J1992" s="5" t="str">
        <v>6-month</v>
      </c>
      <c r="K1992" s="5" cm="1">
        <f t="array" ref="K1992:O1992">_xlfn.XLOOKUP(B1992,Users!$A$2:$A$1001,Users!$F$2:$J$1001)</f>
        <v>53</v>
      </c>
      <c r="L1992" s="5" t="str">
        <v>Mumbai</v>
      </c>
      <c r="M1992" s="5" t="str">
        <v>Male</v>
      </c>
      <c r="N1992" s="5" t="str">
        <v>Hypertension</v>
      </c>
      <c r="O1992" s="5" t="str">
        <v>Google Ads</v>
      </c>
      <c r="P1992" s="5" t="str" cm="1">
        <f t="array" ref="P1992:S1992">IFERROR(_xlfn.XLOOKUP(B1992,'Health Goals'!$B$2:$B$1001,'Health Goals'!$C$2:$F$1001),"")</f>
        <v>Stamina Improvement</v>
      </c>
      <c r="Q1992" s="5">
        <v>47</v>
      </c>
      <c r="R1992" s="5" t="str">
        <v>Failed</v>
      </c>
      <c r="S1992" s="11">
        <v>44500</v>
      </c>
    </row>
    <row r="1993" spans="1:19" x14ac:dyDescent="0.35">
      <c r="A1993" s="2">
        <v>1992</v>
      </c>
      <c r="B1993" s="2">
        <v>678</v>
      </c>
      <c r="C1993" s="3">
        <v>44439</v>
      </c>
      <c r="D1993" s="2">
        <v>4499.99</v>
      </c>
      <c r="E1993" s="2" t="s">
        <v>18</v>
      </c>
      <c r="F1993" s="2" t="s">
        <v>20</v>
      </c>
      <c r="G1993" s="6">
        <f>_xlfn.XLOOKUP(B1993,Users!$A$2:$A$1001,Users!$K$2:$K$1001)</f>
        <v>2</v>
      </c>
      <c r="H1993" s="6" t="str">
        <f>_xlfn.XLOOKUP(B1993,Users!$A$2:$A$1001,Users!$B$2:$B$1001)</f>
        <v>User 678</v>
      </c>
      <c r="I1993" s="5" t="str" cm="1">
        <f t="array" ref="I1993:J1993">_xlfn.XLOOKUP(G1993,Plans!$A$2:$A$3,Plans!$B$2:$C$3)</f>
        <v>12-month plan</v>
      </c>
      <c r="J1993" s="5" t="str">
        <v>12-month</v>
      </c>
      <c r="K1993" s="5" cm="1">
        <f t="array" ref="K1993:O1993">_xlfn.XLOOKUP(B1993,Users!$A$2:$A$1001,Users!$F$2:$J$1001)</f>
        <v>39</v>
      </c>
      <c r="L1993" s="5" t="str">
        <v>Bangalore</v>
      </c>
      <c r="M1993" s="5" t="str">
        <v>Female</v>
      </c>
      <c r="N1993" s="5" t="str">
        <v>Healthy</v>
      </c>
      <c r="O1993" s="5" t="str">
        <v>Word of Mouth</v>
      </c>
      <c r="P1993" s="5" t="str" cm="1">
        <f t="array" ref="P1993">IFERROR(_xlfn.XLOOKUP(B1993,'Health Goals'!$B$2:$B$1001,'Health Goals'!$C$2:$F$1001),"")</f>
        <v/>
      </c>
    </row>
    <row r="1994" spans="1:19" x14ac:dyDescent="0.35">
      <c r="A1994" s="2">
        <v>1993</v>
      </c>
      <c r="B1994" s="2">
        <v>551</v>
      </c>
      <c r="C1994" s="3">
        <v>44396</v>
      </c>
      <c r="D1994" s="2">
        <v>2499.9899999999998</v>
      </c>
      <c r="E1994" s="2" t="s">
        <v>18</v>
      </c>
      <c r="F1994" s="2" t="s">
        <v>19</v>
      </c>
      <c r="G1994" s="6">
        <f>_xlfn.XLOOKUP(B1994,Users!$A$2:$A$1001,Users!$K$2:$K$1001)</f>
        <v>2</v>
      </c>
      <c r="H1994" s="6" t="str">
        <f>_xlfn.XLOOKUP(B1994,Users!$A$2:$A$1001,Users!$B$2:$B$1001)</f>
        <v>User 551</v>
      </c>
      <c r="I1994" s="5" t="str" cm="1">
        <f t="array" ref="I1994:J1994">_xlfn.XLOOKUP(G1994,Plans!$A$2:$A$3,Plans!$B$2:$C$3)</f>
        <v>12-month plan</v>
      </c>
      <c r="J1994" s="5" t="str">
        <v>12-month</v>
      </c>
      <c r="K1994" s="5" cm="1">
        <f t="array" ref="K1994:O1994">_xlfn.XLOOKUP(B1994,Users!$A$2:$A$1001,Users!$F$2:$J$1001)</f>
        <v>61</v>
      </c>
      <c r="L1994" s="5" t="str">
        <v>Bangalore</v>
      </c>
      <c r="M1994" s="5" t="str">
        <v>Female</v>
      </c>
      <c r="N1994" s="5" t="str">
        <v>Healthy</v>
      </c>
      <c r="O1994" s="5" t="str">
        <v>Google Ads</v>
      </c>
      <c r="P1994" s="5" t="str" cm="1">
        <f t="array" ref="P1994:S1994">IFERROR(_xlfn.XLOOKUP(B1994,'Health Goals'!$B$2:$B$1001,'Health Goals'!$C$2:$F$1001),"")</f>
        <v>Weight Loss</v>
      </c>
      <c r="Q1994" s="5">
        <v>32</v>
      </c>
      <c r="R1994" s="5" t="str">
        <v>In Progress</v>
      </c>
      <c r="S1994" s="11">
        <v>44511</v>
      </c>
    </row>
    <row r="1995" spans="1:19" x14ac:dyDescent="0.35">
      <c r="A1995" s="2">
        <v>1994</v>
      </c>
      <c r="B1995" s="2">
        <v>240</v>
      </c>
      <c r="C1995" s="3">
        <v>44226</v>
      </c>
      <c r="D1995" s="2">
        <v>2499.9899999999998</v>
      </c>
      <c r="E1995" s="2" t="s">
        <v>18</v>
      </c>
      <c r="F1995" s="2" t="s">
        <v>17</v>
      </c>
      <c r="G1995" s="6">
        <f>_xlfn.XLOOKUP(B1995,Users!$A$2:$A$1001,Users!$K$2:$K$1001)</f>
        <v>2</v>
      </c>
      <c r="H1995" s="6" t="str">
        <f>_xlfn.XLOOKUP(B1995,Users!$A$2:$A$1001,Users!$B$2:$B$1001)</f>
        <v>User 240</v>
      </c>
      <c r="I1995" s="5" t="str" cm="1">
        <f t="array" ref="I1995:J1995">_xlfn.XLOOKUP(G1995,Plans!$A$2:$A$3,Plans!$B$2:$C$3)</f>
        <v>12-month plan</v>
      </c>
      <c r="J1995" s="5" t="str">
        <v>12-month</v>
      </c>
      <c r="K1995" s="5" cm="1">
        <f t="array" ref="K1995:O1995">_xlfn.XLOOKUP(B1995,Users!$A$2:$A$1001,Users!$F$2:$J$1001)</f>
        <v>58</v>
      </c>
      <c r="L1995" s="5" t="str">
        <v>Delhi</v>
      </c>
      <c r="M1995" s="5" t="str">
        <v>Male</v>
      </c>
      <c r="N1995" s="5" t="str">
        <v>Diabetes</v>
      </c>
      <c r="O1995" s="5" t="str">
        <v>Word of Mouth</v>
      </c>
      <c r="P1995" s="5" t="str" cm="1">
        <f t="array" ref="P1995">IFERROR(_xlfn.XLOOKUP(B1995,'Health Goals'!$B$2:$B$1001,'Health Goals'!$C$2:$F$1001),"")</f>
        <v/>
      </c>
    </row>
    <row r="1996" spans="1:19" x14ac:dyDescent="0.35">
      <c r="A1996" s="2">
        <v>1995</v>
      </c>
      <c r="B1996" s="2">
        <v>113</v>
      </c>
      <c r="C1996" s="3">
        <v>44355</v>
      </c>
      <c r="D1996" s="2">
        <v>2499.9899999999998</v>
      </c>
      <c r="E1996" s="2" t="s">
        <v>18</v>
      </c>
      <c r="F1996" s="2" t="s">
        <v>19</v>
      </c>
      <c r="G1996" s="6">
        <f>_xlfn.XLOOKUP(B1996,Users!$A$2:$A$1001,Users!$K$2:$K$1001)</f>
        <v>2</v>
      </c>
      <c r="H1996" s="6" t="str">
        <f>_xlfn.XLOOKUP(B1996,Users!$A$2:$A$1001,Users!$B$2:$B$1001)</f>
        <v>User 113</v>
      </c>
      <c r="I1996" s="5" t="str" cm="1">
        <f t="array" ref="I1996:J1996">_xlfn.XLOOKUP(G1996,Plans!$A$2:$A$3,Plans!$B$2:$C$3)</f>
        <v>12-month plan</v>
      </c>
      <c r="J1996" s="5" t="str">
        <v>12-month</v>
      </c>
      <c r="K1996" s="5" cm="1">
        <f t="array" ref="K1996:O1996">_xlfn.XLOOKUP(B1996,Users!$A$2:$A$1001,Users!$F$2:$J$1001)</f>
        <v>57</v>
      </c>
      <c r="L1996" s="5" t="str">
        <v>Delhi</v>
      </c>
      <c r="M1996" s="5" t="str">
        <v>Male</v>
      </c>
      <c r="N1996" s="5" t="str">
        <v>Hypertension</v>
      </c>
      <c r="O1996" s="5" t="str">
        <v>Google Ads</v>
      </c>
      <c r="P1996" s="5" t="str" cm="1">
        <f t="array" ref="P1996">IFERROR(_xlfn.XLOOKUP(B1996,'Health Goals'!$B$2:$B$1001,'Health Goals'!$C$2:$F$1001),"")</f>
        <v/>
      </c>
    </row>
    <row r="1997" spans="1:19" x14ac:dyDescent="0.35">
      <c r="A1997" s="2">
        <v>1996</v>
      </c>
      <c r="B1997" s="2">
        <v>797</v>
      </c>
      <c r="C1997" s="3">
        <v>44216</v>
      </c>
      <c r="D1997" s="2">
        <v>4499.99</v>
      </c>
      <c r="E1997" s="2" t="s">
        <v>16</v>
      </c>
      <c r="F1997" s="2" t="s">
        <v>20</v>
      </c>
      <c r="G1997" s="6">
        <f>_xlfn.XLOOKUP(B1997,Users!$A$2:$A$1001,Users!$K$2:$K$1001)</f>
        <v>1</v>
      </c>
      <c r="H1997" s="6" t="str">
        <f>_xlfn.XLOOKUP(B1997,Users!$A$2:$A$1001,Users!$B$2:$B$1001)</f>
        <v>User 797</v>
      </c>
      <c r="I1997" s="5" t="str" cm="1">
        <f t="array" ref="I1997:J1997">_xlfn.XLOOKUP(G1997,Plans!$A$2:$A$3,Plans!$B$2:$C$3)</f>
        <v>6-month plan</v>
      </c>
      <c r="J1997" s="5" t="str">
        <v>6-month</v>
      </c>
      <c r="K1997" s="5" cm="1">
        <f t="array" ref="K1997:O1997">_xlfn.XLOOKUP(B1997,Users!$A$2:$A$1001,Users!$F$2:$J$1001)</f>
        <v>30</v>
      </c>
      <c r="L1997" s="5" t="str">
        <v>Delhi</v>
      </c>
      <c r="M1997" s="5" t="str">
        <v>Female</v>
      </c>
      <c r="N1997" s="5" t="str">
        <v>Obesity</v>
      </c>
      <c r="O1997" s="5" t="str">
        <v>Social Media</v>
      </c>
      <c r="P1997" s="5" t="str" cm="1">
        <f t="array" ref="P1997">IFERROR(_xlfn.XLOOKUP(B1997,'Health Goals'!$B$2:$B$1001,'Health Goals'!$C$2:$F$1001),"")</f>
        <v/>
      </c>
    </row>
    <row r="1998" spans="1:19" x14ac:dyDescent="0.35">
      <c r="A1998" s="2">
        <v>1997</v>
      </c>
      <c r="B1998" s="2">
        <v>310</v>
      </c>
      <c r="C1998" s="3">
        <v>44344</v>
      </c>
      <c r="D1998" s="2">
        <v>2499.9899999999998</v>
      </c>
      <c r="E1998" s="2" t="s">
        <v>16</v>
      </c>
      <c r="F1998" s="2" t="s">
        <v>17</v>
      </c>
      <c r="G1998" s="6">
        <f>_xlfn.XLOOKUP(B1998,Users!$A$2:$A$1001,Users!$K$2:$K$1001)</f>
        <v>2</v>
      </c>
      <c r="H1998" s="6" t="str">
        <f>_xlfn.XLOOKUP(B1998,Users!$A$2:$A$1001,Users!$B$2:$B$1001)</f>
        <v>User 310</v>
      </c>
      <c r="I1998" s="5" t="str" cm="1">
        <f t="array" ref="I1998:J1998">_xlfn.XLOOKUP(G1998,Plans!$A$2:$A$3,Plans!$B$2:$C$3)</f>
        <v>12-month plan</v>
      </c>
      <c r="J1998" s="5" t="str">
        <v>12-month</v>
      </c>
      <c r="K1998" s="5" cm="1">
        <f t="array" ref="K1998:O1998">_xlfn.XLOOKUP(B1998,Users!$A$2:$A$1001,Users!$F$2:$J$1001)</f>
        <v>22</v>
      </c>
      <c r="L1998" s="5" t="str">
        <v>Chennai</v>
      </c>
      <c r="M1998" s="5" t="str">
        <v>Female</v>
      </c>
      <c r="N1998" s="5" t="str">
        <v>Healthy</v>
      </c>
      <c r="O1998" s="5" t="str">
        <v>Google Ads</v>
      </c>
      <c r="P1998" s="5" t="str" cm="1">
        <f t="array" ref="P1998">IFERROR(_xlfn.XLOOKUP(B1998,'Health Goals'!$B$2:$B$1001,'Health Goals'!$C$2:$F$1001),"")</f>
        <v/>
      </c>
    </row>
    <row r="1999" spans="1:19" x14ac:dyDescent="0.35">
      <c r="A1999" s="2">
        <v>1998</v>
      </c>
      <c r="B1999" s="2">
        <v>913</v>
      </c>
      <c r="C1999" s="3">
        <v>44377</v>
      </c>
      <c r="D1999" s="2">
        <v>2499.9899999999998</v>
      </c>
      <c r="E1999" s="2" t="s">
        <v>16</v>
      </c>
      <c r="F1999" s="2" t="s">
        <v>17</v>
      </c>
      <c r="G1999" s="6">
        <f>_xlfn.XLOOKUP(B1999,Users!$A$2:$A$1001,Users!$K$2:$K$1001)</f>
        <v>1</v>
      </c>
      <c r="H1999" s="6" t="str">
        <f>_xlfn.XLOOKUP(B1999,Users!$A$2:$A$1001,Users!$B$2:$B$1001)</f>
        <v>User 913</v>
      </c>
      <c r="I1999" s="5" t="str" cm="1">
        <f t="array" ref="I1999:J1999">_xlfn.XLOOKUP(G1999,Plans!$A$2:$A$3,Plans!$B$2:$C$3)</f>
        <v>6-month plan</v>
      </c>
      <c r="J1999" s="5" t="str">
        <v>6-month</v>
      </c>
      <c r="K1999" s="5" cm="1">
        <f t="array" ref="K1999:O1999">_xlfn.XLOOKUP(B1999,Users!$A$2:$A$1001,Users!$F$2:$J$1001)</f>
        <v>36</v>
      </c>
      <c r="L1999" s="5" t="str">
        <v>Hyderabad</v>
      </c>
      <c r="M1999" s="5" t="str">
        <v>Female</v>
      </c>
      <c r="N1999" s="5" t="str">
        <v>Obesity</v>
      </c>
      <c r="O1999" s="5" t="str">
        <v>Social Media</v>
      </c>
      <c r="P1999" s="5" t="str" cm="1">
        <f t="array" ref="P1999">IFERROR(_xlfn.XLOOKUP(B1999,'Health Goals'!$B$2:$B$1001,'Health Goals'!$C$2:$F$1001),"")</f>
        <v/>
      </c>
    </row>
    <row r="2000" spans="1:19" x14ac:dyDescent="0.35">
      <c r="A2000" s="2">
        <v>1999</v>
      </c>
      <c r="B2000" s="2">
        <v>424</v>
      </c>
      <c r="C2000" s="3">
        <v>44497</v>
      </c>
      <c r="D2000" s="2">
        <v>2499.9899999999998</v>
      </c>
      <c r="E2000" s="2" t="s">
        <v>16</v>
      </c>
      <c r="F2000" s="2" t="s">
        <v>20</v>
      </c>
      <c r="G2000" s="6">
        <f>_xlfn.XLOOKUP(B2000,Users!$A$2:$A$1001,Users!$K$2:$K$1001)</f>
        <v>1</v>
      </c>
      <c r="H2000" s="6" t="str">
        <f>_xlfn.XLOOKUP(B2000,Users!$A$2:$A$1001,Users!$B$2:$B$1001)</f>
        <v>User 424</v>
      </c>
      <c r="I2000" s="5" t="str" cm="1">
        <f t="array" ref="I2000:J2000">_xlfn.XLOOKUP(G2000,Plans!$A$2:$A$3,Plans!$B$2:$C$3)</f>
        <v>6-month plan</v>
      </c>
      <c r="J2000" s="5" t="str">
        <v>6-month</v>
      </c>
      <c r="K2000" s="5" cm="1">
        <f t="array" ref="K2000:O2000">_xlfn.XLOOKUP(B2000,Users!$A$2:$A$1001,Users!$F$2:$J$1001)</f>
        <v>49</v>
      </c>
      <c r="L2000" s="5" t="str">
        <v>Bangalore</v>
      </c>
      <c r="M2000" s="5" t="str">
        <v>Male</v>
      </c>
      <c r="N2000" s="5" t="str">
        <v>Healthy</v>
      </c>
      <c r="O2000" s="5" t="str">
        <v>Word of Mouth</v>
      </c>
      <c r="P2000" s="5" t="str" cm="1">
        <f t="array" ref="P2000:S2000">IFERROR(_xlfn.XLOOKUP(B2000,'Health Goals'!$B$2:$B$1001,'Health Goals'!$C$2:$F$1001),"")</f>
        <v>Muscle Gain</v>
      </c>
      <c r="Q2000" s="5">
        <v>43</v>
      </c>
      <c r="R2000" s="5" t="str">
        <v>Completed</v>
      </c>
      <c r="S2000" s="11">
        <v>44402</v>
      </c>
    </row>
    <row r="2001" spans="1:19" x14ac:dyDescent="0.35">
      <c r="A2001" s="2">
        <v>2000</v>
      </c>
      <c r="B2001" s="2">
        <v>888</v>
      </c>
      <c r="C2001" s="3">
        <v>44350</v>
      </c>
      <c r="D2001" s="2">
        <v>2499.9899999999998</v>
      </c>
      <c r="E2001" s="2" t="s">
        <v>16</v>
      </c>
      <c r="F2001" s="2" t="s">
        <v>19</v>
      </c>
      <c r="G2001" s="6">
        <f>_xlfn.XLOOKUP(B2001,Users!$A$2:$A$1001,Users!$K$2:$K$1001)</f>
        <v>1</v>
      </c>
      <c r="H2001" s="6" t="str">
        <f>_xlfn.XLOOKUP(B2001,Users!$A$2:$A$1001,Users!$B$2:$B$1001)</f>
        <v>User 888</v>
      </c>
      <c r="I2001" s="5" t="str" cm="1">
        <f t="array" ref="I2001:J2001">_xlfn.XLOOKUP(G2001,Plans!$A$2:$A$3,Plans!$B$2:$C$3)</f>
        <v>6-month plan</v>
      </c>
      <c r="J2001" s="5" t="str">
        <v>6-month</v>
      </c>
      <c r="K2001" s="5" cm="1">
        <f t="array" ref="K2001:O2001">_xlfn.XLOOKUP(B2001,Users!$A$2:$A$1001,Users!$F$2:$J$1001)</f>
        <v>35</v>
      </c>
      <c r="L2001" s="5" t="str">
        <v>Delhi</v>
      </c>
      <c r="M2001" s="5" t="str">
        <v>Female</v>
      </c>
      <c r="N2001" s="5" t="str">
        <v>Hypertension</v>
      </c>
      <c r="O2001" s="5" t="str">
        <v>Social Media</v>
      </c>
      <c r="P2001" s="5" t="str" cm="1">
        <f t="array" ref="P2001:S2001">IFERROR(_xlfn.XLOOKUP(B2001,'Health Goals'!$B$2:$B$1001,'Health Goals'!$C$2:$F$1001),"")</f>
        <v>Muscle Gain</v>
      </c>
      <c r="Q2001" s="5">
        <v>35</v>
      </c>
      <c r="R2001" s="5" t="str">
        <v>In Progress</v>
      </c>
      <c r="S2001" s="11">
        <v>44396</v>
      </c>
    </row>
  </sheetData>
  <autoFilter ref="A1:S2001" xr:uid="{C8453FC0-2C60-4E56-B20C-5AD2793E9ED7}"/>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D5532-13E6-44FF-824F-74F9477F5367}">
  <dimension ref="A1"/>
  <sheetViews>
    <sheetView showGridLines="0" tabSelected="1" zoomScale="60" zoomScaleNormal="60" workbookViewId="0">
      <selection activeCell="AF18" sqref="AF18"/>
    </sheetView>
  </sheetViews>
  <sheetFormatPr defaultRowHeight="14.5" x14ac:dyDescent="0.35"/>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D24FE7-6F8B-481A-A2FE-63BCE26E1232}">
  <dimension ref="A1"/>
  <sheetViews>
    <sheetView showGridLines="0" zoomScale="60" zoomScaleNormal="60" workbookViewId="0">
      <selection activeCell="AA97" sqref="AA97"/>
    </sheetView>
  </sheetViews>
  <sheetFormatPr defaultRowHeight="14.5" x14ac:dyDescent="0.35"/>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2800E-AA63-4101-95BB-80B43DA47827}">
  <dimension ref="B6:X860"/>
  <sheetViews>
    <sheetView showGridLines="0" zoomScale="62" zoomScaleNormal="62" workbookViewId="0">
      <selection activeCell="E4" sqref="E4"/>
    </sheetView>
  </sheetViews>
  <sheetFormatPr defaultRowHeight="14.5" x14ac:dyDescent="0.35"/>
  <cols>
    <col min="2" max="2" width="11.1796875" bestFit="1" customWidth="1"/>
    <col min="3" max="3" width="12.7265625" bestFit="1" customWidth="1"/>
    <col min="5" max="5" width="12.08984375" bestFit="1" customWidth="1"/>
    <col min="6" max="6" width="20.6328125" bestFit="1" customWidth="1"/>
    <col min="7" max="7" width="12.90625" customWidth="1"/>
    <col min="8" max="8" width="12.08984375" bestFit="1" customWidth="1"/>
    <col min="9" max="9" width="23.1796875" bestFit="1" customWidth="1"/>
    <col min="11" max="11" width="19.90625" customWidth="1"/>
    <col min="12" max="12" width="18.08984375" bestFit="1" customWidth="1"/>
    <col min="14" max="14" width="21.08984375" bestFit="1" customWidth="1"/>
    <col min="15" max="15" width="15.26953125" bestFit="1" customWidth="1"/>
    <col min="16" max="16" width="8.08984375" bestFit="1" customWidth="1"/>
    <col min="17" max="17" width="10.7265625" bestFit="1" customWidth="1"/>
    <col min="22" max="22" width="12.08984375" hidden="1" customWidth="1"/>
    <col min="23" max="23" width="20.6328125" hidden="1" customWidth="1"/>
    <col min="24" max="24" width="0" hidden="1" customWidth="1"/>
  </cols>
  <sheetData>
    <row r="6" spans="2:24" x14ac:dyDescent="0.35">
      <c r="K6" s="7" t="s">
        <v>2050</v>
      </c>
      <c r="L6" t="s" vm="1">
        <v>16</v>
      </c>
    </row>
    <row r="7" spans="2:24" x14ac:dyDescent="0.35">
      <c r="B7" s="12" t="s">
        <v>2071</v>
      </c>
      <c r="C7" s="12"/>
      <c r="E7" s="12" t="s">
        <v>2072</v>
      </c>
      <c r="F7" s="12"/>
      <c r="G7" s="9"/>
      <c r="H7" s="12" t="s">
        <v>2087</v>
      </c>
      <c r="I7" s="12"/>
      <c r="K7" s="13" t="s">
        <v>2085</v>
      </c>
      <c r="L7" s="13"/>
      <c r="N7" s="12" t="s">
        <v>2091</v>
      </c>
      <c r="O7" s="12"/>
      <c r="P7" s="12"/>
      <c r="Q7" s="12"/>
    </row>
    <row r="8" spans="2:24" x14ac:dyDescent="0.35">
      <c r="B8" s="7" t="s">
        <v>2067</v>
      </c>
      <c r="C8" t="s">
        <v>2068</v>
      </c>
      <c r="E8" s="7" t="s">
        <v>2069</v>
      </c>
      <c r="F8" t="s">
        <v>2070</v>
      </c>
      <c r="H8" s="7" t="s">
        <v>2069</v>
      </c>
      <c r="I8" t="s">
        <v>2086</v>
      </c>
      <c r="K8" s="7" t="s">
        <v>2093</v>
      </c>
      <c r="L8" t="s">
        <v>2092</v>
      </c>
      <c r="N8" s="7" t="s">
        <v>2090</v>
      </c>
      <c r="O8" s="7" t="s">
        <v>2067</v>
      </c>
      <c r="V8" s="12" t="s">
        <v>2072</v>
      </c>
      <c r="W8" s="12"/>
    </row>
    <row r="9" spans="2:24" x14ac:dyDescent="0.35">
      <c r="B9" s="8" t="s">
        <v>9</v>
      </c>
      <c r="C9">
        <v>3277990.6000000713</v>
      </c>
      <c r="E9" s="8" t="s">
        <v>284</v>
      </c>
      <c r="F9">
        <v>31999.919999999991</v>
      </c>
      <c r="H9" s="8" t="s">
        <v>1850</v>
      </c>
      <c r="I9">
        <v>4499.99</v>
      </c>
      <c r="K9" s="8" t="s">
        <v>2073</v>
      </c>
      <c r="L9">
        <v>40</v>
      </c>
      <c r="N9" s="7" t="s">
        <v>2069</v>
      </c>
      <c r="O9" t="s">
        <v>9</v>
      </c>
      <c r="P9" t="s">
        <v>7</v>
      </c>
      <c r="Q9" t="s">
        <v>2065</v>
      </c>
      <c r="V9" s="7" t="s">
        <v>2069</v>
      </c>
      <c r="W9" t="s">
        <v>2070</v>
      </c>
    </row>
    <row r="10" spans="2:24" x14ac:dyDescent="0.35">
      <c r="B10" s="8" t="s">
        <v>7</v>
      </c>
      <c r="C10">
        <v>3707989.4000000972</v>
      </c>
      <c r="E10" s="8" t="s">
        <v>1222</v>
      </c>
      <c r="F10">
        <v>26999.939999999995</v>
      </c>
      <c r="H10" s="8" t="s">
        <v>1758</v>
      </c>
      <c r="I10">
        <v>4499.99</v>
      </c>
      <c r="K10" s="8" t="s">
        <v>2074</v>
      </c>
      <c r="L10">
        <v>35</v>
      </c>
      <c r="N10" s="8" t="s">
        <v>63</v>
      </c>
      <c r="O10">
        <v>2</v>
      </c>
      <c r="Q10">
        <v>2</v>
      </c>
      <c r="V10" s="8" t="s">
        <v>284</v>
      </c>
      <c r="W10">
        <v>31999.919999999991</v>
      </c>
      <c r="X10">
        <f>RANK(GETPIVOTDATA("[Measures].[Sum of payment_amount]",W10,"[Range].[User Name]","[Range].[User Name].&amp;[" &amp; V10 &amp; "]"),$W$10:$W$859)</f>
        <v>1</v>
      </c>
    </row>
    <row r="11" spans="2:24" x14ac:dyDescent="0.35">
      <c r="B11" s="8" t="s">
        <v>2065</v>
      </c>
      <c r="C11">
        <v>6985980.0000003073</v>
      </c>
      <c r="E11" s="8" t="s">
        <v>1206</v>
      </c>
      <c r="F11">
        <v>24999.939999999995</v>
      </c>
      <c r="H11" s="8" t="s">
        <v>1974</v>
      </c>
      <c r="I11">
        <v>4499.99</v>
      </c>
      <c r="K11" s="8" t="s">
        <v>2075</v>
      </c>
      <c r="L11">
        <v>47</v>
      </c>
      <c r="N11" s="8" t="s">
        <v>2044</v>
      </c>
      <c r="O11">
        <v>3</v>
      </c>
      <c r="Q11">
        <v>3</v>
      </c>
      <c r="V11" s="8" t="s">
        <v>1222</v>
      </c>
      <c r="W11">
        <v>26999.939999999995</v>
      </c>
      <c r="X11">
        <f t="shared" ref="X11:X74" si="0">RANK(GETPIVOTDATA("[Measures].[Sum of payment_amount]",W11,"[Range].[User Name]","[Range].[User Name].&amp;[" &amp; V11 &amp; "]"),$W$10:$W$859)</f>
        <v>2</v>
      </c>
    </row>
    <row r="12" spans="2:24" x14ac:dyDescent="0.35">
      <c r="E12" s="8" t="s">
        <v>376</v>
      </c>
      <c r="F12">
        <v>23499.93</v>
      </c>
      <c r="H12" s="8" t="s">
        <v>1456</v>
      </c>
      <c r="I12">
        <v>4499.99</v>
      </c>
      <c r="K12" s="8" t="s">
        <v>2076</v>
      </c>
      <c r="L12">
        <v>46</v>
      </c>
      <c r="N12" s="8" t="s">
        <v>246</v>
      </c>
      <c r="O12">
        <v>2</v>
      </c>
      <c r="Q12">
        <v>2</v>
      </c>
      <c r="V12" s="8" t="s">
        <v>1206</v>
      </c>
      <c r="W12">
        <v>24999.939999999995</v>
      </c>
      <c r="X12">
        <f t="shared" si="0"/>
        <v>3</v>
      </c>
    </row>
    <row r="13" spans="2:24" x14ac:dyDescent="0.35">
      <c r="E13" s="8" t="s">
        <v>886</v>
      </c>
      <c r="F13">
        <v>23499.929999999993</v>
      </c>
      <c r="H13" s="8" t="s">
        <v>1808</v>
      </c>
      <c r="I13">
        <v>4499.99</v>
      </c>
      <c r="K13" s="8" t="s">
        <v>2077</v>
      </c>
      <c r="L13">
        <v>43</v>
      </c>
      <c r="N13" s="8" t="s">
        <v>250</v>
      </c>
      <c r="P13">
        <v>4</v>
      </c>
      <c r="Q13">
        <v>4</v>
      </c>
      <c r="V13" s="8" t="s">
        <v>376</v>
      </c>
      <c r="W13">
        <v>23499.93</v>
      </c>
      <c r="X13">
        <f t="shared" si="0"/>
        <v>4</v>
      </c>
    </row>
    <row r="14" spans="2:24" x14ac:dyDescent="0.35">
      <c r="E14" s="8" t="s">
        <v>2065</v>
      </c>
      <c r="F14">
        <v>130999.66000000006</v>
      </c>
      <c r="H14" s="8" t="s">
        <v>1458</v>
      </c>
      <c r="I14">
        <v>4499.99</v>
      </c>
      <c r="K14" s="8" t="s">
        <v>2078</v>
      </c>
      <c r="L14">
        <v>43</v>
      </c>
      <c r="N14" s="8" t="s">
        <v>254</v>
      </c>
      <c r="P14">
        <v>2</v>
      </c>
      <c r="Q14">
        <v>2</v>
      </c>
      <c r="V14" s="8" t="s">
        <v>886</v>
      </c>
      <c r="W14">
        <v>23499.929999999993</v>
      </c>
      <c r="X14">
        <f t="shared" si="0"/>
        <v>5</v>
      </c>
    </row>
    <row r="15" spans="2:24" x14ac:dyDescent="0.35">
      <c r="H15" s="8" t="s">
        <v>1916</v>
      </c>
      <c r="I15">
        <v>4499.99</v>
      </c>
      <c r="K15" s="8" t="s">
        <v>2079</v>
      </c>
      <c r="L15">
        <v>33</v>
      </c>
      <c r="N15" s="8" t="s">
        <v>256</v>
      </c>
      <c r="O15">
        <v>2</v>
      </c>
      <c r="Q15">
        <v>2</v>
      </c>
      <c r="V15" s="8" t="s">
        <v>478</v>
      </c>
      <c r="W15">
        <v>22999.939999999995</v>
      </c>
      <c r="X15">
        <f t="shared" si="0"/>
        <v>6</v>
      </c>
    </row>
    <row r="16" spans="2:24" x14ac:dyDescent="0.35">
      <c r="H16" s="8" t="s">
        <v>1466</v>
      </c>
      <c r="I16">
        <v>4499.99</v>
      </c>
      <c r="K16" s="8" t="s">
        <v>2080</v>
      </c>
      <c r="L16">
        <v>49</v>
      </c>
      <c r="N16" s="8" t="s">
        <v>260</v>
      </c>
      <c r="P16">
        <v>2</v>
      </c>
      <c r="Q16">
        <v>2</v>
      </c>
      <c r="V16" s="8" t="s">
        <v>780</v>
      </c>
      <c r="W16">
        <v>22499.949999999997</v>
      </c>
      <c r="X16">
        <f t="shared" si="0"/>
        <v>7</v>
      </c>
    </row>
    <row r="17" spans="8:24" x14ac:dyDescent="0.35">
      <c r="H17" s="8" t="s">
        <v>2024</v>
      </c>
      <c r="I17">
        <v>4499.99</v>
      </c>
      <c r="K17" s="8" t="s">
        <v>2081</v>
      </c>
      <c r="L17">
        <v>34</v>
      </c>
      <c r="N17" s="8" t="s">
        <v>65</v>
      </c>
      <c r="O17">
        <v>5</v>
      </c>
      <c r="Q17">
        <v>5</v>
      </c>
      <c r="V17" s="8" t="s">
        <v>290</v>
      </c>
      <c r="W17">
        <v>21499.93</v>
      </c>
      <c r="X17">
        <f t="shared" si="0"/>
        <v>8</v>
      </c>
    </row>
    <row r="18" spans="8:24" x14ac:dyDescent="0.35">
      <c r="H18" s="8" t="s">
        <v>1470</v>
      </c>
      <c r="I18">
        <v>4499.99</v>
      </c>
      <c r="K18" s="8" t="s">
        <v>2082</v>
      </c>
      <c r="L18">
        <v>32</v>
      </c>
      <c r="N18" s="8" t="s">
        <v>266</v>
      </c>
      <c r="P18">
        <v>3</v>
      </c>
      <c r="Q18">
        <v>3</v>
      </c>
      <c r="V18" s="8" t="s">
        <v>1546</v>
      </c>
      <c r="W18">
        <v>20999.939999999995</v>
      </c>
      <c r="X18">
        <f t="shared" si="0"/>
        <v>9</v>
      </c>
    </row>
    <row r="19" spans="8:24" x14ac:dyDescent="0.35">
      <c r="H19" s="8" t="s">
        <v>1792</v>
      </c>
      <c r="I19">
        <v>4499.99</v>
      </c>
      <c r="K19" s="8" t="s">
        <v>2083</v>
      </c>
      <c r="L19">
        <v>41</v>
      </c>
      <c r="N19" s="8" t="s">
        <v>270</v>
      </c>
      <c r="O19">
        <v>4</v>
      </c>
      <c r="Q19">
        <v>4</v>
      </c>
      <c r="V19" s="8" t="s">
        <v>1900</v>
      </c>
      <c r="W19">
        <v>20499.949999999997</v>
      </c>
      <c r="X19">
        <f t="shared" si="0"/>
        <v>10</v>
      </c>
    </row>
    <row r="20" spans="8:24" x14ac:dyDescent="0.35">
      <c r="H20" s="8" t="s">
        <v>188</v>
      </c>
      <c r="I20">
        <v>4499.99</v>
      </c>
      <c r="K20" s="8" t="s">
        <v>2084</v>
      </c>
      <c r="L20">
        <v>47</v>
      </c>
      <c r="N20" s="8" t="s">
        <v>272</v>
      </c>
      <c r="O20">
        <v>2</v>
      </c>
      <c r="Q20">
        <v>2</v>
      </c>
      <c r="V20" s="8" t="s">
        <v>1602</v>
      </c>
      <c r="W20">
        <v>20499.949999999997</v>
      </c>
      <c r="X20">
        <f t="shared" si="0"/>
        <v>10</v>
      </c>
    </row>
    <row r="21" spans="8:24" x14ac:dyDescent="0.35">
      <c r="H21" s="8" t="s">
        <v>1828</v>
      </c>
      <c r="I21">
        <v>4499.99</v>
      </c>
      <c r="K21" s="8" t="s">
        <v>2065</v>
      </c>
      <c r="L21">
        <v>490</v>
      </c>
      <c r="N21" s="8" t="s">
        <v>274</v>
      </c>
      <c r="P21">
        <v>2</v>
      </c>
      <c r="Q21">
        <v>2</v>
      </c>
      <c r="V21" s="8" t="s">
        <v>1596</v>
      </c>
      <c r="W21">
        <v>20499.949999999997</v>
      </c>
      <c r="X21">
        <f t="shared" si="0"/>
        <v>10</v>
      </c>
    </row>
    <row r="22" spans="8:24" x14ac:dyDescent="0.35">
      <c r="H22" s="8" t="s">
        <v>1484</v>
      </c>
      <c r="I22">
        <v>4499.99</v>
      </c>
      <c r="N22" s="8" t="s">
        <v>278</v>
      </c>
      <c r="O22">
        <v>3</v>
      </c>
      <c r="Q22">
        <v>3</v>
      </c>
      <c r="V22" s="8" t="s">
        <v>1302</v>
      </c>
      <c r="W22">
        <v>20499.949999999997</v>
      </c>
      <c r="X22">
        <f t="shared" si="0"/>
        <v>10</v>
      </c>
    </row>
    <row r="23" spans="8:24" x14ac:dyDescent="0.35">
      <c r="H23" s="8" t="s">
        <v>1886</v>
      </c>
      <c r="I23">
        <v>4499.99</v>
      </c>
      <c r="N23" s="8" t="s">
        <v>282</v>
      </c>
      <c r="P23">
        <v>2</v>
      </c>
      <c r="Q23">
        <v>2</v>
      </c>
      <c r="V23" s="8" t="s">
        <v>1356</v>
      </c>
      <c r="W23">
        <v>20499.949999999997</v>
      </c>
      <c r="X23">
        <f t="shared" si="0"/>
        <v>10</v>
      </c>
    </row>
    <row r="24" spans="8:24" x14ac:dyDescent="0.35">
      <c r="H24" s="8" t="s">
        <v>1490</v>
      </c>
      <c r="I24">
        <v>4499.99</v>
      </c>
      <c r="N24" s="8" t="s">
        <v>67</v>
      </c>
      <c r="O24">
        <v>5</v>
      </c>
      <c r="Q24">
        <v>5</v>
      </c>
      <c r="V24" s="8" t="s">
        <v>1166</v>
      </c>
      <c r="W24">
        <v>20499.949999999997</v>
      </c>
      <c r="X24">
        <f t="shared" si="0"/>
        <v>10</v>
      </c>
    </row>
    <row r="25" spans="8:24" x14ac:dyDescent="0.35">
      <c r="H25" s="8" t="s">
        <v>1952</v>
      </c>
      <c r="I25">
        <v>4499.99</v>
      </c>
      <c r="N25" s="8" t="s">
        <v>284</v>
      </c>
      <c r="O25">
        <v>8</v>
      </c>
      <c r="Q25">
        <v>8</v>
      </c>
      <c r="V25" s="8" t="s">
        <v>566</v>
      </c>
      <c r="W25">
        <v>20499.949999999997</v>
      </c>
      <c r="X25">
        <f t="shared" si="0"/>
        <v>10</v>
      </c>
    </row>
    <row r="26" spans="8:24" x14ac:dyDescent="0.35">
      <c r="H26" s="8" t="s">
        <v>1516</v>
      </c>
      <c r="I26">
        <v>4499.99</v>
      </c>
      <c r="N26" s="8" t="s">
        <v>286</v>
      </c>
      <c r="O26">
        <v>2</v>
      </c>
      <c r="Q26">
        <v>2</v>
      </c>
      <c r="V26" s="8" t="s">
        <v>98</v>
      </c>
      <c r="W26">
        <v>20499.949999999997</v>
      </c>
      <c r="X26">
        <f t="shared" si="0"/>
        <v>10</v>
      </c>
    </row>
    <row r="27" spans="8:24" x14ac:dyDescent="0.35">
      <c r="H27" s="8" t="s">
        <v>2000</v>
      </c>
      <c r="I27">
        <v>4499.99</v>
      </c>
      <c r="N27" s="8" t="s">
        <v>288</v>
      </c>
      <c r="O27">
        <v>3</v>
      </c>
      <c r="Q27">
        <v>3</v>
      </c>
      <c r="V27" s="8" t="s">
        <v>644</v>
      </c>
      <c r="W27">
        <v>20499.949999999997</v>
      </c>
      <c r="X27">
        <f t="shared" si="0"/>
        <v>10</v>
      </c>
    </row>
    <row r="28" spans="8:24" x14ac:dyDescent="0.35">
      <c r="H28" s="8" t="s">
        <v>1526</v>
      </c>
      <c r="I28">
        <v>4499.99</v>
      </c>
      <c r="N28" s="8" t="s">
        <v>290</v>
      </c>
      <c r="P28">
        <v>7</v>
      </c>
      <c r="Q28">
        <v>7</v>
      </c>
      <c r="V28" s="8" t="s">
        <v>366</v>
      </c>
      <c r="W28">
        <v>18999.939999999999</v>
      </c>
      <c r="X28">
        <f t="shared" si="0"/>
        <v>19</v>
      </c>
    </row>
    <row r="29" spans="8:24" x14ac:dyDescent="0.35">
      <c r="H29" s="8" t="s">
        <v>1742</v>
      </c>
      <c r="I29">
        <v>4499.99</v>
      </c>
      <c r="N29" s="8" t="s">
        <v>294</v>
      </c>
      <c r="O29">
        <v>3</v>
      </c>
      <c r="Q29">
        <v>3</v>
      </c>
      <c r="V29" s="8" t="s">
        <v>892</v>
      </c>
      <c r="W29">
        <v>18999.939999999995</v>
      </c>
      <c r="X29">
        <f t="shared" si="0"/>
        <v>20</v>
      </c>
    </row>
    <row r="30" spans="8:24" x14ac:dyDescent="0.35">
      <c r="H30" s="8" t="s">
        <v>1528</v>
      </c>
      <c r="I30">
        <v>4499.99</v>
      </c>
      <c r="N30" s="8" t="s">
        <v>296</v>
      </c>
      <c r="P30">
        <v>3</v>
      </c>
      <c r="Q30">
        <v>3</v>
      </c>
      <c r="V30" s="8" t="s">
        <v>980</v>
      </c>
      <c r="W30">
        <v>18999.939999999995</v>
      </c>
      <c r="X30">
        <f t="shared" si="0"/>
        <v>20</v>
      </c>
    </row>
    <row r="31" spans="8:24" x14ac:dyDescent="0.35">
      <c r="H31" s="8" t="s">
        <v>1784</v>
      </c>
      <c r="I31">
        <v>4499.99</v>
      </c>
      <c r="N31" s="8" t="s">
        <v>304</v>
      </c>
      <c r="O31">
        <v>3</v>
      </c>
      <c r="Q31">
        <v>3</v>
      </c>
      <c r="V31" s="8" t="s">
        <v>1554</v>
      </c>
      <c r="W31">
        <v>18499.949999999997</v>
      </c>
      <c r="X31">
        <f t="shared" si="0"/>
        <v>22</v>
      </c>
    </row>
    <row r="32" spans="8:24" x14ac:dyDescent="0.35">
      <c r="H32" s="8" t="s">
        <v>1544</v>
      </c>
      <c r="I32">
        <v>4499.99</v>
      </c>
      <c r="N32" s="8" t="s">
        <v>306</v>
      </c>
      <c r="O32">
        <v>2</v>
      </c>
      <c r="Q32">
        <v>2</v>
      </c>
      <c r="V32" s="8" t="s">
        <v>1194</v>
      </c>
      <c r="W32">
        <v>18499.949999999997</v>
      </c>
      <c r="X32">
        <f t="shared" si="0"/>
        <v>22</v>
      </c>
    </row>
    <row r="33" spans="8:24" x14ac:dyDescent="0.35">
      <c r="H33" s="8" t="s">
        <v>220</v>
      </c>
      <c r="I33">
        <v>4499.99</v>
      </c>
      <c r="N33" s="8" t="s">
        <v>308</v>
      </c>
      <c r="P33">
        <v>4</v>
      </c>
      <c r="Q33">
        <v>4</v>
      </c>
      <c r="V33" s="8" t="s">
        <v>1434</v>
      </c>
      <c r="W33">
        <v>18499.949999999997</v>
      </c>
      <c r="X33">
        <f t="shared" si="0"/>
        <v>22</v>
      </c>
    </row>
    <row r="34" spans="8:24" x14ac:dyDescent="0.35">
      <c r="H34" s="8" t="s">
        <v>1548</v>
      </c>
      <c r="I34">
        <v>4499.99</v>
      </c>
      <c r="N34" s="8" t="s">
        <v>310</v>
      </c>
      <c r="P34">
        <v>3</v>
      </c>
      <c r="Q34">
        <v>3</v>
      </c>
      <c r="V34" s="8" t="s">
        <v>1334</v>
      </c>
      <c r="W34">
        <v>18499.949999999997</v>
      </c>
      <c r="X34">
        <f t="shared" si="0"/>
        <v>22</v>
      </c>
    </row>
    <row r="35" spans="8:24" x14ac:dyDescent="0.35">
      <c r="H35" s="8" t="s">
        <v>1814</v>
      </c>
      <c r="I35">
        <v>4499.99</v>
      </c>
      <c r="N35" s="8" t="s">
        <v>312</v>
      </c>
      <c r="O35">
        <v>2</v>
      </c>
      <c r="Q35">
        <v>2</v>
      </c>
      <c r="V35" s="8" t="s">
        <v>1362</v>
      </c>
      <c r="W35">
        <v>18499.949999999997</v>
      </c>
      <c r="X35">
        <f t="shared" si="0"/>
        <v>22</v>
      </c>
    </row>
    <row r="36" spans="8:24" x14ac:dyDescent="0.35">
      <c r="H36" s="8" t="s">
        <v>1562</v>
      </c>
      <c r="I36">
        <v>4499.99</v>
      </c>
      <c r="N36" s="8" t="s">
        <v>314</v>
      </c>
      <c r="P36">
        <v>3</v>
      </c>
      <c r="Q36">
        <v>3</v>
      </c>
      <c r="V36" s="8" t="s">
        <v>144</v>
      </c>
      <c r="W36">
        <v>18499.949999999997</v>
      </c>
      <c r="X36">
        <f t="shared" si="0"/>
        <v>22</v>
      </c>
    </row>
    <row r="37" spans="8:24" x14ac:dyDescent="0.35">
      <c r="H37" s="8" t="s">
        <v>1832</v>
      </c>
      <c r="I37">
        <v>4499.99</v>
      </c>
      <c r="N37" s="8" t="s">
        <v>320</v>
      </c>
      <c r="P37">
        <v>3</v>
      </c>
      <c r="Q37">
        <v>3</v>
      </c>
      <c r="V37" s="8" t="s">
        <v>418</v>
      </c>
      <c r="W37">
        <v>18499.949999999997</v>
      </c>
      <c r="X37">
        <f t="shared" si="0"/>
        <v>22</v>
      </c>
    </row>
    <row r="38" spans="8:24" x14ac:dyDescent="0.35">
      <c r="H38" s="8" t="s">
        <v>1570</v>
      </c>
      <c r="I38">
        <v>4499.99</v>
      </c>
      <c r="N38" s="8" t="s">
        <v>322</v>
      </c>
      <c r="P38">
        <v>3</v>
      </c>
      <c r="Q38">
        <v>3</v>
      </c>
      <c r="V38" s="8" t="s">
        <v>65</v>
      </c>
      <c r="W38">
        <v>18499.949999999997</v>
      </c>
      <c r="X38">
        <f t="shared" si="0"/>
        <v>22</v>
      </c>
    </row>
    <row r="39" spans="8:24" x14ac:dyDescent="0.35">
      <c r="H39" s="8" t="s">
        <v>228</v>
      </c>
      <c r="I39">
        <v>4499.99</v>
      </c>
      <c r="N39" s="8" t="s">
        <v>324</v>
      </c>
      <c r="P39">
        <v>2</v>
      </c>
      <c r="Q39">
        <v>2</v>
      </c>
      <c r="V39" s="8" t="s">
        <v>438</v>
      </c>
      <c r="W39">
        <v>18499.949999999997</v>
      </c>
      <c r="X39">
        <f t="shared" si="0"/>
        <v>22</v>
      </c>
    </row>
    <row r="40" spans="8:24" x14ac:dyDescent="0.35">
      <c r="H40" s="8" t="s">
        <v>1574</v>
      </c>
      <c r="I40">
        <v>4499.99</v>
      </c>
      <c r="N40" s="8" t="s">
        <v>326</v>
      </c>
      <c r="P40">
        <v>2</v>
      </c>
      <c r="Q40">
        <v>2</v>
      </c>
      <c r="V40" s="8" t="s">
        <v>1952</v>
      </c>
      <c r="W40">
        <v>17999.96</v>
      </c>
      <c r="X40">
        <f t="shared" si="0"/>
        <v>31</v>
      </c>
    </row>
    <row r="41" spans="8:24" x14ac:dyDescent="0.35">
      <c r="H41" s="8" t="s">
        <v>1906</v>
      </c>
      <c r="I41">
        <v>4499.99</v>
      </c>
      <c r="N41" s="8" t="s">
        <v>328</v>
      </c>
      <c r="O41">
        <v>2</v>
      </c>
      <c r="Q41">
        <v>2</v>
      </c>
      <c r="V41" s="8" t="s">
        <v>1816</v>
      </c>
      <c r="W41">
        <v>17999.96</v>
      </c>
      <c r="X41">
        <f t="shared" si="0"/>
        <v>31</v>
      </c>
    </row>
    <row r="42" spans="8:24" x14ac:dyDescent="0.35">
      <c r="H42" s="8" t="s">
        <v>1580</v>
      </c>
      <c r="I42">
        <v>4499.99</v>
      </c>
      <c r="N42" s="8" t="s">
        <v>330</v>
      </c>
      <c r="O42">
        <v>4</v>
      </c>
      <c r="Q42">
        <v>4</v>
      </c>
      <c r="V42" s="8" t="s">
        <v>928</v>
      </c>
      <c r="W42">
        <v>17999.96</v>
      </c>
      <c r="X42">
        <f t="shared" si="0"/>
        <v>31</v>
      </c>
    </row>
    <row r="43" spans="8:24" x14ac:dyDescent="0.35">
      <c r="H43" s="8" t="s">
        <v>1946</v>
      </c>
      <c r="I43">
        <v>4499.99</v>
      </c>
      <c r="N43" s="8" t="s">
        <v>334</v>
      </c>
      <c r="O43">
        <v>2</v>
      </c>
      <c r="Q43">
        <v>2</v>
      </c>
      <c r="V43" s="8" t="s">
        <v>1432</v>
      </c>
      <c r="W43">
        <v>16999.939999999999</v>
      </c>
      <c r="X43">
        <f t="shared" si="0"/>
        <v>34</v>
      </c>
    </row>
    <row r="44" spans="8:24" x14ac:dyDescent="0.35">
      <c r="H44" s="8" t="s">
        <v>1582</v>
      </c>
      <c r="I44">
        <v>4499.99</v>
      </c>
      <c r="N44" s="8" t="s">
        <v>336</v>
      </c>
      <c r="O44">
        <v>5</v>
      </c>
      <c r="Q44">
        <v>5</v>
      </c>
      <c r="V44" s="8" t="s">
        <v>392</v>
      </c>
      <c r="W44">
        <v>16999.939999999999</v>
      </c>
      <c r="X44">
        <f t="shared" si="0"/>
        <v>34</v>
      </c>
    </row>
    <row r="45" spans="8:24" x14ac:dyDescent="0.35">
      <c r="H45" s="8" t="s">
        <v>1960</v>
      </c>
      <c r="I45">
        <v>4499.99</v>
      </c>
      <c r="N45" s="8" t="s">
        <v>340</v>
      </c>
      <c r="O45">
        <v>2</v>
      </c>
      <c r="Q45">
        <v>2</v>
      </c>
      <c r="V45" s="8" t="s">
        <v>542</v>
      </c>
      <c r="W45">
        <v>16999.939999999999</v>
      </c>
      <c r="X45">
        <f t="shared" si="0"/>
        <v>34</v>
      </c>
    </row>
    <row r="46" spans="8:24" x14ac:dyDescent="0.35">
      <c r="H46" s="8" t="s">
        <v>198</v>
      </c>
      <c r="I46">
        <v>4499.99</v>
      </c>
      <c r="N46" s="8" t="s">
        <v>342</v>
      </c>
      <c r="P46">
        <v>2</v>
      </c>
      <c r="Q46">
        <v>2</v>
      </c>
      <c r="V46" s="8" t="s">
        <v>1508</v>
      </c>
      <c r="W46">
        <v>16499.949999999997</v>
      </c>
      <c r="X46">
        <f t="shared" si="0"/>
        <v>37</v>
      </c>
    </row>
    <row r="47" spans="8:24" x14ac:dyDescent="0.35">
      <c r="H47" s="8" t="s">
        <v>1994</v>
      </c>
      <c r="I47">
        <v>4499.99</v>
      </c>
      <c r="N47" s="8" t="s">
        <v>74</v>
      </c>
      <c r="P47">
        <v>4</v>
      </c>
      <c r="Q47">
        <v>4</v>
      </c>
      <c r="V47" s="8" t="s">
        <v>2018</v>
      </c>
      <c r="W47">
        <v>16499.949999999997</v>
      </c>
      <c r="X47">
        <f t="shared" si="0"/>
        <v>37</v>
      </c>
    </row>
    <row r="48" spans="8:24" x14ac:dyDescent="0.35">
      <c r="H48" s="8" t="s">
        <v>1586</v>
      </c>
      <c r="I48">
        <v>4499.99</v>
      </c>
      <c r="N48" s="8" t="s">
        <v>346</v>
      </c>
      <c r="O48">
        <v>2</v>
      </c>
      <c r="Q48">
        <v>2</v>
      </c>
      <c r="V48" s="8" t="s">
        <v>1324</v>
      </c>
      <c r="W48">
        <v>16499.949999999997</v>
      </c>
      <c r="X48">
        <f t="shared" si="0"/>
        <v>37</v>
      </c>
    </row>
    <row r="49" spans="8:24" x14ac:dyDescent="0.35">
      <c r="H49" s="8" t="s">
        <v>2016</v>
      </c>
      <c r="I49">
        <v>4499.99</v>
      </c>
      <c r="N49" s="8" t="s">
        <v>350</v>
      </c>
      <c r="P49">
        <v>4</v>
      </c>
      <c r="Q49">
        <v>4</v>
      </c>
      <c r="V49" s="8" t="s">
        <v>1224</v>
      </c>
      <c r="W49">
        <v>16499.949999999997</v>
      </c>
      <c r="X49">
        <f t="shared" si="0"/>
        <v>37</v>
      </c>
    </row>
    <row r="50" spans="8:24" x14ac:dyDescent="0.35">
      <c r="H50" s="8" t="s">
        <v>1598</v>
      </c>
      <c r="I50">
        <v>4499.99</v>
      </c>
      <c r="N50" s="8" t="s">
        <v>356</v>
      </c>
      <c r="O50">
        <v>2</v>
      </c>
      <c r="Q50">
        <v>2</v>
      </c>
      <c r="V50" s="8" t="s">
        <v>1410</v>
      </c>
      <c r="W50">
        <v>16499.949999999997</v>
      </c>
      <c r="X50">
        <f t="shared" si="0"/>
        <v>37</v>
      </c>
    </row>
    <row r="51" spans="8:24" x14ac:dyDescent="0.35">
      <c r="H51" s="8" t="s">
        <v>2036</v>
      </c>
      <c r="I51">
        <v>4499.99</v>
      </c>
      <c r="N51" s="8" t="s">
        <v>358</v>
      </c>
      <c r="O51">
        <v>4</v>
      </c>
      <c r="Q51">
        <v>4</v>
      </c>
      <c r="V51" s="8" t="s">
        <v>1024</v>
      </c>
      <c r="W51">
        <v>16499.949999999997</v>
      </c>
      <c r="X51">
        <f t="shared" si="0"/>
        <v>37</v>
      </c>
    </row>
    <row r="52" spans="8:24" x14ac:dyDescent="0.35">
      <c r="H52" s="8" t="s">
        <v>1610</v>
      </c>
      <c r="I52">
        <v>4499.99</v>
      </c>
      <c r="N52" s="8" t="s">
        <v>362</v>
      </c>
      <c r="P52">
        <v>4</v>
      </c>
      <c r="Q52">
        <v>4</v>
      </c>
      <c r="V52" s="8" t="s">
        <v>1288</v>
      </c>
      <c r="W52">
        <v>16499.949999999997</v>
      </c>
      <c r="X52">
        <f t="shared" si="0"/>
        <v>37</v>
      </c>
    </row>
    <row r="53" spans="8:24" x14ac:dyDescent="0.35">
      <c r="H53" s="8" t="s">
        <v>1752</v>
      </c>
      <c r="I53">
        <v>4499.99</v>
      </c>
      <c r="N53" s="8" t="s">
        <v>366</v>
      </c>
      <c r="O53">
        <v>6</v>
      </c>
      <c r="Q53">
        <v>6</v>
      </c>
      <c r="V53" s="8" t="s">
        <v>150</v>
      </c>
      <c r="W53">
        <v>16499.949999999997</v>
      </c>
      <c r="X53">
        <f t="shared" si="0"/>
        <v>37</v>
      </c>
    </row>
    <row r="54" spans="8:24" x14ac:dyDescent="0.35">
      <c r="H54" s="8" t="s">
        <v>1616</v>
      </c>
      <c r="I54">
        <v>4499.99</v>
      </c>
      <c r="N54" s="8" t="s">
        <v>368</v>
      </c>
      <c r="P54">
        <v>3</v>
      </c>
      <c r="Q54">
        <v>3</v>
      </c>
      <c r="V54" s="8" t="s">
        <v>1316</v>
      </c>
      <c r="W54">
        <v>16499.949999999997</v>
      </c>
      <c r="X54">
        <f t="shared" si="0"/>
        <v>37</v>
      </c>
    </row>
    <row r="55" spans="8:24" x14ac:dyDescent="0.35">
      <c r="H55" s="8" t="s">
        <v>1768</v>
      </c>
      <c r="I55">
        <v>4499.99</v>
      </c>
      <c r="N55" s="8" t="s">
        <v>376</v>
      </c>
      <c r="P55">
        <v>7</v>
      </c>
      <c r="Q55">
        <v>7</v>
      </c>
      <c r="V55" s="8" t="s">
        <v>678</v>
      </c>
      <c r="W55">
        <v>16499.949999999997</v>
      </c>
      <c r="X55">
        <f t="shared" si="0"/>
        <v>37</v>
      </c>
    </row>
    <row r="56" spans="8:24" x14ac:dyDescent="0.35">
      <c r="H56" s="8" t="s">
        <v>1630</v>
      </c>
      <c r="I56">
        <v>4499.99</v>
      </c>
      <c r="N56" s="8" t="s">
        <v>380</v>
      </c>
      <c r="P56">
        <v>2</v>
      </c>
      <c r="Q56">
        <v>2</v>
      </c>
      <c r="V56" s="8" t="s">
        <v>336</v>
      </c>
      <c r="W56">
        <v>16499.949999999997</v>
      </c>
      <c r="X56">
        <f t="shared" si="0"/>
        <v>37</v>
      </c>
    </row>
    <row r="57" spans="8:24" x14ac:dyDescent="0.35">
      <c r="H57" s="8" t="s">
        <v>1790</v>
      </c>
      <c r="I57">
        <v>4499.99</v>
      </c>
      <c r="N57" s="8" t="s">
        <v>78</v>
      </c>
      <c r="O57">
        <v>3</v>
      </c>
      <c r="Q57">
        <v>3</v>
      </c>
      <c r="V57" s="8" t="s">
        <v>690</v>
      </c>
      <c r="W57">
        <v>16499.949999999997</v>
      </c>
      <c r="X57">
        <f t="shared" si="0"/>
        <v>37</v>
      </c>
    </row>
    <row r="58" spans="8:24" x14ac:dyDescent="0.35">
      <c r="H58" s="8" t="s">
        <v>1634</v>
      </c>
      <c r="I58">
        <v>4499.99</v>
      </c>
      <c r="N58" s="8" t="s">
        <v>384</v>
      </c>
      <c r="P58">
        <v>4</v>
      </c>
      <c r="Q58">
        <v>4</v>
      </c>
      <c r="V58" s="8" t="s">
        <v>456</v>
      </c>
      <c r="W58">
        <v>16499.949999999997</v>
      </c>
      <c r="X58">
        <f t="shared" si="0"/>
        <v>37</v>
      </c>
    </row>
    <row r="59" spans="8:24" x14ac:dyDescent="0.35">
      <c r="H59" s="8" t="s">
        <v>1798</v>
      </c>
      <c r="I59">
        <v>4499.99</v>
      </c>
      <c r="N59" s="8" t="s">
        <v>386</v>
      </c>
      <c r="O59">
        <v>3</v>
      </c>
      <c r="Q59">
        <v>3</v>
      </c>
      <c r="V59" s="8" t="s">
        <v>67</v>
      </c>
      <c r="W59">
        <v>16499.949999999997</v>
      </c>
      <c r="X59">
        <f t="shared" si="0"/>
        <v>37</v>
      </c>
    </row>
    <row r="60" spans="8:24" x14ac:dyDescent="0.35">
      <c r="H60" s="8" t="s">
        <v>1638</v>
      </c>
      <c r="I60">
        <v>4499.99</v>
      </c>
      <c r="N60" s="8" t="s">
        <v>390</v>
      </c>
      <c r="P60">
        <v>3</v>
      </c>
      <c r="Q60">
        <v>3</v>
      </c>
      <c r="V60" s="8" t="s">
        <v>578</v>
      </c>
      <c r="W60">
        <v>16499.949999999997</v>
      </c>
      <c r="X60">
        <f t="shared" si="0"/>
        <v>37</v>
      </c>
    </row>
    <row r="61" spans="8:24" x14ac:dyDescent="0.35">
      <c r="H61" s="8" t="s">
        <v>1806</v>
      </c>
      <c r="I61">
        <v>4499.99</v>
      </c>
      <c r="N61" s="8" t="s">
        <v>392</v>
      </c>
      <c r="P61">
        <v>6</v>
      </c>
      <c r="Q61">
        <v>6</v>
      </c>
      <c r="V61" s="8" t="s">
        <v>1878</v>
      </c>
      <c r="W61">
        <v>15999.96</v>
      </c>
      <c r="X61">
        <f t="shared" si="0"/>
        <v>52</v>
      </c>
    </row>
    <row r="62" spans="8:24" x14ac:dyDescent="0.35">
      <c r="H62" s="8" t="s">
        <v>1640</v>
      </c>
      <c r="I62">
        <v>4499.99</v>
      </c>
      <c r="N62" s="8" t="s">
        <v>394</v>
      </c>
      <c r="O62">
        <v>2</v>
      </c>
      <c r="Q62">
        <v>2</v>
      </c>
      <c r="V62" s="8" t="s">
        <v>1662</v>
      </c>
      <c r="W62">
        <v>15999.96</v>
      </c>
      <c r="X62">
        <f t="shared" si="0"/>
        <v>52</v>
      </c>
    </row>
    <row r="63" spans="8:24" x14ac:dyDescent="0.35">
      <c r="H63" s="8" t="s">
        <v>1812</v>
      </c>
      <c r="I63">
        <v>4499.99</v>
      </c>
      <c r="N63" s="8" t="s">
        <v>396</v>
      </c>
      <c r="O63">
        <v>4</v>
      </c>
      <c r="Q63">
        <v>4</v>
      </c>
      <c r="V63" s="8" t="s">
        <v>2004</v>
      </c>
      <c r="W63">
        <v>15999.96</v>
      </c>
      <c r="X63">
        <f t="shared" si="0"/>
        <v>52</v>
      </c>
    </row>
    <row r="64" spans="8:24" x14ac:dyDescent="0.35">
      <c r="H64" s="8" t="s">
        <v>1646</v>
      </c>
      <c r="I64">
        <v>4499.99</v>
      </c>
      <c r="N64" s="8" t="s">
        <v>398</v>
      </c>
      <c r="P64">
        <v>2</v>
      </c>
      <c r="Q64">
        <v>2</v>
      </c>
      <c r="V64" s="8" t="s">
        <v>1686</v>
      </c>
      <c r="W64">
        <v>15999.96</v>
      </c>
      <c r="X64">
        <f t="shared" si="0"/>
        <v>52</v>
      </c>
    </row>
    <row r="65" spans="8:24" x14ac:dyDescent="0.35">
      <c r="H65" s="8" t="s">
        <v>1816</v>
      </c>
      <c r="I65">
        <v>4499.99</v>
      </c>
      <c r="N65" s="8" t="s">
        <v>400</v>
      </c>
      <c r="O65">
        <v>3</v>
      </c>
      <c r="Q65">
        <v>3</v>
      </c>
      <c r="V65" s="8" t="s">
        <v>128</v>
      </c>
      <c r="W65">
        <v>15999.96</v>
      </c>
      <c r="X65">
        <f t="shared" si="0"/>
        <v>52</v>
      </c>
    </row>
    <row r="66" spans="8:24" x14ac:dyDescent="0.35">
      <c r="H66" s="8" t="s">
        <v>1648</v>
      </c>
      <c r="I66">
        <v>4499.99</v>
      </c>
      <c r="N66" s="8" t="s">
        <v>402</v>
      </c>
      <c r="O66">
        <v>3</v>
      </c>
      <c r="Q66">
        <v>3</v>
      </c>
      <c r="V66" s="8" t="s">
        <v>1276</v>
      </c>
      <c r="W66">
        <v>15999.96</v>
      </c>
      <c r="X66">
        <f t="shared" si="0"/>
        <v>52</v>
      </c>
    </row>
    <row r="67" spans="8:24" x14ac:dyDescent="0.35">
      <c r="H67" s="8" t="s">
        <v>1830</v>
      </c>
      <c r="I67">
        <v>4499.99</v>
      </c>
      <c r="N67" s="8" t="s">
        <v>404</v>
      </c>
      <c r="P67">
        <v>2</v>
      </c>
      <c r="Q67">
        <v>2</v>
      </c>
      <c r="V67" s="8" t="s">
        <v>134</v>
      </c>
      <c r="W67">
        <v>15999.96</v>
      </c>
      <c r="X67">
        <f t="shared" si="0"/>
        <v>52</v>
      </c>
    </row>
    <row r="68" spans="8:24" x14ac:dyDescent="0.35">
      <c r="H68" s="8" t="s">
        <v>1650</v>
      </c>
      <c r="I68">
        <v>4499.99</v>
      </c>
      <c r="N68" s="8" t="s">
        <v>408</v>
      </c>
      <c r="O68">
        <v>2</v>
      </c>
      <c r="Q68">
        <v>2</v>
      </c>
      <c r="V68" s="8" t="s">
        <v>1294</v>
      </c>
      <c r="W68">
        <v>15999.96</v>
      </c>
      <c r="X68">
        <f t="shared" si="0"/>
        <v>52</v>
      </c>
    </row>
    <row r="69" spans="8:24" x14ac:dyDescent="0.35">
      <c r="H69" s="8" t="s">
        <v>1842</v>
      </c>
      <c r="I69">
        <v>4499.99</v>
      </c>
      <c r="N69" s="8" t="s">
        <v>410</v>
      </c>
      <c r="P69">
        <v>4</v>
      </c>
      <c r="Q69">
        <v>4</v>
      </c>
      <c r="V69" s="8" t="s">
        <v>154</v>
      </c>
      <c r="W69">
        <v>15999.96</v>
      </c>
      <c r="X69">
        <f t="shared" si="0"/>
        <v>52</v>
      </c>
    </row>
    <row r="70" spans="8:24" x14ac:dyDescent="0.35">
      <c r="H70" s="8" t="s">
        <v>1654</v>
      </c>
      <c r="I70">
        <v>4499.99</v>
      </c>
      <c r="N70" s="8" t="s">
        <v>412</v>
      </c>
      <c r="P70">
        <v>3</v>
      </c>
      <c r="Q70">
        <v>3</v>
      </c>
      <c r="V70" s="8" t="s">
        <v>884</v>
      </c>
      <c r="W70">
        <v>15999.96</v>
      </c>
      <c r="X70">
        <f t="shared" si="0"/>
        <v>52</v>
      </c>
    </row>
    <row r="71" spans="8:24" x14ac:dyDescent="0.35">
      <c r="H71" s="8" t="s">
        <v>1868</v>
      </c>
      <c r="I71">
        <v>4499.99</v>
      </c>
      <c r="N71" s="8" t="s">
        <v>414</v>
      </c>
      <c r="P71">
        <v>3</v>
      </c>
      <c r="Q71">
        <v>3</v>
      </c>
      <c r="V71" s="8" t="s">
        <v>1214</v>
      </c>
      <c r="W71">
        <v>15999.96</v>
      </c>
      <c r="X71">
        <f t="shared" si="0"/>
        <v>52</v>
      </c>
    </row>
    <row r="72" spans="8:24" x14ac:dyDescent="0.35">
      <c r="H72" s="8" t="s">
        <v>1658</v>
      </c>
      <c r="I72">
        <v>4499.99</v>
      </c>
      <c r="N72" s="8" t="s">
        <v>418</v>
      </c>
      <c r="O72">
        <v>5</v>
      </c>
      <c r="Q72">
        <v>5</v>
      </c>
      <c r="V72" s="8" t="s">
        <v>768</v>
      </c>
      <c r="W72">
        <v>15999.96</v>
      </c>
      <c r="X72">
        <f t="shared" si="0"/>
        <v>52</v>
      </c>
    </row>
    <row r="73" spans="8:24" x14ac:dyDescent="0.35">
      <c r="H73" s="8" t="s">
        <v>1884</v>
      </c>
      <c r="I73">
        <v>4499.99</v>
      </c>
      <c r="N73" s="8" t="s">
        <v>420</v>
      </c>
      <c r="O73">
        <v>2</v>
      </c>
      <c r="Q73">
        <v>2</v>
      </c>
      <c r="V73" s="8" t="s">
        <v>384</v>
      </c>
      <c r="W73">
        <v>15999.96</v>
      </c>
      <c r="X73">
        <f t="shared" si="0"/>
        <v>52</v>
      </c>
    </row>
    <row r="74" spans="8:24" x14ac:dyDescent="0.35">
      <c r="H74" s="8" t="s">
        <v>1660</v>
      </c>
      <c r="I74">
        <v>4499.99</v>
      </c>
      <c r="N74" s="8" t="s">
        <v>426</v>
      </c>
      <c r="O74">
        <v>3</v>
      </c>
      <c r="Q74">
        <v>3</v>
      </c>
      <c r="V74" s="8" t="s">
        <v>806</v>
      </c>
      <c r="W74">
        <v>15999.96</v>
      </c>
      <c r="X74">
        <f t="shared" si="0"/>
        <v>52</v>
      </c>
    </row>
    <row r="75" spans="8:24" x14ac:dyDescent="0.35">
      <c r="H75" s="8" t="s">
        <v>230</v>
      </c>
      <c r="I75">
        <v>4499.99</v>
      </c>
      <c r="N75" s="8" t="s">
        <v>434</v>
      </c>
      <c r="P75">
        <v>3</v>
      </c>
      <c r="Q75">
        <v>3</v>
      </c>
      <c r="V75" s="8" t="s">
        <v>458</v>
      </c>
      <c r="W75">
        <v>15999.96</v>
      </c>
      <c r="X75">
        <f t="shared" ref="X75:X138" si="1">RANK(GETPIVOTDATA("[Measures].[Sum of payment_amount]",W75,"[Range].[User Name]","[Range].[User Name].&amp;[" &amp; V75 &amp; "]"),$W$10:$W$859)</f>
        <v>52</v>
      </c>
    </row>
    <row r="76" spans="8:24" x14ac:dyDescent="0.35">
      <c r="H76" s="8" t="s">
        <v>1674</v>
      </c>
      <c r="I76">
        <v>4499.99</v>
      </c>
      <c r="N76" s="8" t="s">
        <v>436</v>
      </c>
      <c r="O76">
        <v>3</v>
      </c>
      <c r="Q76">
        <v>3</v>
      </c>
      <c r="V76" s="8" t="s">
        <v>358</v>
      </c>
      <c r="W76">
        <v>15999.96</v>
      </c>
      <c r="X76">
        <f t="shared" si="1"/>
        <v>52</v>
      </c>
    </row>
    <row r="77" spans="8:24" x14ac:dyDescent="0.35">
      <c r="H77" s="8" t="s">
        <v>1908</v>
      </c>
      <c r="I77">
        <v>4499.99</v>
      </c>
      <c r="N77" s="8" t="s">
        <v>438</v>
      </c>
      <c r="P77">
        <v>5</v>
      </c>
      <c r="Q77">
        <v>5</v>
      </c>
      <c r="V77" s="8" t="s">
        <v>498</v>
      </c>
      <c r="W77">
        <v>15999.96</v>
      </c>
      <c r="X77">
        <f t="shared" si="1"/>
        <v>52</v>
      </c>
    </row>
    <row r="78" spans="8:24" x14ac:dyDescent="0.35">
      <c r="H78" s="8" t="s">
        <v>1688</v>
      </c>
      <c r="I78">
        <v>4499.99</v>
      </c>
      <c r="N78" s="8" t="s">
        <v>440</v>
      </c>
      <c r="P78">
        <v>3</v>
      </c>
      <c r="Q78">
        <v>3</v>
      </c>
      <c r="V78" s="8" t="s">
        <v>1982</v>
      </c>
      <c r="W78">
        <v>14499.949999999999</v>
      </c>
      <c r="X78">
        <f t="shared" si="1"/>
        <v>69</v>
      </c>
    </row>
    <row r="79" spans="8:24" x14ac:dyDescent="0.35">
      <c r="H79" s="8" t="s">
        <v>1922</v>
      </c>
      <c r="I79">
        <v>4499.99</v>
      </c>
      <c r="N79" s="8" t="s">
        <v>442</v>
      </c>
      <c r="P79">
        <v>3</v>
      </c>
      <c r="Q79">
        <v>3</v>
      </c>
      <c r="V79" s="8" t="s">
        <v>1826</v>
      </c>
      <c r="W79">
        <v>14499.949999999999</v>
      </c>
      <c r="X79">
        <f t="shared" si="1"/>
        <v>69</v>
      </c>
    </row>
    <row r="80" spans="8:24" x14ac:dyDescent="0.35">
      <c r="H80" s="8" t="s">
        <v>1690</v>
      </c>
      <c r="I80">
        <v>4499.99</v>
      </c>
      <c r="N80" s="8" t="s">
        <v>37</v>
      </c>
      <c r="O80">
        <v>2</v>
      </c>
      <c r="Q80">
        <v>2</v>
      </c>
      <c r="V80" s="8" t="s">
        <v>1462</v>
      </c>
      <c r="W80">
        <v>14499.949999999999</v>
      </c>
      <c r="X80">
        <f t="shared" si="1"/>
        <v>69</v>
      </c>
    </row>
    <row r="81" spans="8:24" x14ac:dyDescent="0.35">
      <c r="H81" s="8" t="s">
        <v>1948</v>
      </c>
      <c r="I81">
        <v>4499.99</v>
      </c>
      <c r="N81" s="8" t="s">
        <v>452</v>
      </c>
      <c r="O81">
        <v>2</v>
      </c>
      <c r="Q81">
        <v>2</v>
      </c>
      <c r="V81" s="8" t="s">
        <v>1398</v>
      </c>
      <c r="W81">
        <v>14499.949999999999</v>
      </c>
      <c r="X81">
        <f t="shared" si="1"/>
        <v>69</v>
      </c>
    </row>
    <row r="82" spans="8:24" x14ac:dyDescent="0.35">
      <c r="H82" s="8" t="s">
        <v>1692</v>
      </c>
      <c r="I82">
        <v>4499.99</v>
      </c>
      <c r="N82" s="8" t="s">
        <v>456</v>
      </c>
      <c r="O82">
        <v>5</v>
      </c>
      <c r="Q82">
        <v>5</v>
      </c>
      <c r="V82" s="8" t="s">
        <v>1192</v>
      </c>
      <c r="W82">
        <v>14499.949999999999</v>
      </c>
      <c r="X82">
        <f t="shared" si="1"/>
        <v>69</v>
      </c>
    </row>
    <row r="83" spans="8:24" x14ac:dyDescent="0.35">
      <c r="H83" s="8" t="s">
        <v>1958</v>
      </c>
      <c r="I83">
        <v>4499.99</v>
      </c>
      <c r="N83" s="8" t="s">
        <v>458</v>
      </c>
      <c r="O83">
        <v>4</v>
      </c>
      <c r="Q83">
        <v>4</v>
      </c>
      <c r="V83" s="8" t="s">
        <v>784</v>
      </c>
      <c r="W83">
        <v>14499.949999999999</v>
      </c>
      <c r="X83">
        <f t="shared" si="1"/>
        <v>69</v>
      </c>
    </row>
    <row r="84" spans="8:24" x14ac:dyDescent="0.35">
      <c r="H84" s="8" t="s">
        <v>1696</v>
      </c>
      <c r="I84">
        <v>4499.99</v>
      </c>
      <c r="N84" s="8" t="s">
        <v>462</v>
      </c>
      <c r="P84">
        <v>2</v>
      </c>
      <c r="Q84">
        <v>2</v>
      </c>
      <c r="V84" s="8" t="s">
        <v>772</v>
      </c>
      <c r="W84">
        <v>14499.949999999999</v>
      </c>
      <c r="X84">
        <f t="shared" si="1"/>
        <v>69</v>
      </c>
    </row>
    <row r="85" spans="8:24" x14ac:dyDescent="0.35">
      <c r="H85" s="8" t="s">
        <v>1968</v>
      </c>
      <c r="I85">
        <v>4499.99</v>
      </c>
      <c r="N85" s="8" t="s">
        <v>86</v>
      </c>
      <c r="O85">
        <v>3</v>
      </c>
      <c r="Q85">
        <v>3</v>
      </c>
      <c r="V85" s="8" t="s">
        <v>1778</v>
      </c>
      <c r="W85">
        <v>13999.96</v>
      </c>
      <c r="X85">
        <f t="shared" si="1"/>
        <v>76</v>
      </c>
    </row>
    <row r="86" spans="8:24" x14ac:dyDescent="0.35">
      <c r="H86" s="8" t="s">
        <v>1702</v>
      </c>
      <c r="I86">
        <v>4499.99</v>
      </c>
      <c r="N86" s="8" t="s">
        <v>464</v>
      </c>
      <c r="O86">
        <v>2</v>
      </c>
      <c r="Q86">
        <v>2</v>
      </c>
      <c r="V86" s="8" t="s">
        <v>236</v>
      </c>
      <c r="W86">
        <v>13999.96</v>
      </c>
      <c r="X86">
        <f t="shared" si="1"/>
        <v>76</v>
      </c>
    </row>
    <row r="87" spans="8:24" x14ac:dyDescent="0.35">
      <c r="H87" s="8" t="s">
        <v>1984</v>
      </c>
      <c r="I87">
        <v>4499.99</v>
      </c>
      <c r="N87" s="8" t="s">
        <v>468</v>
      </c>
      <c r="P87">
        <v>4</v>
      </c>
      <c r="Q87">
        <v>4</v>
      </c>
      <c r="V87" s="8" t="s">
        <v>1614</v>
      </c>
      <c r="W87">
        <v>13999.96</v>
      </c>
      <c r="X87">
        <f t="shared" si="1"/>
        <v>76</v>
      </c>
    </row>
    <row r="88" spans="8:24" x14ac:dyDescent="0.35">
      <c r="H88" s="8" t="s">
        <v>1706</v>
      </c>
      <c r="I88">
        <v>4499.99</v>
      </c>
      <c r="N88" s="8" t="s">
        <v>472</v>
      </c>
      <c r="O88">
        <v>2</v>
      </c>
      <c r="Q88">
        <v>2</v>
      </c>
      <c r="V88" s="8" t="s">
        <v>1780</v>
      </c>
      <c r="W88">
        <v>13999.96</v>
      </c>
      <c r="X88">
        <f t="shared" si="1"/>
        <v>76</v>
      </c>
    </row>
    <row r="89" spans="8:24" x14ac:dyDescent="0.35">
      <c r="H89" s="8" t="s">
        <v>1998</v>
      </c>
      <c r="I89">
        <v>4499.99</v>
      </c>
      <c r="N89" s="8" t="s">
        <v>478</v>
      </c>
      <c r="O89">
        <v>6</v>
      </c>
      <c r="Q89">
        <v>6</v>
      </c>
      <c r="V89" s="8" t="s">
        <v>1664</v>
      </c>
      <c r="W89">
        <v>13999.96</v>
      </c>
      <c r="X89">
        <f t="shared" si="1"/>
        <v>76</v>
      </c>
    </row>
    <row r="90" spans="8:24" x14ac:dyDescent="0.35">
      <c r="H90" s="8" t="s">
        <v>1712</v>
      </c>
      <c r="I90">
        <v>4499.99</v>
      </c>
      <c r="N90" s="8" t="s">
        <v>480</v>
      </c>
      <c r="O90">
        <v>3</v>
      </c>
      <c r="Q90">
        <v>3</v>
      </c>
      <c r="V90" s="8" t="s">
        <v>1518</v>
      </c>
      <c r="W90">
        <v>13999.96</v>
      </c>
      <c r="X90">
        <f t="shared" si="1"/>
        <v>76</v>
      </c>
    </row>
    <row r="91" spans="8:24" x14ac:dyDescent="0.35">
      <c r="H91" s="8" t="s">
        <v>240</v>
      </c>
      <c r="I91">
        <v>4499.99</v>
      </c>
      <c r="N91" s="8" t="s">
        <v>482</v>
      </c>
      <c r="P91">
        <v>3</v>
      </c>
      <c r="Q91">
        <v>3</v>
      </c>
      <c r="V91" s="8" t="s">
        <v>1926</v>
      </c>
      <c r="W91">
        <v>13999.96</v>
      </c>
      <c r="X91">
        <f t="shared" si="1"/>
        <v>76</v>
      </c>
    </row>
    <row r="92" spans="8:24" x14ac:dyDescent="0.35">
      <c r="H92" s="8" t="s">
        <v>1716</v>
      </c>
      <c r="I92">
        <v>4499.99</v>
      </c>
      <c r="N92" s="8" t="s">
        <v>484</v>
      </c>
      <c r="P92">
        <v>3</v>
      </c>
      <c r="Q92">
        <v>3</v>
      </c>
      <c r="V92" s="8" t="s">
        <v>1676</v>
      </c>
      <c r="W92">
        <v>13999.96</v>
      </c>
      <c r="X92">
        <f t="shared" si="1"/>
        <v>76</v>
      </c>
    </row>
    <row r="93" spans="8:24" x14ac:dyDescent="0.35">
      <c r="H93" s="8" t="s">
        <v>2022</v>
      </c>
      <c r="I93">
        <v>4499.99</v>
      </c>
      <c r="N93" s="8" t="s">
        <v>492</v>
      </c>
      <c r="P93">
        <v>3</v>
      </c>
      <c r="Q93">
        <v>3</v>
      </c>
      <c r="V93" s="8" t="s">
        <v>1700</v>
      </c>
      <c r="W93">
        <v>13999.96</v>
      </c>
      <c r="X93">
        <f t="shared" si="1"/>
        <v>76</v>
      </c>
    </row>
    <row r="94" spans="8:24" x14ac:dyDescent="0.35">
      <c r="H94" s="8" t="s">
        <v>1718</v>
      </c>
      <c r="I94">
        <v>4499.99</v>
      </c>
      <c r="N94" s="8" t="s">
        <v>496</v>
      </c>
      <c r="O94">
        <v>2</v>
      </c>
      <c r="Q94">
        <v>2</v>
      </c>
      <c r="V94" s="8" t="s">
        <v>132</v>
      </c>
      <c r="W94">
        <v>13999.96</v>
      </c>
      <c r="X94">
        <f t="shared" si="1"/>
        <v>76</v>
      </c>
    </row>
    <row r="95" spans="8:24" x14ac:dyDescent="0.35">
      <c r="H95" s="8" t="s">
        <v>2026</v>
      </c>
      <c r="I95">
        <v>4499.99</v>
      </c>
      <c r="N95" s="8" t="s">
        <v>498</v>
      </c>
      <c r="P95">
        <v>4</v>
      </c>
      <c r="Q95">
        <v>4</v>
      </c>
      <c r="V95" s="8" t="s">
        <v>1428</v>
      </c>
      <c r="W95">
        <v>13999.96</v>
      </c>
      <c r="X95">
        <f t="shared" si="1"/>
        <v>76</v>
      </c>
    </row>
    <row r="96" spans="8:24" x14ac:dyDescent="0.35">
      <c r="H96" s="8" t="s">
        <v>1724</v>
      </c>
      <c r="I96">
        <v>4499.99</v>
      </c>
      <c r="N96" s="8" t="s">
        <v>500</v>
      </c>
      <c r="O96">
        <v>2</v>
      </c>
      <c r="Q96">
        <v>2</v>
      </c>
      <c r="V96" s="8" t="s">
        <v>1050</v>
      </c>
      <c r="W96">
        <v>13999.96</v>
      </c>
      <c r="X96">
        <f t="shared" si="1"/>
        <v>76</v>
      </c>
    </row>
    <row r="97" spans="8:24" x14ac:dyDescent="0.35">
      <c r="H97" s="8" t="s">
        <v>1740</v>
      </c>
      <c r="I97">
        <v>4499.99</v>
      </c>
      <c r="N97" s="8" t="s">
        <v>502</v>
      </c>
      <c r="O97">
        <v>2</v>
      </c>
      <c r="Q97">
        <v>2</v>
      </c>
      <c r="V97" s="8" t="s">
        <v>946</v>
      </c>
      <c r="W97">
        <v>13999.96</v>
      </c>
      <c r="X97">
        <f t="shared" si="1"/>
        <v>76</v>
      </c>
    </row>
    <row r="98" spans="8:24" x14ac:dyDescent="0.35">
      <c r="H98" s="8" t="s">
        <v>2040</v>
      </c>
      <c r="I98">
        <v>4499.99</v>
      </c>
      <c r="N98" s="8" t="s">
        <v>508</v>
      </c>
      <c r="P98">
        <v>2</v>
      </c>
      <c r="Q98">
        <v>2</v>
      </c>
      <c r="V98" s="8" t="s">
        <v>1328</v>
      </c>
      <c r="W98">
        <v>13999.96</v>
      </c>
      <c r="X98">
        <f t="shared" si="1"/>
        <v>76</v>
      </c>
    </row>
    <row r="99" spans="8:24" x14ac:dyDescent="0.35">
      <c r="H99" s="8" t="s">
        <v>1376</v>
      </c>
      <c r="I99">
        <v>4499.99</v>
      </c>
      <c r="N99" s="8" t="s">
        <v>510</v>
      </c>
      <c r="P99">
        <v>2</v>
      </c>
      <c r="Q99">
        <v>2</v>
      </c>
      <c r="V99" s="8" t="s">
        <v>1130</v>
      </c>
      <c r="W99">
        <v>13999.96</v>
      </c>
      <c r="X99">
        <f t="shared" si="1"/>
        <v>76</v>
      </c>
    </row>
    <row r="100" spans="8:24" x14ac:dyDescent="0.35">
      <c r="H100" s="8" t="s">
        <v>1210</v>
      </c>
      <c r="I100">
        <v>4499.99</v>
      </c>
      <c r="N100" s="8" t="s">
        <v>512</v>
      </c>
      <c r="P100">
        <v>4</v>
      </c>
      <c r="Q100">
        <v>4</v>
      </c>
      <c r="V100" s="8" t="s">
        <v>1256</v>
      </c>
      <c r="W100">
        <v>13999.96</v>
      </c>
      <c r="X100">
        <f t="shared" si="1"/>
        <v>76</v>
      </c>
    </row>
    <row r="101" spans="8:24" x14ac:dyDescent="0.35">
      <c r="H101" s="8" t="s">
        <v>1140</v>
      </c>
      <c r="I101">
        <v>4499.99</v>
      </c>
      <c r="N101" s="8" t="s">
        <v>518</v>
      </c>
      <c r="O101">
        <v>2</v>
      </c>
      <c r="Q101">
        <v>2</v>
      </c>
      <c r="V101" s="8" t="s">
        <v>270</v>
      </c>
      <c r="W101">
        <v>13999.96</v>
      </c>
      <c r="X101">
        <f t="shared" si="1"/>
        <v>76</v>
      </c>
    </row>
    <row r="102" spans="8:24" x14ac:dyDescent="0.35">
      <c r="H102" s="8" t="s">
        <v>842</v>
      </c>
      <c r="I102">
        <v>4499.99</v>
      </c>
      <c r="N102" s="8" t="s">
        <v>92</v>
      </c>
      <c r="P102">
        <v>2</v>
      </c>
      <c r="Q102">
        <v>2</v>
      </c>
      <c r="V102" s="8" t="s">
        <v>814</v>
      </c>
      <c r="W102">
        <v>13999.96</v>
      </c>
      <c r="X102">
        <f t="shared" si="1"/>
        <v>76</v>
      </c>
    </row>
    <row r="103" spans="8:24" x14ac:dyDescent="0.35">
      <c r="H103" s="8" t="s">
        <v>1296</v>
      </c>
      <c r="I103">
        <v>4499.99</v>
      </c>
      <c r="N103" s="8" t="s">
        <v>524</v>
      </c>
      <c r="O103">
        <v>3</v>
      </c>
      <c r="Q103">
        <v>3</v>
      </c>
      <c r="V103" s="8" t="s">
        <v>250</v>
      </c>
      <c r="W103">
        <v>13999.96</v>
      </c>
      <c r="X103">
        <f t="shared" si="1"/>
        <v>76</v>
      </c>
    </row>
    <row r="104" spans="8:24" x14ac:dyDescent="0.35">
      <c r="H104" s="8" t="s">
        <v>858</v>
      </c>
      <c r="I104">
        <v>4499.99</v>
      </c>
      <c r="N104" s="8" t="s">
        <v>526</v>
      </c>
      <c r="P104">
        <v>4</v>
      </c>
      <c r="Q104">
        <v>4</v>
      </c>
      <c r="V104" s="8" t="s">
        <v>572</v>
      </c>
      <c r="W104">
        <v>13999.96</v>
      </c>
      <c r="X104">
        <f t="shared" si="1"/>
        <v>76</v>
      </c>
    </row>
    <row r="105" spans="8:24" x14ac:dyDescent="0.35">
      <c r="H105" s="8" t="s">
        <v>1126</v>
      </c>
      <c r="I105">
        <v>4499.99</v>
      </c>
      <c r="N105" s="8" t="s">
        <v>530</v>
      </c>
      <c r="P105">
        <v>3</v>
      </c>
      <c r="Q105">
        <v>3</v>
      </c>
      <c r="V105" s="8" t="s">
        <v>820</v>
      </c>
      <c r="W105">
        <v>13999.96</v>
      </c>
      <c r="X105">
        <f t="shared" si="1"/>
        <v>76</v>
      </c>
    </row>
    <row r="106" spans="8:24" x14ac:dyDescent="0.35">
      <c r="H106" s="8" t="s">
        <v>862</v>
      </c>
      <c r="I106">
        <v>4499.99</v>
      </c>
      <c r="N106" s="8" t="s">
        <v>534</v>
      </c>
      <c r="P106">
        <v>4</v>
      </c>
      <c r="Q106">
        <v>4</v>
      </c>
      <c r="V106" s="8" t="s">
        <v>74</v>
      </c>
      <c r="W106">
        <v>13999.96</v>
      </c>
      <c r="X106">
        <f t="shared" si="1"/>
        <v>76</v>
      </c>
    </row>
    <row r="107" spans="8:24" x14ac:dyDescent="0.35">
      <c r="H107" s="8" t="s">
        <v>1162</v>
      </c>
      <c r="I107">
        <v>4499.99</v>
      </c>
      <c r="N107" s="8" t="s">
        <v>536</v>
      </c>
      <c r="O107">
        <v>2</v>
      </c>
      <c r="Q107">
        <v>2</v>
      </c>
      <c r="V107" s="8" t="s">
        <v>686</v>
      </c>
      <c r="W107">
        <v>13999.96</v>
      </c>
      <c r="X107">
        <f t="shared" si="1"/>
        <v>76</v>
      </c>
    </row>
    <row r="108" spans="8:24" x14ac:dyDescent="0.35">
      <c r="H108" s="8" t="s">
        <v>866</v>
      </c>
      <c r="I108">
        <v>4499.99</v>
      </c>
      <c r="N108" s="8" t="s">
        <v>540</v>
      </c>
      <c r="P108">
        <v>3</v>
      </c>
      <c r="Q108">
        <v>3</v>
      </c>
      <c r="V108" s="8" t="s">
        <v>308</v>
      </c>
      <c r="W108">
        <v>13999.96</v>
      </c>
      <c r="X108">
        <f t="shared" si="1"/>
        <v>76</v>
      </c>
    </row>
    <row r="109" spans="8:24" x14ac:dyDescent="0.35">
      <c r="H109" s="8" t="s">
        <v>1254</v>
      </c>
      <c r="I109">
        <v>4499.99</v>
      </c>
      <c r="N109" s="8" t="s">
        <v>542</v>
      </c>
      <c r="P109">
        <v>6</v>
      </c>
      <c r="Q109">
        <v>6</v>
      </c>
      <c r="V109" s="8" t="s">
        <v>512</v>
      </c>
      <c r="W109">
        <v>13999.96</v>
      </c>
      <c r="X109">
        <f t="shared" si="1"/>
        <v>76</v>
      </c>
    </row>
    <row r="110" spans="8:24" x14ac:dyDescent="0.35">
      <c r="H110" s="8" t="s">
        <v>870</v>
      </c>
      <c r="I110">
        <v>4499.99</v>
      </c>
      <c r="N110" s="8" t="s">
        <v>94</v>
      </c>
      <c r="O110">
        <v>4</v>
      </c>
      <c r="Q110">
        <v>4</v>
      </c>
      <c r="V110" s="8" t="s">
        <v>584</v>
      </c>
      <c r="W110">
        <v>13999.96</v>
      </c>
      <c r="X110">
        <f t="shared" si="1"/>
        <v>76</v>
      </c>
    </row>
    <row r="111" spans="8:24" x14ac:dyDescent="0.35">
      <c r="H111" s="8" t="s">
        <v>1354</v>
      </c>
      <c r="I111">
        <v>4499.99</v>
      </c>
      <c r="N111" s="8" t="s">
        <v>552</v>
      </c>
      <c r="P111">
        <v>3</v>
      </c>
      <c r="Q111">
        <v>3</v>
      </c>
      <c r="V111" s="8" t="s">
        <v>534</v>
      </c>
      <c r="W111">
        <v>13999.96</v>
      </c>
      <c r="X111">
        <f t="shared" si="1"/>
        <v>76</v>
      </c>
    </row>
    <row r="112" spans="8:24" x14ac:dyDescent="0.35">
      <c r="H112" s="8" t="s">
        <v>888</v>
      </c>
      <c r="I112">
        <v>4499.99</v>
      </c>
      <c r="N112" s="8" t="s">
        <v>560</v>
      </c>
      <c r="P112">
        <v>3</v>
      </c>
      <c r="Q112">
        <v>3</v>
      </c>
      <c r="V112" s="8" t="s">
        <v>590</v>
      </c>
      <c r="W112">
        <v>13999.96</v>
      </c>
      <c r="X112">
        <f t="shared" si="1"/>
        <v>76</v>
      </c>
    </row>
    <row r="113" spans="8:24" x14ac:dyDescent="0.35">
      <c r="H113" s="8" t="s">
        <v>1108</v>
      </c>
      <c r="I113">
        <v>4499.99</v>
      </c>
      <c r="N113" s="8" t="s">
        <v>562</v>
      </c>
      <c r="O113">
        <v>4</v>
      </c>
      <c r="Q113">
        <v>4</v>
      </c>
      <c r="V113" s="8" t="s">
        <v>396</v>
      </c>
      <c r="W113">
        <v>13999.96</v>
      </c>
      <c r="X113">
        <f t="shared" si="1"/>
        <v>76</v>
      </c>
    </row>
    <row r="114" spans="8:24" x14ac:dyDescent="0.35">
      <c r="H114" s="8" t="s">
        <v>902</v>
      </c>
      <c r="I114">
        <v>4499.99</v>
      </c>
      <c r="N114" s="8" t="s">
        <v>564</v>
      </c>
      <c r="O114">
        <v>4</v>
      </c>
      <c r="Q114">
        <v>4</v>
      </c>
      <c r="V114" s="8" t="s">
        <v>362</v>
      </c>
      <c r="W114">
        <v>13999.96</v>
      </c>
      <c r="X114">
        <f t="shared" si="1"/>
        <v>76</v>
      </c>
    </row>
    <row r="115" spans="8:24" x14ac:dyDescent="0.35">
      <c r="H115" s="8" t="s">
        <v>1134</v>
      </c>
      <c r="I115">
        <v>4499.99</v>
      </c>
      <c r="N115" s="8" t="s">
        <v>566</v>
      </c>
      <c r="P115">
        <v>5</v>
      </c>
      <c r="Q115">
        <v>5</v>
      </c>
      <c r="V115" s="8" t="s">
        <v>650</v>
      </c>
      <c r="W115">
        <v>13999.96</v>
      </c>
      <c r="X115">
        <f t="shared" si="1"/>
        <v>76</v>
      </c>
    </row>
    <row r="116" spans="8:24" x14ac:dyDescent="0.35">
      <c r="H116" s="8" t="s">
        <v>910</v>
      </c>
      <c r="I116">
        <v>4499.99</v>
      </c>
      <c r="N116" s="8" t="s">
        <v>570</v>
      </c>
      <c r="O116">
        <v>3</v>
      </c>
      <c r="Q116">
        <v>3</v>
      </c>
      <c r="V116" s="8" t="s">
        <v>562</v>
      </c>
      <c r="W116">
        <v>13999.96</v>
      </c>
      <c r="X116">
        <f t="shared" si="1"/>
        <v>76</v>
      </c>
    </row>
    <row r="117" spans="8:24" x14ac:dyDescent="0.35">
      <c r="H117" s="8" t="s">
        <v>1152</v>
      </c>
      <c r="I117">
        <v>4499.99</v>
      </c>
      <c r="N117" s="8" t="s">
        <v>572</v>
      </c>
      <c r="P117">
        <v>4</v>
      </c>
      <c r="Q117">
        <v>4</v>
      </c>
      <c r="V117" s="8" t="s">
        <v>1958</v>
      </c>
      <c r="W117">
        <v>13499.97</v>
      </c>
      <c r="X117">
        <f t="shared" si="1"/>
        <v>108</v>
      </c>
    </row>
    <row r="118" spans="8:24" x14ac:dyDescent="0.35">
      <c r="H118" s="8" t="s">
        <v>928</v>
      </c>
      <c r="I118">
        <v>4499.99</v>
      </c>
      <c r="N118" s="8" t="s">
        <v>574</v>
      </c>
      <c r="O118">
        <v>4</v>
      </c>
      <c r="Q118">
        <v>4</v>
      </c>
      <c r="V118" s="8" t="s">
        <v>1850</v>
      </c>
      <c r="W118">
        <v>13499.97</v>
      </c>
      <c r="X118">
        <f t="shared" si="1"/>
        <v>108</v>
      </c>
    </row>
    <row r="119" spans="8:24" x14ac:dyDescent="0.35">
      <c r="H119" s="8" t="s">
        <v>1178</v>
      </c>
      <c r="I119">
        <v>4499.99</v>
      </c>
      <c r="N119" s="8" t="s">
        <v>576</v>
      </c>
      <c r="O119">
        <v>2</v>
      </c>
      <c r="Q119">
        <v>2</v>
      </c>
      <c r="V119" s="8" t="s">
        <v>1574</v>
      </c>
      <c r="W119">
        <v>13499.97</v>
      </c>
      <c r="X119">
        <f t="shared" si="1"/>
        <v>108</v>
      </c>
    </row>
    <row r="120" spans="8:24" x14ac:dyDescent="0.35">
      <c r="H120" s="8" t="s">
        <v>932</v>
      </c>
      <c r="I120">
        <v>4499.99</v>
      </c>
      <c r="N120" s="8" t="s">
        <v>578</v>
      </c>
      <c r="P120">
        <v>5</v>
      </c>
      <c r="Q120">
        <v>5</v>
      </c>
      <c r="V120" s="8" t="s">
        <v>1598</v>
      </c>
      <c r="W120">
        <v>13499.97</v>
      </c>
      <c r="X120">
        <f t="shared" si="1"/>
        <v>108</v>
      </c>
    </row>
    <row r="121" spans="8:24" x14ac:dyDescent="0.35">
      <c r="H121" s="8" t="s">
        <v>1238</v>
      </c>
      <c r="I121">
        <v>4499.99</v>
      </c>
      <c r="N121" s="8" t="s">
        <v>580</v>
      </c>
      <c r="P121">
        <v>3</v>
      </c>
      <c r="Q121">
        <v>3</v>
      </c>
      <c r="V121" s="8" t="s">
        <v>1908</v>
      </c>
      <c r="W121">
        <v>13499.97</v>
      </c>
      <c r="X121">
        <f t="shared" si="1"/>
        <v>108</v>
      </c>
    </row>
    <row r="122" spans="8:24" x14ac:dyDescent="0.35">
      <c r="H122" s="8" t="s">
        <v>936</v>
      </c>
      <c r="I122">
        <v>4499.99</v>
      </c>
      <c r="N122" s="8" t="s">
        <v>98</v>
      </c>
      <c r="O122">
        <v>5</v>
      </c>
      <c r="Q122">
        <v>5</v>
      </c>
      <c r="V122" s="8" t="s">
        <v>1516</v>
      </c>
      <c r="W122">
        <v>13499.97</v>
      </c>
      <c r="X122">
        <f t="shared" si="1"/>
        <v>108</v>
      </c>
    </row>
    <row r="123" spans="8:24" x14ac:dyDescent="0.35">
      <c r="H123" s="8" t="s">
        <v>1282</v>
      </c>
      <c r="I123">
        <v>4499.99</v>
      </c>
      <c r="N123" s="8" t="s">
        <v>584</v>
      </c>
      <c r="P123">
        <v>4</v>
      </c>
      <c r="Q123">
        <v>4</v>
      </c>
      <c r="V123" s="8" t="s">
        <v>240</v>
      </c>
      <c r="W123">
        <v>13499.97</v>
      </c>
      <c r="X123">
        <f t="shared" si="1"/>
        <v>108</v>
      </c>
    </row>
    <row r="124" spans="8:24" x14ac:dyDescent="0.35">
      <c r="H124" s="8" t="s">
        <v>960</v>
      </c>
      <c r="I124">
        <v>4499.99</v>
      </c>
      <c r="N124" s="8" t="s">
        <v>590</v>
      </c>
      <c r="O124">
        <v>4</v>
      </c>
      <c r="Q124">
        <v>4</v>
      </c>
      <c r="V124" s="8" t="s">
        <v>1692</v>
      </c>
      <c r="W124">
        <v>13499.97</v>
      </c>
      <c r="X124">
        <f t="shared" si="1"/>
        <v>108</v>
      </c>
    </row>
    <row r="125" spans="8:24" x14ac:dyDescent="0.35">
      <c r="H125" s="8" t="s">
        <v>1310</v>
      </c>
      <c r="I125">
        <v>4499.99</v>
      </c>
      <c r="N125" s="8" t="s">
        <v>592</v>
      </c>
      <c r="O125">
        <v>3</v>
      </c>
      <c r="Q125">
        <v>3</v>
      </c>
      <c r="V125" s="8" t="s">
        <v>2022</v>
      </c>
      <c r="W125">
        <v>13499.97</v>
      </c>
      <c r="X125">
        <f t="shared" si="1"/>
        <v>108</v>
      </c>
    </row>
    <row r="126" spans="8:24" x14ac:dyDescent="0.35">
      <c r="H126" s="8" t="s">
        <v>136</v>
      </c>
      <c r="I126">
        <v>4499.99</v>
      </c>
      <c r="N126" s="8" t="s">
        <v>594</v>
      </c>
      <c r="P126">
        <v>3</v>
      </c>
      <c r="Q126">
        <v>3</v>
      </c>
      <c r="V126" s="8" t="s">
        <v>198</v>
      </c>
      <c r="W126">
        <v>13499.97</v>
      </c>
      <c r="X126">
        <f t="shared" si="1"/>
        <v>108</v>
      </c>
    </row>
    <row r="127" spans="8:24" x14ac:dyDescent="0.35">
      <c r="H127" s="8" t="s">
        <v>176</v>
      </c>
      <c r="I127">
        <v>4499.99</v>
      </c>
      <c r="N127" s="8" t="s">
        <v>596</v>
      </c>
      <c r="O127">
        <v>2</v>
      </c>
      <c r="Q127">
        <v>2</v>
      </c>
      <c r="V127" s="8" t="s">
        <v>1306</v>
      </c>
      <c r="W127">
        <v>13499.97</v>
      </c>
      <c r="X127">
        <f t="shared" si="1"/>
        <v>108</v>
      </c>
    </row>
    <row r="128" spans="8:24" x14ac:dyDescent="0.35">
      <c r="H128" s="8" t="s">
        <v>968</v>
      </c>
      <c r="I128">
        <v>4499.99</v>
      </c>
      <c r="N128" s="8" t="s">
        <v>598</v>
      </c>
      <c r="O128">
        <v>2</v>
      </c>
      <c r="Q128">
        <v>2</v>
      </c>
      <c r="V128" s="8" t="s">
        <v>1366</v>
      </c>
      <c r="W128">
        <v>13499.97</v>
      </c>
      <c r="X128">
        <f t="shared" si="1"/>
        <v>108</v>
      </c>
    </row>
    <row r="129" spans="8:24" x14ac:dyDescent="0.35">
      <c r="H129" s="8" t="s">
        <v>1406</v>
      </c>
      <c r="I129">
        <v>4499.99</v>
      </c>
      <c r="N129" s="8" t="s">
        <v>600</v>
      </c>
      <c r="P129">
        <v>2</v>
      </c>
      <c r="Q129">
        <v>2</v>
      </c>
      <c r="V129" s="8" t="s">
        <v>1160</v>
      </c>
      <c r="W129">
        <v>13499.97</v>
      </c>
      <c r="X129">
        <f t="shared" si="1"/>
        <v>108</v>
      </c>
    </row>
    <row r="130" spans="8:24" x14ac:dyDescent="0.35">
      <c r="H130" s="8" t="s">
        <v>972</v>
      </c>
      <c r="I130">
        <v>4499.99</v>
      </c>
      <c r="N130" s="8" t="s">
        <v>602</v>
      </c>
      <c r="P130">
        <v>3</v>
      </c>
      <c r="Q130">
        <v>3</v>
      </c>
      <c r="V130" s="8" t="s">
        <v>1274</v>
      </c>
      <c r="W130">
        <v>13499.97</v>
      </c>
      <c r="X130">
        <f t="shared" si="1"/>
        <v>108</v>
      </c>
    </row>
    <row r="131" spans="8:24" x14ac:dyDescent="0.35">
      <c r="H131" s="8" t="s">
        <v>1112</v>
      </c>
      <c r="I131">
        <v>4499.99</v>
      </c>
      <c r="N131" s="8" t="s">
        <v>100</v>
      </c>
      <c r="O131">
        <v>3</v>
      </c>
      <c r="Q131">
        <v>3</v>
      </c>
      <c r="V131" s="8" t="s">
        <v>988</v>
      </c>
      <c r="W131">
        <v>13499.97</v>
      </c>
      <c r="X131">
        <f t="shared" si="1"/>
        <v>108</v>
      </c>
    </row>
    <row r="132" spans="8:24" x14ac:dyDescent="0.35">
      <c r="H132" s="8" t="s">
        <v>988</v>
      </c>
      <c r="I132">
        <v>4499.99</v>
      </c>
      <c r="N132" s="8" t="s">
        <v>604</v>
      </c>
      <c r="P132">
        <v>3</v>
      </c>
      <c r="Q132">
        <v>3</v>
      </c>
      <c r="V132" s="8" t="s">
        <v>996</v>
      </c>
      <c r="W132">
        <v>13499.97</v>
      </c>
      <c r="X132">
        <f t="shared" si="1"/>
        <v>108</v>
      </c>
    </row>
    <row r="133" spans="8:24" x14ac:dyDescent="0.35">
      <c r="H133" s="8" t="s">
        <v>1128</v>
      </c>
      <c r="I133">
        <v>4499.99</v>
      </c>
      <c r="N133" s="8" t="s">
        <v>608</v>
      </c>
      <c r="O133">
        <v>3</v>
      </c>
      <c r="Q133">
        <v>3</v>
      </c>
      <c r="V133" s="8" t="s">
        <v>1084</v>
      </c>
      <c r="W133">
        <v>13499.97</v>
      </c>
      <c r="X133">
        <f t="shared" si="1"/>
        <v>108</v>
      </c>
    </row>
    <row r="134" spans="8:24" x14ac:dyDescent="0.35">
      <c r="H134" s="8" t="s">
        <v>992</v>
      </c>
      <c r="I134">
        <v>4499.99</v>
      </c>
      <c r="N134" s="8" t="s">
        <v>610</v>
      </c>
      <c r="P134">
        <v>3</v>
      </c>
      <c r="Q134">
        <v>3</v>
      </c>
      <c r="V134" s="8" t="s">
        <v>112</v>
      </c>
      <c r="W134">
        <v>13499.97</v>
      </c>
      <c r="X134">
        <f t="shared" si="1"/>
        <v>108</v>
      </c>
    </row>
    <row r="135" spans="8:24" x14ac:dyDescent="0.35">
      <c r="H135" s="8" t="s">
        <v>1136</v>
      </c>
      <c r="I135">
        <v>4499.99</v>
      </c>
      <c r="N135" s="8" t="s">
        <v>612</v>
      </c>
      <c r="P135">
        <v>2</v>
      </c>
      <c r="Q135">
        <v>2</v>
      </c>
      <c r="V135" s="8" t="s">
        <v>676</v>
      </c>
      <c r="W135">
        <v>13499.97</v>
      </c>
      <c r="X135">
        <f t="shared" si="1"/>
        <v>108</v>
      </c>
    </row>
    <row r="136" spans="8:24" x14ac:dyDescent="0.35">
      <c r="H136" s="8" t="s">
        <v>996</v>
      </c>
      <c r="I136">
        <v>4499.99</v>
      </c>
      <c r="N136" s="8" t="s">
        <v>614</v>
      </c>
      <c r="O136">
        <v>3</v>
      </c>
      <c r="Q136">
        <v>3</v>
      </c>
      <c r="V136" s="8" t="s">
        <v>436</v>
      </c>
      <c r="W136">
        <v>13499.97</v>
      </c>
      <c r="X136">
        <f t="shared" si="1"/>
        <v>108</v>
      </c>
    </row>
    <row r="137" spans="8:24" x14ac:dyDescent="0.35">
      <c r="H137" s="8" t="s">
        <v>1436</v>
      </c>
      <c r="I137">
        <v>4499.99</v>
      </c>
      <c r="N137" s="8" t="s">
        <v>618</v>
      </c>
      <c r="P137">
        <v>3</v>
      </c>
      <c r="Q137">
        <v>3</v>
      </c>
      <c r="V137" s="8" t="s">
        <v>580</v>
      </c>
      <c r="W137">
        <v>13499.97</v>
      </c>
      <c r="X137">
        <f t="shared" si="1"/>
        <v>108</v>
      </c>
    </row>
    <row r="138" spans="8:24" x14ac:dyDescent="0.35">
      <c r="H138" s="8" t="s">
        <v>1002</v>
      </c>
      <c r="I138">
        <v>4499.99</v>
      </c>
      <c r="N138" s="8" t="s">
        <v>622</v>
      </c>
      <c r="P138">
        <v>2</v>
      </c>
      <c r="Q138">
        <v>2</v>
      </c>
      <c r="V138" s="8" t="s">
        <v>2044</v>
      </c>
      <c r="W138">
        <v>13499.97</v>
      </c>
      <c r="X138">
        <f t="shared" si="1"/>
        <v>108</v>
      </c>
    </row>
    <row r="139" spans="8:24" x14ac:dyDescent="0.35">
      <c r="H139" s="8" t="s">
        <v>1160</v>
      </c>
      <c r="I139">
        <v>4499.99</v>
      </c>
      <c r="N139" s="8" t="s">
        <v>102</v>
      </c>
      <c r="O139">
        <v>2</v>
      </c>
      <c r="Q139">
        <v>2</v>
      </c>
      <c r="V139" s="8" t="s">
        <v>602</v>
      </c>
      <c r="W139">
        <v>13499.97</v>
      </c>
      <c r="X139">
        <f t="shared" ref="X139:X202" si="2">RANK(GETPIVOTDATA("[Measures].[Sum of payment_amount]",W139,"[Range].[User Name]","[Range].[User Name].&amp;[" &amp; V139 &amp; "]"),$W$10:$W$859)</f>
        <v>108</v>
      </c>
    </row>
    <row r="140" spans="8:24" x14ac:dyDescent="0.35">
      <c r="H140" s="8" t="s">
        <v>1004</v>
      </c>
      <c r="I140">
        <v>4499.99</v>
      </c>
      <c r="N140" s="8" t="s">
        <v>624</v>
      </c>
      <c r="P140">
        <v>2</v>
      </c>
      <c r="Q140">
        <v>2</v>
      </c>
      <c r="V140" s="8" t="s">
        <v>732</v>
      </c>
      <c r="W140">
        <v>13499.97</v>
      </c>
      <c r="X140">
        <f t="shared" si="2"/>
        <v>108</v>
      </c>
    </row>
    <row r="141" spans="8:24" x14ac:dyDescent="0.35">
      <c r="H141" s="8" t="s">
        <v>1164</v>
      </c>
      <c r="I141">
        <v>4499.99</v>
      </c>
      <c r="N141" s="8" t="s">
        <v>628</v>
      </c>
      <c r="P141">
        <v>2</v>
      </c>
      <c r="Q141">
        <v>2</v>
      </c>
      <c r="V141" s="8" t="s">
        <v>608</v>
      </c>
      <c r="W141">
        <v>13499.97</v>
      </c>
      <c r="X141">
        <f t="shared" si="2"/>
        <v>108</v>
      </c>
    </row>
    <row r="142" spans="8:24" x14ac:dyDescent="0.35">
      <c r="H142" s="8" t="s">
        <v>1016</v>
      </c>
      <c r="I142">
        <v>4499.99</v>
      </c>
      <c r="N142" s="8" t="s">
        <v>634</v>
      </c>
      <c r="P142">
        <v>2</v>
      </c>
      <c r="Q142">
        <v>2</v>
      </c>
      <c r="V142" s="8" t="s">
        <v>570</v>
      </c>
      <c r="W142">
        <v>13499.97</v>
      </c>
      <c r="X142">
        <f t="shared" si="2"/>
        <v>108</v>
      </c>
    </row>
    <row r="143" spans="8:24" x14ac:dyDescent="0.35">
      <c r="H143" s="8" t="s">
        <v>1196</v>
      </c>
      <c r="I143">
        <v>4499.99</v>
      </c>
      <c r="N143" s="8" t="s">
        <v>636</v>
      </c>
      <c r="O143">
        <v>2</v>
      </c>
      <c r="Q143">
        <v>2</v>
      </c>
      <c r="V143" s="8" t="s">
        <v>614</v>
      </c>
      <c r="W143">
        <v>13499.97</v>
      </c>
      <c r="X143">
        <f t="shared" si="2"/>
        <v>108</v>
      </c>
    </row>
    <row r="144" spans="8:24" x14ac:dyDescent="0.35">
      <c r="H144" s="8" t="s">
        <v>1022</v>
      </c>
      <c r="I144">
        <v>4499.99</v>
      </c>
      <c r="N144" s="8" t="s">
        <v>638</v>
      </c>
      <c r="P144">
        <v>2</v>
      </c>
      <c r="Q144">
        <v>2</v>
      </c>
      <c r="V144" s="8" t="s">
        <v>662</v>
      </c>
      <c r="W144">
        <v>13499.97</v>
      </c>
      <c r="X144">
        <f t="shared" si="2"/>
        <v>108</v>
      </c>
    </row>
    <row r="145" spans="8:24" x14ac:dyDescent="0.35">
      <c r="H145" s="8" t="s">
        <v>1218</v>
      </c>
      <c r="I145">
        <v>4499.99</v>
      </c>
      <c r="N145" s="8" t="s">
        <v>642</v>
      </c>
      <c r="P145">
        <v>3</v>
      </c>
      <c r="Q145">
        <v>3</v>
      </c>
      <c r="V145" s="8" t="s">
        <v>1044</v>
      </c>
      <c r="W145">
        <v>12499.949999999999</v>
      </c>
      <c r="X145">
        <f t="shared" si="2"/>
        <v>136</v>
      </c>
    </row>
    <row r="146" spans="8:24" x14ac:dyDescent="0.35">
      <c r="H146" s="8" t="s">
        <v>1040</v>
      </c>
      <c r="I146">
        <v>4499.99</v>
      </c>
      <c r="N146" s="8" t="s">
        <v>42</v>
      </c>
      <c r="O146">
        <v>3</v>
      </c>
      <c r="Q146">
        <v>3</v>
      </c>
      <c r="V146" s="8" t="s">
        <v>1970</v>
      </c>
      <c r="W146">
        <v>11999.96</v>
      </c>
      <c r="X146">
        <f t="shared" si="2"/>
        <v>137</v>
      </c>
    </row>
    <row r="147" spans="8:24" x14ac:dyDescent="0.35">
      <c r="H147" s="8" t="s">
        <v>164</v>
      </c>
      <c r="I147">
        <v>4499.99</v>
      </c>
      <c r="N147" s="8" t="s">
        <v>644</v>
      </c>
      <c r="O147">
        <v>5</v>
      </c>
      <c r="Q147">
        <v>5</v>
      </c>
      <c r="V147" s="8" t="s">
        <v>1446</v>
      </c>
      <c r="W147">
        <v>11999.96</v>
      </c>
      <c r="X147">
        <f t="shared" si="2"/>
        <v>137</v>
      </c>
    </row>
    <row r="148" spans="8:24" x14ac:dyDescent="0.35">
      <c r="H148" s="8" t="s">
        <v>1042</v>
      </c>
      <c r="I148">
        <v>4499.99</v>
      </c>
      <c r="N148" s="8" t="s">
        <v>646</v>
      </c>
      <c r="P148">
        <v>3</v>
      </c>
      <c r="Q148">
        <v>3</v>
      </c>
      <c r="V148" s="8" t="s">
        <v>1540</v>
      </c>
      <c r="W148">
        <v>11999.96</v>
      </c>
      <c r="X148">
        <f t="shared" si="2"/>
        <v>137</v>
      </c>
    </row>
    <row r="149" spans="8:24" x14ac:dyDescent="0.35">
      <c r="H149" s="8" t="s">
        <v>1274</v>
      </c>
      <c r="I149">
        <v>4499.99</v>
      </c>
      <c r="N149" s="8" t="s">
        <v>650</v>
      </c>
      <c r="P149">
        <v>4</v>
      </c>
      <c r="Q149">
        <v>4</v>
      </c>
      <c r="V149" s="8" t="s">
        <v>1942</v>
      </c>
      <c r="W149">
        <v>11999.96</v>
      </c>
      <c r="X149">
        <f t="shared" si="2"/>
        <v>137</v>
      </c>
    </row>
    <row r="150" spans="8:24" x14ac:dyDescent="0.35">
      <c r="H150" s="8" t="s">
        <v>49</v>
      </c>
      <c r="I150">
        <v>4499.99</v>
      </c>
      <c r="N150" s="8" t="s">
        <v>652</v>
      </c>
      <c r="O150">
        <v>2</v>
      </c>
      <c r="Q150">
        <v>2</v>
      </c>
      <c r="V150" s="8" t="s">
        <v>1710</v>
      </c>
      <c r="W150">
        <v>11999.96</v>
      </c>
      <c r="X150">
        <f t="shared" si="2"/>
        <v>137</v>
      </c>
    </row>
    <row r="151" spans="8:24" x14ac:dyDescent="0.35">
      <c r="H151" s="8" t="s">
        <v>1290</v>
      </c>
      <c r="I151">
        <v>4499.99</v>
      </c>
      <c r="N151" s="8" t="s">
        <v>654</v>
      </c>
      <c r="O151">
        <v>2</v>
      </c>
      <c r="Q151">
        <v>2</v>
      </c>
      <c r="V151" s="8" t="s">
        <v>1502</v>
      </c>
      <c r="W151">
        <v>11999.96</v>
      </c>
      <c r="X151">
        <f t="shared" si="2"/>
        <v>137</v>
      </c>
    </row>
    <row r="152" spans="8:24" x14ac:dyDescent="0.35">
      <c r="H152" s="8" t="s">
        <v>1052</v>
      </c>
      <c r="I152">
        <v>4499.99</v>
      </c>
      <c r="N152" s="8" t="s">
        <v>656</v>
      </c>
      <c r="O152">
        <v>3</v>
      </c>
      <c r="Q152">
        <v>3</v>
      </c>
      <c r="V152" s="8" t="s">
        <v>1824</v>
      </c>
      <c r="W152">
        <v>11999.96</v>
      </c>
      <c r="X152">
        <f t="shared" si="2"/>
        <v>137</v>
      </c>
    </row>
    <row r="153" spans="8:24" x14ac:dyDescent="0.35">
      <c r="H153" s="8" t="s">
        <v>1306</v>
      </c>
      <c r="I153">
        <v>4499.99</v>
      </c>
      <c r="N153" s="8" t="s">
        <v>660</v>
      </c>
      <c r="O153">
        <v>3</v>
      </c>
      <c r="Q153">
        <v>3</v>
      </c>
      <c r="V153" s="8" t="s">
        <v>1036</v>
      </c>
      <c r="W153">
        <v>11999.96</v>
      </c>
      <c r="X153">
        <f t="shared" si="2"/>
        <v>137</v>
      </c>
    </row>
    <row r="154" spans="8:24" x14ac:dyDescent="0.35">
      <c r="H154" s="8" t="s">
        <v>1054</v>
      </c>
      <c r="I154">
        <v>4499.99</v>
      </c>
      <c r="N154" s="8" t="s">
        <v>662</v>
      </c>
      <c r="P154">
        <v>3</v>
      </c>
      <c r="Q154">
        <v>3</v>
      </c>
      <c r="V154" s="8" t="s">
        <v>878</v>
      </c>
      <c r="W154">
        <v>11999.96</v>
      </c>
      <c r="X154">
        <f t="shared" si="2"/>
        <v>137</v>
      </c>
    </row>
    <row r="155" spans="8:24" x14ac:dyDescent="0.35">
      <c r="H155" s="8" t="s">
        <v>1332</v>
      </c>
      <c r="I155">
        <v>4499.99</v>
      </c>
      <c r="N155" s="8" t="s">
        <v>106</v>
      </c>
      <c r="P155">
        <v>2</v>
      </c>
      <c r="Q155">
        <v>2</v>
      </c>
      <c r="V155" s="8" t="s">
        <v>1146</v>
      </c>
      <c r="W155">
        <v>11999.96</v>
      </c>
      <c r="X155">
        <f t="shared" si="2"/>
        <v>137</v>
      </c>
    </row>
    <row r="156" spans="8:24" x14ac:dyDescent="0.35">
      <c r="H156" s="8" t="s">
        <v>1068</v>
      </c>
      <c r="I156">
        <v>4499.99</v>
      </c>
      <c r="N156" s="8" t="s">
        <v>664</v>
      </c>
      <c r="O156">
        <v>3</v>
      </c>
      <c r="Q156">
        <v>3</v>
      </c>
      <c r="V156" s="8" t="s">
        <v>126</v>
      </c>
      <c r="W156">
        <v>11999.96</v>
      </c>
      <c r="X156">
        <f t="shared" si="2"/>
        <v>137</v>
      </c>
    </row>
    <row r="157" spans="8:24" x14ac:dyDescent="0.35">
      <c r="H157" s="8" t="s">
        <v>1360</v>
      </c>
      <c r="I157">
        <v>4499.99</v>
      </c>
      <c r="N157" s="8" t="s">
        <v>668</v>
      </c>
      <c r="P157">
        <v>2</v>
      </c>
      <c r="Q157">
        <v>2</v>
      </c>
      <c r="V157" s="8" t="s">
        <v>1170</v>
      </c>
      <c r="W157">
        <v>11999.96</v>
      </c>
      <c r="X157">
        <f t="shared" si="2"/>
        <v>137</v>
      </c>
    </row>
    <row r="158" spans="8:24" x14ac:dyDescent="0.35">
      <c r="H158" s="8" t="s">
        <v>1072</v>
      </c>
      <c r="I158">
        <v>4499.99</v>
      </c>
      <c r="N158" s="8" t="s">
        <v>674</v>
      </c>
      <c r="P158">
        <v>2</v>
      </c>
      <c r="Q158">
        <v>2</v>
      </c>
      <c r="V158" s="8" t="s">
        <v>854</v>
      </c>
      <c r="W158">
        <v>11999.96</v>
      </c>
      <c r="X158">
        <f t="shared" si="2"/>
        <v>137</v>
      </c>
    </row>
    <row r="159" spans="8:24" x14ac:dyDescent="0.35">
      <c r="H159" s="8" t="s">
        <v>1366</v>
      </c>
      <c r="I159">
        <v>4499.99</v>
      </c>
      <c r="N159" s="8" t="s">
        <v>676</v>
      </c>
      <c r="P159">
        <v>3</v>
      </c>
      <c r="Q159">
        <v>3</v>
      </c>
      <c r="V159" s="8" t="s">
        <v>1292</v>
      </c>
      <c r="W159">
        <v>11999.96</v>
      </c>
      <c r="X159">
        <f t="shared" si="2"/>
        <v>137</v>
      </c>
    </row>
    <row r="160" spans="8:24" x14ac:dyDescent="0.35">
      <c r="H160" s="8" t="s">
        <v>1084</v>
      </c>
      <c r="I160">
        <v>4499.99</v>
      </c>
      <c r="N160" s="8" t="s">
        <v>678</v>
      </c>
      <c r="O160">
        <v>5</v>
      </c>
      <c r="Q160">
        <v>5</v>
      </c>
      <c r="V160" s="8" t="s">
        <v>350</v>
      </c>
      <c r="W160">
        <v>11999.96</v>
      </c>
      <c r="X160">
        <f t="shared" si="2"/>
        <v>137</v>
      </c>
    </row>
    <row r="161" spans="8:24" x14ac:dyDescent="0.35">
      <c r="H161" s="8" t="s">
        <v>1396</v>
      </c>
      <c r="I161">
        <v>4499.99</v>
      </c>
      <c r="N161" s="8" t="s">
        <v>682</v>
      </c>
      <c r="O161">
        <v>3</v>
      </c>
      <c r="Q161">
        <v>3</v>
      </c>
      <c r="V161" s="8" t="s">
        <v>94</v>
      </c>
      <c r="W161">
        <v>11999.96</v>
      </c>
      <c r="X161">
        <f t="shared" si="2"/>
        <v>137</v>
      </c>
    </row>
    <row r="162" spans="8:24" x14ac:dyDescent="0.35">
      <c r="H162" s="8" t="s">
        <v>1090</v>
      </c>
      <c r="I162">
        <v>4499.99</v>
      </c>
      <c r="N162" s="8" t="s">
        <v>108</v>
      </c>
      <c r="O162">
        <v>2</v>
      </c>
      <c r="Q162">
        <v>2</v>
      </c>
      <c r="V162" s="8" t="s">
        <v>758</v>
      </c>
      <c r="W162">
        <v>11999.96</v>
      </c>
      <c r="X162">
        <f t="shared" si="2"/>
        <v>137</v>
      </c>
    </row>
    <row r="163" spans="8:24" x14ac:dyDescent="0.35">
      <c r="H163" s="8" t="s">
        <v>1418</v>
      </c>
      <c r="I163">
        <v>4499.99</v>
      </c>
      <c r="N163" s="8" t="s">
        <v>686</v>
      </c>
      <c r="O163">
        <v>4</v>
      </c>
      <c r="Q163">
        <v>4</v>
      </c>
      <c r="V163" s="8" t="s">
        <v>574</v>
      </c>
      <c r="W163">
        <v>11999.96</v>
      </c>
      <c r="X163">
        <f t="shared" si="2"/>
        <v>137</v>
      </c>
    </row>
    <row r="164" spans="8:24" x14ac:dyDescent="0.35">
      <c r="H164" s="8" t="s">
        <v>1104</v>
      </c>
      <c r="I164">
        <v>4499.99</v>
      </c>
      <c r="N164" s="8" t="s">
        <v>690</v>
      </c>
      <c r="P164">
        <v>5</v>
      </c>
      <c r="Q164">
        <v>5</v>
      </c>
      <c r="V164" s="8" t="s">
        <v>468</v>
      </c>
      <c r="W164">
        <v>11999.96</v>
      </c>
      <c r="X164">
        <f t="shared" si="2"/>
        <v>137</v>
      </c>
    </row>
    <row r="165" spans="8:24" x14ac:dyDescent="0.35">
      <c r="H165" s="8" t="s">
        <v>184</v>
      </c>
      <c r="I165">
        <v>4499.99</v>
      </c>
      <c r="N165" s="8" t="s">
        <v>692</v>
      </c>
      <c r="O165">
        <v>2</v>
      </c>
      <c r="Q165">
        <v>2</v>
      </c>
      <c r="V165" s="8" t="s">
        <v>790</v>
      </c>
      <c r="W165">
        <v>11999.96</v>
      </c>
      <c r="X165">
        <f t="shared" si="2"/>
        <v>137</v>
      </c>
    </row>
    <row r="166" spans="8:24" x14ac:dyDescent="0.35">
      <c r="H166" s="8" t="s">
        <v>750</v>
      </c>
      <c r="I166">
        <v>4499.99</v>
      </c>
      <c r="N166" s="8" t="s">
        <v>694</v>
      </c>
      <c r="O166">
        <v>2</v>
      </c>
      <c r="Q166">
        <v>2</v>
      </c>
      <c r="V166" s="8" t="s">
        <v>2010</v>
      </c>
      <c r="W166">
        <v>11499.97</v>
      </c>
      <c r="X166">
        <f t="shared" si="2"/>
        <v>157</v>
      </c>
    </row>
    <row r="167" spans="8:24" x14ac:dyDescent="0.35">
      <c r="H167" s="8" t="s">
        <v>628</v>
      </c>
      <c r="I167">
        <v>4499.99</v>
      </c>
      <c r="N167" s="8" t="s">
        <v>698</v>
      </c>
      <c r="O167">
        <v>3</v>
      </c>
      <c r="Q167">
        <v>3</v>
      </c>
      <c r="V167" s="8" t="s">
        <v>1494</v>
      </c>
      <c r="W167">
        <v>11499.97</v>
      </c>
      <c r="X167">
        <f t="shared" si="2"/>
        <v>157</v>
      </c>
    </row>
    <row r="168" spans="8:24" x14ac:dyDescent="0.35">
      <c r="H168" s="8" t="s">
        <v>570</v>
      </c>
      <c r="I168">
        <v>4499.99</v>
      </c>
      <c r="N168" s="8" t="s">
        <v>704</v>
      </c>
      <c r="O168">
        <v>2</v>
      </c>
      <c r="Q168">
        <v>2</v>
      </c>
      <c r="V168" s="8" t="s">
        <v>1912</v>
      </c>
      <c r="W168">
        <v>11499.97</v>
      </c>
      <c r="X168">
        <f t="shared" si="2"/>
        <v>157</v>
      </c>
    </row>
    <row r="169" spans="8:24" x14ac:dyDescent="0.35">
      <c r="H169" s="8" t="s">
        <v>63</v>
      </c>
      <c r="I169">
        <v>4499.99</v>
      </c>
      <c r="N169" s="8" t="s">
        <v>706</v>
      </c>
      <c r="P169">
        <v>2</v>
      </c>
      <c r="Q169">
        <v>2</v>
      </c>
      <c r="V169" s="8" t="s">
        <v>2038</v>
      </c>
      <c r="W169">
        <v>11499.97</v>
      </c>
      <c r="X169">
        <f t="shared" si="2"/>
        <v>157</v>
      </c>
    </row>
    <row r="170" spans="8:24" x14ac:dyDescent="0.35">
      <c r="H170" s="8" t="s">
        <v>676</v>
      </c>
      <c r="I170">
        <v>4499.99</v>
      </c>
      <c r="N170" s="8" t="s">
        <v>708</v>
      </c>
      <c r="P170">
        <v>2</v>
      </c>
      <c r="Q170">
        <v>2</v>
      </c>
      <c r="V170" s="8" t="s">
        <v>1604</v>
      </c>
      <c r="W170">
        <v>11499.97</v>
      </c>
      <c r="X170">
        <f t="shared" si="2"/>
        <v>157</v>
      </c>
    </row>
    <row r="171" spans="8:24" x14ac:dyDescent="0.35">
      <c r="H171" s="8" t="s">
        <v>2044</v>
      </c>
      <c r="I171">
        <v>4499.99</v>
      </c>
      <c r="N171" s="8" t="s">
        <v>710</v>
      </c>
      <c r="P171">
        <v>2</v>
      </c>
      <c r="Q171">
        <v>2</v>
      </c>
      <c r="V171" s="8" t="s">
        <v>1764</v>
      </c>
      <c r="W171">
        <v>11499.97</v>
      </c>
      <c r="X171">
        <f t="shared" si="2"/>
        <v>157</v>
      </c>
    </row>
    <row r="172" spans="8:24" x14ac:dyDescent="0.35">
      <c r="H172" s="8" t="s">
        <v>120</v>
      </c>
      <c r="I172">
        <v>4499.99</v>
      </c>
      <c r="N172" s="8" t="s">
        <v>716</v>
      </c>
      <c r="O172">
        <v>2</v>
      </c>
      <c r="Q172">
        <v>2</v>
      </c>
      <c r="V172" s="8" t="s">
        <v>1514</v>
      </c>
      <c r="W172">
        <v>11499.97</v>
      </c>
      <c r="X172">
        <f t="shared" si="2"/>
        <v>157</v>
      </c>
    </row>
    <row r="173" spans="8:24" x14ac:dyDescent="0.35">
      <c r="H173" s="8" t="s">
        <v>264</v>
      </c>
      <c r="I173">
        <v>4499.99</v>
      </c>
      <c r="N173" s="8" t="s">
        <v>720</v>
      </c>
      <c r="O173">
        <v>3</v>
      </c>
      <c r="Q173">
        <v>3</v>
      </c>
      <c r="V173" s="8" t="s">
        <v>1776</v>
      </c>
      <c r="W173">
        <v>11499.97</v>
      </c>
      <c r="X173">
        <f t="shared" si="2"/>
        <v>157</v>
      </c>
    </row>
    <row r="174" spans="8:24" x14ac:dyDescent="0.35">
      <c r="H174" s="8" t="s">
        <v>602</v>
      </c>
      <c r="I174">
        <v>4499.99</v>
      </c>
      <c r="N174" s="8" t="s">
        <v>722</v>
      </c>
      <c r="P174">
        <v>2</v>
      </c>
      <c r="Q174">
        <v>2</v>
      </c>
      <c r="V174" s="8" t="s">
        <v>1600</v>
      </c>
      <c r="W174">
        <v>11499.97</v>
      </c>
      <c r="X174">
        <f t="shared" si="2"/>
        <v>157</v>
      </c>
    </row>
    <row r="175" spans="8:24" x14ac:dyDescent="0.35">
      <c r="H175" s="8" t="s">
        <v>276</v>
      </c>
      <c r="I175">
        <v>4499.99</v>
      </c>
      <c r="N175" s="8" t="s">
        <v>112</v>
      </c>
      <c r="P175">
        <v>3</v>
      </c>
      <c r="Q175">
        <v>3</v>
      </c>
      <c r="V175" s="8" t="s">
        <v>1524</v>
      </c>
      <c r="W175">
        <v>11499.97</v>
      </c>
      <c r="X175">
        <f t="shared" si="2"/>
        <v>157</v>
      </c>
    </row>
    <row r="176" spans="8:24" x14ac:dyDescent="0.35">
      <c r="H176" s="8" t="s">
        <v>654</v>
      </c>
      <c r="I176">
        <v>4499.99</v>
      </c>
      <c r="N176" s="8" t="s">
        <v>724</v>
      </c>
      <c r="O176">
        <v>2</v>
      </c>
      <c r="Q176">
        <v>2</v>
      </c>
      <c r="V176" s="8" t="s">
        <v>2002</v>
      </c>
      <c r="W176">
        <v>11499.97</v>
      </c>
      <c r="X176">
        <f t="shared" si="2"/>
        <v>157</v>
      </c>
    </row>
    <row r="177" spans="8:24" x14ac:dyDescent="0.35">
      <c r="H177" s="8" t="s">
        <v>280</v>
      </c>
      <c r="I177">
        <v>4499.99</v>
      </c>
      <c r="N177" s="8" t="s">
        <v>728</v>
      </c>
      <c r="P177">
        <v>2</v>
      </c>
      <c r="Q177">
        <v>2</v>
      </c>
      <c r="V177" s="8" t="s">
        <v>1782</v>
      </c>
      <c r="W177">
        <v>11499.97</v>
      </c>
      <c r="X177">
        <f t="shared" si="2"/>
        <v>157</v>
      </c>
    </row>
    <row r="178" spans="8:24" x14ac:dyDescent="0.35">
      <c r="H178" s="8" t="s">
        <v>112</v>
      </c>
      <c r="I178">
        <v>4499.99</v>
      </c>
      <c r="N178" s="8" t="s">
        <v>732</v>
      </c>
      <c r="O178">
        <v>3</v>
      </c>
      <c r="Q178">
        <v>3</v>
      </c>
      <c r="V178" s="8" t="s">
        <v>2008</v>
      </c>
      <c r="W178">
        <v>11499.97</v>
      </c>
      <c r="X178">
        <f t="shared" si="2"/>
        <v>157</v>
      </c>
    </row>
    <row r="179" spans="8:24" x14ac:dyDescent="0.35">
      <c r="H179" s="8" t="s">
        <v>298</v>
      </c>
      <c r="I179">
        <v>4499.99</v>
      </c>
      <c r="N179" s="8" t="s">
        <v>734</v>
      </c>
      <c r="O179">
        <v>2</v>
      </c>
      <c r="Q179">
        <v>2</v>
      </c>
      <c r="V179" s="8" t="s">
        <v>1584</v>
      </c>
      <c r="W179">
        <v>11499.97</v>
      </c>
      <c r="X179">
        <f t="shared" si="2"/>
        <v>157</v>
      </c>
    </row>
    <row r="180" spans="8:24" x14ac:dyDescent="0.35">
      <c r="H180" s="8" t="s">
        <v>780</v>
      </c>
      <c r="I180">
        <v>4499.99</v>
      </c>
      <c r="N180" s="8" t="s">
        <v>740</v>
      </c>
      <c r="O180">
        <v>2</v>
      </c>
      <c r="Q180">
        <v>2</v>
      </c>
      <c r="V180" s="8" t="s">
        <v>1870</v>
      </c>
      <c r="W180">
        <v>11499.97</v>
      </c>
      <c r="X180">
        <f t="shared" si="2"/>
        <v>157</v>
      </c>
    </row>
    <row r="181" spans="8:24" x14ac:dyDescent="0.35">
      <c r="H181" s="8" t="s">
        <v>302</v>
      </c>
      <c r="I181">
        <v>4499.99</v>
      </c>
      <c r="N181" s="8" t="s">
        <v>746</v>
      </c>
      <c r="O181">
        <v>3</v>
      </c>
      <c r="Q181">
        <v>3</v>
      </c>
      <c r="V181" s="8" t="s">
        <v>1728</v>
      </c>
      <c r="W181">
        <v>11499.97</v>
      </c>
      <c r="X181">
        <f t="shared" si="2"/>
        <v>157</v>
      </c>
    </row>
    <row r="182" spans="8:24" x14ac:dyDescent="0.35">
      <c r="H182" s="8" t="s">
        <v>822</v>
      </c>
      <c r="I182">
        <v>4499.99</v>
      </c>
      <c r="N182" s="8" t="s">
        <v>754</v>
      </c>
      <c r="O182">
        <v>2</v>
      </c>
      <c r="Q182">
        <v>2</v>
      </c>
      <c r="V182" s="8" t="s">
        <v>1380</v>
      </c>
      <c r="W182">
        <v>11499.97</v>
      </c>
      <c r="X182">
        <f t="shared" si="2"/>
        <v>157</v>
      </c>
    </row>
    <row r="183" spans="8:24" x14ac:dyDescent="0.35">
      <c r="H183" s="8" t="s">
        <v>69</v>
      </c>
      <c r="I183">
        <v>4499.99</v>
      </c>
      <c r="N183" s="8" t="s">
        <v>756</v>
      </c>
      <c r="O183">
        <v>2</v>
      </c>
      <c r="Q183">
        <v>2</v>
      </c>
      <c r="V183" s="8" t="s">
        <v>1188</v>
      </c>
      <c r="W183">
        <v>11499.97</v>
      </c>
      <c r="X183">
        <f t="shared" si="2"/>
        <v>157</v>
      </c>
    </row>
    <row r="184" spans="8:24" x14ac:dyDescent="0.35">
      <c r="H184" s="8" t="s">
        <v>582</v>
      </c>
      <c r="I184">
        <v>4499.99</v>
      </c>
      <c r="N184" s="8" t="s">
        <v>758</v>
      </c>
      <c r="P184">
        <v>4</v>
      </c>
      <c r="Q184">
        <v>4</v>
      </c>
      <c r="V184" s="8" t="s">
        <v>1420</v>
      </c>
      <c r="W184">
        <v>11499.97</v>
      </c>
      <c r="X184">
        <f t="shared" si="2"/>
        <v>157</v>
      </c>
    </row>
    <row r="185" spans="8:24" x14ac:dyDescent="0.35">
      <c r="H185" s="8" t="s">
        <v>312</v>
      </c>
      <c r="I185">
        <v>4499.99</v>
      </c>
      <c r="N185" s="8" t="s">
        <v>760</v>
      </c>
      <c r="P185">
        <v>2</v>
      </c>
      <c r="Q185">
        <v>2</v>
      </c>
      <c r="V185" s="8" t="s">
        <v>1430</v>
      </c>
      <c r="W185">
        <v>11499.97</v>
      </c>
      <c r="X185">
        <f t="shared" si="2"/>
        <v>157</v>
      </c>
    </row>
    <row r="186" spans="8:24" x14ac:dyDescent="0.35">
      <c r="H186" s="8" t="s">
        <v>614</v>
      </c>
      <c r="I186">
        <v>4499.99</v>
      </c>
      <c r="N186" s="8" t="s">
        <v>762</v>
      </c>
      <c r="O186">
        <v>2</v>
      </c>
      <c r="Q186">
        <v>2</v>
      </c>
      <c r="V186" s="8" t="s">
        <v>918</v>
      </c>
      <c r="W186">
        <v>11499.97</v>
      </c>
      <c r="X186">
        <f t="shared" si="2"/>
        <v>157</v>
      </c>
    </row>
    <row r="187" spans="8:24" x14ac:dyDescent="0.35">
      <c r="H187" s="8" t="s">
        <v>71</v>
      </c>
      <c r="I187">
        <v>4499.99</v>
      </c>
      <c r="N187" s="8" t="s">
        <v>768</v>
      </c>
      <c r="P187">
        <v>4</v>
      </c>
      <c r="Q187">
        <v>4</v>
      </c>
      <c r="V187" s="8" t="s">
        <v>1278</v>
      </c>
      <c r="W187">
        <v>11499.97</v>
      </c>
      <c r="X187">
        <f t="shared" si="2"/>
        <v>157</v>
      </c>
    </row>
    <row r="188" spans="8:24" x14ac:dyDescent="0.35">
      <c r="H188" s="8" t="s">
        <v>104</v>
      </c>
      <c r="I188">
        <v>4499.99</v>
      </c>
      <c r="N188" s="8" t="s">
        <v>770</v>
      </c>
      <c r="P188">
        <v>3</v>
      </c>
      <c r="Q188">
        <v>3</v>
      </c>
      <c r="V188" s="8" t="s">
        <v>976</v>
      </c>
      <c r="W188">
        <v>11499.97</v>
      </c>
      <c r="X188">
        <f t="shared" si="2"/>
        <v>157</v>
      </c>
    </row>
    <row r="189" spans="8:24" x14ac:dyDescent="0.35">
      <c r="H189" s="8" t="s">
        <v>346</v>
      </c>
      <c r="I189">
        <v>4499.99</v>
      </c>
      <c r="N189" s="8" t="s">
        <v>772</v>
      </c>
      <c r="O189">
        <v>5</v>
      </c>
      <c r="Q189">
        <v>5</v>
      </c>
      <c r="V189" s="8" t="s">
        <v>1284</v>
      </c>
      <c r="W189">
        <v>11499.97</v>
      </c>
      <c r="X189">
        <f t="shared" si="2"/>
        <v>157</v>
      </c>
    </row>
    <row r="190" spans="8:24" x14ac:dyDescent="0.35">
      <c r="H190" s="8" t="s">
        <v>666</v>
      </c>
      <c r="I190">
        <v>4499.99</v>
      </c>
      <c r="N190" s="8" t="s">
        <v>776</v>
      </c>
      <c r="P190">
        <v>2</v>
      </c>
      <c r="Q190">
        <v>2</v>
      </c>
      <c r="V190" s="8" t="s">
        <v>1326</v>
      </c>
      <c r="W190">
        <v>11499.97</v>
      </c>
      <c r="X190">
        <f t="shared" si="2"/>
        <v>157</v>
      </c>
    </row>
    <row r="191" spans="8:24" x14ac:dyDescent="0.35">
      <c r="H191" s="8" t="s">
        <v>356</v>
      </c>
      <c r="I191">
        <v>4499.99</v>
      </c>
      <c r="N191" s="8" t="s">
        <v>778</v>
      </c>
      <c r="O191">
        <v>2</v>
      </c>
      <c r="Q191">
        <v>2</v>
      </c>
      <c r="V191" s="8" t="s">
        <v>140</v>
      </c>
      <c r="W191">
        <v>11499.97</v>
      </c>
      <c r="X191">
        <f t="shared" si="2"/>
        <v>157</v>
      </c>
    </row>
    <row r="192" spans="8:24" x14ac:dyDescent="0.35">
      <c r="H192" s="8" t="s">
        <v>706</v>
      </c>
      <c r="I192">
        <v>4499.99</v>
      </c>
      <c r="N192" s="8" t="s">
        <v>780</v>
      </c>
      <c r="O192">
        <v>5</v>
      </c>
      <c r="Q192">
        <v>5</v>
      </c>
      <c r="V192" s="8" t="s">
        <v>904</v>
      </c>
      <c r="W192">
        <v>11499.97</v>
      </c>
      <c r="X192">
        <f t="shared" si="2"/>
        <v>157</v>
      </c>
    </row>
    <row r="193" spans="8:24" x14ac:dyDescent="0.35">
      <c r="H193" s="8" t="s">
        <v>360</v>
      </c>
      <c r="I193">
        <v>4499.99</v>
      </c>
      <c r="N193" s="8" t="s">
        <v>784</v>
      </c>
      <c r="O193">
        <v>5</v>
      </c>
      <c r="Q193">
        <v>5</v>
      </c>
      <c r="V193" s="8" t="s">
        <v>1422</v>
      </c>
      <c r="W193">
        <v>11499.97</v>
      </c>
      <c r="X193">
        <f t="shared" si="2"/>
        <v>157</v>
      </c>
    </row>
    <row r="194" spans="8:24" x14ac:dyDescent="0.35">
      <c r="H194" s="8" t="s">
        <v>732</v>
      </c>
      <c r="I194">
        <v>4499.99</v>
      </c>
      <c r="N194" s="8" t="s">
        <v>786</v>
      </c>
      <c r="P194">
        <v>2</v>
      </c>
      <c r="Q194">
        <v>2</v>
      </c>
      <c r="V194" s="8" t="s">
        <v>1190</v>
      </c>
      <c r="W194">
        <v>11499.97</v>
      </c>
      <c r="X194">
        <f t="shared" si="2"/>
        <v>157</v>
      </c>
    </row>
    <row r="195" spans="8:24" x14ac:dyDescent="0.35">
      <c r="H195" s="8" t="s">
        <v>380</v>
      </c>
      <c r="I195">
        <v>4499.99</v>
      </c>
      <c r="N195" s="8" t="s">
        <v>790</v>
      </c>
      <c r="P195">
        <v>4</v>
      </c>
      <c r="Q195">
        <v>4</v>
      </c>
      <c r="V195" s="8" t="s">
        <v>990</v>
      </c>
      <c r="W195">
        <v>11499.97</v>
      </c>
      <c r="X195">
        <f t="shared" si="2"/>
        <v>157</v>
      </c>
    </row>
    <row r="196" spans="8:24" x14ac:dyDescent="0.35">
      <c r="H196" s="8" t="s">
        <v>754</v>
      </c>
      <c r="I196">
        <v>4499.99</v>
      </c>
      <c r="N196" s="8" t="s">
        <v>800</v>
      </c>
      <c r="P196">
        <v>3</v>
      </c>
      <c r="Q196">
        <v>3</v>
      </c>
      <c r="V196" s="8" t="s">
        <v>54</v>
      </c>
      <c r="W196">
        <v>11499.97</v>
      </c>
      <c r="X196">
        <f t="shared" si="2"/>
        <v>157</v>
      </c>
    </row>
    <row r="197" spans="8:24" x14ac:dyDescent="0.35">
      <c r="H197" s="8" t="s">
        <v>382</v>
      </c>
      <c r="I197">
        <v>4499.99</v>
      </c>
      <c r="N197" s="8" t="s">
        <v>806</v>
      </c>
      <c r="P197">
        <v>4</v>
      </c>
      <c r="Q197">
        <v>4</v>
      </c>
      <c r="V197" s="8" t="s">
        <v>1228</v>
      </c>
      <c r="W197">
        <v>11499.97</v>
      </c>
      <c r="X197">
        <f t="shared" si="2"/>
        <v>157</v>
      </c>
    </row>
    <row r="198" spans="8:24" x14ac:dyDescent="0.35">
      <c r="H198" s="8" t="s">
        <v>118</v>
      </c>
      <c r="I198">
        <v>4499.99</v>
      </c>
      <c r="N198" s="8" t="s">
        <v>810</v>
      </c>
      <c r="O198">
        <v>3</v>
      </c>
      <c r="Q198">
        <v>3</v>
      </c>
      <c r="V198" s="8" t="s">
        <v>1416</v>
      </c>
      <c r="W198">
        <v>11499.97</v>
      </c>
      <c r="X198">
        <f t="shared" si="2"/>
        <v>157</v>
      </c>
    </row>
    <row r="199" spans="8:24" x14ac:dyDescent="0.35">
      <c r="H199" s="8" t="s">
        <v>398</v>
      </c>
      <c r="I199">
        <v>4499.99</v>
      </c>
      <c r="N199" s="8" t="s">
        <v>814</v>
      </c>
      <c r="O199">
        <v>4</v>
      </c>
      <c r="Q199">
        <v>4</v>
      </c>
      <c r="V199" s="8" t="s">
        <v>1240</v>
      </c>
      <c r="W199">
        <v>11499.97</v>
      </c>
      <c r="X199">
        <f t="shared" si="2"/>
        <v>157</v>
      </c>
    </row>
    <row r="200" spans="8:24" x14ac:dyDescent="0.35">
      <c r="H200" s="8" t="s">
        <v>808</v>
      </c>
      <c r="I200">
        <v>4499.99</v>
      </c>
      <c r="N200" s="8" t="s">
        <v>816</v>
      </c>
      <c r="P200">
        <v>2</v>
      </c>
      <c r="Q200">
        <v>2</v>
      </c>
      <c r="V200" s="8" t="s">
        <v>1200</v>
      </c>
      <c r="W200">
        <v>11499.97</v>
      </c>
      <c r="X200">
        <f t="shared" si="2"/>
        <v>157</v>
      </c>
    </row>
    <row r="201" spans="8:24" x14ac:dyDescent="0.35">
      <c r="H201" s="8" t="s">
        <v>408</v>
      </c>
      <c r="I201">
        <v>4499.99</v>
      </c>
      <c r="N201" s="8" t="s">
        <v>818</v>
      </c>
      <c r="P201">
        <v>3</v>
      </c>
      <c r="Q201">
        <v>3</v>
      </c>
      <c r="V201" s="8" t="s">
        <v>1132</v>
      </c>
      <c r="W201">
        <v>11499.97</v>
      </c>
      <c r="X201">
        <f t="shared" si="2"/>
        <v>157</v>
      </c>
    </row>
    <row r="202" spans="8:24" x14ac:dyDescent="0.35">
      <c r="H202" s="8" t="s">
        <v>558</v>
      </c>
      <c r="I202">
        <v>4499.99</v>
      </c>
      <c r="N202" s="8" t="s">
        <v>820</v>
      </c>
      <c r="O202">
        <v>4</v>
      </c>
      <c r="Q202">
        <v>4</v>
      </c>
      <c r="V202" s="8" t="s">
        <v>940</v>
      </c>
      <c r="W202">
        <v>11499.97</v>
      </c>
      <c r="X202">
        <f t="shared" si="2"/>
        <v>157</v>
      </c>
    </row>
    <row r="203" spans="8:24" x14ac:dyDescent="0.35">
      <c r="H203" s="8" t="s">
        <v>422</v>
      </c>
      <c r="I203">
        <v>4499.99</v>
      </c>
      <c r="N203" s="8" t="s">
        <v>122</v>
      </c>
      <c r="P203">
        <v>2</v>
      </c>
      <c r="Q203">
        <v>2</v>
      </c>
      <c r="V203" s="8" t="s">
        <v>1260</v>
      </c>
      <c r="W203">
        <v>11499.97</v>
      </c>
      <c r="X203">
        <f t="shared" ref="X203:X266" si="3">RANK(GETPIVOTDATA("[Measures].[Sum of payment_amount]",W203,"[Range].[User Name]","[Range].[User Name].&amp;[" &amp; V203 &amp; "]"),$W$10:$W$859)</f>
        <v>157</v>
      </c>
    </row>
    <row r="204" spans="8:24" x14ac:dyDescent="0.35">
      <c r="H204" s="8" t="s">
        <v>580</v>
      </c>
      <c r="I204">
        <v>4499.99</v>
      </c>
      <c r="N204" s="8" t="s">
        <v>832</v>
      </c>
      <c r="O204">
        <v>2</v>
      </c>
      <c r="Q204">
        <v>2</v>
      </c>
      <c r="V204" s="8" t="s">
        <v>1176</v>
      </c>
      <c r="W204">
        <v>11499.97</v>
      </c>
      <c r="X204">
        <f t="shared" si="3"/>
        <v>157</v>
      </c>
    </row>
    <row r="205" spans="8:24" x14ac:dyDescent="0.35">
      <c r="H205" s="8" t="s">
        <v>428</v>
      </c>
      <c r="I205">
        <v>4499.99</v>
      </c>
      <c r="N205" s="8" t="s">
        <v>836</v>
      </c>
      <c r="P205">
        <v>2</v>
      </c>
      <c r="Q205">
        <v>2</v>
      </c>
      <c r="V205" s="8" t="s">
        <v>158</v>
      </c>
      <c r="W205">
        <v>11499.97</v>
      </c>
      <c r="X205">
        <f t="shared" si="3"/>
        <v>157</v>
      </c>
    </row>
    <row r="206" spans="8:24" x14ac:dyDescent="0.35">
      <c r="H206" s="8" t="s">
        <v>588</v>
      </c>
      <c r="I206">
        <v>4499.99</v>
      </c>
      <c r="N206" s="8" t="s">
        <v>46</v>
      </c>
      <c r="P206">
        <v>2</v>
      </c>
      <c r="Q206">
        <v>2</v>
      </c>
      <c r="V206" s="8" t="s">
        <v>1180</v>
      </c>
      <c r="W206">
        <v>11499.97</v>
      </c>
      <c r="X206">
        <f t="shared" si="3"/>
        <v>157</v>
      </c>
    </row>
    <row r="207" spans="8:24" x14ac:dyDescent="0.35">
      <c r="H207" s="8" t="s">
        <v>436</v>
      </c>
      <c r="I207">
        <v>4499.99</v>
      </c>
      <c r="N207" s="8" t="s">
        <v>844</v>
      </c>
      <c r="P207">
        <v>3</v>
      </c>
      <c r="Q207">
        <v>3</v>
      </c>
      <c r="V207" s="8" t="s">
        <v>660</v>
      </c>
      <c r="W207">
        <v>11499.97</v>
      </c>
      <c r="X207">
        <f t="shared" si="3"/>
        <v>157</v>
      </c>
    </row>
    <row r="208" spans="8:24" x14ac:dyDescent="0.35">
      <c r="H208" s="8" t="s">
        <v>608</v>
      </c>
      <c r="I208">
        <v>4499.99</v>
      </c>
      <c r="N208" s="8" t="s">
        <v>846</v>
      </c>
      <c r="P208">
        <v>2</v>
      </c>
      <c r="Q208">
        <v>2</v>
      </c>
      <c r="V208" s="8" t="s">
        <v>646</v>
      </c>
      <c r="W208">
        <v>11499.97</v>
      </c>
      <c r="X208">
        <f t="shared" si="3"/>
        <v>157</v>
      </c>
    </row>
    <row r="209" spans="8:24" x14ac:dyDescent="0.35">
      <c r="H209" s="8" t="s">
        <v>84</v>
      </c>
      <c r="I209">
        <v>4499.99</v>
      </c>
      <c r="N209" s="8" t="s">
        <v>850</v>
      </c>
      <c r="O209">
        <v>2</v>
      </c>
      <c r="Q209">
        <v>2</v>
      </c>
      <c r="V209" s="8" t="s">
        <v>278</v>
      </c>
      <c r="W209">
        <v>11499.97</v>
      </c>
      <c r="X209">
        <f t="shared" si="3"/>
        <v>157</v>
      </c>
    </row>
    <row r="210" spans="8:24" x14ac:dyDescent="0.35">
      <c r="H210" s="8" t="s">
        <v>626</v>
      </c>
      <c r="I210">
        <v>4499.99</v>
      </c>
      <c r="N210" s="8" t="s">
        <v>852</v>
      </c>
      <c r="O210">
        <v>2</v>
      </c>
      <c r="Q210">
        <v>2</v>
      </c>
      <c r="V210" s="8" t="s">
        <v>320</v>
      </c>
      <c r="W210">
        <v>11499.97</v>
      </c>
      <c r="X210">
        <f t="shared" si="3"/>
        <v>157</v>
      </c>
    </row>
    <row r="211" spans="8:24" x14ac:dyDescent="0.35">
      <c r="H211" s="8" t="s">
        <v>446</v>
      </c>
      <c r="I211">
        <v>4499.99</v>
      </c>
      <c r="N211" s="8" t="s">
        <v>854</v>
      </c>
      <c r="O211">
        <v>4</v>
      </c>
      <c r="Q211">
        <v>4</v>
      </c>
      <c r="V211" s="8" t="s">
        <v>492</v>
      </c>
      <c r="W211">
        <v>11499.97</v>
      </c>
      <c r="X211">
        <f t="shared" si="3"/>
        <v>157</v>
      </c>
    </row>
    <row r="212" spans="8:24" x14ac:dyDescent="0.35">
      <c r="H212" s="8" t="s">
        <v>636</v>
      </c>
      <c r="I212">
        <v>4499.99</v>
      </c>
      <c r="N212" s="8" t="s">
        <v>860</v>
      </c>
      <c r="P212">
        <v>3</v>
      </c>
      <c r="Q212">
        <v>3</v>
      </c>
      <c r="V212" s="8" t="s">
        <v>480</v>
      </c>
      <c r="W212">
        <v>11499.97</v>
      </c>
      <c r="X212">
        <f t="shared" si="3"/>
        <v>157</v>
      </c>
    </row>
    <row r="213" spans="8:24" x14ac:dyDescent="0.35">
      <c r="H213" s="8" t="s">
        <v>454</v>
      </c>
      <c r="I213">
        <v>4499.99</v>
      </c>
      <c r="N213" s="8" t="s">
        <v>126</v>
      </c>
      <c r="P213">
        <v>4</v>
      </c>
      <c r="Q213">
        <v>4</v>
      </c>
      <c r="V213" s="8" t="s">
        <v>594</v>
      </c>
      <c r="W213">
        <v>11499.97</v>
      </c>
      <c r="X213">
        <f t="shared" si="3"/>
        <v>157</v>
      </c>
    </row>
    <row r="214" spans="8:24" x14ac:dyDescent="0.35">
      <c r="H214" s="8" t="s">
        <v>648</v>
      </c>
      <c r="I214">
        <v>4499.99</v>
      </c>
      <c r="N214" s="8" t="s">
        <v>864</v>
      </c>
      <c r="O214">
        <v>4</v>
      </c>
      <c r="Q214">
        <v>4</v>
      </c>
      <c r="V214" s="8" t="s">
        <v>400</v>
      </c>
      <c r="W214">
        <v>11499.97</v>
      </c>
      <c r="X214">
        <f t="shared" si="3"/>
        <v>157</v>
      </c>
    </row>
    <row r="215" spans="8:24" x14ac:dyDescent="0.35">
      <c r="H215" s="8" t="s">
        <v>476</v>
      </c>
      <c r="I215">
        <v>4499.99</v>
      </c>
      <c r="N215" s="8" t="s">
        <v>868</v>
      </c>
      <c r="O215">
        <v>2</v>
      </c>
      <c r="Q215">
        <v>2</v>
      </c>
      <c r="V215" s="8" t="s">
        <v>746</v>
      </c>
      <c r="W215">
        <v>11499.97</v>
      </c>
      <c r="X215">
        <f t="shared" si="3"/>
        <v>157</v>
      </c>
    </row>
    <row r="216" spans="8:24" x14ac:dyDescent="0.35">
      <c r="H216" s="8" t="s">
        <v>662</v>
      </c>
      <c r="I216">
        <v>4499.99</v>
      </c>
      <c r="N216" s="8" t="s">
        <v>870</v>
      </c>
      <c r="P216">
        <v>2</v>
      </c>
      <c r="Q216">
        <v>2</v>
      </c>
      <c r="V216" s="8" t="s">
        <v>304</v>
      </c>
      <c r="W216">
        <v>11499.97</v>
      </c>
      <c r="X216">
        <f t="shared" si="3"/>
        <v>157</v>
      </c>
    </row>
    <row r="217" spans="8:24" x14ac:dyDescent="0.35">
      <c r="H217" s="8" t="s">
        <v>88</v>
      </c>
      <c r="I217">
        <v>4499.99</v>
      </c>
      <c r="N217" s="8" t="s">
        <v>876</v>
      </c>
      <c r="O217">
        <v>2</v>
      </c>
      <c r="Q217">
        <v>2</v>
      </c>
      <c r="V217" s="8" t="s">
        <v>426</v>
      </c>
      <c r="W217">
        <v>11499.97</v>
      </c>
      <c r="X217">
        <f t="shared" si="3"/>
        <v>157</v>
      </c>
    </row>
    <row r="218" spans="8:24" x14ac:dyDescent="0.35">
      <c r="H218" s="8" t="s">
        <v>674</v>
      </c>
      <c r="I218">
        <v>4499.99</v>
      </c>
      <c r="N218" s="8" t="s">
        <v>878</v>
      </c>
      <c r="P218">
        <v>4</v>
      </c>
      <c r="Q218">
        <v>4</v>
      </c>
      <c r="V218" s="8" t="s">
        <v>42</v>
      </c>
      <c r="W218">
        <v>11499.97</v>
      </c>
      <c r="X218">
        <f t="shared" si="3"/>
        <v>157</v>
      </c>
    </row>
    <row r="219" spans="8:24" x14ac:dyDescent="0.35">
      <c r="H219" s="8" t="s">
        <v>488</v>
      </c>
      <c r="I219">
        <v>4499.99</v>
      </c>
      <c r="N219" s="8" t="s">
        <v>882</v>
      </c>
      <c r="O219">
        <v>2</v>
      </c>
      <c r="Q219">
        <v>2</v>
      </c>
      <c r="V219" s="8" t="s">
        <v>604</v>
      </c>
      <c r="W219">
        <v>11499.97</v>
      </c>
      <c r="X219">
        <f t="shared" si="3"/>
        <v>157</v>
      </c>
    </row>
    <row r="220" spans="8:24" x14ac:dyDescent="0.35">
      <c r="H220" s="8" t="s">
        <v>684</v>
      </c>
      <c r="I220">
        <v>4499.99</v>
      </c>
      <c r="N220" s="8" t="s">
        <v>128</v>
      </c>
      <c r="O220">
        <v>4</v>
      </c>
      <c r="Q220">
        <v>4</v>
      </c>
      <c r="V220" s="8" t="s">
        <v>482</v>
      </c>
      <c r="W220">
        <v>11499.97</v>
      </c>
      <c r="X220">
        <f t="shared" si="3"/>
        <v>157</v>
      </c>
    </row>
    <row r="221" spans="8:24" x14ac:dyDescent="0.35">
      <c r="H221" s="8" t="s">
        <v>490</v>
      </c>
      <c r="I221">
        <v>4499.99</v>
      </c>
      <c r="N221" s="8" t="s">
        <v>884</v>
      </c>
      <c r="O221">
        <v>4</v>
      </c>
      <c r="Q221">
        <v>4</v>
      </c>
      <c r="V221" s="8" t="s">
        <v>698</v>
      </c>
      <c r="W221">
        <v>11499.97</v>
      </c>
      <c r="X221">
        <f t="shared" si="3"/>
        <v>157</v>
      </c>
    </row>
    <row r="222" spans="8:24" x14ac:dyDescent="0.35">
      <c r="H222" s="8" t="s">
        <v>710</v>
      </c>
      <c r="I222">
        <v>4499.99</v>
      </c>
      <c r="N222" s="8" t="s">
        <v>886</v>
      </c>
      <c r="P222">
        <v>7</v>
      </c>
      <c r="Q222">
        <v>7</v>
      </c>
      <c r="V222" s="8" t="s">
        <v>682</v>
      </c>
      <c r="W222">
        <v>11499.97</v>
      </c>
      <c r="X222">
        <f t="shared" si="3"/>
        <v>157</v>
      </c>
    </row>
    <row r="223" spans="8:24" x14ac:dyDescent="0.35">
      <c r="H223" s="8" t="s">
        <v>90</v>
      </c>
      <c r="I223">
        <v>4499.99</v>
      </c>
      <c r="N223" s="8" t="s">
        <v>890</v>
      </c>
      <c r="O223">
        <v>3</v>
      </c>
      <c r="Q223">
        <v>3</v>
      </c>
      <c r="V223" s="8" t="s">
        <v>810</v>
      </c>
      <c r="W223">
        <v>11499.97</v>
      </c>
      <c r="X223">
        <f t="shared" si="3"/>
        <v>157</v>
      </c>
    </row>
    <row r="224" spans="8:24" x14ac:dyDescent="0.35">
      <c r="H224" s="8" t="s">
        <v>728</v>
      </c>
      <c r="I224">
        <v>4499.99</v>
      </c>
      <c r="N224" s="8" t="s">
        <v>892</v>
      </c>
      <c r="P224">
        <v>6</v>
      </c>
      <c r="Q224">
        <v>6</v>
      </c>
      <c r="V224" s="8" t="s">
        <v>412</v>
      </c>
      <c r="W224">
        <v>11499.97</v>
      </c>
      <c r="X224">
        <f t="shared" si="3"/>
        <v>157</v>
      </c>
    </row>
    <row r="225" spans="8:24" x14ac:dyDescent="0.35">
      <c r="H225" s="8" t="s">
        <v>514</v>
      </c>
      <c r="I225">
        <v>4499.99</v>
      </c>
      <c r="N225" s="8" t="s">
        <v>898</v>
      </c>
      <c r="O225">
        <v>2</v>
      </c>
      <c r="Q225">
        <v>2</v>
      </c>
      <c r="V225" s="8" t="s">
        <v>610</v>
      </c>
      <c r="W225">
        <v>11499.97</v>
      </c>
      <c r="X225">
        <f t="shared" si="3"/>
        <v>157</v>
      </c>
    </row>
    <row r="226" spans="8:24" x14ac:dyDescent="0.35">
      <c r="H226" s="8" t="s">
        <v>740</v>
      </c>
      <c r="I226">
        <v>4499.99</v>
      </c>
      <c r="N226" s="8" t="s">
        <v>900</v>
      </c>
      <c r="O226">
        <v>2</v>
      </c>
      <c r="Q226">
        <v>2</v>
      </c>
      <c r="V226" s="8" t="s">
        <v>592</v>
      </c>
      <c r="W226">
        <v>11499.97</v>
      </c>
      <c r="X226">
        <f t="shared" si="3"/>
        <v>157</v>
      </c>
    </row>
    <row r="227" spans="8:24" x14ac:dyDescent="0.35">
      <c r="H227" s="8" t="s">
        <v>516</v>
      </c>
      <c r="I227">
        <v>4499.99</v>
      </c>
      <c r="N227" s="8" t="s">
        <v>904</v>
      </c>
      <c r="P227">
        <v>3</v>
      </c>
      <c r="Q227">
        <v>3</v>
      </c>
      <c r="V227" s="8" t="s">
        <v>530</v>
      </c>
      <c r="W227">
        <v>11499.97</v>
      </c>
      <c r="X227">
        <f t="shared" si="3"/>
        <v>157</v>
      </c>
    </row>
    <row r="228" spans="8:24" x14ac:dyDescent="0.35">
      <c r="H228" s="8" t="s">
        <v>752</v>
      </c>
      <c r="I228">
        <v>4499.99</v>
      </c>
      <c r="N228" s="8" t="s">
        <v>906</v>
      </c>
      <c r="P228">
        <v>2</v>
      </c>
      <c r="Q228">
        <v>2</v>
      </c>
      <c r="V228" s="8" t="s">
        <v>1474</v>
      </c>
      <c r="W228">
        <v>9999.9599999999991</v>
      </c>
      <c r="X228">
        <f t="shared" si="3"/>
        <v>219</v>
      </c>
    </row>
    <row r="229" spans="8:24" x14ac:dyDescent="0.35">
      <c r="H229" s="8" t="s">
        <v>520</v>
      </c>
      <c r="I229">
        <v>4499.99</v>
      </c>
      <c r="N229" s="8" t="s">
        <v>908</v>
      </c>
      <c r="O229">
        <v>2</v>
      </c>
      <c r="Q229">
        <v>2</v>
      </c>
      <c r="V229" s="8" t="s">
        <v>1556</v>
      </c>
      <c r="W229">
        <v>9999.9599999999991</v>
      </c>
      <c r="X229">
        <f t="shared" si="3"/>
        <v>219</v>
      </c>
    </row>
    <row r="230" spans="8:24" x14ac:dyDescent="0.35">
      <c r="H230" s="8" t="s">
        <v>764</v>
      </c>
      <c r="I230">
        <v>4499.99</v>
      </c>
      <c r="N230" s="8" t="s">
        <v>914</v>
      </c>
      <c r="O230">
        <v>2</v>
      </c>
      <c r="Q230">
        <v>2</v>
      </c>
      <c r="V230" s="8" t="s">
        <v>1150</v>
      </c>
      <c r="W230">
        <v>9999.9599999999991</v>
      </c>
      <c r="X230">
        <f t="shared" si="3"/>
        <v>219</v>
      </c>
    </row>
    <row r="231" spans="8:24" x14ac:dyDescent="0.35">
      <c r="H231" s="8" t="s">
        <v>31</v>
      </c>
      <c r="I231">
        <v>4499.99</v>
      </c>
      <c r="N231" s="8" t="s">
        <v>918</v>
      </c>
      <c r="O231">
        <v>3</v>
      </c>
      <c r="Q231">
        <v>3</v>
      </c>
      <c r="V231" s="8" t="s">
        <v>1408</v>
      </c>
      <c r="W231">
        <v>9999.9599999999991</v>
      </c>
      <c r="X231">
        <f t="shared" si="3"/>
        <v>219</v>
      </c>
    </row>
    <row r="232" spans="8:24" x14ac:dyDescent="0.35">
      <c r="H232" s="8" t="s">
        <v>782</v>
      </c>
      <c r="I232">
        <v>4499.99</v>
      </c>
      <c r="N232" s="8" t="s">
        <v>920</v>
      </c>
      <c r="P232">
        <v>2</v>
      </c>
      <c r="Q232">
        <v>2</v>
      </c>
      <c r="V232" s="8" t="s">
        <v>864</v>
      </c>
      <c r="W232">
        <v>9999.9599999999991</v>
      </c>
      <c r="X232">
        <f t="shared" si="3"/>
        <v>219</v>
      </c>
    </row>
    <row r="233" spans="8:24" x14ac:dyDescent="0.35">
      <c r="H233" s="8" t="s">
        <v>532</v>
      </c>
      <c r="I233">
        <v>4499.99</v>
      </c>
      <c r="N233" s="8" t="s">
        <v>922</v>
      </c>
      <c r="P233">
        <v>2</v>
      </c>
      <c r="Q233">
        <v>2</v>
      </c>
      <c r="V233" s="8" t="s">
        <v>1096</v>
      </c>
      <c r="W233">
        <v>9999.9599999999991</v>
      </c>
      <c r="X233">
        <f t="shared" si="3"/>
        <v>219</v>
      </c>
    </row>
    <row r="234" spans="8:24" x14ac:dyDescent="0.35">
      <c r="H234" s="8" t="s">
        <v>798</v>
      </c>
      <c r="I234">
        <v>4499.99</v>
      </c>
      <c r="N234" s="8" t="s">
        <v>132</v>
      </c>
      <c r="O234">
        <v>4</v>
      </c>
      <c r="Q234">
        <v>4</v>
      </c>
      <c r="V234" s="8" t="s">
        <v>330</v>
      </c>
      <c r="W234">
        <v>9999.9599999999991</v>
      </c>
      <c r="X234">
        <f t="shared" si="3"/>
        <v>219</v>
      </c>
    </row>
    <row r="235" spans="8:24" x14ac:dyDescent="0.35">
      <c r="H235" s="8" t="s">
        <v>538</v>
      </c>
      <c r="I235">
        <v>4499.99</v>
      </c>
      <c r="N235" s="8" t="s">
        <v>924</v>
      </c>
      <c r="P235">
        <v>2</v>
      </c>
      <c r="Q235">
        <v>2</v>
      </c>
      <c r="V235" s="8" t="s">
        <v>564</v>
      </c>
      <c r="W235">
        <v>9999.9599999999991</v>
      </c>
      <c r="X235">
        <f t="shared" si="3"/>
        <v>219</v>
      </c>
    </row>
    <row r="236" spans="8:24" x14ac:dyDescent="0.35">
      <c r="H236" s="8" t="s">
        <v>804</v>
      </c>
      <c r="I236">
        <v>4499.99</v>
      </c>
      <c r="N236" s="8" t="s">
        <v>926</v>
      </c>
      <c r="O236">
        <v>2</v>
      </c>
      <c r="Q236">
        <v>2</v>
      </c>
      <c r="V236" s="8" t="s">
        <v>410</v>
      </c>
      <c r="W236">
        <v>9999.9599999999991</v>
      </c>
      <c r="X236">
        <f t="shared" si="3"/>
        <v>219</v>
      </c>
    </row>
    <row r="237" spans="8:24" x14ac:dyDescent="0.35">
      <c r="H237" s="8" t="s">
        <v>546</v>
      </c>
      <c r="I237">
        <v>4499.99</v>
      </c>
      <c r="N237" s="8" t="s">
        <v>928</v>
      </c>
      <c r="P237">
        <v>4</v>
      </c>
      <c r="Q237">
        <v>4</v>
      </c>
      <c r="V237" s="8" t="s">
        <v>526</v>
      </c>
      <c r="W237">
        <v>9999.9599999999991</v>
      </c>
      <c r="X237">
        <f t="shared" si="3"/>
        <v>219</v>
      </c>
    </row>
    <row r="238" spans="8:24" x14ac:dyDescent="0.35">
      <c r="H238" s="8" t="s">
        <v>548</v>
      </c>
      <c r="I238">
        <v>4499.99</v>
      </c>
      <c r="N238" s="8" t="s">
        <v>940</v>
      </c>
      <c r="P238">
        <v>3</v>
      </c>
      <c r="Q238">
        <v>3</v>
      </c>
      <c r="V238" s="8" t="s">
        <v>1738</v>
      </c>
      <c r="W238">
        <v>9499.9699999999993</v>
      </c>
      <c r="X238">
        <f t="shared" si="3"/>
        <v>229</v>
      </c>
    </row>
    <row r="239" spans="8:24" x14ac:dyDescent="0.35">
      <c r="H239" s="8" t="s">
        <v>550</v>
      </c>
      <c r="I239">
        <v>4499.99</v>
      </c>
      <c r="N239" s="8" t="s">
        <v>942</v>
      </c>
      <c r="O239">
        <v>3</v>
      </c>
      <c r="Q239">
        <v>3</v>
      </c>
      <c r="V239" s="8" t="s">
        <v>1564</v>
      </c>
      <c r="W239">
        <v>9499.9699999999993</v>
      </c>
      <c r="X239">
        <f t="shared" si="3"/>
        <v>229</v>
      </c>
    </row>
    <row r="240" spans="8:24" x14ac:dyDescent="0.35">
      <c r="H240" s="8" t="s">
        <v>1222</v>
      </c>
      <c r="I240">
        <v>4499.9899999999989</v>
      </c>
      <c r="N240" s="8" t="s">
        <v>134</v>
      </c>
      <c r="O240">
        <v>4</v>
      </c>
      <c r="Q240">
        <v>4</v>
      </c>
      <c r="V240" s="8" t="s">
        <v>1560</v>
      </c>
      <c r="W240">
        <v>9499.9699999999993</v>
      </c>
      <c r="X240">
        <f t="shared" si="3"/>
        <v>229</v>
      </c>
    </row>
    <row r="241" spans="8:24" x14ac:dyDescent="0.35">
      <c r="H241" s="8" t="s">
        <v>1206</v>
      </c>
      <c r="I241">
        <v>4166.6566666666658</v>
      </c>
      <c r="N241" s="8" t="s">
        <v>944</v>
      </c>
      <c r="O241">
        <v>3</v>
      </c>
      <c r="Q241">
        <v>3</v>
      </c>
      <c r="V241" s="8" t="s">
        <v>1480</v>
      </c>
      <c r="W241">
        <v>9499.9699999999993</v>
      </c>
      <c r="X241">
        <f t="shared" si="3"/>
        <v>229</v>
      </c>
    </row>
    <row r="242" spans="8:24" x14ac:dyDescent="0.35">
      <c r="H242" s="8" t="s">
        <v>1596</v>
      </c>
      <c r="I242">
        <v>4099.99</v>
      </c>
      <c r="N242" s="8" t="s">
        <v>946</v>
      </c>
      <c r="O242">
        <v>4</v>
      </c>
      <c r="Q242">
        <v>4</v>
      </c>
      <c r="V242" s="8" t="s">
        <v>1510</v>
      </c>
      <c r="W242">
        <v>9499.9699999999993</v>
      </c>
      <c r="X242">
        <f t="shared" si="3"/>
        <v>229</v>
      </c>
    </row>
    <row r="243" spans="8:24" x14ac:dyDescent="0.35">
      <c r="H243" s="8" t="s">
        <v>1900</v>
      </c>
      <c r="I243">
        <v>4099.99</v>
      </c>
      <c r="N243" s="8" t="s">
        <v>952</v>
      </c>
      <c r="O243">
        <v>2</v>
      </c>
      <c r="Q243">
        <v>2</v>
      </c>
      <c r="V243" s="8" t="s">
        <v>1762</v>
      </c>
      <c r="W243">
        <v>9499.9699999999993</v>
      </c>
      <c r="X243">
        <f t="shared" si="3"/>
        <v>229</v>
      </c>
    </row>
    <row r="244" spans="8:24" x14ac:dyDescent="0.35">
      <c r="H244" s="8" t="s">
        <v>1602</v>
      </c>
      <c r="I244">
        <v>4099.99</v>
      </c>
      <c r="N244" s="8" t="s">
        <v>956</v>
      </c>
      <c r="O244">
        <v>2</v>
      </c>
      <c r="Q244">
        <v>2</v>
      </c>
      <c r="V244" s="8" t="s">
        <v>1478</v>
      </c>
      <c r="W244">
        <v>9499.9699999999993</v>
      </c>
      <c r="X244">
        <f t="shared" si="3"/>
        <v>229</v>
      </c>
    </row>
    <row r="245" spans="8:24" x14ac:dyDescent="0.35">
      <c r="H245" s="8" t="s">
        <v>1356</v>
      </c>
      <c r="I245">
        <v>4099.99</v>
      </c>
      <c r="N245" s="8" t="s">
        <v>958</v>
      </c>
      <c r="P245">
        <v>2</v>
      </c>
      <c r="Q245">
        <v>2</v>
      </c>
      <c r="V245" s="8" t="s">
        <v>1530</v>
      </c>
      <c r="W245">
        <v>9499.9699999999993</v>
      </c>
      <c r="X245">
        <f t="shared" si="3"/>
        <v>229</v>
      </c>
    </row>
    <row r="246" spans="8:24" x14ac:dyDescent="0.35">
      <c r="H246" s="8" t="s">
        <v>1166</v>
      </c>
      <c r="I246">
        <v>4099.99</v>
      </c>
      <c r="N246" s="8" t="s">
        <v>960</v>
      </c>
      <c r="O246">
        <v>2</v>
      </c>
      <c r="Q246">
        <v>2</v>
      </c>
      <c r="V246" s="8" t="s">
        <v>1896</v>
      </c>
      <c r="W246">
        <v>9499.9699999999993</v>
      </c>
      <c r="X246">
        <f t="shared" si="3"/>
        <v>229</v>
      </c>
    </row>
    <row r="247" spans="8:24" x14ac:dyDescent="0.35">
      <c r="H247" s="8" t="s">
        <v>1302</v>
      </c>
      <c r="I247">
        <v>4099.99</v>
      </c>
      <c r="N247" s="8" t="s">
        <v>136</v>
      </c>
      <c r="P247">
        <v>2</v>
      </c>
      <c r="Q247">
        <v>2</v>
      </c>
      <c r="V247" s="8" t="s">
        <v>1988</v>
      </c>
      <c r="W247">
        <v>9499.9699999999993</v>
      </c>
      <c r="X247">
        <f t="shared" si="3"/>
        <v>229</v>
      </c>
    </row>
    <row r="248" spans="8:24" x14ac:dyDescent="0.35">
      <c r="H248" s="8" t="s">
        <v>566</v>
      </c>
      <c r="I248">
        <v>4099.99</v>
      </c>
      <c r="N248" s="8" t="s">
        <v>964</v>
      </c>
      <c r="P248">
        <v>2</v>
      </c>
      <c r="Q248">
        <v>2</v>
      </c>
      <c r="V248" s="8" t="s">
        <v>1722</v>
      </c>
      <c r="W248">
        <v>9499.9699999999993</v>
      </c>
      <c r="X248">
        <f t="shared" si="3"/>
        <v>229</v>
      </c>
    </row>
    <row r="249" spans="8:24" x14ac:dyDescent="0.35">
      <c r="H249" s="8" t="s">
        <v>644</v>
      </c>
      <c r="I249">
        <v>4099.99</v>
      </c>
      <c r="N249" s="8" t="s">
        <v>970</v>
      </c>
      <c r="P249">
        <v>3</v>
      </c>
      <c r="Q249">
        <v>3</v>
      </c>
      <c r="V249" s="8" t="s">
        <v>1836</v>
      </c>
      <c r="W249">
        <v>9499.9699999999993</v>
      </c>
      <c r="X249">
        <f t="shared" si="3"/>
        <v>229</v>
      </c>
    </row>
    <row r="250" spans="8:24" x14ac:dyDescent="0.35">
      <c r="H250" s="8" t="s">
        <v>98</v>
      </c>
      <c r="I250">
        <v>4099.99</v>
      </c>
      <c r="N250" s="8" t="s">
        <v>974</v>
      </c>
      <c r="O250">
        <v>2</v>
      </c>
      <c r="Q250">
        <v>2</v>
      </c>
      <c r="V250" s="8" t="s">
        <v>2030</v>
      </c>
      <c r="W250">
        <v>9499.9699999999993</v>
      </c>
      <c r="X250">
        <f t="shared" si="3"/>
        <v>229</v>
      </c>
    </row>
    <row r="251" spans="8:24" x14ac:dyDescent="0.35">
      <c r="H251" s="8" t="s">
        <v>1662</v>
      </c>
      <c r="I251">
        <v>3999.99</v>
      </c>
      <c r="N251" s="8" t="s">
        <v>976</v>
      </c>
      <c r="O251">
        <v>3</v>
      </c>
      <c r="Q251">
        <v>3</v>
      </c>
      <c r="V251" s="8" t="s">
        <v>1682</v>
      </c>
      <c r="W251">
        <v>9499.9699999999993</v>
      </c>
      <c r="X251">
        <f t="shared" si="3"/>
        <v>229</v>
      </c>
    </row>
    <row r="252" spans="8:24" x14ac:dyDescent="0.35">
      <c r="H252" s="8" t="s">
        <v>1878</v>
      </c>
      <c r="I252">
        <v>3999.99</v>
      </c>
      <c r="N252" s="8" t="s">
        <v>978</v>
      </c>
      <c r="O252">
        <v>2</v>
      </c>
      <c r="Q252">
        <v>2</v>
      </c>
      <c r="V252" s="8" t="s">
        <v>1866</v>
      </c>
      <c r="W252">
        <v>9499.9699999999993</v>
      </c>
      <c r="X252">
        <f t="shared" si="3"/>
        <v>229</v>
      </c>
    </row>
    <row r="253" spans="8:24" x14ac:dyDescent="0.35">
      <c r="H253" s="8" t="s">
        <v>1686</v>
      </c>
      <c r="I253">
        <v>3999.99</v>
      </c>
      <c r="N253" s="8" t="s">
        <v>980</v>
      </c>
      <c r="O253">
        <v>6</v>
      </c>
      <c r="Q253">
        <v>6</v>
      </c>
      <c r="V253" s="8" t="s">
        <v>1950</v>
      </c>
      <c r="W253">
        <v>9499.9699999999993</v>
      </c>
      <c r="X253">
        <f t="shared" si="3"/>
        <v>229</v>
      </c>
    </row>
    <row r="254" spans="8:24" x14ac:dyDescent="0.35">
      <c r="H254" s="8" t="s">
        <v>2004</v>
      </c>
      <c r="I254">
        <v>3999.99</v>
      </c>
      <c r="N254" s="8" t="s">
        <v>138</v>
      </c>
      <c r="O254">
        <v>3</v>
      </c>
      <c r="Q254">
        <v>3</v>
      </c>
      <c r="V254" s="8" t="s">
        <v>1576</v>
      </c>
      <c r="W254">
        <v>9499.9699999999993</v>
      </c>
      <c r="X254">
        <f t="shared" si="3"/>
        <v>229</v>
      </c>
    </row>
    <row r="255" spans="8:24" x14ac:dyDescent="0.35">
      <c r="H255" s="8" t="s">
        <v>134</v>
      </c>
      <c r="I255">
        <v>3999.99</v>
      </c>
      <c r="N255" s="8" t="s">
        <v>984</v>
      </c>
      <c r="P255">
        <v>2</v>
      </c>
      <c r="Q255">
        <v>2</v>
      </c>
      <c r="V255" s="8" t="s">
        <v>1558</v>
      </c>
      <c r="W255">
        <v>9499.9699999999993</v>
      </c>
      <c r="X255">
        <f t="shared" si="3"/>
        <v>229</v>
      </c>
    </row>
    <row r="256" spans="8:24" x14ac:dyDescent="0.35">
      <c r="H256" s="8" t="s">
        <v>884</v>
      </c>
      <c r="I256">
        <v>3999.99</v>
      </c>
      <c r="N256" s="8" t="s">
        <v>988</v>
      </c>
      <c r="P256">
        <v>3</v>
      </c>
      <c r="Q256">
        <v>3</v>
      </c>
      <c r="V256" s="8" t="s">
        <v>1506</v>
      </c>
      <c r="W256">
        <v>9499.9699999999993</v>
      </c>
      <c r="X256">
        <f t="shared" si="3"/>
        <v>229</v>
      </c>
    </row>
    <row r="257" spans="8:24" x14ac:dyDescent="0.35">
      <c r="H257" s="8" t="s">
        <v>1294</v>
      </c>
      <c r="I257">
        <v>3999.99</v>
      </c>
      <c r="N257" s="8" t="s">
        <v>990</v>
      </c>
      <c r="O257">
        <v>3</v>
      </c>
      <c r="Q257">
        <v>3</v>
      </c>
      <c r="V257" s="8" t="s">
        <v>1898</v>
      </c>
      <c r="W257">
        <v>9499.9699999999993</v>
      </c>
      <c r="X257">
        <f t="shared" si="3"/>
        <v>229</v>
      </c>
    </row>
    <row r="258" spans="8:24" x14ac:dyDescent="0.35">
      <c r="H258" s="8" t="s">
        <v>154</v>
      </c>
      <c r="I258">
        <v>3999.99</v>
      </c>
      <c r="N258" s="8" t="s">
        <v>992</v>
      </c>
      <c r="P258">
        <v>2</v>
      </c>
      <c r="Q258">
        <v>2</v>
      </c>
      <c r="V258" s="8" t="s">
        <v>1732</v>
      </c>
      <c r="W258">
        <v>9499.9699999999993</v>
      </c>
      <c r="X258">
        <f t="shared" si="3"/>
        <v>229</v>
      </c>
    </row>
    <row r="259" spans="8:24" x14ac:dyDescent="0.35">
      <c r="H259" s="8" t="s">
        <v>128</v>
      </c>
      <c r="I259">
        <v>3999.99</v>
      </c>
      <c r="N259" s="8" t="s">
        <v>994</v>
      </c>
      <c r="P259">
        <v>3</v>
      </c>
      <c r="Q259">
        <v>3</v>
      </c>
      <c r="V259" s="8" t="s">
        <v>162</v>
      </c>
      <c r="W259">
        <v>9499.9699999999993</v>
      </c>
      <c r="X259">
        <f t="shared" si="3"/>
        <v>229</v>
      </c>
    </row>
    <row r="260" spans="8:24" x14ac:dyDescent="0.35">
      <c r="H260" s="8" t="s">
        <v>1276</v>
      </c>
      <c r="I260">
        <v>3999.99</v>
      </c>
      <c r="N260" s="8" t="s">
        <v>996</v>
      </c>
      <c r="P260">
        <v>3</v>
      </c>
      <c r="Q260">
        <v>3</v>
      </c>
      <c r="V260" s="8" t="s">
        <v>1250</v>
      </c>
      <c r="W260">
        <v>9499.9699999999993</v>
      </c>
      <c r="X260">
        <f t="shared" si="3"/>
        <v>229</v>
      </c>
    </row>
    <row r="261" spans="8:24" x14ac:dyDescent="0.35">
      <c r="H261" s="8" t="s">
        <v>1214</v>
      </c>
      <c r="I261">
        <v>3999.99</v>
      </c>
      <c r="N261" s="8" t="s">
        <v>998</v>
      </c>
      <c r="P261">
        <v>3</v>
      </c>
      <c r="Q261">
        <v>3</v>
      </c>
      <c r="V261" s="8" t="s">
        <v>1010</v>
      </c>
      <c r="W261">
        <v>9499.9699999999993</v>
      </c>
      <c r="X261">
        <f t="shared" si="3"/>
        <v>229</v>
      </c>
    </row>
    <row r="262" spans="8:24" x14ac:dyDescent="0.35">
      <c r="H262" s="8" t="s">
        <v>806</v>
      </c>
      <c r="I262">
        <v>3999.99</v>
      </c>
      <c r="N262" s="8" t="s">
        <v>140</v>
      </c>
      <c r="O262">
        <v>3</v>
      </c>
      <c r="Q262">
        <v>3</v>
      </c>
      <c r="V262" s="8" t="s">
        <v>1272</v>
      </c>
      <c r="W262">
        <v>9499.9699999999993</v>
      </c>
      <c r="X262">
        <f t="shared" si="3"/>
        <v>229</v>
      </c>
    </row>
    <row r="263" spans="8:24" x14ac:dyDescent="0.35">
      <c r="H263" s="8" t="s">
        <v>768</v>
      </c>
      <c r="I263">
        <v>3999.99</v>
      </c>
      <c r="N263" s="8" t="s">
        <v>1006</v>
      </c>
      <c r="P263">
        <v>2</v>
      </c>
      <c r="Q263">
        <v>2</v>
      </c>
      <c r="V263" s="8" t="s">
        <v>1266</v>
      </c>
      <c r="W263">
        <v>9499.9699999999993</v>
      </c>
      <c r="X263">
        <f t="shared" si="3"/>
        <v>229</v>
      </c>
    </row>
    <row r="264" spans="8:24" x14ac:dyDescent="0.35">
      <c r="H264" s="8" t="s">
        <v>384</v>
      </c>
      <c r="I264">
        <v>3999.99</v>
      </c>
      <c r="N264" s="8" t="s">
        <v>1010</v>
      </c>
      <c r="O264">
        <v>3</v>
      </c>
      <c r="Q264">
        <v>3</v>
      </c>
      <c r="V264" s="8" t="s">
        <v>1286</v>
      </c>
      <c r="W264">
        <v>9499.9699999999993</v>
      </c>
      <c r="X264">
        <f t="shared" si="3"/>
        <v>229</v>
      </c>
    </row>
    <row r="265" spans="8:24" x14ac:dyDescent="0.35">
      <c r="H265" s="8" t="s">
        <v>458</v>
      </c>
      <c r="I265">
        <v>3999.99</v>
      </c>
      <c r="N265" s="8" t="s">
        <v>1012</v>
      </c>
      <c r="P265">
        <v>3</v>
      </c>
      <c r="Q265">
        <v>3</v>
      </c>
      <c r="V265" s="8" t="s">
        <v>1226</v>
      </c>
      <c r="W265">
        <v>9499.9699999999993</v>
      </c>
      <c r="X265">
        <f t="shared" si="3"/>
        <v>229</v>
      </c>
    </row>
    <row r="266" spans="8:24" x14ac:dyDescent="0.35">
      <c r="H266" s="8" t="s">
        <v>498</v>
      </c>
      <c r="I266">
        <v>3999.99</v>
      </c>
      <c r="N266" s="8" t="s">
        <v>1018</v>
      </c>
      <c r="P266">
        <v>2</v>
      </c>
      <c r="Q266">
        <v>2</v>
      </c>
      <c r="V266" s="8" t="s">
        <v>944</v>
      </c>
      <c r="W266">
        <v>9499.9699999999993</v>
      </c>
      <c r="X266">
        <f t="shared" si="3"/>
        <v>229</v>
      </c>
    </row>
    <row r="267" spans="8:24" x14ac:dyDescent="0.35">
      <c r="H267" s="8" t="s">
        <v>358</v>
      </c>
      <c r="I267">
        <v>3999.99</v>
      </c>
      <c r="N267" s="8" t="s">
        <v>1020</v>
      </c>
      <c r="P267">
        <v>3</v>
      </c>
      <c r="Q267">
        <v>3</v>
      </c>
      <c r="V267" s="8" t="s">
        <v>890</v>
      </c>
      <c r="W267">
        <v>9499.9699999999993</v>
      </c>
      <c r="X267">
        <f t="shared" ref="X267:X330" si="4">RANK(GETPIVOTDATA("[Measures].[Sum of payment_amount]",W267,"[Range].[User Name]","[Range].[User Name].&amp;[" &amp; V267 &amp; "]"),$W$10:$W$859)</f>
        <v>229</v>
      </c>
    </row>
    <row r="268" spans="8:24" x14ac:dyDescent="0.35">
      <c r="H268" s="8" t="s">
        <v>284</v>
      </c>
      <c r="I268">
        <v>3999.9899999999989</v>
      </c>
      <c r="N268" s="8" t="s">
        <v>1022</v>
      </c>
      <c r="P268">
        <v>2</v>
      </c>
      <c r="Q268">
        <v>2</v>
      </c>
      <c r="V268" s="8" t="s">
        <v>1438</v>
      </c>
      <c r="W268">
        <v>9499.9699999999993</v>
      </c>
      <c r="X268">
        <f t="shared" si="4"/>
        <v>229</v>
      </c>
    </row>
    <row r="269" spans="8:24" x14ac:dyDescent="0.35">
      <c r="H269" s="8" t="s">
        <v>1524</v>
      </c>
      <c r="I269">
        <v>3833.3233333333333</v>
      </c>
      <c r="N269" s="8" t="s">
        <v>1024</v>
      </c>
      <c r="P269">
        <v>5</v>
      </c>
      <c r="Q269">
        <v>5</v>
      </c>
      <c r="V269" s="8" t="s">
        <v>1032</v>
      </c>
      <c r="W269">
        <v>9499.9699999999993</v>
      </c>
      <c r="X269">
        <f t="shared" si="4"/>
        <v>229</v>
      </c>
    </row>
    <row r="270" spans="8:24" x14ac:dyDescent="0.35">
      <c r="H270" s="8" t="s">
        <v>2038</v>
      </c>
      <c r="I270">
        <v>3833.3233333333333</v>
      </c>
      <c r="N270" s="8" t="s">
        <v>1030</v>
      </c>
      <c r="O270">
        <v>3</v>
      </c>
      <c r="Q270">
        <v>3</v>
      </c>
      <c r="V270" s="8" t="s">
        <v>994</v>
      </c>
      <c r="W270">
        <v>9499.9699999999993</v>
      </c>
      <c r="X270">
        <f t="shared" si="4"/>
        <v>229</v>
      </c>
    </row>
    <row r="271" spans="8:24" x14ac:dyDescent="0.35">
      <c r="H271" s="8" t="s">
        <v>1728</v>
      </c>
      <c r="I271">
        <v>3833.3233333333333</v>
      </c>
      <c r="N271" s="8" t="s">
        <v>1032</v>
      </c>
      <c r="P271">
        <v>3</v>
      </c>
      <c r="Q271">
        <v>3</v>
      </c>
      <c r="V271" s="8" t="s">
        <v>1340</v>
      </c>
      <c r="W271">
        <v>9499.9699999999993</v>
      </c>
      <c r="X271">
        <f t="shared" si="4"/>
        <v>229</v>
      </c>
    </row>
    <row r="272" spans="8:24" x14ac:dyDescent="0.35">
      <c r="H272" s="8" t="s">
        <v>1776</v>
      </c>
      <c r="I272">
        <v>3833.3233333333333</v>
      </c>
      <c r="N272" s="8" t="s">
        <v>1034</v>
      </c>
      <c r="O272">
        <v>2</v>
      </c>
      <c r="Q272">
        <v>2</v>
      </c>
      <c r="V272" s="8" t="s">
        <v>844</v>
      </c>
      <c r="W272">
        <v>9499.9699999999993</v>
      </c>
      <c r="X272">
        <f t="shared" si="4"/>
        <v>229</v>
      </c>
    </row>
    <row r="273" spans="8:24" x14ac:dyDescent="0.35">
      <c r="H273" s="8" t="s">
        <v>1494</v>
      </c>
      <c r="I273">
        <v>3833.3233333333333</v>
      </c>
      <c r="N273" s="8" t="s">
        <v>1036</v>
      </c>
      <c r="O273">
        <v>4</v>
      </c>
      <c r="Q273">
        <v>4</v>
      </c>
      <c r="V273" s="8" t="s">
        <v>970</v>
      </c>
      <c r="W273">
        <v>9499.9699999999993</v>
      </c>
      <c r="X273">
        <f t="shared" si="4"/>
        <v>229</v>
      </c>
    </row>
    <row r="274" spans="8:24" x14ac:dyDescent="0.35">
      <c r="H274" s="8" t="s">
        <v>1782</v>
      </c>
      <c r="I274">
        <v>3833.3233333333333</v>
      </c>
      <c r="N274" s="8" t="s">
        <v>1038</v>
      </c>
      <c r="O274">
        <v>2</v>
      </c>
      <c r="Q274">
        <v>2</v>
      </c>
      <c r="V274" s="8" t="s">
        <v>1304</v>
      </c>
      <c r="W274">
        <v>9499.9699999999993</v>
      </c>
      <c r="X274">
        <f t="shared" si="4"/>
        <v>229</v>
      </c>
    </row>
    <row r="275" spans="8:24" x14ac:dyDescent="0.35">
      <c r="H275" s="8" t="s">
        <v>1912</v>
      </c>
      <c r="I275">
        <v>3833.3233333333333</v>
      </c>
      <c r="N275" s="8" t="s">
        <v>1040</v>
      </c>
      <c r="O275">
        <v>2</v>
      </c>
      <c r="Q275">
        <v>2</v>
      </c>
      <c r="V275" s="8" t="s">
        <v>1390</v>
      </c>
      <c r="W275">
        <v>9499.9699999999993</v>
      </c>
      <c r="X275">
        <f t="shared" si="4"/>
        <v>229</v>
      </c>
    </row>
    <row r="276" spans="8:24" x14ac:dyDescent="0.35">
      <c r="H276" s="8" t="s">
        <v>2002</v>
      </c>
      <c r="I276">
        <v>3833.3233333333333</v>
      </c>
      <c r="N276" s="8" t="s">
        <v>144</v>
      </c>
      <c r="P276">
        <v>5</v>
      </c>
      <c r="Q276">
        <v>5</v>
      </c>
      <c r="V276" s="8" t="s">
        <v>146</v>
      </c>
      <c r="W276">
        <v>9499.9699999999993</v>
      </c>
      <c r="X276">
        <f t="shared" si="4"/>
        <v>229</v>
      </c>
    </row>
    <row r="277" spans="8:24" x14ac:dyDescent="0.35">
      <c r="H277" s="8" t="s">
        <v>1600</v>
      </c>
      <c r="I277">
        <v>3833.3233333333333</v>
      </c>
      <c r="N277" s="8" t="s">
        <v>1044</v>
      </c>
      <c r="P277">
        <v>5</v>
      </c>
      <c r="Q277">
        <v>5</v>
      </c>
      <c r="V277" s="8" t="s">
        <v>1156</v>
      </c>
      <c r="W277">
        <v>9499.9699999999993</v>
      </c>
      <c r="X277">
        <f t="shared" si="4"/>
        <v>229</v>
      </c>
    </row>
    <row r="278" spans="8:24" x14ac:dyDescent="0.35">
      <c r="H278" s="8" t="s">
        <v>1870</v>
      </c>
      <c r="I278">
        <v>3833.3233333333333</v>
      </c>
      <c r="N278" s="8" t="s">
        <v>1050</v>
      </c>
      <c r="O278">
        <v>4</v>
      </c>
      <c r="Q278">
        <v>4</v>
      </c>
      <c r="V278" s="8" t="s">
        <v>860</v>
      </c>
      <c r="W278">
        <v>9499.9699999999993</v>
      </c>
      <c r="X278">
        <f t="shared" si="4"/>
        <v>229</v>
      </c>
    </row>
    <row r="279" spans="8:24" x14ac:dyDescent="0.35">
      <c r="H279" s="8" t="s">
        <v>1604</v>
      </c>
      <c r="I279">
        <v>3833.3233333333333</v>
      </c>
      <c r="N279" s="8" t="s">
        <v>1060</v>
      </c>
      <c r="P279">
        <v>2</v>
      </c>
      <c r="Q279">
        <v>2</v>
      </c>
      <c r="V279" s="8" t="s">
        <v>1242</v>
      </c>
      <c r="W279">
        <v>9499.9699999999993</v>
      </c>
      <c r="X279">
        <f t="shared" si="4"/>
        <v>229</v>
      </c>
    </row>
    <row r="280" spans="8:24" x14ac:dyDescent="0.35">
      <c r="H280" s="8" t="s">
        <v>1514</v>
      </c>
      <c r="I280">
        <v>3833.3233333333333</v>
      </c>
      <c r="N280" s="8" t="s">
        <v>146</v>
      </c>
      <c r="O280">
        <v>3</v>
      </c>
      <c r="Q280">
        <v>3</v>
      </c>
      <c r="V280" s="8" t="s">
        <v>1094</v>
      </c>
      <c r="W280">
        <v>9499.9699999999993</v>
      </c>
      <c r="X280">
        <f t="shared" si="4"/>
        <v>229</v>
      </c>
    </row>
    <row r="281" spans="8:24" x14ac:dyDescent="0.35">
      <c r="H281" s="8" t="s">
        <v>1764</v>
      </c>
      <c r="I281">
        <v>3833.3233333333333</v>
      </c>
      <c r="N281" s="8" t="s">
        <v>1072</v>
      </c>
      <c r="O281">
        <v>2</v>
      </c>
      <c r="Q281">
        <v>2</v>
      </c>
      <c r="V281" s="8" t="s">
        <v>1030</v>
      </c>
      <c r="W281">
        <v>9499.9699999999993</v>
      </c>
      <c r="X281">
        <f t="shared" si="4"/>
        <v>229</v>
      </c>
    </row>
    <row r="282" spans="8:24" x14ac:dyDescent="0.35">
      <c r="H282" s="8" t="s">
        <v>1584</v>
      </c>
      <c r="I282">
        <v>3833.3233333333333</v>
      </c>
      <c r="N282" s="8" t="s">
        <v>1074</v>
      </c>
      <c r="P282">
        <v>2</v>
      </c>
      <c r="Q282">
        <v>2</v>
      </c>
      <c r="V282" s="8" t="s">
        <v>1268</v>
      </c>
      <c r="W282">
        <v>9499.9699999999993</v>
      </c>
      <c r="X282">
        <f t="shared" si="4"/>
        <v>229</v>
      </c>
    </row>
    <row r="283" spans="8:24" x14ac:dyDescent="0.35">
      <c r="H283" s="8" t="s">
        <v>2010</v>
      </c>
      <c r="I283">
        <v>3833.3233333333333</v>
      </c>
      <c r="N283" s="8" t="s">
        <v>148</v>
      </c>
      <c r="P283">
        <v>2</v>
      </c>
      <c r="Q283">
        <v>2</v>
      </c>
      <c r="V283" s="8" t="s">
        <v>1264</v>
      </c>
      <c r="W283">
        <v>9499.9699999999993</v>
      </c>
      <c r="X283">
        <f t="shared" si="4"/>
        <v>229</v>
      </c>
    </row>
    <row r="284" spans="8:24" x14ac:dyDescent="0.35">
      <c r="H284" s="8" t="s">
        <v>2008</v>
      </c>
      <c r="I284">
        <v>3833.3233333333333</v>
      </c>
      <c r="N284" s="8" t="s">
        <v>1084</v>
      </c>
      <c r="O284">
        <v>3</v>
      </c>
      <c r="Q284">
        <v>3</v>
      </c>
      <c r="V284" s="8" t="s">
        <v>1270</v>
      </c>
      <c r="W284">
        <v>9499.9699999999993</v>
      </c>
      <c r="X284">
        <f t="shared" si="4"/>
        <v>229</v>
      </c>
    </row>
    <row r="285" spans="8:24" x14ac:dyDescent="0.35">
      <c r="H285" s="8" t="s">
        <v>1132</v>
      </c>
      <c r="I285">
        <v>3833.3233333333333</v>
      </c>
      <c r="N285" s="8" t="s">
        <v>1094</v>
      </c>
      <c r="P285">
        <v>3</v>
      </c>
      <c r="Q285">
        <v>3</v>
      </c>
      <c r="V285" s="8" t="s">
        <v>942</v>
      </c>
      <c r="W285">
        <v>9499.9699999999993</v>
      </c>
      <c r="X285">
        <f t="shared" si="4"/>
        <v>229</v>
      </c>
    </row>
    <row r="286" spans="8:24" x14ac:dyDescent="0.35">
      <c r="H286" s="8" t="s">
        <v>1228</v>
      </c>
      <c r="I286">
        <v>3833.3233333333333</v>
      </c>
      <c r="N286" s="8" t="s">
        <v>1096</v>
      </c>
      <c r="P286">
        <v>4</v>
      </c>
      <c r="Q286">
        <v>4</v>
      </c>
      <c r="V286" s="8" t="s">
        <v>998</v>
      </c>
      <c r="W286">
        <v>9499.9699999999993</v>
      </c>
      <c r="X286">
        <f t="shared" si="4"/>
        <v>229</v>
      </c>
    </row>
    <row r="287" spans="8:24" x14ac:dyDescent="0.35">
      <c r="H287" s="8" t="s">
        <v>990</v>
      </c>
      <c r="I287">
        <v>3833.3233333333333</v>
      </c>
      <c r="N287" s="8" t="s">
        <v>1098</v>
      </c>
      <c r="P287">
        <v>3</v>
      </c>
      <c r="Q287">
        <v>3</v>
      </c>
      <c r="V287" s="8" t="s">
        <v>1098</v>
      </c>
      <c r="W287">
        <v>9499.9699999999993</v>
      </c>
      <c r="X287">
        <f t="shared" si="4"/>
        <v>229</v>
      </c>
    </row>
    <row r="288" spans="8:24" x14ac:dyDescent="0.35">
      <c r="H288" s="8" t="s">
        <v>1284</v>
      </c>
      <c r="I288">
        <v>3833.3233333333333</v>
      </c>
      <c r="N288" s="8" t="s">
        <v>150</v>
      </c>
      <c r="O288">
        <v>5</v>
      </c>
      <c r="Q288">
        <v>5</v>
      </c>
      <c r="V288" s="8" t="s">
        <v>1168</v>
      </c>
      <c r="W288">
        <v>9499.9699999999993</v>
      </c>
      <c r="X288">
        <f t="shared" si="4"/>
        <v>229</v>
      </c>
    </row>
    <row r="289" spans="8:24" x14ac:dyDescent="0.35">
      <c r="H289" s="8" t="s">
        <v>1188</v>
      </c>
      <c r="I289">
        <v>3833.3233333333333</v>
      </c>
      <c r="N289" s="8" t="s">
        <v>1110</v>
      </c>
      <c r="O289">
        <v>2</v>
      </c>
      <c r="Q289">
        <v>2</v>
      </c>
      <c r="V289" s="8" t="s">
        <v>390</v>
      </c>
      <c r="W289">
        <v>9499.9699999999993</v>
      </c>
      <c r="X289">
        <f t="shared" si="4"/>
        <v>229</v>
      </c>
    </row>
    <row r="290" spans="8:24" x14ac:dyDescent="0.35">
      <c r="H290" s="8" t="s">
        <v>1260</v>
      </c>
      <c r="I290">
        <v>3833.3233333333333</v>
      </c>
      <c r="N290" s="8" t="s">
        <v>1112</v>
      </c>
      <c r="P290">
        <v>2</v>
      </c>
      <c r="Q290">
        <v>2</v>
      </c>
      <c r="V290" s="8" t="s">
        <v>442</v>
      </c>
      <c r="W290">
        <v>9499.9699999999993</v>
      </c>
      <c r="X290">
        <f t="shared" si="4"/>
        <v>229</v>
      </c>
    </row>
    <row r="291" spans="8:24" x14ac:dyDescent="0.35">
      <c r="H291" s="8" t="s">
        <v>1200</v>
      </c>
      <c r="I291">
        <v>3833.3233333333333</v>
      </c>
      <c r="N291" s="8" t="s">
        <v>1116</v>
      </c>
      <c r="P291">
        <v>3</v>
      </c>
      <c r="Q291">
        <v>3</v>
      </c>
      <c r="V291" s="8" t="s">
        <v>288</v>
      </c>
      <c r="W291">
        <v>9499.9699999999993</v>
      </c>
      <c r="X291">
        <f t="shared" si="4"/>
        <v>229</v>
      </c>
    </row>
    <row r="292" spans="8:24" x14ac:dyDescent="0.35">
      <c r="H292" s="8" t="s">
        <v>940</v>
      </c>
      <c r="I292">
        <v>3833.3233333333333</v>
      </c>
      <c r="N292" s="8" t="s">
        <v>1118</v>
      </c>
      <c r="P292">
        <v>2</v>
      </c>
      <c r="Q292">
        <v>2</v>
      </c>
      <c r="V292" s="8" t="s">
        <v>86</v>
      </c>
      <c r="W292">
        <v>9499.9699999999993</v>
      </c>
      <c r="X292">
        <f t="shared" si="4"/>
        <v>229</v>
      </c>
    </row>
    <row r="293" spans="8:24" x14ac:dyDescent="0.35">
      <c r="H293" s="8" t="s">
        <v>1180</v>
      </c>
      <c r="I293">
        <v>3833.3233333333333</v>
      </c>
      <c r="N293" s="8" t="s">
        <v>1124</v>
      </c>
      <c r="O293">
        <v>2</v>
      </c>
      <c r="Q293">
        <v>2</v>
      </c>
      <c r="V293" s="8" t="s">
        <v>100</v>
      </c>
      <c r="W293">
        <v>9499.9699999999993</v>
      </c>
      <c r="X293">
        <f t="shared" si="4"/>
        <v>229</v>
      </c>
    </row>
    <row r="294" spans="8:24" x14ac:dyDescent="0.35">
      <c r="H294" s="8" t="s">
        <v>918</v>
      </c>
      <c r="I294">
        <v>3833.3233333333333</v>
      </c>
      <c r="N294" s="8" t="s">
        <v>1130</v>
      </c>
      <c r="O294">
        <v>4</v>
      </c>
      <c r="Q294">
        <v>4</v>
      </c>
      <c r="V294" s="8" t="s">
        <v>484</v>
      </c>
      <c r="W294">
        <v>9499.9699999999993</v>
      </c>
      <c r="X294">
        <f t="shared" si="4"/>
        <v>229</v>
      </c>
    </row>
    <row r="295" spans="8:24" x14ac:dyDescent="0.35">
      <c r="H295" s="8" t="s">
        <v>158</v>
      </c>
      <c r="I295">
        <v>3833.3233333333333</v>
      </c>
      <c r="N295" s="8" t="s">
        <v>1132</v>
      </c>
      <c r="P295">
        <v>3</v>
      </c>
      <c r="Q295">
        <v>3</v>
      </c>
      <c r="V295" s="8" t="s">
        <v>402</v>
      </c>
      <c r="W295">
        <v>9499.9699999999993</v>
      </c>
      <c r="X295">
        <f t="shared" si="4"/>
        <v>229</v>
      </c>
    </row>
    <row r="296" spans="8:24" x14ac:dyDescent="0.35">
      <c r="H296" s="8" t="s">
        <v>1416</v>
      </c>
      <c r="I296">
        <v>3833.3233333333333</v>
      </c>
      <c r="N296" s="8" t="s">
        <v>1134</v>
      </c>
      <c r="P296">
        <v>2</v>
      </c>
      <c r="Q296">
        <v>2</v>
      </c>
      <c r="V296" s="8" t="s">
        <v>524</v>
      </c>
      <c r="W296">
        <v>9499.9699999999993</v>
      </c>
      <c r="X296">
        <f t="shared" si="4"/>
        <v>229</v>
      </c>
    </row>
    <row r="297" spans="8:24" x14ac:dyDescent="0.35">
      <c r="H297" s="8" t="s">
        <v>1190</v>
      </c>
      <c r="I297">
        <v>3833.3233333333333</v>
      </c>
      <c r="N297" s="8" t="s">
        <v>1138</v>
      </c>
      <c r="P297">
        <v>3</v>
      </c>
      <c r="Q297">
        <v>3</v>
      </c>
      <c r="V297" s="8" t="s">
        <v>434</v>
      </c>
      <c r="W297">
        <v>9499.9699999999993</v>
      </c>
      <c r="X297">
        <f t="shared" si="4"/>
        <v>229</v>
      </c>
    </row>
    <row r="298" spans="8:24" x14ac:dyDescent="0.35">
      <c r="H298" s="8" t="s">
        <v>140</v>
      </c>
      <c r="I298">
        <v>3833.3233333333333</v>
      </c>
      <c r="N298" s="8" t="s">
        <v>154</v>
      </c>
      <c r="O298">
        <v>4</v>
      </c>
      <c r="Q298">
        <v>4</v>
      </c>
      <c r="V298" s="8" t="s">
        <v>818</v>
      </c>
      <c r="W298">
        <v>9499.9699999999993</v>
      </c>
      <c r="X298">
        <f t="shared" si="4"/>
        <v>229</v>
      </c>
    </row>
    <row r="299" spans="8:24" x14ac:dyDescent="0.35">
      <c r="H299" s="8" t="s">
        <v>1380</v>
      </c>
      <c r="I299">
        <v>3833.3233333333333</v>
      </c>
      <c r="N299" s="8" t="s">
        <v>1144</v>
      </c>
      <c r="P299">
        <v>3</v>
      </c>
      <c r="Q299">
        <v>3</v>
      </c>
      <c r="V299" s="8" t="s">
        <v>266</v>
      </c>
      <c r="W299">
        <v>9499.9699999999993</v>
      </c>
      <c r="X299">
        <f t="shared" si="4"/>
        <v>229</v>
      </c>
    </row>
    <row r="300" spans="8:24" x14ac:dyDescent="0.35">
      <c r="H300" s="8" t="s">
        <v>1422</v>
      </c>
      <c r="I300">
        <v>3833.3233333333333</v>
      </c>
      <c r="N300" s="8" t="s">
        <v>1146</v>
      </c>
      <c r="O300">
        <v>4</v>
      </c>
      <c r="Q300">
        <v>4</v>
      </c>
      <c r="V300" s="8" t="s">
        <v>642</v>
      </c>
      <c r="W300">
        <v>9499.9699999999993</v>
      </c>
      <c r="X300">
        <f t="shared" si="4"/>
        <v>229</v>
      </c>
    </row>
    <row r="301" spans="8:24" x14ac:dyDescent="0.35">
      <c r="H301" s="8" t="s">
        <v>1278</v>
      </c>
      <c r="I301">
        <v>3833.3233333333333</v>
      </c>
      <c r="N301" s="8" t="s">
        <v>1148</v>
      </c>
      <c r="O301">
        <v>2</v>
      </c>
      <c r="Q301">
        <v>2</v>
      </c>
      <c r="V301" s="8" t="s">
        <v>296</v>
      </c>
      <c r="W301">
        <v>9499.9699999999993</v>
      </c>
      <c r="X301">
        <f t="shared" si="4"/>
        <v>229</v>
      </c>
    </row>
    <row r="302" spans="8:24" x14ac:dyDescent="0.35">
      <c r="H302" s="8" t="s">
        <v>1240</v>
      </c>
      <c r="I302">
        <v>3833.3233333333333</v>
      </c>
      <c r="N302" s="8" t="s">
        <v>1150</v>
      </c>
      <c r="O302">
        <v>4</v>
      </c>
      <c r="Q302">
        <v>4</v>
      </c>
      <c r="V302" s="8" t="s">
        <v>78</v>
      </c>
      <c r="W302">
        <v>9499.9699999999993</v>
      </c>
      <c r="X302">
        <f t="shared" si="4"/>
        <v>229</v>
      </c>
    </row>
    <row r="303" spans="8:24" x14ac:dyDescent="0.35">
      <c r="H303" s="8" t="s">
        <v>976</v>
      </c>
      <c r="I303">
        <v>3833.3233333333333</v>
      </c>
      <c r="N303" s="8" t="s">
        <v>1152</v>
      </c>
      <c r="P303">
        <v>2</v>
      </c>
      <c r="Q303">
        <v>2</v>
      </c>
      <c r="V303" s="8" t="s">
        <v>664</v>
      </c>
      <c r="W303">
        <v>9499.9699999999993</v>
      </c>
      <c r="X303">
        <f t="shared" si="4"/>
        <v>229</v>
      </c>
    </row>
    <row r="304" spans="8:24" x14ac:dyDescent="0.35">
      <c r="H304" s="8" t="s">
        <v>1420</v>
      </c>
      <c r="I304">
        <v>3833.3233333333333</v>
      </c>
      <c r="N304" s="8" t="s">
        <v>1156</v>
      </c>
      <c r="P304">
        <v>3</v>
      </c>
      <c r="Q304">
        <v>3</v>
      </c>
      <c r="V304" s="8" t="s">
        <v>540</v>
      </c>
      <c r="W304">
        <v>9499.9699999999993</v>
      </c>
      <c r="X304">
        <f t="shared" si="4"/>
        <v>229</v>
      </c>
    </row>
    <row r="305" spans="8:24" x14ac:dyDescent="0.35">
      <c r="H305" s="8" t="s">
        <v>904</v>
      </c>
      <c r="I305">
        <v>3833.3233333333333</v>
      </c>
      <c r="N305" s="8" t="s">
        <v>1158</v>
      </c>
      <c r="O305">
        <v>2</v>
      </c>
      <c r="Q305">
        <v>2</v>
      </c>
      <c r="V305" s="8" t="s">
        <v>386</v>
      </c>
      <c r="W305">
        <v>9499.9699999999993</v>
      </c>
      <c r="X305">
        <f t="shared" si="4"/>
        <v>229</v>
      </c>
    </row>
    <row r="306" spans="8:24" x14ac:dyDescent="0.35">
      <c r="H306" s="8" t="s">
        <v>1430</v>
      </c>
      <c r="I306">
        <v>3833.3233333333333</v>
      </c>
      <c r="N306" s="8" t="s">
        <v>1160</v>
      </c>
      <c r="O306">
        <v>3</v>
      </c>
      <c r="Q306">
        <v>3</v>
      </c>
      <c r="V306" s="8" t="s">
        <v>314</v>
      </c>
      <c r="W306">
        <v>9499.9699999999993</v>
      </c>
      <c r="X306">
        <f t="shared" si="4"/>
        <v>229</v>
      </c>
    </row>
    <row r="307" spans="8:24" x14ac:dyDescent="0.35">
      <c r="H307" s="8" t="s">
        <v>1176</v>
      </c>
      <c r="I307">
        <v>3833.3233333333333</v>
      </c>
      <c r="N307" s="8" t="s">
        <v>156</v>
      </c>
      <c r="O307">
        <v>2</v>
      </c>
      <c r="Q307">
        <v>2</v>
      </c>
      <c r="V307" s="8" t="s">
        <v>770</v>
      </c>
      <c r="W307">
        <v>9499.9699999999993</v>
      </c>
      <c r="X307">
        <f t="shared" si="4"/>
        <v>229</v>
      </c>
    </row>
    <row r="308" spans="8:24" x14ac:dyDescent="0.35">
      <c r="H308" s="8" t="s">
        <v>1326</v>
      </c>
      <c r="I308">
        <v>3833.3233333333333</v>
      </c>
      <c r="N308" s="8" t="s">
        <v>1166</v>
      </c>
      <c r="O308">
        <v>5</v>
      </c>
      <c r="Q308">
        <v>5</v>
      </c>
      <c r="V308" s="8" t="s">
        <v>552</v>
      </c>
      <c r="W308">
        <v>9499.9699999999993</v>
      </c>
      <c r="X308">
        <f t="shared" si="4"/>
        <v>229</v>
      </c>
    </row>
    <row r="309" spans="8:24" x14ac:dyDescent="0.35">
      <c r="H309" s="8" t="s">
        <v>54</v>
      </c>
      <c r="I309">
        <v>3833.3233333333333</v>
      </c>
      <c r="N309" s="8" t="s">
        <v>1168</v>
      </c>
      <c r="P309">
        <v>3</v>
      </c>
      <c r="Q309">
        <v>3</v>
      </c>
      <c r="V309" s="8" t="s">
        <v>800</v>
      </c>
      <c r="W309">
        <v>9499.9699999999993</v>
      </c>
      <c r="X309">
        <f t="shared" si="4"/>
        <v>229</v>
      </c>
    </row>
    <row r="310" spans="8:24" x14ac:dyDescent="0.35">
      <c r="H310" s="8" t="s">
        <v>698</v>
      </c>
      <c r="I310">
        <v>3833.3233333333333</v>
      </c>
      <c r="N310" s="8" t="s">
        <v>1170</v>
      </c>
      <c r="O310">
        <v>4</v>
      </c>
      <c r="Q310">
        <v>4</v>
      </c>
      <c r="V310" s="8" t="s">
        <v>560</v>
      </c>
      <c r="W310">
        <v>9499.9699999999993</v>
      </c>
      <c r="X310">
        <f t="shared" si="4"/>
        <v>229</v>
      </c>
    </row>
    <row r="311" spans="8:24" x14ac:dyDescent="0.35">
      <c r="H311" s="8" t="s">
        <v>320</v>
      </c>
      <c r="I311">
        <v>3833.3233333333333</v>
      </c>
      <c r="N311" s="8" t="s">
        <v>1172</v>
      </c>
      <c r="O311">
        <v>2</v>
      </c>
      <c r="Q311">
        <v>2</v>
      </c>
      <c r="V311" s="8" t="s">
        <v>322</v>
      </c>
      <c r="W311">
        <v>9499.9699999999993</v>
      </c>
      <c r="X311">
        <f t="shared" si="4"/>
        <v>229</v>
      </c>
    </row>
    <row r="312" spans="8:24" x14ac:dyDescent="0.35">
      <c r="H312" s="8" t="s">
        <v>426</v>
      </c>
      <c r="I312">
        <v>3833.3233333333333</v>
      </c>
      <c r="N312" s="8" t="s">
        <v>1176</v>
      </c>
      <c r="O312">
        <v>3</v>
      </c>
      <c r="Q312">
        <v>3</v>
      </c>
      <c r="V312" s="8" t="s">
        <v>618</v>
      </c>
      <c r="W312">
        <v>9499.9699999999993</v>
      </c>
      <c r="X312">
        <f t="shared" si="4"/>
        <v>229</v>
      </c>
    </row>
    <row r="313" spans="8:24" x14ac:dyDescent="0.35">
      <c r="H313" s="8" t="s">
        <v>746</v>
      </c>
      <c r="I313">
        <v>3833.3233333333333</v>
      </c>
      <c r="N313" s="8" t="s">
        <v>1178</v>
      </c>
      <c r="P313">
        <v>2</v>
      </c>
      <c r="Q313">
        <v>2</v>
      </c>
      <c r="V313" s="8" t="s">
        <v>1466</v>
      </c>
      <c r="W313">
        <v>8999.98</v>
      </c>
      <c r="X313">
        <f t="shared" si="4"/>
        <v>304</v>
      </c>
    </row>
    <row r="314" spans="8:24" x14ac:dyDescent="0.35">
      <c r="H314" s="8" t="s">
        <v>42</v>
      </c>
      <c r="I314">
        <v>3833.3233333333333</v>
      </c>
      <c r="N314" s="8" t="s">
        <v>1180</v>
      </c>
      <c r="O314">
        <v>3</v>
      </c>
      <c r="Q314">
        <v>3</v>
      </c>
      <c r="V314" s="8" t="s">
        <v>2016</v>
      </c>
      <c r="W314">
        <v>8999.98</v>
      </c>
      <c r="X314">
        <f t="shared" si="4"/>
        <v>304</v>
      </c>
    </row>
    <row r="315" spans="8:24" x14ac:dyDescent="0.35">
      <c r="H315" s="8" t="s">
        <v>610</v>
      </c>
      <c r="I315">
        <v>3833.3233333333333</v>
      </c>
      <c r="N315" s="8" t="s">
        <v>1182</v>
      </c>
      <c r="P315">
        <v>2</v>
      </c>
      <c r="Q315">
        <v>2</v>
      </c>
      <c r="V315" s="8" t="s">
        <v>1814</v>
      </c>
      <c r="W315">
        <v>8999.98</v>
      </c>
      <c r="X315">
        <f t="shared" si="4"/>
        <v>304</v>
      </c>
    </row>
    <row r="316" spans="8:24" x14ac:dyDescent="0.35">
      <c r="H316" s="8" t="s">
        <v>492</v>
      </c>
      <c r="I316">
        <v>3833.3233333333333</v>
      </c>
      <c r="N316" s="8" t="s">
        <v>158</v>
      </c>
      <c r="O316">
        <v>3</v>
      </c>
      <c r="Q316">
        <v>3</v>
      </c>
      <c r="V316" s="8" t="s">
        <v>1630</v>
      </c>
      <c r="W316">
        <v>8999.98</v>
      </c>
      <c r="X316">
        <f t="shared" si="4"/>
        <v>304</v>
      </c>
    </row>
    <row r="317" spans="8:24" x14ac:dyDescent="0.35">
      <c r="H317" s="8" t="s">
        <v>400</v>
      </c>
      <c r="I317">
        <v>3833.3233333333333</v>
      </c>
      <c r="N317" s="8" t="s">
        <v>1186</v>
      </c>
      <c r="P317">
        <v>2</v>
      </c>
      <c r="Q317">
        <v>2</v>
      </c>
      <c r="V317" s="8" t="s">
        <v>1842</v>
      </c>
      <c r="W317">
        <v>8999.98</v>
      </c>
      <c r="X317">
        <f t="shared" si="4"/>
        <v>304</v>
      </c>
    </row>
    <row r="318" spans="8:24" x14ac:dyDescent="0.35">
      <c r="H318" s="8" t="s">
        <v>682</v>
      </c>
      <c r="I318">
        <v>3833.3233333333333</v>
      </c>
      <c r="N318" s="8" t="s">
        <v>1188</v>
      </c>
      <c r="P318">
        <v>3</v>
      </c>
      <c r="Q318">
        <v>3</v>
      </c>
      <c r="V318" s="8" t="s">
        <v>1716</v>
      </c>
      <c r="W318">
        <v>8999.98</v>
      </c>
      <c r="X318">
        <f t="shared" si="4"/>
        <v>304</v>
      </c>
    </row>
    <row r="319" spans="8:24" x14ac:dyDescent="0.35">
      <c r="H319" s="8" t="s">
        <v>660</v>
      </c>
      <c r="I319">
        <v>3833.3233333333333</v>
      </c>
      <c r="N319" s="8" t="s">
        <v>1190</v>
      </c>
      <c r="P319">
        <v>3</v>
      </c>
      <c r="Q319">
        <v>3</v>
      </c>
      <c r="V319" s="8" t="s">
        <v>1808</v>
      </c>
      <c r="W319">
        <v>8999.98</v>
      </c>
      <c r="X319">
        <f t="shared" si="4"/>
        <v>304</v>
      </c>
    </row>
    <row r="320" spans="8:24" x14ac:dyDescent="0.35">
      <c r="H320" s="8" t="s">
        <v>810</v>
      </c>
      <c r="I320">
        <v>3833.3233333333333</v>
      </c>
      <c r="N320" s="8" t="s">
        <v>1192</v>
      </c>
      <c r="P320">
        <v>5</v>
      </c>
      <c r="Q320">
        <v>5</v>
      </c>
      <c r="V320" s="8" t="s">
        <v>1638</v>
      </c>
      <c r="W320">
        <v>8999.98</v>
      </c>
      <c r="X320">
        <f t="shared" si="4"/>
        <v>304</v>
      </c>
    </row>
    <row r="321" spans="8:24" x14ac:dyDescent="0.35">
      <c r="H321" s="8" t="s">
        <v>278</v>
      </c>
      <c r="I321">
        <v>3833.3233333333333</v>
      </c>
      <c r="N321" s="8" t="s">
        <v>1194</v>
      </c>
      <c r="P321">
        <v>5</v>
      </c>
      <c r="Q321">
        <v>5</v>
      </c>
      <c r="V321" s="8" t="s">
        <v>1696</v>
      </c>
      <c r="W321">
        <v>8999.98</v>
      </c>
      <c r="X321">
        <f t="shared" si="4"/>
        <v>304</v>
      </c>
    </row>
    <row r="322" spans="8:24" x14ac:dyDescent="0.35">
      <c r="H322" s="8" t="s">
        <v>480</v>
      </c>
      <c r="I322">
        <v>3833.3233333333333</v>
      </c>
      <c r="N322" s="8" t="s">
        <v>1198</v>
      </c>
      <c r="O322">
        <v>2</v>
      </c>
      <c r="Q322">
        <v>2</v>
      </c>
      <c r="V322" s="8" t="s">
        <v>1724</v>
      </c>
      <c r="W322">
        <v>8999.98</v>
      </c>
      <c r="X322">
        <f t="shared" si="4"/>
        <v>304</v>
      </c>
    </row>
    <row r="323" spans="8:24" x14ac:dyDescent="0.35">
      <c r="H323" s="8" t="s">
        <v>592</v>
      </c>
      <c r="I323">
        <v>3833.3233333333333</v>
      </c>
      <c r="N323" s="8" t="s">
        <v>1200</v>
      </c>
      <c r="O323">
        <v>3</v>
      </c>
      <c r="Q323">
        <v>3</v>
      </c>
      <c r="V323" s="8" t="s">
        <v>2024</v>
      </c>
      <c r="W323">
        <v>8999.98</v>
      </c>
      <c r="X323">
        <f t="shared" si="4"/>
        <v>304</v>
      </c>
    </row>
    <row r="324" spans="8:24" x14ac:dyDescent="0.35">
      <c r="H324" s="8" t="s">
        <v>646</v>
      </c>
      <c r="I324">
        <v>3833.3233333333333</v>
      </c>
      <c r="N324" s="8" t="s">
        <v>1202</v>
      </c>
      <c r="O324">
        <v>2</v>
      </c>
      <c r="Q324">
        <v>2</v>
      </c>
      <c r="V324" s="8" t="s">
        <v>1648</v>
      </c>
      <c r="W324">
        <v>8999.98</v>
      </c>
      <c r="X324">
        <f t="shared" si="4"/>
        <v>304</v>
      </c>
    </row>
    <row r="325" spans="8:24" x14ac:dyDescent="0.35">
      <c r="H325" s="8" t="s">
        <v>594</v>
      </c>
      <c r="I325">
        <v>3833.3233333333333</v>
      </c>
      <c r="N325" s="8" t="s">
        <v>1206</v>
      </c>
      <c r="O325">
        <v>6</v>
      </c>
      <c r="Q325">
        <v>6</v>
      </c>
      <c r="V325" s="8" t="s">
        <v>1960</v>
      </c>
      <c r="W325">
        <v>8999.98</v>
      </c>
      <c r="X325">
        <f t="shared" si="4"/>
        <v>304</v>
      </c>
    </row>
    <row r="326" spans="8:24" x14ac:dyDescent="0.35">
      <c r="H326" s="8" t="s">
        <v>482</v>
      </c>
      <c r="I326">
        <v>3833.3233333333333</v>
      </c>
      <c r="N326" s="8" t="s">
        <v>1210</v>
      </c>
      <c r="P326">
        <v>2</v>
      </c>
      <c r="Q326">
        <v>2</v>
      </c>
      <c r="V326" s="8" t="s">
        <v>1650</v>
      </c>
      <c r="W326">
        <v>8999.98</v>
      </c>
      <c r="X326">
        <f t="shared" si="4"/>
        <v>304</v>
      </c>
    </row>
    <row r="327" spans="8:24" x14ac:dyDescent="0.35">
      <c r="H327" s="8" t="s">
        <v>304</v>
      </c>
      <c r="I327">
        <v>3833.3233333333333</v>
      </c>
      <c r="N327" s="8" t="s">
        <v>1212</v>
      </c>
      <c r="O327">
        <v>3</v>
      </c>
      <c r="Q327">
        <v>3</v>
      </c>
      <c r="V327" s="8" t="s">
        <v>1792</v>
      </c>
      <c r="W327">
        <v>8999.98</v>
      </c>
      <c r="X327">
        <f t="shared" si="4"/>
        <v>304</v>
      </c>
    </row>
    <row r="328" spans="8:24" x14ac:dyDescent="0.35">
      <c r="H328" s="8" t="s">
        <v>412</v>
      </c>
      <c r="I328">
        <v>3833.3233333333333</v>
      </c>
      <c r="N328" s="8" t="s">
        <v>1214</v>
      </c>
      <c r="P328">
        <v>4</v>
      </c>
      <c r="Q328">
        <v>4</v>
      </c>
      <c r="V328" s="8" t="s">
        <v>1654</v>
      </c>
      <c r="W328">
        <v>8999.98</v>
      </c>
      <c r="X328">
        <f t="shared" si="4"/>
        <v>304</v>
      </c>
    </row>
    <row r="329" spans="8:24" x14ac:dyDescent="0.35">
      <c r="H329" s="8" t="s">
        <v>604</v>
      </c>
      <c r="I329">
        <v>3833.3233333333333</v>
      </c>
      <c r="N329" s="8" t="s">
        <v>1216</v>
      </c>
      <c r="P329">
        <v>2</v>
      </c>
      <c r="Q329">
        <v>2</v>
      </c>
      <c r="V329" s="8" t="s">
        <v>1998</v>
      </c>
      <c r="W329">
        <v>8999.98</v>
      </c>
      <c r="X329">
        <f t="shared" si="4"/>
        <v>304</v>
      </c>
    </row>
    <row r="330" spans="8:24" x14ac:dyDescent="0.35">
      <c r="H330" s="8" t="s">
        <v>530</v>
      </c>
      <c r="I330">
        <v>3833.3233333333333</v>
      </c>
      <c r="N330" s="8" t="s">
        <v>1222</v>
      </c>
      <c r="O330">
        <v>6</v>
      </c>
      <c r="Q330">
        <v>6</v>
      </c>
      <c r="V330" s="8" t="s">
        <v>1906</v>
      </c>
      <c r="W330">
        <v>8999.98</v>
      </c>
      <c r="X330">
        <f t="shared" si="4"/>
        <v>304</v>
      </c>
    </row>
    <row r="331" spans="8:24" x14ac:dyDescent="0.35">
      <c r="H331" s="8" t="s">
        <v>478</v>
      </c>
      <c r="I331">
        <v>3833.3233333333324</v>
      </c>
      <c r="N331" s="8" t="s">
        <v>162</v>
      </c>
      <c r="O331">
        <v>3</v>
      </c>
      <c r="Q331">
        <v>3</v>
      </c>
      <c r="V331" s="8" t="s">
        <v>1688</v>
      </c>
      <c r="W331">
        <v>8999.98</v>
      </c>
      <c r="X331">
        <f t="shared" ref="X331:X394" si="5">RANK(GETPIVOTDATA("[Measures].[Sum of payment_amount]",W331,"[Range].[User Name]","[Range].[User Name].&amp;[" &amp; V331 &amp; "]"),$W$10:$W$859)</f>
        <v>304</v>
      </c>
    </row>
    <row r="332" spans="8:24" x14ac:dyDescent="0.35">
      <c r="H332" s="8" t="s">
        <v>1554</v>
      </c>
      <c r="I332">
        <v>3699.9899999999993</v>
      </c>
      <c r="N332" s="8" t="s">
        <v>1224</v>
      </c>
      <c r="O332">
        <v>5</v>
      </c>
      <c r="Q332">
        <v>5</v>
      </c>
      <c r="V332" s="8" t="s">
        <v>1740</v>
      </c>
      <c r="W332">
        <v>8999.98</v>
      </c>
      <c r="X332">
        <f t="shared" si="5"/>
        <v>304</v>
      </c>
    </row>
    <row r="333" spans="8:24" x14ac:dyDescent="0.35">
      <c r="H333" s="8" t="s">
        <v>1334</v>
      </c>
      <c r="I333">
        <v>3699.9899999999993</v>
      </c>
      <c r="N333" s="8" t="s">
        <v>1226</v>
      </c>
      <c r="P333">
        <v>3</v>
      </c>
      <c r="Q333">
        <v>3</v>
      </c>
      <c r="V333" s="8" t="s">
        <v>1830</v>
      </c>
      <c r="W333">
        <v>8999.98</v>
      </c>
      <c r="X333">
        <f t="shared" si="5"/>
        <v>304</v>
      </c>
    </row>
    <row r="334" spans="8:24" x14ac:dyDescent="0.35">
      <c r="H334" s="8" t="s">
        <v>1434</v>
      </c>
      <c r="I334">
        <v>3699.9899999999993</v>
      </c>
      <c r="N334" s="8" t="s">
        <v>1228</v>
      </c>
      <c r="O334">
        <v>3</v>
      </c>
      <c r="Q334">
        <v>3</v>
      </c>
      <c r="V334" s="8" t="s">
        <v>1916</v>
      </c>
      <c r="W334">
        <v>8999.98</v>
      </c>
      <c r="X334">
        <f t="shared" si="5"/>
        <v>304</v>
      </c>
    </row>
    <row r="335" spans="8:24" x14ac:dyDescent="0.35">
      <c r="H335" s="8" t="s">
        <v>1362</v>
      </c>
      <c r="I335">
        <v>3699.9899999999993</v>
      </c>
      <c r="N335" s="8" t="s">
        <v>1230</v>
      </c>
      <c r="P335">
        <v>2</v>
      </c>
      <c r="Q335">
        <v>2</v>
      </c>
      <c r="V335" s="8" t="s">
        <v>1586</v>
      </c>
      <c r="W335">
        <v>8999.98</v>
      </c>
      <c r="X335">
        <f t="shared" si="5"/>
        <v>304</v>
      </c>
    </row>
    <row r="336" spans="8:24" x14ac:dyDescent="0.35">
      <c r="H336" s="8" t="s">
        <v>1194</v>
      </c>
      <c r="I336">
        <v>3699.9899999999993</v>
      </c>
      <c r="N336" s="8" t="s">
        <v>1232</v>
      </c>
      <c r="P336">
        <v>2</v>
      </c>
      <c r="Q336">
        <v>2</v>
      </c>
      <c r="V336" s="8" t="s">
        <v>1922</v>
      </c>
      <c r="W336">
        <v>8999.98</v>
      </c>
      <c r="X336">
        <f t="shared" si="5"/>
        <v>304</v>
      </c>
    </row>
    <row r="337" spans="8:24" x14ac:dyDescent="0.35">
      <c r="H337" s="8" t="s">
        <v>144</v>
      </c>
      <c r="I337">
        <v>3699.9899999999993</v>
      </c>
      <c r="N337" s="8" t="s">
        <v>1234</v>
      </c>
      <c r="P337">
        <v>2</v>
      </c>
      <c r="Q337">
        <v>2</v>
      </c>
      <c r="V337" s="8" t="s">
        <v>2026</v>
      </c>
      <c r="W337">
        <v>8999.98</v>
      </c>
      <c r="X337">
        <f t="shared" si="5"/>
        <v>304</v>
      </c>
    </row>
    <row r="338" spans="8:24" x14ac:dyDescent="0.35">
      <c r="H338" s="8" t="s">
        <v>438</v>
      </c>
      <c r="I338">
        <v>3699.9899999999993</v>
      </c>
      <c r="N338" s="8" t="s">
        <v>1240</v>
      </c>
      <c r="O338">
        <v>3</v>
      </c>
      <c r="Q338">
        <v>3</v>
      </c>
      <c r="V338" s="8" t="s">
        <v>188</v>
      </c>
      <c r="W338">
        <v>8999.98</v>
      </c>
      <c r="X338">
        <f t="shared" si="5"/>
        <v>304</v>
      </c>
    </row>
    <row r="339" spans="8:24" x14ac:dyDescent="0.35">
      <c r="H339" s="8" t="s">
        <v>65</v>
      </c>
      <c r="I339">
        <v>3699.9899999999993</v>
      </c>
      <c r="N339" s="8" t="s">
        <v>1242</v>
      </c>
      <c r="O339">
        <v>3</v>
      </c>
      <c r="Q339">
        <v>3</v>
      </c>
      <c r="V339" s="8" t="s">
        <v>2036</v>
      </c>
      <c r="W339">
        <v>8999.98</v>
      </c>
      <c r="X339">
        <f t="shared" si="5"/>
        <v>304</v>
      </c>
    </row>
    <row r="340" spans="8:24" x14ac:dyDescent="0.35">
      <c r="H340" s="8" t="s">
        <v>418</v>
      </c>
      <c r="I340">
        <v>3699.9899999999993</v>
      </c>
      <c r="N340" s="8" t="s">
        <v>1244</v>
      </c>
      <c r="P340">
        <v>2</v>
      </c>
      <c r="Q340">
        <v>2</v>
      </c>
      <c r="V340" s="8" t="s">
        <v>1768</v>
      </c>
      <c r="W340">
        <v>8999.98</v>
      </c>
      <c r="X340">
        <f t="shared" si="5"/>
        <v>304</v>
      </c>
    </row>
    <row r="341" spans="8:24" x14ac:dyDescent="0.35">
      <c r="H341" s="8" t="s">
        <v>1628</v>
      </c>
      <c r="I341">
        <v>3499.99</v>
      </c>
      <c r="N341" s="8" t="s">
        <v>1250</v>
      </c>
      <c r="P341">
        <v>3</v>
      </c>
      <c r="Q341">
        <v>3</v>
      </c>
      <c r="V341" s="8" t="s">
        <v>1580</v>
      </c>
      <c r="W341">
        <v>8999.98</v>
      </c>
      <c r="X341">
        <f t="shared" si="5"/>
        <v>304</v>
      </c>
    </row>
    <row r="342" spans="8:24" x14ac:dyDescent="0.35">
      <c r="H342" s="8" t="s">
        <v>1938</v>
      </c>
      <c r="I342">
        <v>3499.99</v>
      </c>
      <c r="N342" s="8" t="s">
        <v>1256</v>
      </c>
      <c r="P342">
        <v>4</v>
      </c>
      <c r="Q342">
        <v>4</v>
      </c>
      <c r="V342" s="8" t="s">
        <v>960</v>
      </c>
      <c r="W342">
        <v>8999.98</v>
      </c>
      <c r="X342">
        <f t="shared" si="5"/>
        <v>304</v>
      </c>
    </row>
    <row r="343" spans="8:24" x14ac:dyDescent="0.35">
      <c r="H343" s="8" t="s">
        <v>1914</v>
      </c>
      <c r="I343">
        <v>3499.99</v>
      </c>
      <c r="N343" s="8" t="s">
        <v>1258</v>
      </c>
      <c r="P343">
        <v>2</v>
      </c>
      <c r="Q343">
        <v>2</v>
      </c>
      <c r="V343" s="8" t="s">
        <v>1360</v>
      </c>
      <c r="W343">
        <v>8999.98</v>
      </c>
      <c r="X343">
        <f t="shared" si="5"/>
        <v>304</v>
      </c>
    </row>
    <row r="344" spans="8:24" x14ac:dyDescent="0.35">
      <c r="H344" s="8" t="s">
        <v>214</v>
      </c>
      <c r="I344">
        <v>3499.99</v>
      </c>
      <c r="N344" s="8" t="s">
        <v>1260</v>
      </c>
      <c r="P344">
        <v>3</v>
      </c>
      <c r="Q344">
        <v>3</v>
      </c>
      <c r="V344" s="8" t="s">
        <v>1210</v>
      </c>
      <c r="W344">
        <v>8999.98</v>
      </c>
      <c r="X344">
        <f t="shared" si="5"/>
        <v>304</v>
      </c>
    </row>
    <row r="345" spans="8:24" x14ac:dyDescent="0.35">
      <c r="H345" s="8" t="s">
        <v>1966</v>
      </c>
      <c r="I345">
        <v>3499.99</v>
      </c>
      <c r="N345" s="8" t="s">
        <v>166</v>
      </c>
      <c r="P345">
        <v>2</v>
      </c>
      <c r="Q345">
        <v>2</v>
      </c>
      <c r="V345" s="8" t="s">
        <v>136</v>
      </c>
      <c r="W345">
        <v>8999.98</v>
      </c>
      <c r="X345">
        <f t="shared" si="5"/>
        <v>304</v>
      </c>
    </row>
    <row r="346" spans="8:24" x14ac:dyDescent="0.35">
      <c r="H346" s="8" t="s">
        <v>1668</v>
      </c>
      <c r="I346">
        <v>3499.99</v>
      </c>
      <c r="N346" s="8" t="s">
        <v>1264</v>
      </c>
      <c r="O346">
        <v>3</v>
      </c>
      <c r="Q346">
        <v>3</v>
      </c>
      <c r="V346" s="8" t="s">
        <v>1022</v>
      </c>
      <c r="W346">
        <v>8999.98</v>
      </c>
      <c r="X346">
        <f t="shared" si="5"/>
        <v>304</v>
      </c>
    </row>
    <row r="347" spans="8:24" x14ac:dyDescent="0.35">
      <c r="H347" s="8" t="s">
        <v>1472</v>
      </c>
      <c r="I347">
        <v>3499.99</v>
      </c>
      <c r="N347" s="8" t="s">
        <v>1266</v>
      </c>
      <c r="P347">
        <v>3</v>
      </c>
      <c r="Q347">
        <v>3</v>
      </c>
      <c r="V347" s="8" t="s">
        <v>1072</v>
      </c>
      <c r="W347">
        <v>8999.98</v>
      </c>
      <c r="X347">
        <f t="shared" si="5"/>
        <v>304</v>
      </c>
    </row>
    <row r="348" spans="8:24" x14ac:dyDescent="0.35">
      <c r="H348" s="8" t="s">
        <v>2042</v>
      </c>
      <c r="I348">
        <v>3499.99</v>
      </c>
      <c r="N348" s="8" t="s">
        <v>1268</v>
      </c>
      <c r="P348">
        <v>3</v>
      </c>
      <c r="Q348">
        <v>3</v>
      </c>
      <c r="V348" s="8" t="s">
        <v>1436</v>
      </c>
      <c r="W348">
        <v>8999.98</v>
      </c>
      <c r="X348">
        <f t="shared" si="5"/>
        <v>304</v>
      </c>
    </row>
    <row r="349" spans="8:24" x14ac:dyDescent="0.35">
      <c r="H349" s="8" t="s">
        <v>232</v>
      </c>
      <c r="I349">
        <v>3499.99</v>
      </c>
      <c r="N349" s="8" t="s">
        <v>1270</v>
      </c>
      <c r="O349">
        <v>3</v>
      </c>
      <c r="Q349">
        <v>3</v>
      </c>
      <c r="V349" s="8" t="s">
        <v>1112</v>
      </c>
      <c r="W349">
        <v>8999.98</v>
      </c>
      <c r="X349">
        <f t="shared" si="5"/>
        <v>304</v>
      </c>
    </row>
    <row r="350" spans="8:24" x14ac:dyDescent="0.35">
      <c r="H350" s="8" t="s">
        <v>1754</v>
      </c>
      <c r="I350">
        <v>3499.99</v>
      </c>
      <c r="N350" s="8" t="s">
        <v>1272</v>
      </c>
      <c r="P350">
        <v>3</v>
      </c>
      <c r="Q350">
        <v>3</v>
      </c>
      <c r="V350" s="8" t="s">
        <v>184</v>
      </c>
      <c r="W350">
        <v>8999.98</v>
      </c>
      <c r="X350">
        <f t="shared" si="5"/>
        <v>304</v>
      </c>
    </row>
    <row r="351" spans="8:24" x14ac:dyDescent="0.35">
      <c r="H351" s="8" t="s">
        <v>1720</v>
      </c>
      <c r="I351">
        <v>3499.99</v>
      </c>
      <c r="N351" s="8" t="s">
        <v>1274</v>
      </c>
      <c r="P351">
        <v>3</v>
      </c>
      <c r="Q351">
        <v>3</v>
      </c>
      <c r="V351" s="8" t="s">
        <v>1282</v>
      </c>
      <c r="W351">
        <v>8999.98</v>
      </c>
      <c r="X351">
        <f t="shared" si="5"/>
        <v>304</v>
      </c>
    </row>
    <row r="352" spans="8:24" x14ac:dyDescent="0.35">
      <c r="H352" s="8" t="s">
        <v>1756</v>
      </c>
      <c r="I352">
        <v>3499.99</v>
      </c>
      <c r="N352" s="8" t="s">
        <v>1276</v>
      </c>
      <c r="O352">
        <v>4</v>
      </c>
      <c r="Q352">
        <v>4</v>
      </c>
      <c r="V352" s="8" t="s">
        <v>1178</v>
      </c>
      <c r="W352">
        <v>8999.98</v>
      </c>
      <c r="X352">
        <f t="shared" si="5"/>
        <v>304</v>
      </c>
    </row>
    <row r="353" spans="8:24" x14ac:dyDescent="0.35">
      <c r="H353" s="8" t="s">
        <v>1986</v>
      </c>
      <c r="I353">
        <v>3499.99</v>
      </c>
      <c r="N353" s="8" t="s">
        <v>1278</v>
      </c>
      <c r="O353">
        <v>3</v>
      </c>
      <c r="Q353">
        <v>3</v>
      </c>
      <c r="V353" s="8" t="s">
        <v>1134</v>
      </c>
      <c r="W353">
        <v>8999.98</v>
      </c>
      <c r="X353">
        <f t="shared" si="5"/>
        <v>304</v>
      </c>
    </row>
    <row r="354" spans="8:24" x14ac:dyDescent="0.35">
      <c r="H354" s="8" t="s">
        <v>1760</v>
      </c>
      <c r="I354">
        <v>3499.99</v>
      </c>
      <c r="N354" s="8" t="s">
        <v>1282</v>
      </c>
      <c r="P354">
        <v>2</v>
      </c>
      <c r="Q354">
        <v>2</v>
      </c>
      <c r="V354" s="8" t="s">
        <v>1418</v>
      </c>
      <c r="W354">
        <v>8999.98</v>
      </c>
      <c r="X354">
        <f t="shared" si="5"/>
        <v>304</v>
      </c>
    </row>
    <row r="355" spans="8:24" x14ac:dyDescent="0.35">
      <c r="H355" s="8" t="s">
        <v>1694</v>
      </c>
      <c r="I355">
        <v>3499.99</v>
      </c>
      <c r="N355" s="8" t="s">
        <v>1284</v>
      </c>
      <c r="P355">
        <v>3</v>
      </c>
      <c r="Q355">
        <v>3</v>
      </c>
      <c r="V355" s="8" t="s">
        <v>992</v>
      </c>
      <c r="W355">
        <v>8999.98</v>
      </c>
      <c r="X355">
        <f t="shared" si="5"/>
        <v>304</v>
      </c>
    </row>
    <row r="356" spans="8:24" x14ac:dyDescent="0.35">
      <c r="H356" s="8" t="s">
        <v>1518</v>
      </c>
      <c r="I356">
        <v>3499.99</v>
      </c>
      <c r="N356" s="8" t="s">
        <v>1286</v>
      </c>
      <c r="P356">
        <v>3</v>
      </c>
      <c r="Q356">
        <v>3</v>
      </c>
      <c r="V356" s="8" t="s">
        <v>1040</v>
      </c>
      <c r="W356">
        <v>8999.98</v>
      </c>
      <c r="X356">
        <f t="shared" si="5"/>
        <v>304</v>
      </c>
    </row>
    <row r="357" spans="8:24" x14ac:dyDescent="0.35">
      <c r="H357" s="8" t="s">
        <v>1910</v>
      </c>
      <c r="I357">
        <v>3499.99</v>
      </c>
      <c r="N357" s="8" t="s">
        <v>1288</v>
      </c>
      <c r="P357">
        <v>5</v>
      </c>
      <c r="Q357">
        <v>5</v>
      </c>
      <c r="V357" s="8" t="s">
        <v>1296</v>
      </c>
      <c r="W357">
        <v>8999.98</v>
      </c>
      <c r="X357">
        <f t="shared" si="5"/>
        <v>304</v>
      </c>
    </row>
    <row r="358" spans="8:24" x14ac:dyDescent="0.35">
      <c r="H358" s="8" t="s">
        <v>1766</v>
      </c>
      <c r="I358">
        <v>3499.99</v>
      </c>
      <c r="N358" s="8" t="s">
        <v>1292</v>
      </c>
      <c r="O358">
        <v>4</v>
      </c>
      <c r="Q358">
        <v>4</v>
      </c>
      <c r="V358" s="8" t="s">
        <v>870</v>
      </c>
      <c r="W358">
        <v>8999.98</v>
      </c>
      <c r="X358">
        <f t="shared" si="5"/>
        <v>304</v>
      </c>
    </row>
    <row r="359" spans="8:24" x14ac:dyDescent="0.35">
      <c r="H359" s="8" t="s">
        <v>1918</v>
      </c>
      <c r="I359">
        <v>3499.99</v>
      </c>
      <c r="N359" s="8" t="s">
        <v>1294</v>
      </c>
      <c r="P359">
        <v>4</v>
      </c>
      <c r="Q359">
        <v>4</v>
      </c>
      <c r="V359" s="8" t="s">
        <v>1152</v>
      </c>
      <c r="W359">
        <v>8999.98</v>
      </c>
      <c r="X359">
        <f t="shared" si="5"/>
        <v>304</v>
      </c>
    </row>
    <row r="360" spans="8:24" x14ac:dyDescent="0.35">
      <c r="H360" s="8" t="s">
        <v>1770</v>
      </c>
      <c r="I360">
        <v>3499.99</v>
      </c>
      <c r="N360" s="8" t="s">
        <v>1296</v>
      </c>
      <c r="P360">
        <v>2</v>
      </c>
      <c r="Q360">
        <v>2</v>
      </c>
      <c r="V360" s="8" t="s">
        <v>380</v>
      </c>
      <c r="W360">
        <v>8999.98</v>
      </c>
      <c r="X360">
        <f t="shared" si="5"/>
        <v>304</v>
      </c>
    </row>
    <row r="361" spans="8:24" x14ac:dyDescent="0.35">
      <c r="H361" s="8" t="s">
        <v>1930</v>
      </c>
      <c r="I361">
        <v>3499.99</v>
      </c>
      <c r="N361" s="8" t="s">
        <v>1300</v>
      </c>
      <c r="O361">
        <v>2</v>
      </c>
      <c r="Q361">
        <v>2</v>
      </c>
      <c r="V361" s="8" t="s">
        <v>654</v>
      </c>
      <c r="W361">
        <v>8999.98</v>
      </c>
      <c r="X361">
        <f t="shared" si="5"/>
        <v>304</v>
      </c>
    </row>
    <row r="362" spans="8:24" x14ac:dyDescent="0.35">
      <c r="H362" s="8" t="s">
        <v>1676</v>
      </c>
      <c r="I362">
        <v>3499.99</v>
      </c>
      <c r="N362" s="8" t="s">
        <v>1302</v>
      </c>
      <c r="P362">
        <v>5</v>
      </c>
      <c r="Q362">
        <v>5</v>
      </c>
      <c r="V362" s="8" t="s">
        <v>346</v>
      </c>
      <c r="W362">
        <v>8999.98</v>
      </c>
      <c r="X362">
        <f t="shared" si="5"/>
        <v>304</v>
      </c>
    </row>
    <row r="363" spans="8:24" x14ac:dyDescent="0.35">
      <c r="H363" s="8" t="s">
        <v>1538</v>
      </c>
      <c r="I363">
        <v>3499.99</v>
      </c>
      <c r="N363" s="8" t="s">
        <v>170</v>
      </c>
      <c r="O363">
        <v>3</v>
      </c>
      <c r="Q363">
        <v>3</v>
      </c>
      <c r="V363" s="8" t="s">
        <v>63</v>
      </c>
      <c r="W363">
        <v>8999.98</v>
      </c>
      <c r="X363">
        <f t="shared" si="5"/>
        <v>304</v>
      </c>
    </row>
    <row r="364" spans="8:24" x14ac:dyDescent="0.35">
      <c r="H364" s="8" t="s">
        <v>1778</v>
      </c>
      <c r="I364">
        <v>3499.99</v>
      </c>
      <c r="N364" s="8" t="s">
        <v>1304</v>
      </c>
      <c r="O364">
        <v>3</v>
      </c>
      <c r="Q364">
        <v>3</v>
      </c>
      <c r="V364" s="8" t="s">
        <v>408</v>
      </c>
      <c r="W364">
        <v>8999.98</v>
      </c>
      <c r="X364">
        <f t="shared" si="5"/>
        <v>304</v>
      </c>
    </row>
    <row r="365" spans="8:24" x14ac:dyDescent="0.35">
      <c r="H365" s="8" t="s">
        <v>236</v>
      </c>
      <c r="I365">
        <v>3499.99</v>
      </c>
      <c r="N365" s="8" t="s">
        <v>1306</v>
      </c>
      <c r="P365">
        <v>3</v>
      </c>
      <c r="Q365">
        <v>3</v>
      </c>
      <c r="V365" s="8" t="s">
        <v>706</v>
      </c>
      <c r="W365">
        <v>8999.98</v>
      </c>
      <c r="X365">
        <f t="shared" si="5"/>
        <v>304</v>
      </c>
    </row>
    <row r="366" spans="8:24" x14ac:dyDescent="0.35">
      <c r="H366" s="8" t="s">
        <v>1780</v>
      </c>
      <c r="I366">
        <v>3499.99</v>
      </c>
      <c r="N366" s="8" t="s">
        <v>1316</v>
      </c>
      <c r="P366">
        <v>5</v>
      </c>
      <c r="Q366">
        <v>5</v>
      </c>
      <c r="V366" s="8" t="s">
        <v>754</v>
      </c>
      <c r="W366">
        <v>8999.98</v>
      </c>
      <c r="X366">
        <f t="shared" si="5"/>
        <v>304</v>
      </c>
    </row>
    <row r="367" spans="8:24" x14ac:dyDescent="0.35">
      <c r="H367" s="8" t="s">
        <v>1976</v>
      </c>
      <c r="I367">
        <v>3499.99</v>
      </c>
      <c r="N367" s="8" t="s">
        <v>172</v>
      </c>
      <c r="P367">
        <v>2</v>
      </c>
      <c r="Q367">
        <v>2</v>
      </c>
      <c r="V367" s="8" t="s">
        <v>710</v>
      </c>
      <c r="W367">
        <v>8999.98</v>
      </c>
      <c r="X367">
        <f t="shared" si="5"/>
        <v>304</v>
      </c>
    </row>
    <row r="368" spans="8:24" x14ac:dyDescent="0.35">
      <c r="H368" s="8" t="s">
        <v>1644</v>
      </c>
      <c r="I368">
        <v>3499.99</v>
      </c>
      <c r="N368" s="8" t="s">
        <v>1324</v>
      </c>
      <c r="P368">
        <v>5</v>
      </c>
      <c r="Q368">
        <v>5</v>
      </c>
      <c r="V368" s="8" t="s">
        <v>398</v>
      </c>
      <c r="W368">
        <v>8999.98</v>
      </c>
      <c r="X368">
        <f t="shared" si="5"/>
        <v>304</v>
      </c>
    </row>
    <row r="369" spans="8:24" x14ac:dyDescent="0.35">
      <c r="H369" s="8" t="s">
        <v>1996</v>
      </c>
      <c r="I369">
        <v>3499.99</v>
      </c>
      <c r="N369" s="8" t="s">
        <v>1326</v>
      </c>
      <c r="P369">
        <v>3</v>
      </c>
      <c r="Q369">
        <v>3</v>
      </c>
      <c r="V369" s="8" t="s">
        <v>728</v>
      </c>
      <c r="W369">
        <v>8999.98</v>
      </c>
      <c r="X369">
        <f t="shared" si="5"/>
        <v>304</v>
      </c>
    </row>
    <row r="370" spans="8:24" x14ac:dyDescent="0.35">
      <c r="H370" s="8" t="s">
        <v>1786</v>
      </c>
      <c r="I370">
        <v>3499.99</v>
      </c>
      <c r="N370" s="8" t="s">
        <v>1328</v>
      </c>
      <c r="P370">
        <v>4</v>
      </c>
      <c r="Q370">
        <v>4</v>
      </c>
      <c r="V370" s="8" t="s">
        <v>312</v>
      </c>
      <c r="W370">
        <v>8999.98</v>
      </c>
      <c r="X370">
        <f t="shared" si="5"/>
        <v>304</v>
      </c>
    </row>
    <row r="371" spans="8:24" x14ac:dyDescent="0.35">
      <c r="H371" s="8" t="s">
        <v>1736</v>
      </c>
      <c r="I371">
        <v>3499.99</v>
      </c>
      <c r="N371" s="8" t="s">
        <v>1334</v>
      </c>
      <c r="P371">
        <v>5</v>
      </c>
      <c r="Q371">
        <v>5</v>
      </c>
      <c r="V371" s="8" t="s">
        <v>628</v>
      </c>
      <c r="W371">
        <v>8999.98</v>
      </c>
      <c r="X371">
        <f t="shared" si="5"/>
        <v>304</v>
      </c>
    </row>
    <row r="372" spans="8:24" x14ac:dyDescent="0.35">
      <c r="H372" s="8" t="s">
        <v>1788</v>
      </c>
      <c r="I372">
        <v>3499.99</v>
      </c>
      <c r="N372" s="8" t="s">
        <v>1336</v>
      </c>
      <c r="P372">
        <v>2</v>
      </c>
      <c r="Q372">
        <v>2</v>
      </c>
      <c r="V372" s="8" t="s">
        <v>674</v>
      </c>
      <c r="W372">
        <v>8999.98</v>
      </c>
      <c r="X372">
        <f t="shared" si="5"/>
        <v>304</v>
      </c>
    </row>
    <row r="373" spans="8:24" x14ac:dyDescent="0.35">
      <c r="H373" s="8" t="s">
        <v>1894</v>
      </c>
      <c r="I373">
        <v>3499.99</v>
      </c>
      <c r="N373" s="8" t="s">
        <v>1338</v>
      </c>
      <c r="O373">
        <v>2</v>
      </c>
      <c r="Q373">
        <v>2</v>
      </c>
      <c r="V373" s="8" t="s">
        <v>740</v>
      </c>
      <c r="W373">
        <v>8999.98</v>
      </c>
      <c r="X373">
        <f t="shared" si="5"/>
        <v>304</v>
      </c>
    </row>
    <row r="374" spans="8:24" x14ac:dyDescent="0.35">
      <c r="H374" s="8" t="s">
        <v>1698</v>
      </c>
      <c r="I374">
        <v>3499.99</v>
      </c>
      <c r="N374" s="8" t="s">
        <v>1340</v>
      </c>
      <c r="O374">
        <v>3</v>
      </c>
      <c r="Q374">
        <v>3</v>
      </c>
      <c r="V374" s="8" t="s">
        <v>636</v>
      </c>
      <c r="W374">
        <v>8999.98</v>
      </c>
      <c r="X374">
        <f t="shared" si="5"/>
        <v>304</v>
      </c>
    </row>
    <row r="375" spans="8:24" x14ac:dyDescent="0.35">
      <c r="H375" s="8" t="s">
        <v>1902</v>
      </c>
      <c r="I375">
        <v>3499.99</v>
      </c>
      <c r="N375" s="8" t="s">
        <v>174</v>
      </c>
      <c r="O375">
        <v>2</v>
      </c>
      <c r="Q375">
        <v>2</v>
      </c>
      <c r="V375" s="8" t="s">
        <v>356</v>
      </c>
      <c r="W375">
        <v>8999.98</v>
      </c>
      <c r="X375">
        <f t="shared" si="5"/>
        <v>304</v>
      </c>
    </row>
    <row r="376" spans="8:24" x14ac:dyDescent="0.35">
      <c r="H376" s="8" t="s">
        <v>1588</v>
      </c>
      <c r="I376">
        <v>3499.99</v>
      </c>
      <c r="N376" s="8" t="s">
        <v>1344</v>
      </c>
      <c r="P376">
        <v>2</v>
      </c>
      <c r="Q376">
        <v>2</v>
      </c>
      <c r="V376" s="8" t="s">
        <v>1880</v>
      </c>
      <c r="W376">
        <v>7499.9699999999993</v>
      </c>
      <c r="X376">
        <f t="shared" si="5"/>
        <v>367</v>
      </c>
    </row>
    <row r="377" spans="8:24" x14ac:dyDescent="0.35">
      <c r="H377" s="8" t="s">
        <v>1822</v>
      </c>
      <c r="I377">
        <v>3499.99</v>
      </c>
      <c r="N377" s="8" t="s">
        <v>1350</v>
      </c>
      <c r="P377">
        <v>2</v>
      </c>
      <c r="Q377">
        <v>2</v>
      </c>
      <c r="V377" s="8" t="s">
        <v>1482</v>
      </c>
      <c r="W377">
        <v>7499.9699999999993</v>
      </c>
      <c r="X377">
        <f t="shared" si="5"/>
        <v>367</v>
      </c>
    </row>
    <row r="378" spans="8:24" x14ac:dyDescent="0.35">
      <c r="H378" s="8" t="s">
        <v>1700</v>
      </c>
      <c r="I378">
        <v>3499.99</v>
      </c>
      <c r="N378" s="8" t="s">
        <v>1356</v>
      </c>
      <c r="O378">
        <v>5</v>
      </c>
      <c r="Q378">
        <v>5</v>
      </c>
      <c r="V378" s="8" t="s">
        <v>1924</v>
      </c>
      <c r="W378">
        <v>7499.9699999999993</v>
      </c>
      <c r="X378">
        <f t="shared" si="5"/>
        <v>367</v>
      </c>
    </row>
    <row r="379" spans="8:24" x14ac:dyDescent="0.35">
      <c r="H379" s="8" t="s">
        <v>1572</v>
      </c>
      <c r="I379">
        <v>3499.99</v>
      </c>
      <c r="N379" s="8" t="s">
        <v>1358</v>
      </c>
      <c r="P379">
        <v>2</v>
      </c>
      <c r="Q379">
        <v>2</v>
      </c>
      <c r="V379" s="8" t="s">
        <v>59</v>
      </c>
      <c r="W379">
        <v>7499.9699999999993</v>
      </c>
      <c r="X379">
        <f t="shared" si="5"/>
        <v>367</v>
      </c>
    </row>
    <row r="380" spans="8:24" x14ac:dyDescent="0.35">
      <c r="H380" s="8" t="s">
        <v>1594</v>
      </c>
      <c r="I380">
        <v>3499.99</v>
      </c>
      <c r="N380" s="8" t="s">
        <v>1360</v>
      </c>
      <c r="P380">
        <v>2</v>
      </c>
      <c r="Q380">
        <v>2</v>
      </c>
      <c r="V380" s="8" t="s">
        <v>1834</v>
      </c>
      <c r="W380">
        <v>7499.9699999999993</v>
      </c>
      <c r="X380">
        <f t="shared" si="5"/>
        <v>367</v>
      </c>
    </row>
    <row r="381" spans="8:24" x14ac:dyDescent="0.35">
      <c r="H381" s="8" t="s">
        <v>1838</v>
      </c>
      <c r="I381">
        <v>3499.99</v>
      </c>
      <c r="N381" s="8" t="s">
        <v>1362</v>
      </c>
      <c r="P381">
        <v>5</v>
      </c>
      <c r="Q381">
        <v>5</v>
      </c>
      <c r="V381" s="8" t="s">
        <v>1612</v>
      </c>
      <c r="W381">
        <v>7499.9699999999993</v>
      </c>
      <c r="X381">
        <f t="shared" si="5"/>
        <v>367</v>
      </c>
    </row>
    <row r="382" spans="8:24" x14ac:dyDescent="0.35">
      <c r="H382" s="8" t="s">
        <v>1532</v>
      </c>
      <c r="I382">
        <v>3499.99</v>
      </c>
      <c r="N382" s="8" t="s">
        <v>1366</v>
      </c>
      <c r="P382">
        <v>3</v>
      </c>
      <c r="Q382">
        <v>3</v>
      </c>
      <c r="V382" s="8" t="s">
        <v>218</v>
      </c>
      <c r="W382">
        <v>7499.9699999999993</v>
      </c>
      <c r="X382">
        <f t="shared" si="5"/>
        <v>367</v>
      </c>
    </row>
    <row r="383" spans="8:24" x14ac:dyDescent="0.35">
      <c r="H383" s="8" t="s">
        <v>2032</v>
      </c>
      <c r="I383">
        <v>3499.99</v>
      </c>
      <c r="N383" s="8" t="s">
        <v>1368</v>
      </c>
      <c r="O383">
        <v>2</v>
      </c>
      <c r="Q383">
        <v>2</v>
      </c>
      <c r="V383" s="8" t="s">
        <v>1678</v>
      </c>
      <c r="W383">
        <v>7499.9699999999993</v>
      </c>
      <c r="X383">
        <f t="shared" si="5"/>
        <v>367</v>
      </c>
    </row>
    <row r="384" spans="8:24" x14ac:dyDescent="0.35">
      <c r="H384" s="8" t="s">
        <v>1926</v>
      </c>
      <c r="I384">
        <v>3499.99</v>
      </c>
      <c r="N384" s="8" t="s">
        <v>1372</v>
      </c>
      <c r="O384">
        <v>2</v>
      </c>
      <c r="Q384">
        <v>2</v>
      </c>
      <c r="V384" s="8" t="s">
        <v>1888</v>
      </c>
      <c r="W384">
        <v>7499.9699999999993</v>
      </c>
      <c r="X384">
        <f t="shared" si="5"/>
        <v>367</v>
      </c>
    </row>
    <row r="385" spans="8:24" x14ac:dyDescent="0.35">
      <c r="H385" s="8" t="s">
        <v>2006</v>
      </c>
      <c r="I385">
        <v>3499.99</v>
      </c>
      <c r="N385" s="8" t="s">
        <v>1374</v>
      </c>
      <c r="P385">
        <v>2</v>
      </c>
      <c r="Q385">
        <v>2</v>
      </c>
      <c r="V385" s="8" t="s">
        <v>1552</v>
      </c>
      <c r="W385">
        <v>7499.9699999999993</v>
      </c>
      <c r="X385">
        <f t="shared" si="5"/>
        <v>367</v>
      </c>
    </row>
    <row r="386" spans="8:24" x14ac:dyDescent="0.35">
      <c r="H386" s="8" t="s">
        <v>1934</v>
      </c>
      <c r="I386">
        <v>3499.99</v>
      </c>
      <c r="N386" s="8" t="s">
        <v>1380</v>
      </c>
      <c r="P386">
        <v>3</v>
      </c>
      <c r="Q386">
        <v>3</v>
      </c>
      <c r="V386" s="8" t="s">
        <v>234</v>
      </c>
      <c r="W386">
        <v>7499.9699999999993</v>
      </c>
      <c r="X386">
        <f t="shared" si="5"/>
        <v>367</v>
      </c>
    </row>
    <row r="387" spans="8:24" x14ac:dyDescent="0.35">
      <c r="H387" s="8" t="s">
        <v>1522</v>
      </c>
      <c r="I387">
        <v>3499.99</v>
      </c>
      <c r="N387" s="8" t="s">
        <v>1382</v>
      </c>
      <c r="P387">
        <v>2</v>
      </c>
      <c r="Q387">
        <v>2</v>
      </c>
      <c r="V387" s="8" t="s">
        <v>1892</v>
      </c>
      <c r="W387">
        <v>7499.9699999999993</v>
      </c>
      <c r="X387">
        <f t="shared" si="5"/>
        <v>367</v>
      </c>
    </row>
    <row r="388" spans="8:24" x14ac:dyDescent="0.35">
      <c r="H388" s="8" t="s">
        <v>1534</v>
      </c>
      <c r="I388">
        <v>3499.99</v>
      </c>
      <c r="N388" s="8" t="s">
        <v>178</v>
      </c>
      <c r="O388">
        <v>2</v>
      </c>
      <c r="Q388">
        <v>2</v>
      </c>
      <c r="V388" s="8" t="s">
        <v>1744</v>
      </c>
      <c r="W388">
        <v>7499.9699999999993</v>
      </c>
      <c r="X388">
        <f t="shared" si="5"/>
        <v>367</v>
      </c>
    </row>
    <row r="389" spans="8:24" x14ac:dyDescent="0.35">
      <c r="H389" s="8" t="s">
        <v>242</v>
      </c>
      <c r="I389">
        <v>3499.99</v>
      </c>
      <c r="N389" s="8" t="s">
        <v>1386</v>
      </c>
      <c r="O389">
        <v>2</v>
      </c>
      <c r="Q389">
        <v>2</v>
      </c>
      <c r="V389" s="8" t="s">
        <v>1020</v>
      </c>
      <c r="W389">
        <v>7499.9699999999993</v>
      </c>
      <c r="X389">
        <f t="shared" si="5"/>
        <v>367</v>
      </c>
    </row>
    <row r="390" spans="8:24" x14ac:dyDescent="0.35">
      <c r="H390" s="8" t="s">
        <v>1956</v>
      </c>
      <c r="I390">
        <v>3499.99</v>
      </c>
      <c r="N390" s="8" t="s">
        <v>1388</v>
      </c>
      <c r="P390">
        <v>2</v>
      </c>
      <c r="Q390">
        <v>2</v>
      </c>
      <c r="V390" s="8" t="s">
        <v>1012</v>
      </c>
      <c r="W390">
        <v>7499.9699999999993</v>
      </c>
      <c r="X390">
        <f t="shared" si="5"/>
        <v>367</v>
      </c>
    </row>
    <row r="391" spans="8:24" x14ac:dyDescent="0.35">
      <c r="H391" s="8" t="s">
        <v>1504</v>
      </c>
      <c r="I391">
        <v>3499.99</v>
      </c>
      <c r="N391" s="8" t="s">
        <v>1390</v>
      </c>
      <c r="O391">
        <v>3</v>
      </c>
      <c r="Q391">
        <v>3</v>
      </c>
      <c r="V391" s="8" t="s">
        <v>170</v>
      </c>
      <c r="W391">
        <v>7499.9699999999993</v>
      </c>
      <c r="X391">
        <f t="shared" si="5"/>
        <v>367</v>
      </c>
    </row>
    <row r="392" spans="8:24" x14ac:dyDescent="0.35">
      <c r="H392" s="8" t="s">
        <v>1606</v>
      </c>
      <c r="I392">
        <v>3499.99</v>
      </c>
      <c r="N392" s="8" t="s">
        <v>1392</v>
      </c>
      <c r="O392">
        <v>3</v>
      </c>
      <c r="Q392">
        <v>3</v>
      </c>
      <c r="V392" s="8" t="s">
        <v>1116</v>
      </c>
      <c r="W392">
        <v>7499.9699999999993</v>
      </c>
      <c r="X392">
        <f t="shared" si="5"/>
        <v>367</v>
      </c>
    </row>
    <row r="393" spans="8:24" x14ac:dyDescent="0.35">
      <c r="H393" s="8" t="s">
        <v>1852</v>
      </c>
      <c r="I393">
        <v>3499.99</v>
      </c>
      <c r="N393" s="8" t="s">
        <v>1398</v>
      </c>
      <c r="P393">
        <v>5</v>
      </c>
      <c r="Q393">
        <v>5</v>
      </c>
      <c r="V393" s="8" t="s">
        <v>1212</v>
      </c>
      <c r="W393">
        <v>7499.9699999999993</v>
      </c>
      <c r="X393">
        <f t="shared" si="5"/>
        <v>367</v>
      </c>
    </row>
    <row r="394" spans="8:24" x14ac:dyDescent="0.35">
      <c r="H394" s="8" t="s">
        <v>1964</v>
      </c>
      <c r="I394">
        <v>3499.99</v>
      </c>
      <c r="N394" s="8" t="s">
        <v>1400</v>
      </c>
      <c r="O394">
        <v>2</v>
      </c>
      <c r="Q394">
        <v>2</v>
      </c>
      <c r="V394" s="8" t="s">
        <v>1138</v>
      </c>
      <c r="W394">
        <v>7499.9699999999993</v>
      </c>
      <c r="X394">
        <f t="shared" si="5"/>
        <v>367</v>
      </c>
    </row>
    <row r="395" spans="8:24" x14ac:dyDescent="0.35">
      <c r="H395" s="8" t="s">
        <v>1860</v>
      </c>
      <c r="I395">
        <v>3499.99</v>
      </c>
      <c r="N395" s="8" t="s">
        <v>1404</v>
      </c>
      <c r="O395">
        <v>2</v>
      </c>
      <c r="Q395">
        <v>2</v>
      </c>
      <c r="V395" s="8" t="s">
        <v>1392</v>
      </c>
      <c r="W395">
        <v>7499.9699999999993</v>
      </c>
      <c r="X395">
        <f t="shared" ref="X395:X458" si="6">RANK(GETPIVOTDATA("[Measures].[Sum of payment_amount]",W395,"[Range].[User Name]","[Range].[User Name].&amp;[" &amp; V395 &amp; "]"),$W$10:$W$859)</f>
        <v>367</v>
      </c>
    </row>
    <row r="396" spans="8:24" x14ac:dyDescent="0.35">
      <c r="H396" s="8" t="s">
        <v>1664</v>
      </c>
      <c r="I396">
        <v>3499.99</v>
      </c>
      <c r="N396" s="8" t="s">
        <v>1408</v>
      </c>
      <c r="O396">
        <v>4</v>
      </c>
      <c r="Q396">
        <v>4</v>
      </c>
      <c r="V396" s="8" t="s">
        <v>1144</v>
      </c>
      <c r="W396">
        <v>7499.9699999999993</v>
      </c>
      <c r="X396">
        <f t="shared" si="6"/>
        <v>367</v>
      </c>
    </row>
    <row r="397" spans="8:24" x14ac:dyDescent="0.35">
      <c r="H397" s="8" t="s">
        <v>1862</v>
      </c>
      <c r="I397">
        <v>3499.99</v>
      </c>
      <c r="N397" s="8" t="s">
        <v>1410</v>
      </c>
      <c r="P397">
        <v>5</v>
      </c>
      <c r="Q397">
        <v>5</v>
      </c>
      <c r="V397" s="8" t="s">
        <v>138</v>
      </c>
      <c r="W397">
        <v>7499.9699999999993</v>
      </c>
      <c r="X397">
        <f t="shared" si="6"/>
        <v>367</v>
      </c>
    </row>
    <row r="398" spans="8:24" x14ac:dyDescent="0.35">
      <c r="H398" s="8" t="s">
        <v>1614</v>
      </c>
      <c r="I398">
        <v>3499.99</v>
      </c>
      <c r="N398" s="8" t="s">
        <v>1414</v>
      </c>
      <c r="O398">
        <v>2</v>
      </c>
      <c r="Q398">
        <v>2</v>
      </c>
      <c r="V398" s="8" t="s">
        <v>440</v>
      </c>
      <c r="W398">
        <v>7499.9699999999993</v>
      </c>
      <c r="X398">
        <f t="shared" si="6"/>
        <v>367</v>
      </c>
    </row>
    <row r="399" spans="8:24" x14ac:dyDescent="0.35">
      <c r="H399" s="8" t="s">
        <v>1864</v>
      </c>
      <c r="I399">
        <v>3499.99</v>
      </c>
      <c r="N399" s="8" t="s">
        <v>1416</v>
      </c>
      <c r="O399">
        <v>3</v>
      </c>
      <c r="Q399">
        <v>3</v>
      </c>
      <c r="V399" s="8" t="s">
        <v>368</v>
      </c>
      <c r="W399">
        <v>7499.9699999999993</v>
      </c>
      <c r="X399">
        <f t="shared" si="6"/>
        <v>367</v>
      </c>
    </row>
    <row r="400" spans="8:24" x14ac:dyDescent="0.35">
      <c r="H400" s="8" t="s">
        <v>1498</v>
      </c>
      <c r="I400">
        <v>3499.99</v>
      </c>
      <c r="N400" s="8" t="s">
        <v>1418</v>
      </c>
      <c r="P400">
        <v>2</v>
      </c>
      <c r="Q400">
        <v>2</v>
      </c>
      <c r="V400" s="8" t="s">
        <v>656</v>
      </c>
      <c r="W400">
        <v>7499.9699999999993</v>
      </c>
      <c r="X400">
        <f t="shared" si="6"/>
        <v>367</v>
      </c>
    </row>
    <row r="401" spans="8:24" x14ac:dyDescent="0.35">
      <c r="H401" s="8" t="s">
        <v>1512</v>
      </c>
      <c r="I401">
        <v>3499.99</v>
      </c>
      <c r="N401" s="8" t="s">
        <v>1420</v>
      </c>
      <c r="O401">
        <v>3</v>
      </c>
      <c r="Q401">
        <v>3</v>
      </c>
      <c r="V401" s="8" t="s">
        <v>310</v>
      </c>
      <c r="W401">
        <v>7499.9699999999993</v>
      </c>
      <c r="X401">
        <f t="shared" si="6"/>
        <v>367</v>
      </c>
    </row>
    <row r="402" spans="8:24" x14ac:dyDescent="0.35">
      <c r="H402" s="8" t="s">
        <v>1622</v>
      </c>
      <c r="I402">
        <v>3499.99</v>
      </c>
      <c r="N402" s="8" t="s">
        <v>1422</v>
      </c>
      <c r="O402">
        <v>3</v>
      </c>
      <c r="Q402">
        <v>3</v>
      </c>
      <c r="V402" s="8" t="s">
        <v>720</v>
      </c>
      <c r="W402">
        <v>7499.9699999999993</v>
      </c>
      <c r="X402">
        <f t="shared" si="6"/>
        <v>367</v>
      </c>
    </row>
    <row r="403" spans="8:24" x14ac:dyDescent="0.35">
      <c r="H403" s="8" t="s">
        <v>1874</v>
      </c>
      <c r="I403">
        <v>3499.99</v>
      </c>
      <c r="N403" s="8" t="s">
        <v>182</v>
      </c>
      <c r="P403">
        <v>2</v>
      </c>
      <c r="Q403">
        <v>2</v>
      </c>
      <c r="V403" s="8" t="s">
        <v>294</v>
      </c>
      <c r="W403">
        <v>7499.9699999999993</v>
      </c>
      <c r="X403">
        <f t="shared" si="6"/>
        <v>367</v>
      </c>
    </row>
    <row r="404" spans="8:24" x14ac:dyDescent="0.35">
      <c r="H404" s="8" t="s">
        <v>1734</v>
      </c>
      <c r="I404">
        <v>3499.99</v>
      </c>
      <c r="N404" s="8" t="s">
        <v>1424</v>
      </c>
      <c r="P404">
        <v>2</v>
      </c>
      <c r="Q404">
        <v>2</v>
      </c>
      <c r="V404" s="8" t="s">
        <v>414</v>
      </c>
      <c r="W404">
        <v>7499.9699999999993</v>
      </c>
      <c r="X404">
        <f t="shared" si="6"/>
        <v>367</v>
      </c>
    </row>
    <row r="405" spans="8:24" x14ac:dyDescent="0.35">
      <c r="H405" s="8" t="s">
        <v>1452</v>
      </c>
      <c r="I405">
        <v>3499.99</v>
      </c>
      <c r="N405" s="8" t="s">
        <v>1428</v>
      </c>
      <c r="P405">
        <v>4</v>
      </c>
      <c r="Q405">
        <v>4</v>
      </c>
      <c r="V405" s="8" t="s">
        <v>242</v>
      </c>
      <c r="W405">
        <v>6999.98</v>
      </c>
      <c r="X405">
        <f t="shared" si="6"/>
        <v>396</v>
      </c>
    </row>
    <row r="406" spans="8:24" x14ac:dyDescent="0.35">
      <c r="H406" s="8" t="s">
        <v>1542</v>
      </c>
      <c r="I406">
        <v>3499.99</v>
      </c>
      <c r="N406" s="8" t="s">
        <v>1430</v>
      </c>
      <c r="O406">
        <v>3</v>
      </c>
      <c r="Q406">
        <v>3</v>
      </c>
      <c r="V406" s="8" t="s">
        <v>1930</v>
      </c>
      <c r="W406">
        <v>6999.98</v>
      </c>
      <c r="X406">
        <f t="shared" si="6"/>
        <v>396</v>
      </c>
    </row>
    <row r="407" spans="8:24" x14ac:dyDescent="0.35">
      <c r="H407" s="8" t="s">
        <v>1488</v>
      </c>
      <c r="I407">
        <v>3499.99</v>
      </c>
      <c r="N407" s="8" t="s">
        <v>1432</v>
      </c>
      <c r="P407">
        <v>6</v>
      </c>
      <c r="Q407">
        <v>6</v>
      </c>
      <c r="V407" s="8" t="s">
        <v>1644</v>
      </c>
      <c r="W407">
        <v>6999.98</v>
      </c>
      <c r="X407">
        <f t="shared" si="6"/>
        <v>396</v>
      </c>
    </row>
    <row r="408" spans="8:24" x14ac:dyDescent="0.35">
      <c r="H408" s="8" t="s">
        <v>57</v>
      </c>
      <c r="I408">
        <v>3499.99</v>
      </c>
      <c r="N408" s="8" t="s">
        <v>1434</v>
      </c>
      <c r="P408">
        <v>5</v>
      </c>
      <c r="Q408">
        <v>5</v>
      </c>
      <c r="V408" s="8" t="s">
        <v>1504</v>
      </c>
      <c r="W408">
        <v>6999.98</v>
      </c>
      <c r="X408">
        <f t="shared" si="6"/>
        <v>396</v>
      </c>
    </row>
    <row r="409" spans="8:24" x14ac:dyDescent="0.35">
      <c r="H409" s="8" t="s">
        <v>1632</v>
      </c>
      <c r="I409">
        <v>3499.99</v>
      </c>
      <c r="N409" s="8" t="s">
        <v>1436</v>
      </c>
      <c r="P409">
        <v>2</v>
      </c>
      <c r="Q409">
        <v>2</v>
      </c>
      <c r="V409" s="8" t="s">
        <v>1452</v>
      </c>
      <c r="W409">
        <v>6999.98</v>
      </c>
      <c r="X409">
        <f t="shared" si="6"/>
        <v>396</v>
      </c>
    </row>
    <row r="410" spans="8:24" x14ac:dyDescent="0.35">
      <c r="H410" s="8" t="s">
        <v>204</v>
      </c>
      <c r="I410">
        <v>3499.99</v>
      </c>
      <c r="N410" s="8" t="s">
        <v>1438</v>
      </c>
      <c r="O410">
        <v>3</v>
      </c>
      <c r="Q410">
        <v>3</v>
      </c>
      <c r="V410" s="8" t="s">
        <v>1720</v>
      </c>
      <c r="W410">
        <v>6999.98</v>
      </c>
      <c r="X410">
        <f t="shared" si="6"/>
        <v>396</v>
      </c>
    </row>
    <row r="411" spans="8:24" x14ac:dyDescent="0.35">
      <c r="H411" s="8" t="s">
        <v>190</v>
      </c>
      <c r="I411">
        <v>3499.99</v>
      </c>
      <c r="N411" s="8" t="s">
        <v>1440</v>
      </c>
      <c r="O411">
        <v>2</v>
      </c>
      <c r="Q411">
        <v>2</v>
      </c>
      <c r="V411" s="8" t="s">
        <v>1632</v>
      </c>
      <c r="W411">
        <v>6999.98</v>
      </c>
      <c r="X411">
        <f t="shared" si="6"/>
        <v>396</v>
      </c>
    </row>
    <row r="412" spans="8:24" x14ac:dyDescent="0.35">
      <c r="H412" s="8" t="s">
        <v>1846</v>
      </c>
      <c r="I412">
        <v>3499.99</v>
      </c>
      <c r="N412" s="8" t="s">
        <v>54</v>
      </c>
      <c r="O412">
        <v>3</v>
      </c>
      <c r="Q412">
        <v>3</v>
      </c>
      <c r="V412" s="8" t="s">
        <v>1572</v>
      </c>
      <c r="W412">
        <v>6999.98</v>
      </c>
      <c r="X412">
        <f t="shared" si="6"/>
        <v>396</v>
      </c>
    </row>
    <row r="413" spans="8:24" x14ac:dyDescent="0.35">
      <c r="H413" s="8" t="s">
        <v>2028</v>
      </c>
      <c r="I413">
        <v>3499.99</v>
      </c>
      <c r="N413" s="8" t="s">
        <v>184</v>
      </c>
      <c r="O413">
        <v>2</v>
      </c>
      <c r="Q413">
        <v>2</v>
      </c>
      <c r="V413" s="8" t="s">
        <v>1914</v>
      </c>
      <c r="W413">
        <v>6999.98</v>
      </c>
      <c r="X413">
        <f t="shared" si="6"/>
        <v>396</v>
      </c>
    </row>
    <row r="414" spans="8:24" x14ac:dyDescent="0.35">
      <c r="H414" s="8" t="s">
        <v>1578</v>
      </c>
      <c r="I414">
        <v>3499.99</v>
      </c>
      <c r="N414" s="8" t="s">
        <v>1446</v>
      </c>
      <c r="O414">
        <v>4</v>
      </c>
      <c r="Q414">
        <v>4</v>
      </c>
      <c r="V414" s="8" t="s">
        <v>1734</v>
      </c>
      <c r="W414">
        <v>6999.98</v>
      </c>
      <c r="X414">
        <f t="shared" si="6"/>
        <v>396</v>
      </c>
    </row>
    <row r="415" spans="8:24" x14ac:dyDescent="0.35">
      <c r="H415" s="8" t="s">
        <v>1840</v>
      </c>
      <c r="I415">
        <v>3499.99</v>
      </c>
      <c r="N415" s="8" t="s">
        <v>1452</v>
      </c>
      <c r="P415">
        <v>2</v>
      </c>
      <c r="Q415">
        <v>2</v>
      </c>
      <c r="V415" s="8" t="s">
        <v>1668</v>
      </c>
      <c r="W415">
        <v>6999.98</v>
      </c>
      <c r="X415">
        <f t="shared" si="6"/>
        <v>396</v>
      </c>
    </row>
    <row r="416" spans="8:24" x14ac:dyDescent="0.35">
      <c r="H416" s="8" t="s">
        <v>850</v>
      </c>
      <c r="I416">
        <v>3499.99</v>
      </c>
      <c r="N416" s="8" t="s">
        <v>1462</v>
      </c>
      <c r="O416">
        <v>5</v>
      </c>
      <c r="Q416">
        <v>5</v>
      </c>
      <c r="V416" s="8" t="s">
        <v>1736</v>
      </c>
      <c r="W416">
        <v>6999.98</v>
      </c>
      <c r="X416">
        <f t="shared" si="6"/>
        <v>396</v>
      </c>
    </row>
    <row r="417" spans="8:24" x14ac:dyDescent="0.35">
      <c r="H417" s="8" t="s">
        <v>1400</v>
      </c>
      <c r="I417">
        <v>3499.99</v>
      </c>
      <c r="N417" s="8" t="s">
        <v>1466</v>
      </c>
      <c r="O417">
        <v>2</v>
      </c>
      <c r="Q417">
        <v>2</v>
      </c>
      <c r="V417" s="8" t="s">
        <v>2006</v>
      </c>
      <c r="W417">
        <v>6999.98</v>
      </c>
      <c r="X417">
        <f t="shared" si="6"/>
        <v>396</v>
      </c>
    </row>
    <row r="418" spans="8:24" x14ac:dyDescent="0.35">
      <c r="H418" s="8" t="s">
        <v>946</v>
      </c>
      <c r="I418">
        <v>3499.99</v>
      </c>
      <c r="N418" s="8" t="s">
        <v>1472</v>
      </c>
      <c r="P418">
        <v>2</v>
      </c>
      <c r="Q418">
        <v>2</v>
      </c>
      <c r="V418" s="8" t="s">
        <v>1472</v>
      </c>
      <c r="W418">
        <v>6999.98</v>
      </c>
      <c r="X418">
        <f t="shared" si="6"/>
        <v>396</v>
      </c>
    </row>
    <row r="419" spans="8:24" x14ac:dyDescent="0.35">
      <c r="H419" s="8" t="s">
        <v>1172</v>
      </c>
      <c r="I419">
        <v>3499.99</v>
      </c>
      <c r="N419" s="8" t="s">
        <v>1474</v>
      </c>
      <c r="P419">
        <v>4</v>
      </c>
      <c r="Q419">
        <v>4</v>
      </c>
      <c r="V419" s="8" t="s">
        <v>1628</v>
      </c>
      <c r="W419">
        <v>6999.98</v>
      </c>
      <c r="X419">
        <f t="shared" si="6"/>
        <v>396</v>
      </c>
    </row>
    <row r="420" spans="8:24" x14ac:dyDescent="0.35">
      <c r="H420" s="8" t="s">
        <v>1300</v>
      </c>
      <c r="I420">
        <v>3499.99</v>
      </c>
      <c r="N420" s="8" t="s">
        <v>1478</v>
      </c>
      <c r="O420">
        <v>3</v>
      </c>
      <c r="Q420">
        <v>3</v>
      </c>
      <c r="V420" s="8" t="s">
        <v>214</v>
      </c>
      <c r="W420">
        <v>6999.98</v>
      </c>
      <c r="X420">
        <f t="shared" si="6"/>
        <v>396</v>
      </c>
    </row>
    <row r="421" spans="8:24" x14ac:dyDescent="0.35">
      <c r="H421" s="8" t="s">
        <v>900</v>
      </c>
      <c r="I421">
        <v>3499.99</v>
      </c>
      <c r="N421" s="8" t="s">
        <v>1480</v>
      </c>
      <c r="O421">
        <v>3</v>
      </c>
      <c r="Q421">
        <v>3</v>
      </c>
      <c r="V421" s="8" t="s">
        <v>57</v>
      </c>
      <c r="W421">
        <v>6999.98</v>
      </c>
      <c r="X421">
        <f t="shared" si="6"/>
        <v>396</v>
      </c>
    </row>
    <row r="422" spans="8:24" x14ac:dyDescent="0.35">
      <c r="H422" s="8" t="s">
        <v>1344</v>
      </c>
      <c r="I422">
        <v>3499.99</v>
      </c>
      <c r="N422" s="8" t="s">
        <v>1482</v>
      </c>
      <c r="O422">
        <v>3</v>
      </c>
      <c r="Q422">
        <v>3</v>
      </c>
      <c r="V422" s="8" t="s">
        <v>2042</v>
      </c>
      <c r="W422">
        <v>6999.98</v>
      </c>
      <c r="X422">
        <f t="shared" si="6"/>
        <v>396</v>
      </c>
    </row>
    <row r="423" spans="8:24" x14ac:dyDescent="0.35">
      <c r="H423" s="8" t="s">
        <v>1182</v>
      </c>
      <c r="I423">
        <v>3499.99</v>
      </c>
      <c r="N423" s="8" t="s">
        <v>188</v>
      </c>
      <c r="P423">
        <v>2</v>
      </c>
      <c r="Q423">
        <v>2</v>
      </c>
      <c r="V423" s="8" t="s">
        <v>1538</v>
      </c>
      <c r="W423">
        <v>6999.98</v>
      </c>
      <c r="X423">
        <f t="shared" si="6"/>
        <v>396</v>
      </c>
    </row>
    <row r="424" spans="8:24" x14ac:dyDescent="0.35">
      <c r="H424" s="8" t="s">
        <v>1374</v>
      </c>
      <c r="I424">
        <v>3499.99</v>
      </c>
      <c r="N424" s="8" t="s">
        <v>1488</v>
      </c>
      <c r="O424">
        <v>2</v>
      </c>
      <c r="Q424">
        <v>2</v>
      </c>
      <c r="V424" s="8" t="s">
        <v>1754</v>
      </c>
      <c r="W424">
        <v>6999.98</v>
      </c>
      <c r="X424">
        <f t="shared" si="6"/>
        <v>396</v>
      </c>
    </row>
    <row r="425" spans="8:24" x14ac:dyDescent="0.35">
      <c r="H425" s="8" t="s">
        <v>832</v>
      </c>
      <c r="I425">
        <v>3499.99</v>
      </c>
      <c r="N425" s="8" t="s">
        <v>1494</v>
      </c>
      <c r="P425">
        <v>3</v>
      </c>
      <c r="Q425">
        <v>3</v>
      </c>
      <c r="V425" s="8" t="s">
        <v>1542</v>
      </c>
      <c r="W425">
        <v>6999.98</v>
      </c>
      <c r="X425">
        <f t="shared" si="6"/>
        <v>396</v>
      </c>
    </row>
    <row r="426" spans="8:24" x14ac:dyDescent="0.35">
      <c r="H426" s="8" t="s">
        <v>898</v>
      </c>
      <c r="I426">
        <v>3499.99</v>
      </c>
      <c r="N426" s="8" t="s">
        <v>1498</v>
      </c>
      <c r="O426">
        <v>2</v>
      </c>
      <c r="Q426">
        <v>2</v>
      </c>
      <c r="V426" s="8" t="s">
        <v>1756</v>
      </c>
      <c r="W426">
        <v>6999.98</v>
      </c>
      <c r="X426">
        <f t="shared" si="6"/>
        <v>396</v>
      </c>
    </row>
    <row r="427" spans="8:24" x14ac:dyDescent="0.35">
      <c r="H427" s="8" t="s">
        <v>1186</v>
      </c>
      <c r="I427">
        <v>3499.99</v>
      </c>
      <c r="N427" s="8" t="s">
        <v>1502</v>
      </c>
      <c r="O427">
        <v>4</v>
      </c>
      <c r="Q427">
        <v>4</v>
      </c>
      <c r="V427" s="8" t="s">
        <v>1938</v>
      </c>
      <c r="W427">
        <v>6999.98</v>
      </c>
      <c r="X427">
        <f t="shared" si="6"/>
        <v>396</v>
      </c>
    </row>
    <row r="428" spans="8:24" x14ac:dyDescent="0.35">
      <c r="H428" s="8" t="s">
        <v>148</v>
      </c>
      <c r="I428">
        <v>3499.99</v>
      </c>
      <c r="N428" s="8" t="s">
        <v>190</v>
      </c>
      <c r="O428">
        <v>2</v>
      </c>
      <c r="Q428">
        <v>2</v>
      </c>
      <c r="V428" s="8" t="s">
        <v>1760</v>
      </c>
      <c r="W428">
        <v>6999.98</v>
      </c>
      <c r="X428">
        <f t="shared" si="6"/>
        <v>396</v>
      </c>
    </row>
    <row r="429" spans="8:24" x14ac:dyDescent="0.35">
      <c r="H429" s="8" t="s">
        <v>908</v>
      </c>
      <c r="I429">
        <v>3499.99</v>
      </c>
      <c r="N429" s="8" t="s">
        <v>1504</v>
      </c>
      <c r="P429">
        <v>2</v>
      </c>
      <c r="Q429">
        <v>2</v>
      </c>
      <c r="V429" s="8" t="s">
        <v>1966</v>
      </c>
      <c r="W429">
        <v>6999.98</v>
      </c>
      <c r="X429">
        <f t="shared" si="6"/>
        <v>396</v>
      </c>
    </row>
    <row r="430" spans="8:24" x14ac:dyDescent="0.35">
      <c r="H430" s="8" t="s">
        <v>156</v>
      </c>
      <c r="I430">
        <v>3499.99</v>
      </c>
      <c r="N430" s="8" t="s">
        <v>1506</v>
      </c>
      <c r="O430">
        <v>3</v>
      </c>
      <c r="Q430">
        <v>3</v>
      </c>
      <c r="V430" s="8" t="s">
        <v>1578</v>
      </c>
      <c r="W430">
        <v>6999.98</v>
      </c>
      <c r="X430">
        <f t="shared" si="6"/>
        <v>396</v>
      </c>
    </row>
    <row r="431" spans="8:24" x14ac:dyDescent="0.35">
      <c r="H431" s="8" t="s">
        <v>974</v>
      </c>
      <c r="I431">
        <v>3499.99</v>
      </c>
      <c r="N431" s="8" t="s">
        <v>1508</v>
      </c>
      <c r="P431">
        <v>5</v>
      </c>
      <c r="Q431">
        <v>5</v>
      </c>
      <c r="V431" s="8" t="s">
        <v>1996</v>
      </c>
      <c r="W431">
        <v>6999.98</v>
      </c>
      <c r="X431">
        <f t="shared" si="6"/>
        <v>396</v>
      </c>
    </row>
    <row r="432" spans="8:24" x14ac:dyDescent="0.35">
      <c r="H432" s="8" t="s">
        <v>1358</v>
      </c>
      <c r="I432">
        <v>3499.99</v>
      </c>
      <c r="N432" s="8" t="s">
        <v>1510</v>
      </c>
      <c r="O432">
        <v>3</v>
      </c>
      <c r="Q432">
        <v>3</v>
      </c>
      <c r="V432" s="8" t="s">
        <v>1766</v>
      </c>
      <c r="W432">
        <v>6999.98</v>
      </c>
      <c r="X432">
        <f t="shared" si="6"/>
        <v>396</v>
      </c>
    </row>
    <row r="433" spans="8:24" x14ac:dyDescent="0.35">
      <c r="H433" s="8" t="s">
        <v>1198</v>
      </c>
      <c r="I433">
        <v>3499.99</v>
      </c>
      <c r="N433" s="8" t="s">
        <v>1512</v>
      </c>
      <c r="P433">
        <v>2</v>
      </c>
      <c r="Q433">
        <v>2</v>
      </c>
      <c r="V433" s="8" t="s">
        <v>190</v>
      </c>
      <c r="W433">
        <v>6999.98</v>
      </c>
      <c r="X433">
        <f t="shared" si="6"/>
        <v>396</v>
      </c>
    </row>
    <row r="434" spans="8:24" x14ac:dyDescent="0.35">
      <c r="H434" s="8" t="s">
        <v>1368</v>
      </c>
      <c r="I434">
        <v>3499.99</v>
      </c>
      <c r="N434" s="8" t="s">
        <v>1514</v>
      </c>
      <c r="P434">
        <v>3</v>
      </c>
      <c r="Q434">
        <v>3</v>
      </c>
      <c r="V434" s="8" t="s">
        <v>1770</v>
      </c>
      <c r="W434">
        <v>6999.98</v>
      </c>
      <c r="X434">
        <f t="shared" si="6"/>
        <v>396</v>
      </c>
    </row>
    <row r="435" spans="8:24" x14ac:dyDescent="0.35">
      <c r="H435" s="8" t="s">
        <v>914</v>
      </c>
      <c r="I435">
        <v>3499.99</v>
      </c>
      <c r="N435" s="8" t="s">
        <v>1516</v>
      </c>
      <c r="P435">
        <v>3</v>
      </c>
      <c r="Q435">
        <v>3</v>
      </c>
      <c r="V435" s="8" t="s">
        <v>2032</v>
      </c>
      <c r="W435">
        <v>6999.98</v>
      </c>
      <c r="X435">
        <f t="shared" si="6"/>
        <v>396</v>
      </c>
    </row>
    <row r="436" spans="8:24" x14ac:dyDescent="0.35">
      <c r="H436" s="8" t="s">
        <v>1118</v>
      </c>
      <c r="I436">
        <v>3499.99</v>
      </c>
      <c r="N436" s="8" t="s">
        <v>1518</v>
      </c>
      <c r="P436">
        <v>4</v>
      </c>
      <c r="Q436">
        <v>4</v>
      </c>
      <c r="V436" s="8" t="s">
        <v>1512</v>
      </c>
      <c r="W436">
        <v>6999.98</v>
      </c>
      <c r="X436">
        <f t="shared" si="6"/>
        <v>396</v>
      </c>
    </row>
    <row r="437" spans="8:24" x14ac:dyDescent="0.35">
      <c r="H437" s="8" t="s">
        <v>1202</v>
      </c>
      <c r="I437">
        <v>3499.99</v>
      </c>
      <c r="N437" s="8" t="s">
        <v>1522</v>
      </c>
      <c r="O437">
        <v>2</v>
      </c>
      <c r="Q437">
        <v>2</v>
      </c>
      <c r="V437" s="8" t="s">
        <v>1534</v>
      </c>
      <c r="W437">
        <v>6999.98</v>
      </c>
      <c r="X437">
        <f t="shared" si="6"/>
        <v>396</v>
      </c>
    </row>
    <row r="438" spans="8:24" x14ac:dyDescent="0.35">
      <c r="H438" s="8" t="s">
        <v>1130</v>
      </c>
      <c r="I438">
        <v>3499.99</v>
      </c>
      <c r="N438" s="8" t="s">
        <v>1524</v>
      </c>
      <c r="O438">
        <v>3</v>
      </c>
      <c r="Q438">
        <v>3</v>
      </c>
      <c r="V438" s="8" t="s">
        <v>1588</v>
      </c>
      <c r="W438">
        <v>6999.98</v>
      </c>
      <c r="X438">
        <f t="shared" si="6"/>
        <v>396</v>
      </c>
    </row>
    <row r="439" spans="8:24" x14ac:dyDescent="0.35">
      <c r="H439" s="8" t="s">
        <v>46</v>
      </c>
      <c r="I439">
        <v>3499.99</v>
      </c>
      <c r="N439" s="8" t="s">
        <v>1530</v>
      </c>
      <c r="P439">
        <v>3</v>
      </c>
      <c r="Q439">
        <v>3</v>
      </c>
      <c r="V439" s="8" t="s">
        <v>1894</v>
      </c>
      <c r="W439">
        <v>6999.98</v>
      </c>
      <c r="X439">
        <f t="shared" si="6"/>
        <v>396</v>
      </c>
    </row>
    <row r="440" spans="8:24" x14ac:dyDescent="0.35">
      <c r="H440" s="8" t="s">
        <v>876</v>
      </c>
      <c r="I440">
        <v>3499.99</v>
      </c>
      <c r="N440" s="8" t="s">
        <v>1532</v>
      </c>
      <c r="P440">
        <v>2</v>
      </c>
      <c r="Q440">
        <v>2</v>
      </c>
      <c r="V440" s="8" t="s">
        <v>1786</v>
      </c>
      <c r="W440">
        <v>6999.98</v>
      </c>
      <c r="X440">
        <f t="shared" si="6"/>
        <v>396</v>
      </c>
    </row>
    <row r="441" spans="8:24" x14ac:dyDescent="0.35">
      <c r="H441" s="8" t="s">
        <v>920</v>
      </c>
      <c r="I441">
        <v>3499.99</v>
      </c>
      <c r="N441" s="8" t="s">
        <v>1534</v>
      </c>
      <c r="P441">
        <v>2</v>
      </c>
      <c r="Q441">
        <v>2</v>
      </c>
      <c r="V441" s="8" t="s">
        <v>204</v>
      </c>
      <c r="W441">
        <v>6999.98</v>
      </c>
      <c r="X441">
        <f t="shared" si="6"/>
        <v>396</v>
      </c>
    </row>
    <row r="442" spans="8:24" x14ac:dyDescent="0.35">
      <c r="H442" s="8" t="s">
        <v>1074</v>
      </c>
      <c r="I442">
        <v>3499.99</v>
      </c>
      <c r="N442" s="8" t="s">
        <v>1536</v>
      </c>
      <c r="O442">
        <v>2</v>
      </c>
      <c r="Q442">
        <v>2</v>
      </c>
      <c r="V442" s="8" t="s">
        <v>1788</v>
      </c>
      <c r="W442">
        <v>6999.98</v>
      </c>
      <c r="X442">
        <f t="shared" si="6"/>
        <v>396</v>
      </c>
    </row>
    <row r="443" spans="8:24" x14ac:dyDescent="0.35">
      <c r="H443" s="8" t="s">
        <v>1216</v>
      </c>
      <c r="I443">
        <v>3499.99</v>
      </c>
      <c r="N443" s="8" t="s">
        <v>1538</v>
      </c>
      <c r="P443">
        <v>2</v>
      </c>
      <c r="Q443">
        <v>2</v>
      </c>
      <c r="V443" s="8" t="s">
        <v>1902</v>
      </c>
      <c r="W443">
        <v>6999.98</v>
      </c>
      <c r="X443">
        <f t="shared" si="6"/>
        <v>396</v>
      </c>
    </row>
    <row r="444" spans="8:24" x14ac:dyDescent="0.35">
      <c r="H444" s="8" t="s">
        <v>172</v>
      </c>
      <c r="I444">
        <v>3499.99</v>
      </c>
      <c r="N444" s="8" t="s">
        <v>1540</v>
      </c>
      <c r="P444">
        <v>4</v>
      </c>
      <c r="Q444">
        <v>4</v>
      </c>
      <c r="V444" s="8" t="s">
        <v>1594</v>
      </c>
      <c r="W444">
        <v>6999.98</v>
      </c>
      <c r="X444">
        <f t="shared" si="6"/>
        <v>396</v>
      </c>
    </row>
    <row r="445" spans="8:24" x14ac:dyDescent="0.35">
      <c r="H445" s="8" t="s">
        <v>1230</v>
      </c>
      <c r="I445">
        <v>3499.99</v>
      </c>
      <c r="N445" s="8" t="s">
        <v>1542</v>
      </c>
      <c r="P445">
        <v>2</v>
      </c>
      <c r="Q445">
        <v>2</v>
      </c>
      <c r="V445" s="8" t="s">
        <v>1910</v>
      </c>
      <c r="W445">
        <v>6999.98</v>
      </c>
      <c r="X445">
        <f t="shared" si="6"/>
        <v>396</v>
      </c>
    </row>
    <row r="446" spans="8:24" x14ac:dyDescent="0.35">
      <c r="H446" s="8" t="s">
        <v>1328</v>
      </c>
      <c r="I446">
        <v>3499.99</v>
      </c>
      <c r="N446" s="8" t="s">
        <v>1546</v>
      </c>
      <c r="P446">
        <v>6</v>
      </c>
      <c r="Q446">
        <v>6</v>
      </c>
      <c r="V446" s="8" t="s">
        <v>1522</v>
      </c>
      <c r="W446">
        <v>6999.98</v>
      </c>
      <c r="X446">
        <f t="shared" si="6"/>
        <v>396</v>
      </c>
    </row>
    <row r="447" spans="8:24" x14ac:dyDescent="0.35">
      <c r="H447" s="8" t="s">
        <v>1234</v>
      </c>
      <c r="I447">
        <v>3499.99</v>
      </c>
      <c r="N447" s="8" t="s">
        <v>1550</v>
      </c>
      <c r="P447">
        <v>2</v>
      </c>
      <c r="Q447">
        <v>2</v>
      </c>
      <c r="V447" s="8" t="s">
        <v>1918</v>
      </c>
      <c r="W447">
        <v>6999.98</v>
      </c>
      <c r="X447">
        <f t="shared" si="6"/>
        <v>396</v>
      </c>
    </row>
    <row r="448" spans="8:24" x14ac:dyDescent="0.35">
      <c r="H448" s="8" t="s">
        <v>1336</v>
      </c>
      <c r="I448">
        <v>3499.99</v>
      </c>
      <c r="N448" s="8" t="s">
        <v>1552</v>
      </c>
      <c r="O448">
        <v>3</v>
      </c>
      <c r="Q448">
        <v>3</v>
      </c>
      <c r="V448" s="8" t="s">
        <v>1822</v>
      </c>
      <c r="W448">
        <v>6999.98</v>
      </c>
      <c r="X448">
        <f t="shared" si="6"/>
        <v>396</v>
      </c>
    </row>
    <row r="449" spans="8:24" x14ac:dyDescent="0.35">
      <c r="H449" s="8" t="s">
        <v>1038</v>
      </c>
      <c r="I449">
        <v>3499.99</v>
      </c>
      <c r="N449" s="8" t="s">
        <v>1554</v>
      </c>
      <c r="P449">
        <v>5</v>
      </c>
      <c r="Q449">
        <v>5</v>
      </c>
      <c r="V449" s="8" t="s">
        <v>232</v>
      </c>
      <c r="W449">
        <v>6999.98</v>
      </c>
      <c r="X449">
        <f t="shared" si="6"/>
        <v>396</v>
      </c>
    </row>
    <row r="450" spans="8:24" x14ac:dyDescent="0.35">
      <c r="H450" s="8" t="s">
        <v>1350</v>
      </c>
      <c r="I450">
        <v>3499.99</v>
      </c>
      <c r="N450" s="8" t="s">
        <v>1556</v>
      </c>
      <c r="P450">
        <v>4</v>
      </c>
      <c r="Q450">
        <v>4</v>
      </c>
      <c r="V450" s="8" t="s">
        <v>1606</v>
      </c>
      <c r="W450">
        <v>6999.98</v>
      </c>
      <c r="X450">
        <f t="shared" si="6"/>
        <v>396</v>
      </c>
    </row>
    <row r="451" spans="8:24" x14ac:dyDescent="0.35">
      <c r="H451" s="8" t="s">
        <v>922</v>
      </c>
      <c r="I451">
        <v>3499.99</v>
      </c>
      <c r="N451" s="8" t="s">
        <v>1558</v>
      </c>
      <c r="P451">
        <v>3</v>
      </c>
      <c r="Q451">
        <v>3</v>
      </c>
      <c r="V451" s="8" t="s">
        <v>1934</v>
      </c>
      <c r="W451">
        <v>6999.98</v>
      </c>
      <c r="X451">
        <f t="shared" si="6"/>
        <v>396</v>
      </c>
    </row>
    <row r="452" spans="8:24" x14ac:dyDescent="0.35">
      <c r="H452" s="8" t="s">
        <v>984</v>
      </c>
      <c r="I452">
        <v>3499.99</v>
      </c>
      <c r="N452" s="8" t="s">
        <v>1560</v>
      </c>
      <c r="P452">
        <v>3</v>
      </c>
      <c r="Q452">
        <v>3</v>
      </c>
      <c r="V452" s="8" t="s">
        <v>1488</v>
      </c>
      <c r="W452">
        <v>6999.98</v>
      </c>
      <c r="X452">
        <f t="shared" si="6"/>
        <v>396</v>
      </c>
    </row>
    <row r="453" spans="8:24" x14ac:dyDescent="0.35">
      <c r="H453" s="8" t="s">
        <v>132</v>
      </c>
      <c r="I453">
        <v>3499.99</v>
      </c>
      <c r="N453" s="8" t="s">
        <v>196</v>
      </c>
      <c r="O453">
        <v>2</v>
      </c>
      <c r="Q453">
        <v>2</v>
      </c>
      <c r="V453" s="8" t="s">
        <v>1956</v>
      </c>
      <c r="W453">
        <v>6999.98</v>
      </c>
      <c r="X453">
        <f t="shared" si="6"/>
        <v>396</v>
      </c>
    </row>
    <row r="454" spans="8:24" x14ac:dyDescent="0.35">
      <c r="H454" s="8" t="s">
        <v>1110</v>
      </c>
      <c r="I454">
        <v>3499.99</v>
      </c>
      <c r="N454" s="8" t="s">
        <v>1564</v>
      </c>
      <c r="P454">
        <v>3</v>
      </c>
      <c r="Q454">
        <v>3</v>
      </c>
      <c r="V454" s="8" t="s">
        <v>1838</v>
      </c>
      <c r="W454">
        <v>6999.98</v>
      </c>
      <c r="X454">
        <f t="shared" si="6"/>
        <v>396</v>
      </c>
    </row>
    <row r="455" spans="8:24" x14ac:dyDescent="0.35">
      <c r="H455" s="8" t="s">
        <v>1256</v>
      </c>
      <c r="I455">
        <v>3499.99</v>
      </c>
      <c r="N455" s="8" t="s">
        <v>1572</v>
      </c>
      <c r="O455">
        <v>2</v>
      </c>
      <c r="Q455">
        <v>2</v>
      </c>
      <c r="V455" s="8" t="s">
        <v>1964</v>
      </c>
      <c r="W455">
        <v>6999.98</v>
      </c>
      <c r="X455">
        <f t="shared" si="6"/>
        <v>396</v>
      </c>
    </row>
    <row r="456" spans="8:24" x14ac:dyDescent="0.35">
      <c r="H456" s="8" t="s">
        <v>1372</v>
      </c>
      <c r="I456">
        <v>3499.99</v>
      </c>
      <c r="N456" s="8" t="s">
        <v>1574</v>
      </c>
      <c r="P456">
        <v>3</v>
      </c>
      <c r="Q456">
        <v>3</v>
      </c>
      <c r="V456" s="8" t="s">
        <v>1840</v>
      </c>
      <c r="W456">
        <v>6999.98</v>
      </c>
      <c r="X456">
        <f t="shared" si="6"/>
        <v>396</v>
      </c>
    </row>
    <row r="457" spans="8:24" x14ac:dyDescent="0.35">
      <c r="H457" s="8" t="s">
        <v>1258</v>
      </c>
      <c r="I457">
        <v>3499.99</v>
      </c>
      <c r="N457" s="8" t="s">
        <v>1576</v>
      </c>
      <c r="P457">
        <v>3</v>
      </c>
      <c r="Q457">
        <v>3</v>
      </c>
      <c r="V457" s="8" t="s">
        <v>1976</v>
      </c>
      <c r="W457">
        <v>6999.98</v>
      </c>
      <c r="X457">
        <f t="shared" si="6"/>
        <v>396</v>
      </c>
    </row>
    <row r="458" spans="8:24" x14ac:dyDescent="0.35">
      <c r="H458" s="8" t="s">
        <v>952</v>
      </c>
      <c r="I458">
        <v>3499.99</v>
      </c>
      <c r="N458" s="8" t="s">
        <v>1578</v>
      </c>
      <c r="P458">
        <v>2</v>
      </c>
      <c r="Q458">
        <v>2</v>
      </c>
      <c r="V458" s="8" t="s">
        <v>1532</v>
      </c>
      <c r="W458">
        <v>6999.98</v>
      </c>
      <c r="X458">
        <f t="shared" si="6"/>
        <v>396</v>
      </c>
    </row>
    <row r="459" spans="8:24" x14ac:dyDescent="0.35">
      <c r="H459" s="8" t="s">
        <v>924</v>
      </c>
      <c r="I459">
        <v>3499.99</v>
      </c>
      <c r="N459" s="8" t="s">
        <v>1580</v>
      </c>
      <c r="O459">
        <v>2</v>
      </c>
      <c r="Q459">
        <v>2</v>
      </c>
      <c r="V459" s="8" t="s">
        <v>1986</v>
      </c>
      <c r="W459">
        <v>6999.98</v>
      </c>
      <c r="X459">
        <f t="shared" ref="X459:X522" si="7">RANK(GETPIVOTDATA("[Measures].[Sum of payment_amount]",W459,"[Range].[User Name]","[Range].[User Name].&amp;[" &amp; V459 &amp; "]"),$W$10:$W$859)</f>
        <v>396</v>
      </c>
    </row>
    <row r="460" spans="8:24" x14ac:dyDescent="0.35">
      <c r="H460" s="8" t="s">
        <v>956</v>
      </c>
      <c r="I460">
        <v>3499.99</v>
      </c>
      <c r="N460" s="8" t="s">
        <v>198</v>
      </c>
      <c r="P460">
        <v>3</v>
      </c>
      <c r="Q460">
        <v>3</v>
      </c>
      <c r="V460" s="8" t="s">
        <v>1846</v>
      </c>
      <c r="W460">
        <v>6999.98</v>
      </c>
      <c r="X460">
        <f t="shared" si="7"/>
        <v>396</v>
      </c>
    </row>
    <row r="461" spans="8:24" x14ac:dyDescent="0.35">
      <c r="H461" s="8" t="s">
        <v>836</v>
      </c>
      <c r="I461">
        <v>3499.99</v>
      </c>
      <c r="N461" s="8" t="s">
        <v>1584</v>
      </c>
      <c r="P461">
        <v>3</v>
      </c>
      <c r="Q461">
        <v>3</v>
      </c>
      <c r="V461" s="8" t="s">
        <v>1498</v>
      </c>
      <c r="W461">
        <v>6999.98</v>
      </c>
      <c r="X461">
        <f t="shared" si="7"/>
        <v>396</v>
      </c>
    </row>
    <row r="462" spans="8:24" x14ac:dyDescent="0.35">
      <c r="H462" s="8" t="s">
        <v>1404</v>
      </c>
      <c r="I462">
        <v>3499.99</v>
      </c>
      <c r="N462" s="8" t="s">
        <v>1586</v>
      </c>
      <c r="O462">
        <v>2</v>
      </c>
      <c r="Q462">
        <v>2</v>
      </c>
      <c r="V462" s="8" t="s">
        <v>1622</v>
      </c>
      <c r="W462">
        <v>6999.98</v>
      </c>
      <c r="X462">
        <f t="shared" si="7"/>
        <v>396</v>
      </c>
    </row>
    <row r="463" spans="8:24" x14ac:dyDescent="0.35">
      <c r="H463" s="8" t="s">
        <v>182</v>
      </c>
      <c r="I463">
        <v>3499.99</v>
      </c>
      <c r="N463" s="8" t="s">
        <v>1588</v>
      </c>
      <c r="P463">
        <v>2</v>
      </c>
      <c r="Q463">
        <v>2</v>
      </c>
      <c r="V463" s="8" t="s">
        <v>1694</v>
      </c>
      <c r="W463">
        <v>6999.98</v>
      </c>
      <c r="X463">
        <f t="shared" si="7"/>
        <v>396</v>
      </c>
    </row>
    <row r="464" spans="8:24" x14ac:dyDescent="0.35">
      <c r="H464" s="8" t="s">
        <v>964</v>
      </c>
      <c r="I464">
        <v>3499.99</v>
      </c>
      <c r="N464" s="8" t="s">
        <v>1594</v>
      </c>
      <c r="O464">
        <v>2</v>
      </c>
      <c r="Q464">
        <v>2</v>
      </c>
      <c r="V464" s="8" t="s">
        <v>1852</v>
      </c>
      <c r="W464">
        <v>6999.98</v>
      </c>
      <c r="X464">
        <f t="shared" si="7"/>
        <v>396</v>
      </c>
    </row>
    <row r="465" spans="8:24" x14ac:dyDescent="0.35">
      <c r="H465" s="8" t="s">
        <v>978</v>
      </c>
      <c r="I465">
        <v>3499.99</v>
      </c>
      <c r="N465" s="8" t="s">
        <v>1596</v>
      </c>
      <c r="P465">
        <v>5</v>
      </c>
      <c r="Q465">
        <v>5</v>
      </c>
      <c r="V465" s="8" t="s">
        <v>1698</v>
      </c>
      <c r="W465">
        <v>6999.98</v>
      </c>
      <c r="X465">
        <f t="shared" si="7"/>
        <v>396</v>
      </c>
    </row>
    <row r="466" spans="8:24" x14ac:dyDescent="0.35">
      <c r="H466" s="8" t="s">
        <v>1060</v>
      </c>
      <c r="I466">
        <v>3499.99</v>
      </c>
      <c r="N466" s="8" t="s">
        <v>1598</v>
      </c>
      <c r="O466">
        <v>3</v>
      </c>
      <c r="Q466">
        <v>3</v>
      </c>
      <c r="V466" s="8" t="s">
        <v>1860</v>
      </c>
      <c r="W466">
        <v>6999.98</v>
      </c>
      <c r="X466">
        <f t="shared" si="7"/>
        <v>396</v>
      </c>
    </row>
    <row r="467" spans="8:24" x14ac:dyDescent="0.35">
      <c r="H467" s="8" t="s">
        <v>1428</v>
      </c>
      <c r="I467">
        <v>3499.99</v>
      </c>
      <c r="N467" s="8" t="s">
        <v>1600</v>
      </c>
      <c r="P467">
        <v>3</v>
      </c>
      <c r="Q467">
        <v>3</v>
      </c>
      <c r="V467" s="8" t="s">
        <v>2028</v>
      </c>
      <c r="W467">
        <v>6999.98</v>
      </c>
      <c r="X467">
        <f t="shared" si="7"/>
        <v>396</v>
      </c>
    </row>
    <row r="468" spans="8:24" x14ac:dyDescent="0.35">
      <c r="H468" s="8" t="s">
        <v>1440</v>
      </c>
      <c r="I468">
        <v>3499.99</v>
      </c>
      <c r="N468" s="8" t="s">
        <v>1602</v>
      </c>
      <c r="O468">
        <v>5</v>
      </c>
      <c r="Q468">
        <v>5</v>
      </c>
      <c r="V468" s="8" t="s">
        <v>1862</v>
      </c>
      <c r="W468">
        <v>6999.98</v>
      </c>
      <c r="X468">
        <f t="shared" si="7"/>
        <v>396</v>
      </c>
    </row>
    <row r="469" spans="8:24" x14ac:dyDescent="0.35">
      <c r="H469" s="8" t="s">
        <v>868</v>
      </c>
      <c r="I469">
        <v>3499.99</v>
      </c>
      <c r="N469" s="8" t="s">
        <v>1604</v>
      </c>
      <c r="O469">
        <v>3</v>
      </c>
      <c r="Q469">
        <v>3</v>
      </c>
      <c r="V469" s="8" t="s">
        <v>1864</v>
      </c>
      <c r="W469">
        <v>6999.98</v>
      </c>
      <c r="X469">
        <f t="shared" si="7"/>
        <v>396</v>
      </c>
    </row>
    <row r="470" spans="8:24" x14ac:dyDescent="0.35">
      <c r="H470" s="8" t="s">
        <v>1050</v>
      </c>
      <c r="I470">
        <v>3499.99</v>
      </c>
      <c r="N470" s="8" t="s">
        <v>1606</v>
      </c>
      <c r="O470">
        <v>2</v>
      </c>
      <c r="Q470">
        <v>2</v>
      </c>
      <c r="V470" s="8" t="s">
        <v>1874</v>
      </c>
      <c r="W470">
        <v>6999.98</v>
      </c>
      <c r="X470">
        <f t="shared" si="7"/>
        <v>396</v>
      </c>
    </row>
    <row r="471" spans="8:24" x14ac:dyDescent="0.35">
      <c r="H471" s="8" t="s">
        <v>650</v>
      </c>
      <c r="I471">
        <v>3499.99</v>
      </c>
      <c r="N471" s="8" t="s">
        <v>1612</v>
      </c>
      <c r="O471">
        <v>3</v>
      </c>
      <c r="Q471">
        <v>3</v>
      </c>
      <c r="V471" s="8" t="s">
        <v>1400</v>
      </c>
      <c r="W471">
        <v>6999.98</v>
      </c>
      <c r="X471">
        <f t="shared" si="7"/>
        <v>396</v>
      </c>
    </row>
    <row r="472" spans="8:24" x14ac:dyDescent="0.35">
      <c r="H472" s="8" t="s">
        <v>306</v>
      </c>
      <c r="I472">
        <v>3499.99</v>
      </c>
      <c r="N472" s="8" t="s">
        <v>1614</v>
      </c>
      <c r="P472">
        <v>4</v>
      </c>
      <c r="Q472">
        <v>4</v>
      </c>
      <c r="V472" s="8" t="s">
        <v>46</v>
      </c>
      <c r="W472">
        <v>6999.98</v>
      </c>
      <c r="X472">
        <f t="shared" si="7"/>
        <v>396</v>
      </c>
    </row>
    <row r="473" spans="8:24" x14ac:dyDescent="0.35">
      <c r="H473" s="8" t="s">
        <v>694</v>
      </c>
      <c r="I473">
        <v>3499.99</v>
      </c>
      <c r="N473" s="8" t="s">
        <v>1622</v>
      </c>
      <c r="O473">
        <v>2</v>
      </c>
      <c r="Q473">
        <v>2</v>
      </c>
      <c r="V473" s="8" t="s">
        <v>182</v>
      </c>
      <c r="W473">
        <v>6999.98</v>
      </c>
      <c r="X473">
        <f t="shared" si="7"/>
        <v>396</v>
      </c>
    </row>
    <row r="474" spans="8:24" x14ac:dyDescent="0.35">
      <c r="H474" s="8" t="s">
        <v>496</v>
      </c>
      <c r="I474">
        <v>3499.99</v>
      </c>
      <c r="N474" s="8" t="s">
        <v>1628</v>
      </c>
      <c r="P474">
        <v>2</v>
      </c>
      <c r="Q474">
        <v>2</v>
      </c>
      <c r="V474" s="8" t="s">
        <v>1110</v>
      </c>
      <c r="W474">
        <v>6999.98</v>
      </c>
      <c r="X474">
        <f t="shared" si="7"/>
        <v>396</v>
      </c>
    </row>
    <row r="475" spans="8:24" x14ac:dyDescent="0.35">
      <c r="H475" s="8" t="s">
        <v>250</v>
      </c>
      <c r="I475">
        <v>3499.99</v>
      </c>
      <c r="N475" s="8" t="s">
        <v>1630</v>
      </c>
      <c r="P475">
        <v>2</v>
      </c>
      <c r="Q475">
        <v>2</v>
      </c>
      <c r="V475" s="8" t="s">
        <v>1074</v>
      </c>
      <c r="W475">
        <v>6999.98</v>
      </c>
      <c r="X475">
        <f t="shared" si="7"/>
        <v>396</v>
      </c>
    </row>
    <row r="476" spans="8:24" x14ac:dyDescent="0.35">
      <c r="H476" s="8" t="s">
        <v>500</v>
      </c>
      <c r="I476">
        <v>3499.99</v>
      </c>
      <c r="N476" s="8" t="s">
        <v>1632</v>
      </c>
      <c r="O476">
        <v>2</v>
      </c>
      <c r="Q476">
        <v>2</v>
      </c>
      <c r="V476" s="8" t="s">
        <v>832</v>
      </c>
      <c r="W476">
        <v>6999.98</v>
      </c>
      <c r="X476">
        <f t="shared" si="7"/>
        <v>396</v>
      </c>
    </row>
    <row r="477" spans="8:24" x14ac:dyDescent="0.35">
      <c r="H477" s="8" t="s">
        <v>286</v>
      </c>
      <c r="I477">
        <v>3499.99</v>
      </c>
      <c r="N477" s="8" t="s">
        <v>1638</v>
      </c>
      <c r="P477">
        <v>2</v>
      </c>
      <c r="Q477">
        <v>2</v>
      </c>
      <c r="V477" s="8" t="s">
        <v>952</v>
      </c>
      <c r="W477">
        <v>6999.98</v>
      </c>
      <c r="X477">
        <f t="shared" si="7"/>
        <v>396</v>
      </c>
    </row>
    <row r="478" spans="8:24" x14ac:dyDescent="0.35">
      <c r="H478" s="8" t="s">
        <v>324</v>
      </c>
      <c r="I478">
        <v>3499.99</v>
      </c>
      <c r="N478" s="8" t="s">
        <v>57</v>
      </c>
      <c r="P478">
        <v>2</v>
      </c>
      <c r="Q478">
        <v>2</v>
      </c>
      <c r="V478" s="8" t="s">
        <v>1216</v>
      </c>
      <c r="W478">
        <v>6999.98</v>
      </c>
      <c r="X478">
        <f t="shared" si="7"/>
        <v>396</v>
      </c>
    </row>
    <row r="479" spans="8:24" x14ac:dyDescent="0.35">
      <c r="H479" s="8" t="s">
        <v>756</v>
      </c>
      <c r="I479">
        <v>3499.99</v>
      </c>
      <c r="N479" s="8" t="s">
        <v>204</v>
      </c>
      <c r="P479">
        <v>2</v>
      </c>
      <c r="Q479">
        <v>2</v>
      </c>
      <c r="V479" s="8" t="s">
        <v>1202</v>
      </c>
      <c r="W479">
        <v>6999.98</v>
      </c>
      <c r="X479">
        <f t="shared" si="7"/>
        <v>396</v>
      </c>
    </row>
    <row r="480" spans="8:24" x14ac:dyDescent="0.35">
      <c r="H480" s="8" t="s">
        <v>510</v>
      </c>
      <c r="I480">
        <v>3499.99</v>
      </c>
      <c r="N480" s="8" t="s">
        <v>1644</v>
      </c>
      <c r="O480">
        <v>2</v>
      </c>
      <c r="Q480">
        <v>2</v>
      </c>
      <c r="V480" s="8" t="s">
        <v>1060</v>
      </c>
      <c r="W480">
        <v>6999.98</v>
      </c>
      <c r="X480">
        <f t="shared" si="7"/>
        <v>396</v>
      </c>
    </row>
    <row r="481" spans="8:24" x14ac:dyDescent="0.35">
      <c r="H481" s="8" t="s">
        <v>820</v>
      </c>
      <c r="I481">
        <v>3499.99</v>
      </c>
      <c r="N481" s="8" t="s">
        <v>1648</v>
      </c>
      <c r="O481">
        <v>2</v>
      </c>
      <c r="Q481">
        <v>2</v>
      </c>
      <c r="V481" s="8" t="s">
        <v>1372</v>
      </c>
      <c r="W481">
        <v>6999.98</v>
      </c>
      <c r="X481">
        <f t="shared" si="7"/>
        <v>396</v>
      </c>
    </row>
    <row r="482" spans="8:24" x14ac:dyDescent="0.35">
      <c r="H482" s="8" t="s">
        <v>512</v>
      </c>
      <c r="I482">
        <v>3499.99</v>
      </c>
      <c r="N482" s="8" t="s">
        <v>1650</v>
      </c>
      <c r="O482">
        <v>2</v>
      </c>
      <c r="Q482">
        <v>2</v>
      </c>
      <c r="V482" s="8" t="s">
        <v>1300</v>
      </c>
      <c r="W482">
        <v>6999.98</v>
      </c>
      <c r="X482">
        <f t="shared" si="7"/>
        <v>396</v>
      </c>
    </row>
    <row r="483" spans="8:24" x14ac:dyDescent="0.35">
      <c r="H483" s="8" t="s">
        <v>638</v>
      </c>
      <c r="I483">
        <v>3499.99</v>
      </c>
      <c r="N483" s="8" t="s">
        <v>1654</v>
      </c>
      <c r="P483">
        <v>2</v>
      </c>
      <c r="Q483">
        <v>2</v>
      </c>
      <c r="V483" s="8" t="s">
        <v>924</v>
      </c>
      <c r="W483">
        <v>6999.98</v>
      </c>
      <c r="X483">
        <f t="shared" si="7"/>
        <v>396</v>
      </c>
    </row>
    <row r="484" spans="8:24" x14ac:dyDescent="0.35">
      <c r="H484" s="8" t="s">
        <v>326</v>
      </c>
      <c r="I484">
        <v>3499.99</v>
      </c>
      <c r="N484" s="8" t="s">
        <v>1662</v>
      </c>
      <c r="P484">
        <v>4</v>
      </c>
      <c r="Q484">
        <v>4</v>
      </c>
      <c r="V484" s="8" t="s">
        <v>974</v>
      </c>
      <c r="W484">
        <v>6999.98</v>
      </c>
      <c r="X484">
        <f t="shared" si="7"/>
        <v>396</v>
      </c>
    </row>
    <row r="485" spans="8:24" x14ac:dyDescent="0.35">
      <c r="H485" s="8" t="s">
        <v>106</v>
      </c>
      <c r="I485">
        <v>3499.99</v>
      </c>
      <c r="N485" s="8" t="s">
        <v>206</v>
      </c>
      <c r="P485">
        <v>2</v>
      </c>
      <c r="Q485">
        <v>2</v>
      </c>
      <c r="V485" s="8" t="s">
        <v>914</v>
      </c>
      <c r="W485">
        <v>6999.98</v>
      </c>
      <c r="X485">
        <f t="shared" si="7"/>
        <v>396</v>
      </c>
    </row>
    <row r="486" spans="8:24" x14ac:dyDescent="0.35">
      <c r="H486" s="8" t="s">
        <v>328</v>
      </c>
      <c r="I486">
        <v>3499.99</v>
      </c>
      <c r="N486" s="8" t="s">
        <v>1664</v>
      </c>
      <c r="P486">
        <v>4</v>
      </c>
      <c r="Q486">
        <v>4</v>
      </c>
      <c r="V486" s="8" t="s">
        <v>984</v>
      </c>
      <c r="W486">
        <v>6999.98</v>
      </c>
      <c r="X486">
        <f t="shared" si="7"/>
        <v>396</v>
      </c>
    </row>
    <row r="487" spans="8:24" x14ac:dyDescent="0.35">
      <c r="H487" s="8" t="s">
        <v>686</v>
      </c>
      <c r="I487">
        <v>3499.99</v>
      </c>
      <c r="N487" s="8" t="s">
        <v>1666</v>
      </c>
      <c r="O487">
        <v>2</v>
      </c>
      <c r="Q487">
        <v>2</v>
      </c>
      <c r="V487" s="8" t="s">
        <v>956</v>
      </c>
      <c r="W487">
        <v>6999.98</v>
      </c>
      <c r="X487">
        <f t="shared" si="7"/>
        <v>396</v>
      </c>
    </row>
    <row r="488" spans="8:24" x14ac:dyDescent="0.35">
      <c r="H488" s="8" t="s">
        <v>518</v>
      </c>
      <c r="I488">
        <v>3499.99</v>
      </c>
      <c r="N488" s="8" t="s">
        <v>1668</v>
      </c>
      <c r="P488">
        <v>2</v>
      </c>
      <c r="Q488">
        <v>2</v>
      </c>
      <c r="V488" s="8" t="s">
        <v>898</v>
      </c>
      <c r="W488">
        <v>6999.98</v>
      </c>
      <c r="X488">
        <f t="shared" si="7"/>
        <v>396</v>
      </c>
    </row>
    <row r="489" spans="8:24" x14ac:dyDescent="0.35">
      <c r="H489" s="8" t="s">
        <v>308</v>
      </c>
      <c r="I489">
        <v>3499.99</v>
      </c>
      <c r="N489" s="8" t="s">
        <v>1676</v>
      </c>
      <c r="P489">
        <v>4</v>
      </c>
      <c r="Q489">
        <v>4</v>
      </c>
      <c r="V489" s="8" t="s">
        <v>1198</v>
      </c>
      <c r="W489">
        <v>6999.98</v>
      </c>
      <c r="X489">
        <f t="shared" si="7"/>
        <v>396</v>
      </c>
    </row>
    <row r="490" spans="8:24" x14ac:dyDescent="0.35">
      <c r="H490" s="8" t="s">
        <v>92</v>
      </c>
      <c r="I490">
        <v>3499.99</v>
      </c>
      <c r="N490" s="8" t="s">
        <v>1678</v>
      </c>
      <c r="O490">
        <v>3</v>
      </c>
      <c r="Q490">
        <v>3</v>
      </c>
      <c r="V490" s="8" t="s">
        <v>1230</v>
      </c>
      <c r="W490">
        <v>6999.98</v>
      </c>
      <c r="X490">
        <f t="shared" si="7"/>
        <v>396</v>
      </c>
    </row>
    <row r="491" spans="8:24" x14ac:dyDescent="0.35">
      <c r="H491" s="8" t="s">
        <v>776</v>
      </c>
      <c r="I491">
        <v>3499.99</v>
      </c>
      <c r="N491" s="8" t="s">
        <v>1682</v>
      </c>
      <c r="P491">
        <v>3</v>
      </c>
      <c r="Q491">
        <v>3</v>
      </c>
      <c r="V491" s="8" t="s">
        <v>836</v>
      </c>
      <c r="W491">
        <v>6999.98</v>
      </c>
      <c r="X491">
        <f t="shared" si="7"/>
        <v>396</v>
      </c>
    </row>
    <row r="492" spans="8:24" x14ac:dyDescent="0.35">
      <c r="H492" s="8" t="s">
        <v>534</v>
      </c>
      <c r="I492">
        <v>3499.99</v>
      </c>
      <c r="N492" s="8" t="s">
        <v>1686</v>
      </c>
      <c r="O492">
        <v>4</v>
      </c>
      <c r="Q492">
        <v>4</v>
      </c>
      <c r="V492" s="8" t="s">
        <v>900</v>
      </c>
      <c r="W492">
        <v>6999.98</v>
      </c>
      <c r="X492">
        <f t="shared" si="7"/>
        <v>396</v>
      </c>
    </row>
    <row r="493" spans="8:24" x14ac:dyDescent="0.35">
      <c r="H493" s="8" t="s">
        <v>452</v>
      </c>
      <c r="I493">
        <v>3499.99</v>
      </c>
      <c r="N493" s="8" t="s">
        <v>1688</v>
      </c>
      <c r="O493">
        <v>2</v>
      </c>
      <c r="Q493">
        <v>2</v>
      </c>
      <c r="V493" s="8" t="s">
        <v>1368</v>
      </c>
      <c r="W493">
        <v>6999.98</v>
      </c>
      <c r="X493">
        <f t="shared" si="7"/>
        <v>396</v>
      </c>
    </row>
    <row r="494" spans="8:24" x14ac:dyDescent="0.35">
      <c r="H494" s="8" t="s">
        <v>536</v>
      </c>
      <c r="I494">
        <v>3499.99</v>
      </c>
      <c r="N494" s="8" t="s">
        <v>1692</v>
      </c>
      <c r="O494">
        <v>3</v>
      </c>
      <c r="Q494">
        <v>3</v>
      </c>
      <c r="V494" s="8" t="s">
        <v>172</v>
      </c>
      <c r="W494">
        <v>6999.98</v>
      </c>
      <c r="X494">
        <f t="shared" si="7"/>
        <v>396</v>
      </c>
    </row>
    <row r="495" spans="8:24" x14ac:dyDescent="0.35">
      <c r="H495" s="8" t="s">
        <v>622</v>
      </c>
      <c r="I495">
        <v>3499.99</v>
      </c>
      <c r="N495" s="8" t="s">
        <v>1694</v>
      </c>
      <c r="O495">
        <v>2</v>
      </c>
      <c r="Q495">
        <v>2</v>
      </c>
      <c r="V495" s="8" t="s">
        <v>1374</v>
      </c>
      <c r="W495">
        <v>6999.98</v>
      </c>
      <c r="X495">
        <f t="shared" si="7"/>
        <v>396</v>
      </c>
    </row>
    <row r="496" spans="8:24" x14ac:dyDescent="0.35">
      <c r="H496" s="8" t="s">
        <v>342</v>
      </c>
      <c r="I496">
        <v>3499.99</v>
      </c>
      <c r="N496" s="8" t="s">
        <v>1696</v>
      </c>
      <c r="P496">
        <v>2</v>
      </c>
      <c r="Q496">
        <v>2</v>
      </c>
      <c r="V496" s="8" t="s">
        <v>876</v>
      </c>
      <c r="W496">
        <v>6999.98</v>
      </c>
      <c r="X496">
        <f t="shared" si="7"/>
        <v>396</v>
      </c>
    </row>
    <row r="497" spans="8:24" x14ac:dyDescent="0.35">
      <c r="H497" s="8" t="s">
        <v>462</v>
      </c>
      <c r="I497">
        <v>3499.99</v>
      </c>
      <c r="N497" s="8" t="s">
        <v>1698</v>
      </c>
      <c r="P497">
        <v>2</v>
      </c>
      <c r="Q497">
        <v>2</v>
      </c>
      <c r="V497" s="8" t="s">
        <v>148</v>
      </c>
      <c r="W497">
        <v>6999.98</v>
      </c>
      <c r="X497">
        <f t="shared" si="7"/>
        <v>396</v>
      </c>
    </row>
    <row r="498" spans="8:24" x14ac:dyDescent="0.35">
      <c r="H498" s="8" t="s">
        <v>74</v>
      </c>
      <c r="I498">
        <v>3499.99</v>
      </c>
      <c r="N498" s="8" t="s">
        <v>1700</v>
      </c>
      <c r="O498">
        <v>4</v>
      </c>
      <c r="Q498">
        <v>4</v>
      </c>
      <c r="V498" s="8" t="s">
        <v>156</v>
      </c>
      <c r="W498">
        <v>6999.98</v>
      </c>
      <c r="X498">
        <f t="shared" si="7"/>
        <v>396</v>
      </c>
    </row>
    <row r="499" spans="8:24" x14ac:dyDescent="0.35">
      <c r="H499" s="8" t="s">
        <v>282</v>
      </c>
      <c r="I499">
        <v>3499.99</v>
      </c>
      <c r="N499" s="8" t="s">
        <v>1708</v>
      </c>
      <c r="P499">
        <v>2</v>
      </c>
      <c r="Q499">
        <v>2</v>
      </c>
      <c r="V499" s="8" t="s">
        <v>1182</v>
      </c>
      <c r="W499">
        <v>6999.98</v>
      </c>
      <c r="X499">
        <f t="shared" si="7"/>
        <v>396</v>
      </c>
    </row>
    <row r="500" spans="8:24" x14ac:dyDescent="0.35">
      <c r="H500" s="8" t="s">
        <v>270</v>
      </c>
      <c r="I500">
        <v>3499.99</v>
      </c>
      <c r="N500" s="8" t="s">
        <v>1710</v>
      </c>
      <c r="O500">
        <v>4</v>
      </c>
      <c r="Q500">
        <v>4</v>
      </c>
      <c r="V500" s="8" t="s">
        <v>1234</v>
      </c>
      <c r="W500">
        <v>6999.98</v>
      </c>
      <c r="X500">
        <f t="shared" si="7"/>
        <v>396</v>
      </c>
    </row>
    <row r="501" spans="8:24" x14ac:dyDescent="0.35">
      <c r="H501" s="8" t="s">
        <v>396</v>
      </c>
      <c r="I501">
        <v>3499.99</v>
      </c>
      <c r="N501" s="8" t="s">
        <v>1716</v>
      </c>
      <c r="O501">
        <v>2</v>
      </c>
      <c r="Q501">
        <v>2</v>
      </c>
      <c r="V501" s="8" t="s">
        <v>1404</v>
      </c>
      <c r="W501">
        <v>6999.98</v>
      </c>
      <c r="X501">
        <f t="shared" si="7"/>
        <v>396</v>
      </c>
    </row>
    <row r="502" spans="8:24" x14ac:dyDescent="0.35">
      <c r="H502" s="8" t="s">
        <v>562</v>
      </c>
      <c r="I502">
        <v>3499.99</v>
      </c>
      <c r="N502" s="8" t="s">
        <v>1720</v>
      </c>
      <c r="P502">
        <v>2</v>
      </c>
      <c r="Q502">
        <v>2</v>
      </c>
      <c r="V502" s="8" t="s">
        <v>908</v>
      </c>
      <c r="W502">
        <v>6999.98</v>
      </c>
      <c r="X502">
        <f t="shared" si="7"/>
        <v>396</v>
      </c>
    </row>
    <row r="503" spans="8:24" x14ac:dyDescent="0.35">
      <c r="H503" s="8" t="s">
        <v>404</v>
      </c>
      <c r="I503">
        <v>3499.99</v>
      </c>
      <c r="N503" s="8" t="s">
        <v>1722</v>
      </c>
      <c r="P503">
        <v>3</v>
      </c>
      <c r="Q503">
        <v>3</v>
      </c>
      <c r="V503" s="8" t="s">
        <v>1186</v>
      </c>
      <c r="W503">
        <v>6999.98</v>
      </c>
      <c r="X503">
        <f t="shared" si="7"/>
        <v>396</v>
      </c>
    </row>
    <row r="504" spans="8:24" x14ac:dyDescent="0.35">
      <c r="H504" s="8" t="s">
        <v>272</v>
      </c>
      <c r="I504">
        <v>3499.99</v>
      </c>
      <c r="N504" s="8" t="s">
        <v>1724</v>
      </c>
      <c r="O504">
        <v>2</v>
      </c>
      <c r="Q504">
        <v>2</v>
      </c>
      <c r="V504" s="8" t="s">
        <v>1336</v>
      </c>
      <c r="W504">
        <v>6999.98</v>
      </c>
      <c r="X504">
        <f t="shared" si="7"/>
        <v>396</v>
      </c>
    </row>
    <row r="505" spans="8:24" x14ac:dyDescent="0.35">
      <c r="H505" s="8" t="s">
        <v>108</v>
      </c>
      <c r="I505">
        <v>3499.99</v>
      </c>
      <c r="N505" s="8" t="s">
        <v>1728</v>
      </c>
      <c r="P505">
        <v>3</v>
      </c>
      <c r="Q505">
        <v>3</v>
      </c>
      <c r="V505" s="8" t="s">
        <v>920</v>
      </c>
      <c r="W505">
        <v>6999.98</v>
      </c>
      <c r="X505">
        <f t="shared" si="7"/>
        <v>396</v>
      </c>
    </row>
    <row r="506" spans="8:24" x14ac:dyDescent="0.35">
      <c r="H506" s="8" t="s">
        <v>572</v>
      </c>
      <c r="I506">
        <v>3499.99</v>
      </c>
      <c r="N506" s="8" t="s">
        <v>1732</v>
      </c>
      <c r="P506">
        <v>3</v>
      </c>
      <c r="Q506">
        <v>3</v>
      </c>
      <c r="V506" s="8" t="s">
        <v>1118</v>
      </c>
      <c r="W506">
        <v>6999.98</v>
      </c>
      <c r="X506">
        <f t="shared" si="7"/>
        <v>396</v>
      </c>
    </row>
    <row r="507" spans="8:24" x14ac:dyDescent="0.35">
      <c r="H507" s="8" t="s">
        <v>692</v>
      </c>
      <c r="I507">
        <v>3499.99</v>
      </c>
      <c r="N507" s="8" t="s">
        <v>1734</v>
      </c>
      <c r="P507">
        <v>2</v>
      </c>
      <c r="Q507">
        <v>2</v>
      </c>
      <c r="V507" s="8" t="s">
        <v>1258</v>
      </c>
      <c r="W507">
        <v>6999.98</v>
      </c>
      <c r="X507">
        <f t="shared" si="7"/>
        <v>396</v>
      </c>
    </row>
    <row r="508" spans="8:24" x14ac:dyDescent="0.35">
      <c r="H508" s="8" t="s">
        <v>708</v>
      </c>
      <c r="I508">
        <v>3499.99</v>
      </c>
      <c r="N508" s="8" t="s">
        <v>1736</v>
      </c>
      <c r="P508">
        <v>2</v>
      </c>
      <c r="Q508">
        <v>2</v>
      </c>
      <c r="V508" s="8" t="s">
        <v>1440</v>
      </c>
      <c r="W508">
        <v>6999.98</v>
      </c>
      <c r="X508">
        <f t="shared" si="7"/>
        <v>396</v>
      </c>
    </row>
    <row r="509" spans="8:24" x14ac:dyDescent="0.35">
      <c r="H509" s="8" t="s">
        <v>704</v>
      </c>
      <c r="I509">
        <v>3499.99</v>
      </c>
      <c r="N509" s="8" t="s">
        <v>1738</v>
      </c>
      <c r="O509">
        <v>3</v>
      </c>
      <c r="Q509">
        <v>3</v>
      </c>
      <c r="V509" s="8" t="s">
        <v>1038</v>
      </c>
      <c r="W509">
        <v>6999.98</v>
      </c>
      <c r="X509">
        <f t="shared" si="7"/>
        <v>396</v>
      </c>
    </row>
    <row r="510" spans="8:24" x14ac:dyDescent="0.35">
      <c r="H510" s="8" t="s">
        <v>716</v>
      </c>
      <c r="I510">
        <v>3499.99</v>
      </c>
      <c r="N510" s="8" t="s">
        <v>1740</v>
      </c>
      <c r="O510">
        <v>2</v>
      </c>
      <c r="Q510">
        <v>2</v>
      </c>
      <c r="V510" s="8" t="s">
        <v>1350</v>
      </c>
      <c r="W510">
        <v>6999.98</v>
      </c>
      <c r="X510">
        <f t="shared" si="7"/>
        <v>396</v>
      </c>
    </row>
    <row r="511" spans="8:24" x14ac:dyDescent="0.35">
      <c r="H511" s="8" t="s">
        <v>420</v>
      </c>
      <c r="I511">
        <v>3499.99</v>
      </c>
      <c r="N511" s="8" t="s">
        <v>214</v>
      </c>
      <c r="P511">
        <v>2</v>
      </c>
      <c r="Q511">
        <v>2</v>
      </c>
      <c r="V511" s="8" t="s">
        <v>978</v>
      </c>
      <c r="W511">
        <v>6999.98</v>
      </c>
      <c r="X511">
        <f t="shared" si="7"/>
        <v>396</v>
      </c>
    </row>
    <row r="512" spans="8:24" x14ac:dyDescent="0.35">
      <c r="H512" s="8" t="s">
        <v>246</v>
      </c>
      <c r="I512">
        <v>3499.99</v>
      </c>
      <c r="N512" s="8" t="s">
        <v>1744</v>
      </c>
      <c r="P512">
        <v>3</v>
      </c>
      <c r="Q512">
        <v>3</v>
      </c>
      <c r="V512" s="8" t="s">
        <v>1358</v>
      </c>
      <c r="W512">
        <v>6999.98</v>
      </c>
      <c r="X512">
        <f t="shared" si="7"/>
        <v>396</v>
      </c>
    </row>
    <row r="513" spans="8:24" x14ac:dyDescent="0.35">
      <c r="H513" s="8" t="s">
        <v>722</v>
      </c>
      <c r="I513">
        <v>3499.99</v>
      </c>
      <c r="N513" s="8" t="s">
        <v>1754</v>
      </c>
      <c r="P513">
        <v>2</v>
      </c>
      <c r="Q513">
        <v>2</v>
      </c>
      <c r="V513" s="8" t="s">
        <v>922</v>
      </c>
      <c r="W513">
        <v>6999.98</v>
      </c>
      <c r="X513">
        <f t="shared" si="7"/>
        <v>396</v>
      </c>
    </row>
    <row r="514" spans="8:24" x14ac:dyDescent="0.35">
      <c r="H514" s="8" t="s">
        <v>362</v>
      </c>
      <c r="I514">
        <v>3499.99</v>
      </c>
      <c r="N514" s="8" t="s">
        <v>1756</v>
      </c>
      <c r="P514">
        <v>2</v>
      </c>
      <c r="Q514">
        <v>2</v>
      </c>
      <c r="V514" s="8" t="s">
        <v>868</v>
      </c>
      <c r="W514">
        <v>6999.98</v>
      </c>
      <c r="X514">
        <f t="shared" si="7"/>
        <v>396</v>
      </c>
    </row>
    <row r="515" spans="8:24" x14ac:dyDescent="0.35">
      <c r="H515" s="8" t="s">
        <v>724</v>
      </c>
      <c r="I515">
        <v>3499.99</v>
      </c>
      <c r="N515" s="8" t="s">
        <v>1760</v>
      </c>
      <c r="P515">
        <v>2</v>
      </c>
      <c r="Q515">
        <v>2</v>
      </c>
      <c r="V515" s="8" t="s">
        <v>964</v>
      </c>
      <c r="W515">
        <v>6999.98</v>
      </c>
      <c r="X515">
        <f t="shared" si="7"/>
        <v>396</v>
      </c>
    </row>
    <row r="516" spans="8:24" x14ac:dyDescent="0.35">
      <c r="H516" s="8" t="s">
        <v>584</v>
      </c>
      <c r="I516">
        <v>3499.99</v>
      </c>
      <c r="N516" s="8" t="s">
        <v>1762</v>
      </c>
      <c r="P516">
        <v>3</v>
      </c>
      <c r="Q516">
        <v>3</v>
      </c>
      <c r="V516" s="8" t="s">
        <v>850</v>
      </c>
      <c r="W516">
        <v>6999.98</v>
      </c>
      <c r="X516">
        <f t="shared" si="7"/>
        <v>396</v>
      </c>
    </row>
    <row r="517" spans="8:24" x14ac:dyDescent="0.35">
      <c r="H517" s="8" t="s">
        <v>762</v>
      </c>
      <c r="I517">
        <v>3499.99</v>
      </c>
      <c r="N517" s="8" t="s">
        <v>1764</v>
      </c>
      <c r="O517">
        <v>3</v>
      </c>
      <c r="Q517">
        <v>3</v>
      </c>
      <c r="V517" s="8" t="s">
        <v>1344</v>
      </c>
      <c r="W517">
        <v>6999.98</v>
      </c>
      <c r="X517">
        <f t="shared" si="7"/>
        <v>396</v>
      </c>
    </row>
    <row r="518" spans="8:24" x14ac:dyDescent="0.35">
      <c r="H518" s="8" t="s">
        <v>590</v>
      </c>
      <c r="I518">
        <v>3499.99</v>
      </c>
      <c r="N518" s="8" t="s">
        <v>1766</v>
      </c>
      <c r="P518">
        <v>2</v>
      </c>
      <c r="Q518">
        <v>2</v>
      </c>
      <c r="V518" s="8" t="s">
        <v>1172</v>
      </c>
      <c r="W518">
        <v>6999.98</v>
      </c>
      <c r="X518">
        <f t="shared" si="7"/>
        <v>396</v>
      </c>
    </row>
    <row r="519" spans="8:24" x14ac:dyDescent="0.35">
      <c r="H519" s="8" t="s">
        <v>778</v>
      </c>
      <c r="I519">
        <v>3499.99</v>
      </c>
      <c r="N519" s="8" t="s">
        <v>1768</v>
      </c>
      <c r="O519">
        <v>2</v>
      </c>
      <c r="Q519">
        <v>2</v>
      </c>
      <c r="V519" s="8" t="s">
        <v>510</v>
      </c>
      <c r="W519">
        <v>6999.98</v>
      </c>
      <c r="X519">
        <f t="shared" si="7"/>
        <v>396</v>
      </c>
    </row>
    <row r="520" spans="8:24" x14ac:dyDescent="0.35">
      <c r="H520" s="8" t="s">
        <v>596</v>
      </c>
      <c r="I520">
        <v>3499.99</v>
      </c>
      <c r="N520" s="8" t="s">
        <v>1770</v>
      </c>
      <c r="P520">
        <v>2</v>
      </c>
      <c r="Q520">
        <v>2</v>
      </c>
      <c r="V520" s="8" t="s">
        <v>692</v>
      </c>
      <c r="W520">
        <v>6999.98</v>
      </c>
      <c r="X520">
        <f t="shared" si="7"/>
        <v>396</v>
      </c>
    </row>
    <row r="521" spans="8:24" x14ac:dyDescent="0.35">
      <c r="H521" s="8" t="s">
        <v>786</v>
      </c>
      <c r="I521">
        <v>3499.99</v>
      </c>
      <c r="N521" s="8" t="s">
        <v>1772</v>
      </c>
      <c r="P521">
        <v>2</v>
      </c>
      <c r="Q521">
        <v>2</v>
      </c>
      <c r="V521" s="8" t="s">
        <v>92</v>
      </c>
      <c r="W521">
        <v>6999.98</v>
      </c>
      <c r="X521">
        <f t="shared" si="7"/>
        <v>396</v>
      </c>
    </row>
    <row r="522" spans="8:24" x14ac:dyDescent="0.35">
      <c r="H522" s="8" t="s">
        <v>598</v>
      </c>
      <c r="I522">
        <v>3499.99</v>
      </c>
      <c r="N522" s="8" t="s">
        <v>1774</v>
      </c>
      <c r="P522">
        <v>2</v>
      </c>
      <c r="Q522">
        <v>2</v>
      </c>
      <c r="V522" s="8" t="s">
        <v>518</v>
      </c>
      <c r="W522">
        <v>6999.98</v>
      </c>
      <c r="X522">
        <f t="shared" si="7"/>
        <v>396</v>
      </c>
    </row>
    <row r="523" spans="8:24" x14ac:dyDescent="0.35">
      <c r="H523" s="8" t="s">
        <v>814</v>
      </c>
      <c r="I523">
        <v>3499.99</v>
      </c>
      <c r="N523" s="8" t="s">
        <v>1776</v>
      </c>
      <c r="P523">
        <v>3</v>
      </c>
      <c r="Q523">
        <v>3</v>
      </c>
      <c r="V523" s="8" t="s">
        <v>716</v>
      </c>
      <c r="W523">
        <v>6999.98</v>
      </c>
      <c r="X523">
        <f t="shared" ref="X523:X586" si="8">RANK(GETPIVOTDATA("[Measures].[Sum of payment_amount]",W523,"[Range].[User Name]","[Range].[User Name].&amp;[" &amp; V523 &amp; "]"),$W$10:$W$859)</f>
        <v>396</v>
      </c>
    </row>
    <row r="524" spans="8:24" x14ac:dyDescent="0.35">
      <c r="H524" s="8" t="s">
        <v>600</v>
      </c>
      <c r="I524">
        <v>3499.99</v>
      </c>
      <c r="N524" s="8" t="s">
        <v>1778</v>
      </c>
      <c r="P524">
        <v>4</v>
      </c>
      <c r="Q524">
        <v>4</v>
      </c>
      <c r="V524" s="8" t="s">
        <v>420</v>
      </c>
      <c r="W524">
        <v>6999.98</v>
      </c>
      <c r="X524">
        <f t="shared" si="8"/>
        <v>396</v>
      </c>
    </row>
    <row r="525" spans="8:24" x14ac:dyDescent="0.35">
      <c r="H525" s="8" t="s">
        <v>122</v>
      </c>
      <c r="I525">
        <v>3499.99</v>
      </c>
      <c r="N525" s="8" t="s">
        <v>1780</v>
      </c>
      <c r="P525">
        <v>4</v>
      </c>
      <c r="Q525">
        <v>4</v>
      </c>
      <c r="V525" s="8" t="s">
        <v>462</v>
      </c>
      <c r="W525">
        <v>6999.98</v>
      </c>
      <c r="X525">
        <f t="shared" si="8"/>
        <v>396</v>
      </c>
    </row>
    <row r="526" spans="8:24" x14ac:dyDescent="0.35">
      <c r="H526" s="8" t="s">
        <v>612</v>
      </c>
      <c r="I526">
        <v>3499.99</v>
      </c>
      <c r="N526" s="8" t="s">
        <v>1782</v>
      </c>
      <c r="P526">
        <v>3</v>
      </c>
      <c r="Q526">
        <v>3</v>
      </c>
      <c r="V526" s="8" t="s">
        <v>324</v>
      </c>
      <c r="W526">
        <v>6999.98</v>
      </c>
      <c r="X526">
        <f t="shared" si="8"/>
        <v>396</v>
      </c>
    </row>
    <row r="527" spans="8:24" x14ac:dyDescent="0.35">
      <c r="H527" s="8" t="s">
        <v>634</v>
      </c>
      <c r="I527">
        <v>3499.99</v>
      </c>
      <c r="N527" s="8" t="s">
        <v>218</v>
      </c>
      <c r="P527">
        <v>3</v>
      </c>
      <c r="Q527">
        <v>3</v>
      </c>
      <c r="V527" s="8" t="s">
        <v>106</v>
      </c>
      <c r="W527">
        <v>6999.98</v>
      </c>
      <c r="X527">
        <f t="shared" si="8"/>
        <v>396</v>
      </c>
    </row>
    <row r="528" spans="8:24" x14ac:dyDescent="0.35">
      <c r="H528" s="8" t="s">
        <v>1546</v>
      </c>
      <c r="I528">
        <v>3499.9899999999993</v>
      </c>
      <c r="N528" s="8" t="s">
        <v>1786</v>
      </c>
      <c r="P528">
        <v>2</v>
      </c>
      <c r="Q528">
        <v>2</v>
      </c>
      <c r="V528" s="8" t="s">
        <v>326</v>
      </c>
      <c r="W528">
        <v>6999.98</v>
      </c>
      <c r="X528">
        <f t="shared" si="8"/>
        <v>396</v>
      </c>
    </row>
    <row r="529" spans="8:24" x14ac:dyDescent="0.35">
      <c r="H529" s="8" t="s">
        <v>376</v>
      </c>
      <c r="I529">
        <v>3357.1328571428571</v>
      </c>
      <c r="N529" s="8" t="s">
        <v>1788</v>
      </c>
      <c r="P529">
        <v>2</v>
      </c>
      <c r="Q529">
        <v>2</v>
      </c>
      <c r="V529" s="8" t="s">
        <v>704</v>
      </c>
      <c r="W529">
        <v>6999.98</v>
      </c>
      <c r="X529">
        <f t="shared" si="8"/>
        <v>396</v>
      </c>
    </row>
    <row r="530" spans="8:24" x14ac:dyDescent="0.35">
      <c r="H530" s="8" t="s">
        <v>886</v>
      </c>
      <c r="I530">
        <v>3357.1328571428562</v>
      </c>
      <c r="N530" s="8" t="s">
        <v>1792</v>
      </c>
      <c r="O530">
        <v>2</v>
      </c>
      <c r="Q530">
        <v>2</v>
      </c>
      <c r="V530" s="8" t="s">
        <v>328</v>
      </c>
      <c r="W530">
        <v>6999.98</v>
      </c>
      <c r="X530">
        <f t="shared" si="8"/>
        <v>396</v>
      </c>
    </row>
    <row r="531" spans="8:24" x14ac:dyDescent="0.35">
      <c r="H531" s="8" t="s">
        <v>2018</v>
      </c>
      <c r="I531">
        <v>3299.9899999999993</v>
      </c>
      <c r="N531" s="8" t="s">
        <v>1808</v>
      </c>
      <c r="O531">
        <v>2</v>
      </c>
      <c r="Q531">
        <v>2</v>
      </c>
      <c r="V531" s="8" t="s">
        <v>722</v>
      </c>
      <c r="W531">
        <v>6999.98</v>
      </c>
      <c r="X531">
        <f t="shared" si="8"/>
        <v>396</v>
      </c>
    </row>
    <row r="532" spans="8:24" x14ac:dyDescent="0.35">
      <c r="H532" s="8" t="s">
        <v>1508</v>
      </c>
      <c r="I532">
        <v>3299.9899999999993</v>
      </c>
      <c r="N532" s="8" t="s">
        <v>1814</v>
      </c>
      <c r="P532">
        <v>2</v>
      </c>
      <c r="Q532">
        <v>2</v>
      </c>
      <c r="V532" s="8" t="s">
        <v>342</v>
      </c>
      <c r="W532">
        <v>6999.98</v>
      </c>
      <c r="X532">
        <f t="shared" si="8"/>
        <v>396</v>
      </c>
    </row>
    <row r="533" spans="8:24" x14ac:dyDescent="0.35">
      <c r="H533" s="8" t="s">
        <v>1024</v>
      </c>
      <c r="I533">
        <v>3299.9899999999993</v>
      </c>
      <c r="N533" s="8" t="s">
        <v>1816</v>
      </c>
      <c r="P533">
        <v>4</v>
      </c>
      <c r="Q533">
        <v>4</v>
      </c>
      <c r="V533" s="8" t="s">
        <v>500</v>
      </c>
      <c r="W533">
        <v>6999.98</v>
      </c>
      <c r="X533">
        <f t="shared" si="8"/>
        <v>396</v>
      </c>
    </row>
    <row r="534" spans="8:24" x14ac:dyDescent="0.35">
      <c r="H534" s="8" t="s">
        <v>150</v>
      </c>
      <c r="I534">
        <v>3299.9899999999993</v>
      </c>
      <c r="N534" s="8" t="s">
        <v>1822</v>
      </c>
      <c r="O534">
        <v>2</v>
      </c>
      <c r="Q534">
        <v>2</v>
      </c>
      <c r="V534" s="8" t="s">
        <v>596</v>
      </c>
      <c r="W534">
        <v>6999.98</v>
      </c>
      <c r="X534">
        <f t="shared" si="8"/>
        <v>396</v>
      </c>
    </row>
    <row r="535" spans="8:24" x14ac:dyDescent="0.35">
      <c r="H535" s="8" t="s">
        <v>1224</v>
      </c>
      <c r="I535">
        <v>3299.9899999999993</v>
      </c>
      <c r="N535" s="8" t="s">
        <v>1824</v>
      </c>
      <c r="O535">
        <v>4</v>
      </c>
      <c r="Q535">
        <v>4</v>
      </c>
      <c r="V535" s="8" t="s">
        <v>122</v>
      </c>
      <c r="W535">
        <v>6999.98</v>
      </c>
      <c r="X535">
        <f t="shared" si="8"/>
        <v>396</v>
      </c>
    </row>
    <row r="536" spans="8:24" x14ac:dyDescent="0.35">
      <c r="H536" s="8" t="s">
        <v>1410</v>
      </c>
      <c r="I536">
        <v>3299.9899999999993</v>
      </c>
      <c r="N536" s="8" t="s">
        <v>1826</v>
      </c>
      <c r="O536">
        <v>5</v>
      </c>
      <c r="Q536">
        <v>5</v>
      </c>
      <c r="V536" s="8" t="s">
        <v>598</v>
      </c>
      <c r="W536">
        <v>6999.98</v>
      </c>
      <c r="X536">
        <f t="shared" si="8"/>
        <v>396</v>
      </c>
    </row>
    <row r="537" spans="8:24" x14ac:dyDescent="0.35">
      <c r="H537" s="8" t="s">
        <v>1316</v>
      </c>
      <c r="I537">
        <v>3299.9899999999993</v>
      </c>
      <c r="N537" s="8" t="s">
        <v>1830</v>
      </c>
      <c r="O537">
        <v>2</v>
      </c>
      <c r="Q537">
        <v>2</v>
      </c>
      <c r="V537" s="8" t="s">
        <v>536</v>
      </c>
      <c r="W537">
        <v>6999.98</v>
      </c>
      <c r="X537">
        <f t="shared" si="8"/>
        <v>396</v>
      </c>
    </row>
    <row r="538" spans="8:24" x14ac:dyDescent="0.35">
      <c r="H538" s="8" t="s">
        <v>1324</v>
      </c>
      <c r="I538">
        <v>3299.9899999999993</v>
      </c>
      <c r="N538" s="8" t="s">
        <v>1834</v>
      </c>
      <c r="O538">
        <v>3</v>
      </c>
      <c r="Q538">
        <v>3</v>
      </c>
      <c r="V538" s="8" t="s">
        <v>600</v>
      </c>
      <c r="W538">
        <v>6999.98</v>
      </c>
      <c r="X538">
        <f t="shared" si="8"/>
        <v>396</v>
      </c>
    </row>
    <row r="539" spans="8:24" x14ac:dyDescent="0.35">
      <c r="H539" s="8" t="s">
        <v>1288</v>
      </c>
      <c r="I539">
        <v>3299.9899999999993</v>
      </c>
      <c r="N539" s="8" t="s">
        <v>1836</v>
      </c>
      <c r="P539">
        <v>3</v>
      </c>
      <c r="Q539">
        <v>3</v>
      </c>
      <c r="V539" s="8" t="s">
        <v>108</v>
      </c>
      <c r="W539">
        <v>6999.98</v>
      </c>
      <c r="X539">
        <f t="shared" si="8"/>
        <v>396</v>
      </c>
    </row>
    <row r="540" spans="8:24" x14ac:dyDescent="0.35">
      <c r="H540" s="8" t="s">
        <v>678</v>
      </c>
      <c r="I540">
        <v>3299.9899999999993</v>
      </c>
      <c r="N540" s="8" t="s">
        <v>1838</v>
      </c>
      <c r="P540">
        <v>2</v>
      </c>
      <c r="Q540">
        <v>2</v>
      </c>
      <c r="V540" s="8" t="s">
        <v>452</v>
      </c>
      <c r="W540">
        <v>6999.98</v>
      </c>
      <c r="X540">
        <f t="shared" si="8"/>
        <v>396</v>
      </c>
    </row>
    <row r="541" spans="8:24" x14ac:dyDescent="0.35">
      <c r="H541" s="8" t="s">
        <v>456</v>
      </c>
      <c r="I541">
        <v>3299.9899999999993</v>
      </c>
      <c r="N541" s="8" t="s">
        <v>1840</v>
      </c>
      <c r="P541">
        <v>2</v>
      </c>
      <c r="Q541">
        <v>2</v>
      </c>
      <c r="V541" s="8" t="s">
        <v>694</v>
      </c>
      <c r="W541">
        <v>6999.98</v>
      </c>
      <c r="X541">
        <f t="shared" si="8"/>
        <v>396</v>
      </c>
    </row>
    <row r="542" spans="8:24" x14ac:dyDescent="0.35">
      <c r="H542" s="8" t="s">
        <v>690</v>
      </c>
      <c r="I542">
        <v>3299.9899999999993</v>
      </c>
      <c r="N542" s="8" t="s">
        <v>1842</v>
      </c>
      <c r="P542">
        <v>2</v>
      </c>
      <c r="Q542">
        <v>2</v>
      </c>
      <c r="V542" s="8" t="s">
        <v>756</v>
      </c>
      <c r="W542">
        <v>6999.98</v>
      </c>
      <c r="X542">
        <f t="shared" si="8"/>
        <v>396</v>
      </c>
    </row>
    <row r="543" spans="8:24" x14ac:dyDescent="0.35">
      <c r="H543" s="8" t="s">
        <v>578</v>
      </c>
      <c r="I543">
        <v>3299.9899999999993</v>
      </c>
      <c r="N543" s="8" t="s">
        <v>59</v>
      </c>
      <c r="P543">
        <v>3</v>
      </c>
      <c r="Q543">
        <v>3</v>
      </c>
      <c r="V543" s="8" t="s">
        <v>708</v>
      </c>
      <c r="W543">
        <v>6999.98</v>
      </c>
      <c r="X543">
        <f t="shared" si="8"/>
        <v>396</v>
      </c>
    </row>
    <row r="544" spans="8:24" x14ac:dyDescent="0.35">
      <c r="H544" s="8" t="s">
        <v>67</v>
      </c>
      <c r="I544">
        <v>3299.9899999999993</v>
      </c>
      <c r="N544" s="8" t="s">
        <v>224</v>
      </c>
      <c r="O544">
        <v>2</v>
      </c>
      <c r="Q544">
        <v>2</v>
      </c>
      <c r="V544" s="8" t="s">
        <v>762</v>
      </c>
      <c r="W544">
        <v>6999.98</v>
      </c>
      <c r="X544">
        <f t="shared" si="8"/>
        <v>396</v>
      </c>
    </row>
    <row r="545" spans="8:24" x14ac:dyDescent="0.35">
      <c r="H545" s="8" t="s">
        <v>336</v>
      </c>
      <c r="I545">
        <v>3299.9899999999993</v>
      </c>
      <c r="N545" s="8" t="s">
        <v>1846</v>
      </c>
      <c r="P545">
        <v>2</v>
      </c>
      <c r="Q545">
        <v>2</v>
      </c>
      <c r="V545" s="8" t="s">
        <v>286</v>
      </c>
      <c r="W545">
        <v>6999.98</v>
      </c>
      <c r="X545">
        <f t="shared" si="8"/>
        <v>396</v>
      </c>
    </row>
    <row r="546" spans="8:24" x14ac:dyDescent="0.35">
      <c r="H546" s="8" t="s">
        <v>1682</v>
      </c>
      <c r="I546">
        <v>3166.6566666666663</v>
      </c>
      <c r="N546" s="8" t="s">
        <v>1850</v>
      </c>
      <c r="P546">
        <v>3</v>
      </c>
      <c r="Q546">
        <v>3</v>
      </c>
      <c r="V546" s="8" t="s">
        <v>776</v>
      </c>
      <c r="W546">
        <v>6999.98</v>
      </c>
      <c r="X546">
        <f t="shared" si="8"/>
        <v>396</v>
      </c>
    </row>
    <row r="547" spans="8:24" x14ac:dyDescent="0.35">
      <c r="H547" s="8" t="s">
        <v>1732</v>
      </c>
      <c r="I547">
        <v>3166.6566666666663</v>
      </c>
      <c r="N547" s="8" t="s">
        <v>1852</v>
      </c>
      <c r="P547">
        <v>2</v>
      </c>
      <c r="Q547">
        <v>2</v>
      </c>
      <c r="V547" s="8" t="s">
        <v>724</v>
      </c>
      <c r="W547">
        <v>6999.98</v>
      </c>
      <c r="X547">
        <f t="shared" si="8"/>
        <v>396</v>
      </c>
    </row>
    <row r="548" spans="8:24" x14ac:dyDescent="0.35">
      <c r="H548" s="8" t="s">
        <v>1950</v>
      </c>
      <c r="I548">
        <v>3166.6566666666663</v>
      </c>
      <c r="N548" s="8" t="s">
        <v>1860</v>
      </c>
      <c r="O548">
        <v>2</v>
      </c>
      <c r="Q548">
        <v>2</v>
      </c>
      <c r="V548" s="8" t="s">
        <v>786</v>
      </c>
      <c r="W548">
        <v>6999.98</v>
      </c>
      <c r="X548">
        <f t="shared" si="8"/>
        <v>396</v>
      </c>
    </row>
    <row r="549" spans="8:24" x14ac:dyDescent="0.35">
      <c r="H549" s="8" t="s">
        <v>1722</v>
      </c>
      <c r="I549">
        <v>3166.6566666666663</v>
      </c>
      <c r="N549" s="8" t="s">
        <v>1862</v>
      </c>
      <c r="P549">
        <v>2</v>
      </c>
      <c r="Q549">
        <v>2</v>
      </c>
      <c r="V549" s="8" t="s">
        <v>404</v>
      </c>
      <c r="W549">
        <v>6999.98</v>
      </c>
      <c r="X549">
        <f t="shared" si="8"/>
        <v>396</v>
      </c>
    </row>
    <row r="550" spans="8:24" x14ac:dyDescent="0.35">
      <c r="H550" s="8" t="s">
        <v>1896</v>
      </c>
      <c r="I550">
        <v>3166.6566666666663</v>
      </c>
      <c r="N550" s="8" t="s">
        <v>226</v>
      </c>
      <c r="O550">
        <v>2</v>
      </c>
      <c r="Q550">
        <v>2</v>
      </c>
      <c r="V550" s="8" t="s">
        <v>282</v>
      </c>
      <c r="W550">
        <v>6999.98</v>
      </c>
      <c r="X550">
        <f t="shared" si="8"/>
        <v>396</v>
      </c>
    </row>
    <row r="551" spans="8:24" x14ac:dyDescent="0.35">
      <c r="H551" s="8" t="s">
        <v>1530</v>
      </c>
      <c r="I551">
        <v>3166.6566666666663</v>
      </c>
      <c r="N551" s="8" t="s">
        <v>1864</v>
      </c>
      <c r="O551">
        <v>2</v>
      </c>
      <c r="Q551">
        <v>2</v>
      </c>
      <c r="V551" s="8" t="s">
        <v>246</v>
      </c>
      <c r="W551">
        <v>6999.98</v>
      </c>
      <c r="X551">
        <f t="shared" si="8"/>
        <v>396</v>
      </c>
    </row>
    <row r="552" spans="8:24" x14ac:dyDescent="0.35">
      <c r="H552" s="8" t="s">
        <v>1510</v>
      </c>
      <c r="I552">
        <v>3166.6566666666663</v>
      </c>
      <c r="N552" s="8" t="s">
        <v>1866</v>
      </c>
      <c r="P552">
        <v>3</v>
      </c>
      <c r="Q552">
        <v>3</v>
      </c>
      <c r="V552" s="8" t="s">
        <v>778</v>
      </c>
      <c r="W552">
        <v>6999.98</v>
      </c>
      <c r="X552">
        <f t="shared" si="8"/>
        <v>396</v>
      </c>
    </row>
    <row r="553" spans="8:24" x14ac:dyDescent="0.35">
      <c r="H553" s="8" t="s">
        <v>1564</v>
      </c>
      <c r="I553">
        <v>3166.6566666666663</v>
      </c>
      <c r="N553" s="8" t="s">
        <v>1870</v>
      </c>
      <c r="P553">
        <v>3</v>
      </c>
      <c r="Q553">
        <v>3</v>
      </c>
      <c r="V553" s="8" t="s">
        <v>612</v>
      </c>
      <c r="W553">
        <v>6999.98</v>
      </c>
      <c r="X553">
        <f t="shared" si="8"/>
        <v>396</v>
      </c>
    </row>
    <row r="554" spans="8:24" x14ac:dyDescent="0.35">
      <c r="H554" s="8" t="s">
        <v>1738</v>
      </c>
      <c r="I554">
        <v>3166.6566666666663</v>
      </c>
      <c r="N554" s="8" t="s">
        <v>1872</v>
      </c>
      <c r="O554">
        <v>2</v>
      </c>
      <c r="Q554">
        <v>2</v>
      </c>
      <c r="V554" s="8" t="s">
        <v>306</v>
      </c>
      <c r="W554">
        <v>6999.98</v>
      </c>
      <c r="X554">
        <f t="shared" si="8"/>
        <v>396</v>
      </c>
    </row>
    <row r="555" spans="8:24" x14ac:dyDescent="0.35">
      <c r="H555" s="8" t="s">
        <v>1480</v>
      </c>
      <c r="I555">
        <v>3166.6566666666663</v>
      </c>
      <c r="N555" s="8" t="s">
        <v>1874</v>
      </c>
      <c r="O555">
        <v>2</v>
      </c>
      <c r="Q555">
        <v>2</v>
      </c>
      <c r="V555" s="8" t="s">
        <v>622</v>
      </c>
      <c r="W555">
        <v>6999.98</v>
      </c>
      <c r="X555">
        <f t="shared" si="8"/>
        <v>396</v>
      </c>
    </row>
    <row r="556" spans="8:24" x14ac:dyDescent="0.35">
      <c r="H556" s="8" t="s">
        <v>1988</v>
      </c>
      <c r="I556">
        <v>3166.6566666666663</v>
      </c>
      <c r="N556" s="8" t="s">
        <v>1878</v>
      </c>
      <c r="P556">
        <v>4</v>
      </c>
      <c r="Q556">
        <v>4</v>
      </c>
      <c r="V556" s="8" t="s">
        <v>496</v>
      </c>
      <c r="W556">
        <v>6999.98</v>
      </c>
      <c r="X556">
        <f t="shared" si="8"/>
        <v>396</v>
      </c>
    </row>
    <row r="557" spans="8:24" x14ac:dyDescent="0.35">
      <c r="H557" s="8" t="s">
        <v>1506</v>
      </c>
      <c r="I557">
        <v>3166.6566666666663</v>
      </c>
      <c r="N557" s="8" t="s">
        <v>1880</v>
      </c>
      <c r="O557">
        <v>3</v>
      </c>
      <c r="Q557">
        <v>3</v>
      </c>
      <c r="V557" s="8" t="s">
        <v>634</v>
      </c>
      <c r="W557">
        <v>6999.98</v>
      </c>
      <c r="X557">
        <f t="shared" si="8"/>
        <v>396</v>
      </c>
    </row>
    <row r="558" spans="8:24" x14ac:dyDescent="0.35">
      <c r="H558" s="8" t="s">
        <v>1762</v>
      </c>
      <c r="I558">
        <v>3166.6566666666663</v>
      </c>
      <c r="N558" s="8" t="s">
        <v>1888</v>
      </c>
      <c r="O558">
        <v>3</v>
      </c>
      <c r="Q558">
        <v>3</v>
      </c>
      <c r="V558" s="8" t="s">
        <v>638</v>
      </c>
      <c r="W558">
        <v>6999.98</v>
      </c>
      <c r="X558">
        <f t="shared" si="8"/>
        <v>396</v>
      </c>
    </row>
    <row r="559" spans="8:24" x14ac:dyDescent="0.35">
      <c r="H559" s="8" t="s">
        <v>1836</v>
      </c>
      <c r="I559">
        <v>3166.6566666666663</v>
      </c>
      <c r="N559" s="8" t="s">
        <v>1892</v>
      </c>
      <c r="P559">
        <v>3</v>
      </c>
      <c r="Q559">
        <v>3</v>
      </c>
      <c r="V559" s="8" t="s">
        <v>272</v>
      </c>
      <c r="W559">
        <v>6999.98</v>
      </c>
      <c r="X559">
        <f t="shared" si="8"/>
        <v>396</v>
      </c>
    </row>
    <row r="560" spans="8:24" x14ac:dyDescent="0.35">
      <c r="H560" s="8" t="s">
        <v>1558</v>
      </c>
      <c r="I560">
        <v>3166.6566666666663</v>
      </c>
      <c r="N560" s="8" t="s">
        <v>1894</v>
      </c>
      <c r="P560">
        <v>2</v>
      </c>
      <c r="Q560">
        <v>2</v>
      </c>
      <c r="V560" s="8" t="s">
        <v>1666</v>
      </c>
      <c r="W560">
        <v>4999.9799999999996</v>
      </c>
      <c r="X560">
        <f t="shared" si="8"/>
        <v>551</v>
      </c>
    </row>
    <row r="561" spans="8:24" x14ac:dyDescent="0.35">
      <c r="H561" s="8" t="s">
        <v>1898</v>
      </c>
      <c r="I561">
        <v>3166.6566666666663</v>
      </c>
      <c r="N561" s="8" t="s">
        <v>1896</v>
      </c>
      <c r="O561">
        <v>3</v>
      </c>
      <c r="Q561">
        <v>3</v>
      </c>
      <c r="V561" s="8" t="s">
        <v>1772</v>
      </c>
      <c r="W561">
        <v>4999.9799999999996</v>
      </c>
      <c r="X561">
        <f t="shared" si="8"/>
        <v>551</v>
      </c>
    </row>
    <row r="562" spans="8:24" x14ac:dyDescent="0.35">
      <c r="H562" s="8" t="s">
        <v>1560</v>
      </c>
      <c r="I562">
        <v>3166.6566666666663</v>
      </c>
      <c r="N562" s="8" t="s">
        <v>1898</v>
      </c>
      <c r="O562">
        <v>3</v>
      </c>
      <c r="Q562">
        <v>3</v>
      </c>
      <c r="V562" s="8" t="s">
        <v>224</v>
      </c>
      <c r="W562">
        <v>4999.9799999999996</v>
      </c>
      <c r="X562">
        <f t="shared" si="8"/>
        <v>551</v>
      </c>
    </row>
    <row r="563" spans="8:24" x14ac:dyDescent="0.35">
      <c r="H563" s="8" t="s">
        <v>2030</v>
      </c>
      <c r="I563">
        <v>3166.6566666666663</v>
      </c>
      <c r="N563" s="8" t="s">
        <v>1900</v>
      </c>
      <c r="P563">
        <v>5</v>
      </c>
      <c r="Q563">
        <v>5</v>
      </c>
      <c r="V563" s="8" t="s">
        <v>226</v>
      </c>
      <c r="W563">
        <v>4999.9799999999996</v>
      </c>
      <c r="X563">
        <f t="shared" si="8"/>
        <v>551</v>
      </c>
    </row>
    <row r="564" spans="8:24" x14ac:dyDescent="0.35">
      <c r="H564" s="8" t="s">
        <v>1866</v>
      </c>
      <c r="I564">
        <v>3166.6566666666663</v>
      </c>
      <c r="N564" s="8" t="s">
        <v>1902</v>
      </c>
      <c r="O564">
        <v>2</v>
      </c>
      <c r="Q564">
        <v>2</v>
      </c>
      <c r="V564" s="8" t="s">
        <v>196</v>
      </c>
      <c r="W564">
        <v>4999.9799999999996</v>
      </c>
      <c r="X564">
        <f t="shared" si="8"/>
        <v>551</v>
      </c>
    </row>
    <row r="565" spans="8:24" x14ac:dyDescent="0.35">
      <c r="H565" s="8" t="s">
        <v>1478</v>
      </c>
      <c r="I565">
        <v>3166.6566666666663</v>
      </c>
      <c r="N565" s="8" t="s">
        <v>1906</v>
      </c>
      <c r="O565">
        <v>2</v>
      </c>
      <c r="Q565">
        <v>2</v>
      </c>
      <c r="V565" s="8" t="s">
        <v>1872</v>
      </c>
      <c r="W565">
        <v>4999.9799999999996</v>
      </c>
      <c r="X565">
        <f t="shared" si="8"/>
        <v>551</v>
      </c>
    </row>
    <row r="566" spans="8:24" x14ac:dyDescent="0.35">
      <c r="H566" s="8" t="s">
        <v>1576</v>
      </c>
      <c r="I566">
        <v>3166.6566666666663</v>
      </c>
      <c r="N566" s="8" t="s">
        <v>1908</v>
      </c>
      <c r="P566">
        <v>3</v>
      </c>
      <c r="Q566">
        <v>3</v>
      </c>
      <c r="V566" s="8" t="s">
        <v>1550</v>
      </c>
      <c r="W566">
        <v>4999.9799999999996</v>
      </c>
      <c r="X566">
        <f t="shared" si="8"/>
        <v>551</v>
      </c>
    </row>
    <row r="567" spans="8:24" x14ac:dyDescent="0.35">
      <c r="H567" s="8" t="s">
        <v>1268</v>
      </c>
      <c r="I567">
        <v>3166.6566666666663</v>
      </c>
      <c r="N567" s="8" t="s">
        <v>1910</v>
      </c>
      <c r="O567">
        <v>2</v>
      </c>
      <c r="Q567">
        <v>2</v>
      </c>
      <c r="V567" s="8" t="s">
        <v>1536</v>
      </c>
      <c r="W567">
        <v>4999.9799999999996</v>
      </c>
      <c r="X567">
        <f t="shared" si="8"/>
        <v>551</v>
      </c>
    </row>
    <row r="568" spans="8:24" x14ac:dyDescent="0.35">
      <c r="H568" s="8" t="s">
        <v>1156</v>
      </c>
      <c r="I568">
        <v>3166.6566666666663</v>
      </c>
      <c r="N568" s="8" t="s">
        <v>1912</v>
      </c>
      <c r="P568">
        <v>3</v>
      </c>
      <c r="Q568">
        <v>3</v>
      </c>
      <c r="V568" s="8" t="s">
        <v>1708</v>
      </c>
      <c r="W568">
        <v>4999.9799999999996</v>
      </c>
      <c r="X568">
        <f t="shared" si="8"/>
        <v>551</v>
      </c>
    </row>
    <row r="569" spans="8:24" x14ac:dyDescent="0.35">
      <c r="H569" s="8" t="s">
        <v>998</v>
      </c>
      <c r="I569">
        <v>3166.6566666666663</v>
      </c>
      <c r="N569" s="8" t="s">
        <v>1914</v>
      </c>
      <c r="P569">
        <v>2</v>
      </c>
      <c r="Q569">
        <v>2</v>
      </c>
      <c r="V569" s="8" t="s">
        <v>1928</v>
      </c>
      <c r="W569">
        <v>4999.9799999999996</v>
      </c>
      <c r="X569">
        <f t="shared" si="8"/>
        <v>551</v>
      </c>
    </row>
    <row r="570" spans="8:24" x14ac:dyDescent="0.35">
      <c r="H570" s="8" t="s">
        <v>1094</v>
      </c>
      <c r="I570">
        <v>3166.6566666666663</v>
      </c>
      <c r="N570" s="8" t="s">
        <v>1916</v>
      </c>
      <c r="O570">
        <v>2</v>
      </c>
      <c r="Q570">
        <v>2</v>
      </c>
      <c r="V570" s="8" t="s">
        <v>1774</v>
      </c>
      <c r="W570">
        <v>4999.9799999999996</v>
      </c>
      <c r="X570">
        <f t="shared" si="8"/>
        <v>551</v>
      </c>
    </row>
    <row r="571" spans="8:24" x14ac:dyDescent="0.35">
      <c r="H571" s="8" t="s">
        <v>1264</v>
      </c>
      <c r="I571">
        <v>3166.6566666666663</v>
      </c>
      <c r="N571" s="8" t="s">
        <v>1918</v>
      </c>
      <c r="O571">
        <v>2</v>
      </c>
      <c r="Q571">
        <v>2</v>
      </c>
      <c r="V571" s="8" t="s">
        <v>206</v>
      </c>
      <c r="W571">
        <v>4999.9799999999996</v>
      </c>
      <c r="X571">
        <f t="shared" si="8"/>
        <v>551</v>
      </c>
    </row>
    <row r="572" spans="8:24" x14ac:dyDescent="0.35">
      <c r="H572" s="8" t="s">
        <v>1242</v>
      </c>
      <c r="I572">
        <v>3166.6566666666663</v>
      </c>
      <c r="N572" s="8" t="s">
        <v>1922</v>
      </c>
      <c r="P572">
        <v>2</v>
      </c>
      <c r="Q572">
        <v>2</v>
      </c>
      <c r="V572" s="8" t="s">
        <v>1018</v>
      </c>
      <c r="W572">
        <v>4999.9799999999996</v>
      </c>
      <c r="X572">
        <f t="shared" si="8"/>
        <v>551</v>
      </c>
    </row>
    <row r="573" spans="8:24" x14ac:dyDescent="0.35">
      <c r="H573" s="8" t="s">
        <v>1272</v>
      </c>
      <c r="I573">
        <v>3166.6566666666663</v>
      </c>
      <c r="N573" s="8" t="s">
        <v>232</v>
      </c>
      <c r="O573">
        <v>2</v>
      </c>
      <c r="Q573">
        <v>2</v>
      </c>
      <c r="V573" s="8" t="s">
        <v>1034</v>
      </c>
      <c r="W573">
        <v>4999.9799999999996</v>
      </c>
      <c r="X573">
        <f t="shared" si="8"/>
        <v>551</v>
      </c>
    </row>
    <row r="574" spans="8:24" x14ac:dyDescent="0.35">
      <c r="H574" s="8" t="s">
        <v>1340</v>
      </c>
      <c r="I574">
        <v>3166.6566666666663</v>
      </c>
      <c r="N574" s="8" t="s">
        <v>1924</v>
      </c>
      <c r="P574">
        <v>3</v>
      </c>
      <c r="Q574">
        <v>3</v>
      </c>
      <c r="V574" s="8" t="s">
        <v>178</v>
      </c>
      <c r="W574">
        <v>4999.9799999999996</v>
      </c>
      <c r="X574">
        <f t="shared" si="8"/>
        <v>551</v>
      </c>
    </row>
    <row r="575" spans="8:24" x14ac:dyDescent="0.35">
      <c r="H575" s="8" t="s">
        <v>1226</v>
      </c>
      <c r="I575">
        <v>3166.6566666666663</v>
      </c>
      <c r="N575" s="8" t="s">
        <v>1926</v>
      </c>
      <c r="O575">
        <v>4</v>
      </c>
      <c r="Q575">
        <v>4</v>
      </c>
      <c r="V575" s="8" t="s">
        <v>1124</v>
      </c>
      <c r="W575">
        <v>4999.9799999999996</v>
      </c>
      <c r="X575">
        <f t="shared" si="8"/>
        <v>551</v>
      </c>
    </row>
    <row r="576" spans="8:24" x14ac:dyDescent="0.35">
      <c r="H576" s="8" t="s">
        <v>860</v>
      </c>
      <c r="I576">
        <v>3166.6566666666663</v>
      </c>
      <c r="N576" s="8" t="s">
        <v>1928</v>
      </c>
      <c r="O576">
        <v>2</v>
      </c>
      <c r="Q576">
        <v>2</v>
      </c>
      <c r="V576" s="8" t="s">
        <v>1424</v>
      </c>
      <c r="W576">
        <v>4999.9799999999996</v>
      </c>
      <c r="X576">
        <f t="shared" si="8"/>
        <v>551</v>
      </c>
    </row>
    <row r="577" spans="8:24" x14ac:dyDescent="0.35">
      <c r="H577" s="8" t="s">
        <v>1304</v>
      </c>
      <c r="I577">
        <v>3166.6566666666663</v>
      </c>
      <c r="N577" s="8" t="s">
        <v>1930</v>
      </c>
      <c r="P577">
        <v>2</v>
      </c>
      <c r="Q577">
        <v>2</v>
      </c>
      <c r="V577" s="8" t="s">
        <v>1338</v>
      </c>
      <c r="W577">
        <v>4999.9799999999996</v>
      </c>
      <c r="X577">
        <f t="shared" si="8"/>
        <v>551</v>
      </c>
    </row>
    <row r="578" spans="8:24" x14ac:dyDescent="0.35">
      <c r="H578" s="8" t="s">
        <v>1250</v>
      </c>
      <c r="I578">
        <v>3166.6566666666663</v>
      </c>
      <c r="N578" s="8" t="s">
        <v>1934</v>
      </c>
      <c r="O578">
        <v>2</v>
      </c>
      <c r="Q578">
        <v>2</v>
      </c>
      <c r="V578" s="8" t="s">
        <v>882</v>
      </c>
      <c r="W578">
        <v>4999.9799999999996</v>
      </c>
      <c r="X578">
        <f t="shared" si="8"/>
        <v>551</v>
      </c>
    </row>
    <row r="579" spans="8:24" x14ac:dyDescent="0.35">
      <c r="H579" s="8" t="s">
        <v>1266</v>
      </c>
      <c r="I579">
        <v>3166.6566666666663</v>
      </c>
      <c r="N579" s="8" t="s">
        <v>1938</v>
      </c>
      <c r="O579">
        <v>2</v>
      </c>
      <c r="Q579">
        <v>2</v>
      </c>
      <c r="V579" s="8" t="s">
        <v>906</v>
      </c>
      <c r="W579">
        <v>4999.9799999999996</v>
      </c>
      <c r="X579">
        <f t="shared" si="8"/>
        <v>551</v>
      </c>
    </row>
    <row r="580" spans="8:24" x14ac:dyDescent="0.35">
      <c r="H580" s="8" t="s">
        <v>1098</v>
      </c>
      <c r="I580">
        <v>3166.6566666666663</v>
      </c>
      <c r="N580" s="8" t="s">
        <v>1942</v>
      </c>
      <c r="P580">
        <v>4</v>
      </c>
      <c r="Q580">
        <v>4</v>
      </c>
      <c r="V580" s="8" t="s">
        <v>1388</v>
      </c>
      <c r="W580">
        <v>4999.9799999999996</v>
      </c>
      <c r="X580">
        <f t="shared" si="8"/>
        <v>551</v>
      </c>
    </row>
    <row r="581" spans="8:24" x14ac:dyDescent="0.35">
      <c r="H581" s="8" t="s">
        <v>1270</v>
      </c>
      <c r="I581">
        <v>3166.6566666666663</v>
      </c>
      <c r="N581" s="8" t="s">
        <v>234</v>
      </c>
      <c r="O581">
        <v>3</v>
      </c>
      <c r="Q581">
        <v>3</v>
      </c>
      <c r="V581" s="8" t="s">
        <v>174</v>
      </c>
      <c r="W581">
        <v>4999.9799999999996</v>
      </c>
      <c r="X581">
        <f t="shared" si="8"/>
        <v>551</v>
      </c>
    </row>
    <row r="582" spans="8:24" x14ac:dyDescent="0.35">
      <c r="H582" s="8" t="s">
        <v>1032</v>
      </c>
      <c r="I582">
        <v>3166.6566666666663</v>
      </c>
      <c r="N582" s="8" t="s">
        <v>1950</v>
      </c>
      <c r="P582">
        <v>3</v>
      </c>
      <c r="Q582">
        <v>3</v>
      </c>
      <c r="V582" s="8" t="s">
        <v>1244</v>
      </c>
      <c r="W582">
        <v>4999.9799999999996</v>
      </c>
      <c r="X582">
        <f t="shared" si="8"/>
        <v>551</v>
      </c>
    </row>
    <row r="583" spans="8:24" x14ac:dyDescent="0.35">
      <c r="H583" s="8" t="s">
        <v>1390</v>
      </c>
      <c r="I583">
        <v>3166.6566666666663</v>
      </c>
      <c r="N583" s="8" t="s">
        <v>1952</v>
      </c>
      <c r="O583">
        <v>4</v>
      </c>
      <c r="Q583">
        <v>4</v>
      </c>
      <c r="V583" s="8" t="s">
        <v>1158</v>
      </c>
      <c r="W583">
        <v>4999.9799999999996</v>
      </c>
      <c r="X583">
        <f t="shared" si="8"/>
        <v>551</v>
      </c>
    </row>
    <row r="584" spans="8:24" x14ac:dyDescent="0.35">
      <c r="H584" s="8" t="s">
        <v>1286</v>
      </c>
      <c r="I584">
        <v>3166.6566666666663</v>
      </c>
      <c r="N584" s="8" t="s">
        <v>1956</v>
      </c>
      <c r="P584">
        <v>2</v>
      </c>
      <c r="Q584">
        <v>2</v>
      </c>
      <c r="V584" s="8" t="s">
        <v>926</v>
      </c>
      <c r="W584">
        <v>4999.9799999999996</v>
      </c>
      <c r="X584">
        <f t="shared" si="8"/>
        <v>551</v>
      </c>
    </row>
    <row r="585" spans="8:24" x14ac:dyDescent="0.35">
      <c r="H585" s="8" t="s">
        <v>942</v>
      </c>
      <c r="I585">
        <v>3166.6566666666663</v>
      </c>
      <c r="N585" s="8" t="s">
        <v>1958</v>
      </c>
      <c r="P585">
        <v>3</v>
      </c>
      <c r="Q585">
        <v>3</v>
      </c>
      <c r="V585" s="8" t="s">
        <v>1232</v>
      </c>
      <c r="W585">
        <v>4999.9799999999996</v>
      </c>
      <c r="X585">
        <f t="shared" si="8"/>
        <v>551</v>
      </c>
    </row>
    <row r="586" spans="8:24" x14ac:dyDescent="0.35">
      <c r="H586" s="8" t="s">
        <v>146</v>
      </c>
      <c r="I586">
        <v>3166.6566666666663</v>
      </c>
      <c r="N586" s="8" t="s">
        <v>1960</v>
      </c>
      <c r="P586">
        <v>2</v>
      </c>
      <c r="Q586">
        <v>2</v>
      </c>
      <c r="V586" s="8" t="s">
        <v>958</v>
      </c>
      <c r="W586">
        <v>4999.9799999999996</v>
      </c>
      <c r="X586">
        <f t="shared" si="8"/>
        <v>551</v>
      </c>
    </row>
    <row r="587" spans="8:24" x14ac:dyDescent="0.35">
      <c r="H587" s="8" t="s">
        <v>844</v>
      </c>
      <c r="I587">
        <v>3166.6566666666663</v>
      </c>
      <c r="N587" s="8" t="s">
        <v>236</v>
      </c>
      <c r="O587">
        <v>4</v>
      </c>
      <c r="Q587">
        <v>4</v>
      </c>
      <c r="V587" s="8" t="s">
        <v>1414</v>
      </c>
      <c r="W587">
        <v>4999.9799999999996</v>
      </c>
      <c r="X587">
        <f t="shared" ref="X587:X650" si="9">RANK(GETPIVOTDATA("[Measures].[Sum of payment_amount]",W587,"[Range].[User Name]","[Range].[User Name].&amp;[" &amp; V587 &amp; "]"),$W$10:$W$859)</f>
        <v>551</v>
      </c>
    </row>
    <row r="588" spans="8:24" x14ac:dyDescent="0.35">
      <c r="H588" s="8" t="s">
        <v>890</v>
      </c>
      <c r="I588">
        <v>3166.6566666666663</v>
      </c>
      <c r="N588" s="8" t="s">
        <v>1964</v>
      </c>
      <c r="P588">
        <v>2</v>
      </c>
      <c r="Q588">
        <v>2</v>
      </c>
      <c r="V588" s="8" t="s">
        <v>1382</v>
      </c>
      <c r="W588">
        <v>4999.9799999999996</v>
      </c>
      <c r="X588">
        <f t="shared" si="9"/>
        <v>551</v>
      </c>
    </row>
    <row r="589" spans="8:24" x14ac:dyDescent="0.35">
      <c r="H589" s="8" t="s">
        <v>1030</v>
      </c>
      <c r="I589">
        <v>3166.6566666666663</v>
      </c>
      <c r="N589" s="8" t="s">
        <v>1966</v>
      </c>
      <c r="P589">
        <v>2</v>
      </c>
      <c r="Q589">
        <v>2</v>
      </c>
      <c r="V589" s="8" t="s">
        <v>846</v>
      </c>
      <c r="W589">
        <v>4999.9799999999996</v>
      </c>
      <c r="X589">
        <f t="shared" si="9"/>
        <v>551</v>
      </c>
    </row>
    <row r="590" spans="8:24" x14ac:dyDescent="0.35">
      <c r="H590" s="8" t="s">
        <v>1010</v>
      </c>
      <c r="I590">
        <v>3166.6566666666663</v>
      </c>
      <c r="N590" s="8" t="s">
        <v>1970</v>
      </c>
      <c r="P590">
        <v>4</v>
      </c>
      <c r="Q590">
        <v>4</v>
      </c>
      <c r="V590" s="8" t="s">
        <v>1386</v>
      </c>
      <c r="W590">
        <v>4999.9799999999996</v>
      </c>
      <c r="X590">
        <f t="shared" si="9"/>
        <v>551</v>
      </c>
    </row>
    <row r="591" spans="8:24" x14ac:dyDescent="0.35">
      <c r="H591" s="8" t="s">
        <v>1168</v>
      </c>
      <c r="I591">
        <v>3166.6566666666663</v>
      </c>
      <c r="N591" s="8" t="s">
        <v>1976</v>
      </c>
      <c r="P591">
        <v>2</v>
      </c>
      <c r="Q591">
        <v>2</v>
      </c>
      <c r="V591" s="8" t="s">
        <v>1006</v>
      </c>
      <c r="W591">
        <v>4999.9799999999996</v>
      </c>
      <c r="X591">
        <f t="shared" si="9"/>
        <v>551</v>
      </c>
    </row>
    <row r="592" spans="8:24" x14ac:dyDescent="0.35">
      <c r="H592" s="8" t="s">
        <v>994</v>
      </c>
      <c r="I592">
        <v>3166.6566666666663</v>
      </c>
      <c r="N592" s="8" t="s">
        <v>1982</v>
      </c>
      <c r="O592">
        <v>5</v>
      </c>
      <c r="Q592">
        <v>5</v>
      </c>
      <c r="V592" s="8" t="s">
        <v>166</v>
      </c>
      <c r="W592">
        <v>4999.9799999999996</v>
      </c>
      <c r="X592">
        <f t="shared" si="9"/>
        <v>551</v>
      </c>
    </row>
    <row r="593" spans="8:24" x14ac:dyDescent="0.35">
      <c r="H593" s="8" t="s">
        <v>970</v>
      </c>
      <c r="I593">
        <v>3166.6566666666663</v>
      </c>
      <c r="N593" s="8" t="s">
        <v>1986</v>
      </c>
      <c r="O593">
        <v>2</v>
      </c>
      <c r="Q593">
        <v>2</v>
      </c>
      <c r="V593" s="8" t="s">
        <v>852</v>
      </c>
      <c r="W593">
        <v>4999.9799999999996</v>
      </c>
      <c r="X593">
        <f t="shared" si="9"/>
        <v>551</v>
      </c>
    </row>
    <row r="594" spans="8:24" x14ac:dyDescent="0.35">
      <c r="H594" s="8" t="s">
        <v>944</v>
      </c>
      <c r="I594">
        <v>3166.6566666666663</v>
      </c>
      <c r="N594" s="8" t="s">
        <v>1988</v>
      </c>
      <c r="P594">
        <v>3</v>
      </c>
      <c r="Q594">
        <v>3</v>
      </c>
      <c r="V594" s="8" t="s">
        <v>1148</v>
      </c>
      <c r="W594">
        <v>4999.9799999999996</v>
      </c>
      <c r="X594">
        <f t="shared" si="9"/>
        <v>551</v>
      </c>
    </row>
    <row r="595" spans="8:24" x14ac:dyDescent="0.35">
      <c r="H595" s="8" t="s">
        <v>1438</v>
      </c>
      <c r="I595">
        <v>3166.6566666666663</v>
      </c>
      <c r="N595" s="8" t="s">
        <v>1996</v>
      </c>
      <c r="O595">
        <v>2</v>
      </c>
      <c r="Q595">
        <v>2</v>
      </c>
      <c r="V595" s="8" t="s">
        <v>260</v>
      </c>
      <c r="W595">
        <v>4999.9799999999996</v>
      </c>
      <c r="X595">
        <f t="shared" si="9"/>
        <v>551</v>
      </c>
    </row>
    <row r="596" spans="8:24" x14ac:dyDescent="0.35">
      <c r="H596" s="8" t="s">
        <v>162</v>
      </c>
      <c r="I596">
        <v>3166.6566666666663</v>
      </c>
      <c r="N596" s="8" t="s">
        <v>1998</v>
      </c>
      <c r="P596">
        <v>2</v>
      </c>
      <c r="Q596">
        <v>2</v>
      </c>
      <c r="V596" s="8" t="s">
        <v>334</v>
      </c>
      <c r="W596">
        <v>4999.9799999999996</v>
      </c>
      <c r="X596">
        <f t="shared" si="9"/>
        <v>551</v>
      </c>
    </row>
    <row r="597" spans="8:24" x14ac:dyDescent="0.35">
      <c r="H597" s="8" t="s">
        <v>78</v>
      </c>
      <c r="I597">
        <v>3166.6566666666663</v>
      </c>
      <c r="N597" s="8" t="s">
        <v>2002</v>
      </c>
      <c r="P597">
        <v>3</v>
      </c>
      <c r="Q597">
        <v>3</v>
      </c>
      <c r="V597" s="8" t="s">
        <v>502</v>
      </c>
      <c r="W597">
        <v>4999.9799999999996</v>
      </c>
      <c r="X597">
        <f t="shared" si="9"/>
        <v>551</v>
      </c>
    </row>
    <row r="598" spans="8:24" x14ac:dyDescent="0.35">
      <c r="H598" s="8" t="s">
        <v>366</v>
      </c>
      <c r="I598">
        <v>3166.6566666666663</v>
      </c>
      <c r="N598" s="8" t="s">
        <v>240</v>
      </c>
      <c r="P598">
        <v>3</v>
      </c>
      <c r="Q598">
        <v>3</v>
      </c>
      <c r="V598" s="8" t="s">
        <v>508</v>
      </c>
      <c r="W598">
        <v>4999.9799999999996</v>
      </c>
      <c r="X598">
        <f t="shared" si="9"/>
        <v>551</v>
      </c>
    </row>
    <row r="599" spans="8:24" x14ac:dyDescent="0.35">
      <c r="H599" s="8" t="s">
        <v>560</v>
      </c>
      <c r="I599">
        <v>3166.6566666666663</v>
      </c>
      <c r="N599" s="8" t="s">
        <v>2004</v>
      </c>
      <c r="P599">
        <v>4</v>
      </c>
      <c r="Q599">
        <v>4</v>
      </c>
      <c r="V599" s="8" t="s">
        <v>340</v>
      </c>
      <c r="W599">
        <v>4999.9799999999996</v>
      </c>
      <c r="X599">
        <f t="shared" si="9"/>
        <v>551</v>
      </c>
    </row>
    <row r="600" spans="8:24" x14ac:dyDescent="0.35">
      <c r="H600" s="8" t="s">
        <v>642</v>
      </c>
      <c r="I600">
        <v>3166.6566666666663</v>
      </c>
      <c r="N600" s="8" t="s">
        <v>2006</v>
      </c>
      <c r="O600">
        <v>2</v>
      </c>
      <c r="Q600">
        <v>2</v>
      </c>
      <c r="V600" s="8" t="s">
        <v>37</v>
      </c>
      <c r="W600">
        <v>4999.9799999999996</v>
      </c>
      <c r="X600">
        <f t="shared" si="9"/>
        <v>551</v>
      </c>
    </row>
    <row r="601" spans="8:24" x14ac:dyDescent="0.35">
      <c r="H601" s="8" t="s">
        <v>540</v>
      </c>
      <c r="I601">
        <v>3166.6566666666663</v>
      </c>
      <c r="N601" s="8" t="s">
        <v>2008</v>
      </c>
      <c r="P601">
        <v>3</v>
      </c>
      <c r="Q601">
        <v>3</v>
      </c>
      <c r="V601" s="8" t="s">
        <v>274</v>
      </c>
      <c r="W601">
        <v>4999.9799999999996</v>
      </c>
      <c r="X601">
        <f t="shared" si="9"/>
        <v>551</v>
      </c>
    </row>
    <row r="602" spans="8:24" x14ac:dyDescent="0.35">
      <c r="H602" s="8" t="s">
        <v>524</v>
      </c>
      <c r="I602">
        <v>3166.6566666666663</v>
      </c>
      <c r="N602" s="8" t="s">
        <v>2010</v>
      </c>
      <c r="P602">
        <v>3</v>
      </c>
      <c r="Q602">
        <v>3</v>
      </c>
      <c r="V602" s="8" t="s">
        <v>734</v>
      </c>
      <c r="W602">
        <v>4999.9799999999996</v>
      </c>
      <c r="X602">
        <f t="shared" si="9"/>
        <v>551</v>
      </c>
    </row>
    <row r="603" spans="8:24" x14ac:dyDescent="0.35">
      <c r="H603" s="8" t="s">
        <v>552</v>
      </c>
      <c r="I603">
        <v>3166.6566666666663</v>
      </c>
      <c r="N603" s="8" t="s">
        <v>2016</v>
      </c>
      <c r="P603">
        <v>2</v>
      </c>
      <c r="Q603">
        <v>2</v>
      </c>
      <c r="V603" s="8" t="s">
        <v>576</v>
      </c>
      <c r="W603">
        <v>4999.9799999999996</v>
      </c>
      <c r="X603">
        <f t="shared" si="9"/>
        <v>551</v>
      </c>
    </row>
    <row r="604" spans="8:24" x14ac:dyDescent="0.35">
      <c r="H604" s="8" t="s">
        <v>386</v>
      </c>
      <c r="I604">
        <v>3166.6566666666663</v>
      </c>
      <c r="N604" s="8" t="s">
        <v>2018</v>
      </c>
      <c r="O604">
        <v>5</v>
      </c>
      <c r="Q604">
        <v>5</v>
      </c>
      <c r="V604" s="8" t="s">
        <v>102</v>
      </c>
      <c r="W604">
        <v>4999.9799999999996</v>
      </c>
      <c r="X604">
        <f t="shared" si="9"/>
        <v>551</v>
      </c>
    </row>
    <row r="605" spans="8:24" x14ac:dyDescent="0.35">
      <c r="H605" s="8" t="s">
        <v>484</v>
      </c>
      <c r="I605">
        <v>3166.6566666666663</v>
      </c>
      <c r="N605" s="8" t="s">
        <v>2022</v>
      </c>
      <c r="O605">
        <v>3</v>
      </c>
      <c r="Q605">
        <v>3</v>
      </c>
      <c r="V605" s="8" t="s">
        <v>472</v>
      </c>
      <c r="W605">
        <v>4999.9799999999996</v>
      </c>
      <c r="X605">
        <f t="shared" si="9"/>
        <v>551</v>
      </c>
    </row>
    <row r="606" spans="8:24" x14ac:dyDescent="0.35">
      <c r="H606" s="8" t="s">
        <v>390</v>
      </c>
      <c r="I606">
        <v>3166.6566666666663</v>
      </c>
      <c r="N606" s="8" t="s">
        <v>242</v>
      </c>
      <c r="O606">
        <v>2</v>
      </c>
      <c r="Q606">
        <v>2</v>
      </c>
      <c r="V606" s="8" t="s">
        <v>760</v>
      </c>
      <c r="W606">
        <v>4999.9799999999996</v>
      </c>
      <c r="X606">
        <f t="shared" si="9"/>
        <v>551</v>
      </c>
    </row>
    <row r="607" spans="8:24" x14ac:dyDescent="0.35">
      <c r="H607" s="8" t="s">
        <v>288</v>
      </c>
      <c r="I607">
        <v>3166.6566666666663</v>
      </c>
      <c r="N607" s="8" t="s">
        <v>2024</v>
      </c>
      <c r="O607">
        <v>2</v>
      </c>
      <c r="Q607">
        <v>2</v>
      </c>
      <c r="V607" s="8" t="s">
        <v>256</v>
      </c>
      <c r="W607">
        <v>4999.9799999999996</v>
      </c>
      <c r="X607">
        <f t="shared" si="9"/>
        <v>551</v>
      </c>
    </row>
    <row r="608" spans="8:24" x14ac:dyDescent="0.35">
      <c r="H608" s="8" t="s">
        <v>86</v>
      </c>
      <c r="I608">
        <v>3166.6566666666663</v>
      </c>
      <c r="N608" s="8" t="s">
        <v>2026</v>
      </c>
      <c r="P608">
        <v>2</v>
      </c>
      <c r="Q608">
        <v>2</v>
      </c>
      <c r="V608" s="8" t="s">
        <v>464</v>
      </c>
      <c r="W608">
        <v>4999.9799999999996</v>
      </c>
      <c r="X608">
        <f t="shared" si="9"/>
        <v>551</v>
      </c>
    </row>
    <row r="609" spans="8:24" x14ac:dyDescent="0.35">
      <c r="H609" s="8" t="s">
        <v>618</v>
      </c>
      <c r="I609">
        <v>3166.6566666666663</v>
      </c>
      <c r="N609" s="8" t="s">
        <v>2028</v>
      </c>
      <c r="P609">
        <v>2</v>
      </c>
      <c r="Q609">
        <v>2</v>
      </c>
      <c r="V609" s="8" t="s">
        <v>816</v>
      </c>
      <c r="W609">
        <v>4999.9799999999996</v>
      </c>
      <c r="X609">
        <f t="shared" si="9"/>
        <v>551</v>
      </c>
    </row>
    <row r="610" spans="8:24" x14ac:dyDescent="0.35">
      <c r="H610" s="8" t="s">
        <v>770</v>
      </c>
      <c r="I610">
        <v>3166.6566666666663</v>
      </c>
      <c r="N610" s="8" t="s">
        <v>2030</v>
      </c>
      <c r="P610">
        <v>3</v>
      </c>
      <c r="Q610">
        <v>3</v>
      </c>
      <c r="V610" s="8" t="s">
        <v>394</v>
      </c>
      <c r="W610">
        <v>4999.9799999999996</v>
      </c>
      <c r="X610">
        <f t="shared" si="9"/>
        <v>551</v>
      </c>
    </row>
    <row r="611" spans="8:24" x14ac:dyDescent="0.35">
      <c r="H611" s="8" t="s">
        <v>322</v>
      </c>
      <c r="I611">
        <v>3166.6566666666663</v>
      </c>
      <c r="N611" s="8" t="s">
        <v>2032</v>
      </c>
      <c r="P611">
        <v>2</v>
      </c>
      <c r="Q611">
        <v>2</v>
      </c>
      <c r="V611" s="8" t="s">
        <v>254</v>
      </c>
      <c r="W611">
        <v>4999.9799999999996</v>
      </c>
      <c r="X611">
        <f t="shared" si="9"/>
        <v>551</v>
      </c>
    </row>
    <row r="612" spans="8:24" x14ac:dyDescent="0.35">
      <c r="H612" s="8" t="s">
        <v>442</v>
      </c>
      <c r="I612">
        <v>3166.6566666666663</v>
      </c>
      <c r="N612" s="8" t="s">
        <v>2036</v>
      </c>
      <c r="O612">
        <v>2</v>
      </c>
      <c r="Q612">
        <v>2</v>
      </c>
      <c r="V612" s="8" t="s">
        <v>668</v>
      </c>
      <c r="W612">
        <v>4999.9799999999996</v>
      </c>
      <c r="X612">
        <f t="shared" si="9"/>
        <v>551</v>
      </c>
    </row>
    <row r="613" spans="8:24" x14ac:dyDescent="0.35">
      <c r="H613" s="8" t="s">
        <v>296</v>
      </c>
      <c r="I613">
        <v>3166.6566666666663</v>
      </c>
      <c r="N613" s="8" t="s">
        <v>2038</v>
      </c>
      <c r="O613">
        <v>3</v>
      </c>
      <c r="Q613">
        <v>3</v>
      </c>
      <c r="V613" s="8" t="s">
        <v>624</v>
      </c>
      <c r="W613">
        <v>4999.9799999999996</v>
      </c>
      <c r="X613">
        <f t="shared" si="9"/>
        <v>551</v>
      </c>
    </row>
    <row r="614" spans="8:24" x14ac:dyDescent="0.35">
      <c r="H614" s="8" t="s">
        <v>818</v>
      </c>
      <c r="I614">
        <v>3166.6566666666663</v>
      </c>
      <c r="N614" s="8" t="s">
        <v>2042</v>
      </c>
      <c r="O614">
        <v>2</v>
      </c>
      <c r="Q614">
        <v>2</v>
      </c>
      <c r="V614" s="8" t="s">
        <v>652</v>
      </c>
      <c r="W614">
        <v>4999.9799999999996</v>
      </c>
      <c r="X614">
        <f t="shared" si="9"/>
        <v>551</v>
      </c>
    </row>
    <row r="615" spans="8:24" x14ac:dyDescent="0.35">
      <c r="H615" s="8" t="s">
        <v>434</v>
      </c>
      <c r="I615">
        <v>3166.6566666666663</v>
      </c>
      <c r="N615" s="8" t="s">
        <v>2065</v>
      </c>
      <c r="O615">
        <v>821</v>
      </c>
      <c r="P615">
        <v>934</v>
      </c>
      <c r="Q615">
        <v>1755</v>
      </c>
      <c r="V615" s="8" t="s">
        <v>1984</v>
      </c>
      <c r="W615">
        <v>4499.99</v>
      </c>
      <c r="X615">
        <f t="shared" si="9"/>
        <v>606</v>
      </c>
    </row>
    <row r="616" spans="8:24" x14ac:dyDescent="0.35">
      <c r="H616" s="8" t="s">
        <v>314</v>
      </c>
      <c r="I616">
        <v>3166.6566666666663</v>
      </c>
      <c r="V616" s="8" t="s">
        <v>1886</v>
      </c>
      <c r="W616">
        <v>4499.99</v>
      </c>
      <c r="X616">
        <f t="shared" si="9"/>
        <v>606</v>
      </c>
    </row>
    <row r="617" spans="8:24" x14ac:dyDescent="0.35">
      <c r="H617" s="8" t="s">
        <v>100</v>
      </c>
      <c r="I617">
        <v>3166.6566666666663</v>
      </c>
      <c r="V617" s="8" t="s">
        <v>1582</v>
      </c>
      <c r="W617">
        <v>4499.99</v>
      </c>
      <c r="X617">
        <f t="shared" si="9"/>
        <v>606</v>
      </c>
    </row>
    <row r="618" spans="8:24" x14ac:dyDescent="0.35">
      <c r="H618" s="8" t="s">
        <v>800</v>
      </c>
      <c r="I618">
        <v>3166.6566666666663</v>
      </c>
      <c r="V618" s="8" t="s">
        <v>1640</v>
      </c>
      <c r="W618">
        <v>4499.99</v>
      </c>
      <c r="X618">
        <f t="shared" si="9"/>
        <v>606</v>
      </c>
    </row>
    <row r="619" spans="8:24" x14ac:dyDescent="0.35">
      <c r="H619" s="8" t="s">
        <v>664</v>
      </c>
      <c r="I619">
        <v>3166.6566666666663</v>
      </c>
      <c r="V619" s="8" t="s">
        <v>1968</v>
      </c>
      <c r="W619">
        <v>4499.99</v>
      </c>
      <c r="X619">
        <f t="shared" si="9"/>
        <v>606</v>
      </c>
    </row>
    <row r="620" spans="8:24" x14ac:dyDescent="0.35">
      <c r="H620" s="8" t="s">
        <v>402</v>
      </c>
      <c r="I620">
        <v>3166.6566666666663</v>
      </c>
      <c r="V620" s="8" t="s">
        <v>1752</v>
      </c>
      <c r="W620">
        <v>4499.99</v>
      </c>
      <c r="X620">
        <f t="shared" si="9"/>
        <v>606</v>
      </c>
    </row>
    <row r="621" spans="8:24" x14ac:dyDescent="0.35">
      <c r="H621" s="8" t="s">
        <v>266</v>
      </c>
      <c r="I621">
        <v>3166.6566666666663</v>
      </c>
      <c r="V621" s="8" t="s">
        <v>1458</v>
      </c>
      <c r="W621">
        <v>4499.99</v>
      </c>
      <c r="X621">
        <f t="shared" si="9"/>
        <v>606</v>
      </c>
    </row>
    <row r="622" spans="8:24" x14ac:dyDescent="0.35">
      <c r="H622" s="8" t="s">
        <v>892</v>
      </c>
      <c r="I622">
        <v>3166.6566666666658</v>
      </c>
      <c r="V622" s="8" t="s">
        <v>1790</v>
      </c>
      <c r="W622">
        <v>4499.99</v>
      </c>
      <c r="X622">
        <f t="shared" si="9"/>
        <v>606</v>
      </c>
    </row>
    <row r="623" spans="8:24" x14ac:dyDescent="0.35">
      <c r="H623" s="8" t="s">
        <v>980</v>
      </c>
      <c r="I623">
        <v>3166.6566666666658</v>
      </c>
      <c r="V623" s="8" t="s">
        <v>1742</v>
      </c>
      <c r="W623">
        <v>4499.99</v>
      </c>
      <c r="X623">
        <f t="shared" si="9"/>
        <v>606</v>
      </c>
    </row>
    <row r="624" spans="8:24" x14ac:dyDescent="0.35">
      <c r="H624" s="8" t="s">
        <v>290</v>
      </c>
      <c r="I624">
        <v>3071.4185714285713</v>
      </c>
      <c r="V624" s="8" t="s">
        <v>1718</v>
      </c>
      <c r="W624">
        <v>4499.99</v>
      </c>
      <c r="X624">
        <f t="shared" si="9"/>
        <v>606</v>
      </c>
    </row>
    <row r="625" spans="8:24" x14ac:dyDescent="0.35">
      <c r="H625" s="8" t="s">
        <v>1942</v>
      </c>
      <c r="I625">
        <v>2999.99</v>
      </c>
      <c r="V625" s="8" t="s">
        <v>1528</v>
      </c>
      <c r="W625">
        <v>4499.99</v>
      </c>
      <c r="X625">
        <f t="shared" si="9"/>
        <v>606</v>
      </c>
    </row>
    <row r="626" spans="8:24" x14ac:dyDescent="0.35">
      <c r="H626" s="8" t="s">
        <v>1502</v>
      </c>
      <c r="I626">
        <v>2999.99</v>
      </c>
      <c r="V626" s="8" t="s">
        <v>230</v>
      </c>
      <c r="W626">
        <v>4499.99</v>
      </c>
      <c r="X626">
        <f t="shared" si="9"/>
        <v>606</v>
      </c>
    </row>
    <row r="627" spans="8:24" x14ac:dyDescent="0.35">
      <c r="H627" s="8" t="s">
        <v>1970</v>
      </c>
      <c r="I627">
        <v>2999.99</v>
      </c>
      <c r="V627" s="8" t="s">
        <v>1974</v>
      </c>
      <c r="W627">
        <v>4499.99</v>
      </c>
      <c r="X627">
        <f t="shared" si="9"/>
        <v>606</v>
      </c>
    </row>
    <row r="628" spans="8:24" x14ac:dyDescent="0.35">
      <c r="H628" s="8" t="s">
        <v>1540</v>
      </c>
      <c r="I628">
        <v>2999.99</v>
      </c>
      <c r="V628" s="8" t="s">
        <v>1646</v>
      </c>
      <c r="W628">
        <v>4499.99</v>
      </c>
      <c r="X628">
        <f t="shared" si="9"/>
        <v>606</v>
      </c>
    </row>
    <row r="629" spans="8:24" x14ac:dyDescent="0.35">
      <c r="H629" s="8" t="s">
        <v>1446</v>
      </c>
      <c r="I629">
        <v>2999.99</v>
      </c>
      <c r="V629" s="8" t="s">
        <v>1994</v>
      </c>
      <c r="W629">
        <v>4499.99</v>
      </c>
      <c r="X629">
        <f t="shared" si="9"/>
        <v>606</v>
      </c>
    </row>
    <row r="630" spans="8:24" x14ac:dyDescent="0.35">
      <c r="H630" s="8" t="s">
        <v>1824</v>
      </c>
      <c r="I630">
        <v>2999.99</v>
      </c>
      <c r="V630" s="8" t="s">
        <v>1798</v>
      </c>
      <c r="W630">
        <v>4499.99</v>
      </c>
      <c r="X630">
        <f t="shared" si="9"/>
        <v>606</v>
      </c>
    </row>
    <row r="631" spans="8:24" x14ac:dyDescent="0.35">
      <c r="H631" s="8" t="s">
        <v>1710</v>
      </c>
      <c r="I631">
        <v>2999.99</v>
      </c>
      <c r="V631" s="8" t="s">
        <v>1456</v>
      </c>
      <c r="W631">
        <v>4499.99</v>
      </c>
      <c r="X631">
        <f t="shared" si="9"/>
        <v>606</v>
      </c>
    </row>
    <row r="632" spans="8:24" x14ac:dyDescent="0.35">
      <c r="H632" s="8" t="s">
        <v>1292</v>
      </c>
      <c r="I632">
        <v>2999.99</v>
      </c>
      <c r="V632" s="8" t="s">
        <v>220</v>
      </c>
      <c r="W632">
        <v>4499.99</v>
      </c>
      <c r="X632">
        <f t="shared" si="9"/>
        <v>606</v>
      </c>
    </row>
    <row r="633" spans="8:24" x14ac:dyDescent="0.35">
      <c r="H633" s="8" t="s">
        <v>854</v>
      </c>
      <c r="I633">
        <v>2999.99</v>
      </c>
      <c r="V633" s="8" t="s">
        <v>228</v>
      </c>
      <c r="W633">
        <v>4499.99</v>
      </c>
      <c r="X633">
        <f t="shared" si="9"/>
        <v>606</v>
      </c>
    </row>
    <row r="634" spans="8:24" x14ac:dyDescent="0.35">
      <c r="H634" s="8" t="s">
        <v>1036</v>
      </c>
      <c r="I634">
        <v>2999.99</v>
      </c>
      <c r="V634" s="8" t="s">
        <v>1490</v>
      </c>
      <c r="W634">
        <v>4499.99</v>
      </c>
      <c r="X634">
        <f t="shared" si="9"/>
        <v>606</v>
      </c>
    </row>
    <row r="635" spans="8:24" x14ac:dyDescent="0.35">
      <c r="H635" s="8" t="s">
        <v>1170</v>
      </c>
      <c r="I635">
        <v>2999.99</v>
      </c>
      <c r="V635" s="8" t="s">
        <v>1706</v>
      </c>
      <c r="W635">
        <v>4499.99</v>
      </c>
      <c r="X635">
        <f t="shared" si="9"/>
        <v>606</v>
      </c>
    </row>
    <row r="636" spans="8:24" x14ac:dyDescent="0.35">
      <c r="H636" s="8" t="s">
        <v>878</v>
      </c>
      <c r="I636">
        <v>2999.99</v>
      </c>
      <c r="V636" s="8" t="s">
        <v>1806</v>
      </c>
      <c r="W636">
        <v>4499.99</v>
      </c>
      <c r="X636">
        <f t="shared" si="9"/>
        <v>606</v>
      </c>
    </row>
    <row r="637" spans="8:24" x14ac:dyDescent="0.35">
      <c r="H637" s="8" t="s">
        <v>126</v>
      </c>
      <c r="I637">
        <v>2999.99</v>
      </c>
      <c r="V637" s="8" t="s">
        <v>1548</v>
      </c>
      <c r="W637">
        <v>4499.99</v>
      </c>
      <c r="X637">
        <f t="shared" si="9"/>
        <v>606</v>
      </c>
    </row>
    <row r="638" spans="8:24" x14ac:dyDescent="0.35">
      <c r="H638" s="8" t="s">
        <v>1146</v>
      </c>
      <c r="I638">
        <v>2999.99</v>
      </c>
      <c r="V638" s="8" t="s">
        <v>1812</v>
      </c>
      <c r="W638">
        <v>4499.99</v>
      </c>
      <c r="X638">
        <f t="shared" si="9"/>
        <v>606</v>
      </c>
    </row>
    <row r="639" spans="8:24" x14ac:dyDescent="0.35">
      <c r="H639" s="8" t="s">
        <v>758</v>
      </c>
      <c r="I639">
        <v>2999.99</v>
      </c>
      <c r="V639" s="8" t="s">
        <v>1828</v>
      </c>
      <c r="W639">
        <v>4499.99</v>
      </c>
      <c r="X639">
        <f t="shared" si="9"/>
        <v>606</v>
      </c>
    </row>
    <row r="640" spans="8:24" x14ac:dyDescent="0.35">
      <c r="H640" s="8" t="s">
        <v>468</v>
      </c>
      <c r="I640">
        <v>2999.99</v>
      </c>
      <c r="V640" s="8" t="s">
        <v>1658</v>
      </c>
      <c r="W640">
        <v>4499.99</v>
      </c>
      <c r="X640">
        <f t="shared" si="9"/>
        <v>606</v>
      </c>
    </row>
    <row r="641" spans="8:24" x14ac:dyDescent="0.35">
      <c r="H641" s="8" t="s">
        <v>350</v>
      </c>
      <c r="I641">
        <v>2999.99</v>
      </c>
      <c r="V641" s="8" t="s">
        <v>1634</v>
      </c>
      <c r="W641">
        <v>4499.99</v>
      </c>
      <c r="X641">
        <f t="shared" si="9"/>
        <v>606</v>
      </c>
    </row>
    <row r="642" spans="8:24" x14ac:dyDescent="0.35">
      <c r="H642" s="8" t="s">
        <v>574</v>
      </c>
      <c r="I642">
        <v>2999.99</v>
      </c>
      <c r="V642" s="8" t="s">
        <v>1660</v>
      </c>
      <c r="W642">
        <v>4499.99</v>
      </c>
      <c r="X642">
        <f t="shared" si="9"/>
        <v>606</v>
      </c>
    </row>
    <row r="643" spans="8:24" x14ac:dyDescent="0.35">
      <c r="H643" s="8" t="s">
        <v>790</v>
      </c>
      <c r="I643">
        <v>2999.99</v>
      </c>
      <c r="V643" s="8" t="s">
        <v>1832</v>
      </c>
      <c r="W643">
        <v>4499.99</v>
      </c>
      <c r="X643">
        <f t="shared" si="9"/>
        <v>606</v>
      </c>
    </row>
    <row r="644" spans="8:24" x14ac:dyDescent="0.35">
      <c r="H644" s="8" t="s">
        <v>94</v>
      </c>
      <c r="I644">
        <v>2999.99</v>
      </c>
      <c r="V644" s="8" t="s">
        <v>1868</v>
      </c>
      <c r="W644">
        <v>4499.99</v>
      </c>
      <c r="X644">
        <f t="shared" si="9"/>
        <v>606</v>
      </c>
    </row>
    <row r="645" spans="8:24" x14ac:dyDescent="0.35">
      <c r="H645" s="8" t="s">
        <v>1826</v>
      </c>
      <c r="I645">
        <v>2899.99</v>
      </c>
      <c r="V645" s="8" t="s">
        <v>1610</v>
      </c>
      <c r="W645">
        <v>4499.99</v>
      </c>
      <c r="X645">
        <f t="shared" si="9"/>
        <v>606</v>
      </c>
    </row>
    <row r="646" spans="8:24" x14ac:dyDescent="0.35">
      <c r="H646" s="8" t="s">
        <v>1462</v>
      </c>
      <c r="I646">
        <v>2899.99</v>
      </c>
      <c r="V646" s="8" t="s">
        <v>1484</v>
      </c>
      <c r="W646">
        <v>4499.99</v>
      </c>
      <c r="X646">
        <f t="shared" si="9"/>
        <v>606</v>
      </c>
    </row>
    <row r="647" spans="8:24" x14ac:dyDescent="0.35">
      <c r="H647" s="8" t="s">
        <v>1982</v>
      </c>
      <c r="I647">
        <v>2899.99</v>
      </c>
      <c r="V647" s="8" t="s">
        <v>2000</v>
      </c>
      <c r="W647">
        <v>4499.99</v>
      </c>
      <c r="X647">
        <f t="shared" si="9"/>
        <v>606</v>
      </c>
    </row>
    <row r="648" spans="8:24" x14ac:dyDescent="0.35">
      <c r="H648" s="8" t="s">
        <v>1192</v>
      </c>
      <c r="I648">
        <v>2899.99</v>
      </c>
      <c r="V648" s="8" t="s">
        <v>1570</v>
      </c>
      <c r="W648">
        <v>4499.99</v>
      </c>
      <c r="X648">
        <f t="shared" si="9"/>
        <v>606</v>
      </c>
    </row>
    <row r="649" spans="8:24" x14ac:dyDescent="0.35">
      <c r="H649" s="8" t="s">
        <v>1398</v>
      </c>
      <c r="I649">
        <v>2899.99</v>
      </c>
      <c r="V649" s="8" t="s">
        <v>1690</v>
      </c>
      <c r="W649">
        <v>4499.99</v>
      </c>
      <c r="X649">
        <f t="shared" si="9"/>
        <v>606</v>
      </c>
    </row>
    <row r="650" spans="8:24" x14ac:dyDescent="0.35">
      <c r="H650" s="8" t="s">
        <v>772</v>
      </c>
      <c r="I650">
        <v>2899.99</v>
      </c>
      <c r="V650" s="8" t="s">
        <v>1712</v>
      </c>
      <c r="W650">
        <v>4499.99</v>
      </c>
      <c r="X650">
        <f t="shared" si="9"/>
        <v>606</v>
      </c>
    </row>
    <row r="651" spans="8:24" x14ac:dyDescent="0.35">
      <c r="H651" s="8" t="s">
        <v>784</v>
      </c>
      <c r="I651">
        <v>2899.99</v>
      </c>
      <c r="V651" s="8" t="s">
        <v>1470</v>
      </c>
      <c r="W651">
        <v>4499.99</v>
      </c>
      <c r="X651">
        <f t="shared" ref="X651:X714" si="10">RANK(GETPIVOTDATA("[Measures].[Sum of payment_amount]",W651,"[Range].[User Name]","[Range].[User Name].&amp;[" &amp; V651 &amp; "]"),$W$10:$W$859)</f>
        <v>606</v>
      </c>
    </row>
    <row r="652" spans="8:24" x14ac:dyDescent="0.35">
      <c r="H652" s="8" t="s">
        <v>1432</v>
      </c>
      <c r="I652">
        <v>2833.3233333333333</v>
      </c>
      <c r="V652" s="8" t="s">
        <v>1946</v>
      </c>
      <c r="W652">
        <v>4499.99</v>
      </c>
      <c r="X652">
        <f t="shared" si="10"/>
        <v>606</v>
      </c>
    </row>
    <row r="653" spans="8:24" x14ac:dyDescent="0.35">
      <c r="H653" s="8" t="s">
        <v>392</v>
      </c>
      <c r="I653">
        <v>2833.3233333333333</v>
      </c>
      <c r="V653" s="8" t="s">
        <v>1616</v>
      </c>
      <c r="W653">
        <v>4499.99</v>
      </c>
      <c r="X653">
        <f t="shared" si="10"/>
        <v>606</v>
      </c>
    </row>
    <row r="654" spans="8:24" x14ac:dyDescent="0.35">
      <c r="H654" s="8" t="s">
        <v>542</v>
      </c>
      <c r="I654">
        <v>2833.3233333333333</v>
      </c>
      <c r="V654" s="8" t="s">
        <v>1948</v>
      </c>
      <c r="W654">
        <v>4499.99</v>
      </c>
      <c r="X654">
        <f t="shared" si="10"/>
        <v>606</v>
      </c>
    </row>
    <row r="655" spans="8:24" x14ac:dyDescent="0.35">
      <c r="H655" s="8" t="s">
        <v>1714</v>
      </c>
      <c r="I655">
        <v>2499.9899999999998</v>
      </c>
      <c r="V655" s="8" t="s">
        <v>1562</v>
      </c>
      <c r="W655">
        <v>4499.99</v>
      </c>
      <c r="X655">
        <f t="shared" si="10"/>
        <v>606</v>
      </c>
    </row>
    <row r="656" spans="8:24" x14ac:dyDescent="0.35">
      <c r="H656" s="8" t="s">
        <v>1888</v>
      </c>
      <c r="I656">
        <v>2499.9899999999998</v>
      </c>
      <c r="V656" s="8" t="s">
        <v>1784</v>
      </c>
      <c r="W656">
        <v>4499.99</v>
      </c>
      <c r="X656">
        <f t="shared" si="10"/>
        <v>606</v>
      </c>
    </row>
    <row r="657" spans="8:24" x14ac:dyDescent="0.35">
      <c r="H657" s="8" t="s">
        <v>1880</v>
      </c>
      <c r="I657">
        <v>2499.9899999999998</v>
      </c>
      <c r="V657" s="8" t="s">
        <v>1702</v>
      </c>
      <c r="W657">
        <v>4499.99</v>
      </c>
      <c r="X657">
        <f t="shared" si="10"/>
        <v>606</v>
      </c>
    </row>
    <row r="658" spans="8:24" x14ac:dyDescent="0.35">
      <c r="H658" s="8" t="s">
        <v>1730</v>
      </c>
      <c r="I658">
        <v>2499.9899999999998</v>
      </c>
      <c r="V658" s="8" t="s">
        <v>1758</v>
      </c>
      <c r="W658">
        <v>4499.99</v>
      </c>
      <c r="X658">
        <f t="shared" si="10"/>
        <v>606</v>
      </c>
    </row>
    <row r="659" spans="8:24" x14ac:dyDescent="0.35">
      <c r="H659" s="8" t="s">
        <v>1464</v>
      </c>
      <c r="I659">
        <v>2499.9899999999998</v>
      </c>
      <c r="V659" s="8" t="s">
        <v>1884</v>
      </c>
      <c r="W659">
        <v>4499.99</v>
      </c>
      <c r="X659">
        <f t="shared" si="10"/>
        <v>606</v>
      </c>
    </row>
    <row r="660" spans="8:24" x14ac:dyDescent="0.35">
      <c r="H660" s="8" t="s">
        <v>1924</v>
      </c>
      <c r="I660">
        <v>2499.9899999999998</v>
      </c>
      <c r="V660" s="8" t="s">
        <v>1526</v>
      </c>
      <c r="W660">
        <v>4499.99</v>
      </c>
      <c r="X660">
        <f t="shared" si="10"/>
        <v>606</v>
      </c>
    </row>
    <row r="661" spans="8:24" x14ac:dyDescent="0.35">
      <c r="H661" s="8" t="s">
        <v>1678</v>
      </c>
      <c r="I661">
        <v>2499.9899999999998</v>
      </c>
      <c r="V661" s="8" t="s">
        <v>2040</v>
      </c>
      <c r="W661">
        <v>4499.99</v>
      </c>
      <c r="X661">
        <f t="shared" si="10"/>
        <v>606</v>
      </c>
    </row>
    <row r="662" spans="8:24" x14ac:dyDescent="0.35">
      <c r="H662" s="8" t="s">
        <v>1482</v>
      </c>
      <c r="I662">
        <v>2499.9899999999998</v>
      </c>
      <c r="V662" s="8" t="s">
        <v>1674</v>
      </c>
      <c r="W662">
        <v>4499.99</v>
      </c>
      <c r="X662">
        <f t="shared" si="10"/>
        <v>606</v>
      </c>
    </row>
    <row r="663" spans="8:24" x14ac:dyDescent="0.35">
      <c r="H663" s="8" t="s">
        <v>186</v>
      </c>
      <c r="I663">
        <v>2499.9899999999998</v>
      </c>
      <c r="V663" s="8" t="s">
        <v>1544</v>
      </c>
      <c r="W663">
        <v>4499.99</v>
      </c>
      <c r="X663">
        <f t="shared" si="10"/>
        <v>606</v>
      </c>
    </row>
    <row r="664" spans="8:24" x14ac:dyDescent="0.35">
      <c r="H664" s="8" t="s">
        <v>1928</v>
      </c>
      <c r="I664">
        <v>2499.9899999999998</v>
      </c>
      <c r="V664" s="8" t="s">
        <v>932</v>
      </c>
      <c r="W664">
        <v>4499.99</v>
      </c>
      <c r="X664">
        <f t="shared" si="10"/>
        <v>606</v>
      </c>
    </row>
    <row r="665" spans="8:24" x14ac:dyDescent="0.35">
      <c r="H665" s="8" t="s">
        <v>1474</v>
      </c>
      <c r="I665">
        <v>2499.9899999999998</v>
      </c>
      <c r="V665" s="8" t="s">
        <v>972</v>
      </c>
      <c r="W665">
        <v>4499.99</v>
      </c>
      <c r="X665">
        <f t="shared" si="10"/>
        <v>606</v>
      </c>
    </row>
    <row r="666" spans="8:24" x14ac:dyDescent="0.35">
      <c r="H666" s="8" t="s">
        <v>1834</v>
      </c>
      <c r="I666">
        <v>2499.9899999999998</v>
      </c>
      <c r="V666" s="8" t="s">
        <v>1164</v>
      </c>
      <c r="W666">
        <v>4499.99</v>
      </c>
      <c r="X666">
        <f t="shared" si="10"/>
        <v>606</v>
      </c>
    </row>
    <row r="667" spans="8:24" x14ac:dyDescent="0.35">
      <c r="H667" s="8" t="s">
        <v>226</v>
      </c>
      <c r="I667">
        <v>2499.9899999999998</v>
      </c>
      <c r="V667" s="8" t="s">
        <v>858</v>
      </c>
      <c r="W667">
        <v>4499.99</v>
      </c>
      <c r="X667">
        <f t="shared" si="10"/>
        <v>606</v>
      </c>
    </row>
    <row r="668" spans="8:24" x14ac:dyDescent="0.35">
      <c r="H668" s="8" t="s">
        <v>1932</v>
      </c>
      <c r="I668">
        <v>2499.9899999999998</v>
      </c>
      <c r="V668" s="8" t="s">
        <v>1396</v>
      </c>
      <c r="W668">
        <v>4499.99</v>
      </c>
      <c r="X668">
        <f t="shared" si="10"/>
        <v>606</v>
      </c>
    </row>
    <row r="669" spans="8:24" x14ac:dyDescent="0.35">
      <c r="H669" s="8" t="s">
        <v>1536</v>
      </c>
      <c r="I669">
        <v>2499.9899999999998</v>
      </c>
      <c r="V669" s="8" t="s">
        <v>1068</v>
      </c>
      <c r="W669">
        <v>4499.99</v>
      </c>
      <c r="X669">
        <f t="shared" si="10"/>
        <v>606</v>
      </c>
    </row>
    <row r="670" spans="8:24" x14ac:dyDescent="0.35">
      <c r="H670" s="8" t="s">
        <v>1684</v>
      </c>
      <c r="I670">
        <v>2499.9899999999998</v>
      </c>
      <c r="V670" s="8" t="s">
        <v>1042</v>
      </c>
      <c r="W670">
        <v>4499.99</v>
      </c>
      <c r="X670">
        <f t="shared" si="10"/>
        <v>606</v>
      </c>
    </row>
    <row r="671" spans="8:24" x14ac:dyDescent="0.35">
      <c r="H671" s="8" t="s">
        <v>1876</v>
      </c>
      <c r="I671">
        <v>2499.9899999999998</v>
      </c>
      <c r="V671" s="8" t="s">
        <v>862</v>
      </c>
      <c r="W671">
        <v>4499.99</v>
      </c>
      <c r="X671">
        <f t="shared" si="10"/>
        <v>606</v>
      </c>
    </row>
    <row r="672" spans="8:24" x14ac:dyDescent="0.35">
      <c r="H672" s="8" t="s">
        <v>1550</v>
      </c>
      <c r="I672">
        <v>2499.9899999999998</v>
      </c>
      <c r="V672" s="8" t="s">
        <v>1128</v>
      </c>
      <c r="W672">
        <v>4499.99</v>
      </c>
      <c r="X672">
        <f t="shared" si="10"/>
        <v>606</v>
      </c>
    </row>
    <row r="673" spans="8:24" x14ac:dyDescent="0.35">
      <c r="H673" s="8" t="s">
        <v>2012</v>
      </c>
      <c r="I673">
        <v>2499.9899999999998</v>
      </c>
      <c r="V673" s="8" t="s">
        <v>1002</v>
      </c>
      <c r="W673">
        <v>4499.99</v>
      </c>
      <c r="X673">
        <f t="shared" si="10"/>
        <v>606</v>
      </c>
    </row>
    <row r="674" spans="8:24" x14ac:dyDescent="0.35">
      <c r="H674" s="8" t="s">
        <v>1940</v>
      </c>
      <c r="I674">
        <v>2499.9899999999998</v>
      </c>
      <c r="V674" s="8" t="s">
        <v>1136</v>
      </c>
      <c r="W674">
        <v>4499.99</v>
      </c>
      <c r="X674">
        <f t="shared" si="10"/>
        <v>606</v>
      </c>
    </row>
    <row r="675" spans="8:24" x14ac:dyDescent="0.35">
      <c r="H675" s="8" t="s">
        <v>1568</v>
      </c>
      <c r="I675">
        <v>2499.9899999999998</v>
      </c>
      <c r="V675" s="8" t="s">
        <v>1310</v>
      </c>
      <c r="W675">
        <v>4499.99</v>
      </c>
      <c r="X675">
        <f t="shared" si="10"/>
        <v>606</v>
      </c>
    </row>
    <row r="676" spans="8:24" x14ac:dyDescent="0.35">
      <c r="H676" s="8" t="s">
        <v>1566</v>
      </c>
      <c r="I676">
        <v>2499.9899999999998</v>
      </c>
      <c r="V676" s="8" t="s">
        <v>1406</v>
      </c>
      <c r="W676">
        <v>4499.99</v>
      </c>
      <c r="X676">
        <f t="shared" si="10"/>
        <v>606</v>
      </c>
    </row>
    <row r="677" spans="8:24" x14ac:dyDescent="0.35">
      <c r="H677" s="8" t="s">
        <v>1820</v>
      </c>
      <c r="I677">
        <v>2499.9899999999998</v>
      </c>
      <c r="V677" s="8" t="s">
        <v>1004</v>
      </c>
      <c r="W677">
        <v>4499.99</v>
      </c>
      <c r="X677">
        <f t="shared" si="10"/>
        <v>606</v>
      </c>
    </row>
    <row r="678" spans="8:24" x14ac:dyDescent="0.35">
      <c r="H678" s="8" t="s">
        <v>234</v>
      </c>
      <c r="I678">
        <v>2499.9899999999998</v>
      </c>
      <c r="V678" s="8" t="s">
        <v>866</v>
      </c>
      <c r="W678">
        <v>4499.99</v>
      </c>
      <c r="X678">
        <f t="shared" si="10"/>
        <v>606</v>
      </c>
    </row>
    <row r="679" spans="8:24" x14ac:dyDescent="0.35">
      <c r="H679" s="8" t="s">
        <v>1612</v>
      </c>
      <c r="I679">
        <v>2499.9899999999998</v>
      </c>
      <c r="V679" s="8" t="s">
        <v>1090</v>
      </c>
      <c r="W679">
        <v>4499.99</v>
      </c>
      <c r="X679">
        <f t="shared" si="10"/>
        <v>606</v>
      </c>
    </row>
    <row r="680" spans="8:24" x14ac:dyDescent="0.35">
      <c r="H680" s="8" t="s">
        <v>1980</v>
      </c>
      <c r="I680">
        <v>2499.9899999999998</v>
      </c>
      <c r="V680" s="8" t="s">
        <v>910</v>
      </c>
      <c r="W680">
        <v>4499.99</v>
      </c>
      <c r="X680">
        <f t="shared" si="10"/>
        <v>606</v>
      </c>
    </row>
    <row r="681" spans="8:24" x14ac:dyDescent="0.35">
      <c r="H681" s="8" t="s">
        <v>208</v>
      </c>
      <c r="I681">
        <v>2499.9899999999998</v>
      </c>
      <c r="V681" s="8" t="s">
        <v>1196</v>
      </c>
      <c r="W681">
        <v>4499.99</v>
      </c>
      <c r="X681">
        <f t="shared" si="10"/>
        <v>606</v>
      </c>
    </row>
    <row r="682" spans="8:24" x14ac:dyDescent="0.35">
      <c r="H682" s="8" t="s">
        <v>238</v>
      </c>
      <c r="I682">
        <v>2499.9899999999998</v>
      </c>
      <c r="V682" s="8" t="s">
        <v>1126</v>
      </c>
      <c r="W682">
        <v>4499.99</v>
      </c>
      <c r="X682">
        <f t="shared" si="10"/>
        <v>606</v>
      </c>
    </row>
    <row r="683" spans="8:24" x14ac:dyDescent="0.35">
      <c r="H683" s="8" t="s">
        <v>1492</v>
      </c>
      <c r="I683">
        <v>2499.9899999999998</v>
      </c>
      <c r="V683" s="8" t="s">
        <v>1332</v>
      </c>
      <c r="W683">
        <v>4499.99</v>
      </c>
      <c r="X683">
        <f t="shared" si="10"/>
        <v>606</v>
      </c>
    </row>
    <row r="684" spans="8:24" x14ac:dyDescent="0.35">
      <c r="H684" s="8" t="s">
        <v>218</v>
      </c>
      <c r="I684">
        <v>2499.9899999999998</v>
      </c>
      <c r="V684" s="8" t="s">
        <v>1376</v>
      </c>
      <c r="W684">
        <v>4499.99</v>
      </c>
      <c r="X684">
        <f t="shared" si="10"/>
        <v>606</v>
      </c>
    </row>
    <row r="685" spans="8:24" x14ac:dyDescent="0.35">
      <c r="H685" s="8" t="s">
        <v>1652</v>
      </c>
      <c r="I685">
        <v>2499.9899999999998</v>
      </c>
      <c r="V685" s="8" t="s">
        <v>902</v>
      </c>
      <c r="W685">
        <v>4499.99</v>
      </c>
      <c r="X685">
        <f t="shared" si="10"/>
        <v>606</v>
      </c>
    </row>
    <row r="686" spans="8:24" x14ac:dyDescent="0.35">
      <c r="H686" s="8" t="s">
        <v>1552</v>
      </c>
      <c r="I686">
        <v>2499.9899999999998</v>
      </c>
      <c r="V686" s="8" t="s">
        <v>1238</v>
      </c>
      <c r="W686">
        <v>4499.99</v>
      </c>
      <c r="X686">
        <f t="shared" si="10"/>
        <v>606</v>
      </c>
    </row>
    <row r="687" spans="8:24" x14ac:dyDescent="0.35">
      <c r="H687" s="8" t="s">
        <v>1772</v>
      </c>
      <c r="I687">
        <v>2499.9899999999998</v>
      </c>
      <c r="V687" s="8" t="s">
        <v>1104</v>
      </c>
      <c r="W687">
        <v>4499.99</v>
      </c>
      <c r="X687">
        <f t="shared" si="10"/>
        <v>606</v>
      </c>
    </row>
    <row r="688" spans="8:24" x14ac:dyDescent="0.35">
      <c r="H688" s="8" t="s">
        <v>1448</v>
      </c>
      <c r="I688">
        <v>2499.9899999999998</v>
      </c>
      <c r="V688" s="8" t="s">
        <v>164</v>
      </c>
      <c r="W688">
        <v>4499.99</v>
      </c>
      <c r="X688">
        <f t="shared" si="10"/>
        <v>606</v>
      </c>
    </row>
    <row r="689" spans="8:24" x14ac:dyDescent="0.35">
      <c r="H689" s="8" t="s">
        <v>1774</v>
      </c>
      <c r="I689">
        <v>2499.9899999999998</v>
      </c>
      <c r="V689" s="8" t="s">
        <v>1108</v>
      </c>
      <c r="W689">
        <v>4499.99</v>
      </c>
      <c r="X689">
        <f t="shared" si="10"/>
        <v>606</v>
      </c>
    </row>
    <row r="690" spans="8:24" x14ac:dyDescent="0.35">
      <c r="H690" s="8" t="s">
        <v>1872</v>
      </c>
      <c r="I690">
        <v>2499.9899999999998</v>
      </c>
      <c r="V690" s="8" t="s">
        <v>1140</v>
      </c>
      <c r="W690">
        <v>4499.99</v>
      </c>
      <c r="X690">
        <f t="shared" si="10"/>
        <v>606</v>
      </c>
    </row>
    <row r="691" spans="8:24" x14ac:dyDescent="0.35">
      <c r="H691" s="8" t="s">
        <v>1954</v>
      </c>
      <c r="I691">
        <v>2499.9899999999998</v>
      </c>
      <c r="V691" s="8" t="s">
        <v>1016</v>
      </c>
      <c r="W691">
        <v>4499.99</v>
      </c>
      <c r="X691">
        <f t="shared" si="10"/>
        <v>606</v>
      </c>
    </row>
    <row r="692" spans="8:24" x14ac:dyDescent="0.35">
      <c r="H692" s="8" t="s">
        <v>1500</v>
      </c>
      <c r="I692">
        <v>2499.9899999999998</v>
      </c>
      <c r="V692" s="8" t="s">
        <v>1254</v>
      </c>
      <c r="W692">
        <v>4499.99</v>
      </c>
      <c r="X692">
        <f t="shared" si="10"/>
        <v>606</v>
      </c>
    </row>
    <row r="693" spans="8:24" x14ac:dyDescent="0.35">
      <c r="H693" s="8" t="s">
        <v>224</v>
      </c>
      <c r="I693">
        <v>2499.9899999999998</v>
      </c>
      <c r="V693" s="8" t="s">
        <v>1354</v>
      </c>
      <c r="W693">
        <v>4499.99</v>
      </c>
      <c r="X693">
        <f t="shared" si="10"/>
        <v>606</v>
      </c>
    </row>
    <row r="694" spans="8:24" x14ac:dyDescent="0.35">
      <c r="H694" s="8" t="s">
        <v>1556</v>
      </c>
      <c r="I694">
        <v>2499.9899999999998</v>
      </c>
      <c r="V694" s="8" t="s">
        <v>936</v>
      </c>
      <c r="W694">
        <v>4499.99</v>
      </c>
      <c r="X694">
        <f t="shared" si="10"/>
        <v>606</v>
      </c>
    </row>
    <row r="695" spans="8:24" x14ac:dyDescent="0.35">
      <c r="H695" s="8" t="s">
        <v>206</v>
      </c>
      <c r="I695">
        <v>2499.9899999999998</v>
      </c>
      <c r="V695" s="8" t="s">
        <v>1218</v>
      </c>
      <c r="W695">
        <v>4499.99</v>
      </c>
      <c r="X695">
        <f t="shared" si="10"/>
        <v>606</v>
      </c>
    </row>
    <row r="696" spans="8:24" x14ac:dyDescent="0.35">
      <c r="H696" s="8" t="s">
        <v>1882</v>
      </c>
      <c r="I696">
        <v>2499.9899999999998</v>
      </c>
      <c r="V696" s="8" t="s">
        <v>842</v>
      </c>
      <c r="W696">
        <v>4499.99</v>
      </c>
      <c r="X696">
        <f t="shared" si="10"/>
        <v>606</v>
      </c>
    </row>
    <row r="697" spans="8:24" x14ac:dyDescent="0.35">
      <c r="H697" s="8" t="s">
        <v>1848</v>
      </c>
      <c r="I697">
        <v>2499.9899999999998</v>
      </c>
      <c r="V697" s="8" t="s">
        <v>968</v>
      </c>
      <c r="W697">
        <v>4499.99</v>
      </c>
      <c r="X697">
        <f t="shared" si="10"/>
        <v>606</v>
      </c>
    </row>
    <row r="698" spans="8:24" x14ac:dyDescent="0.35">
      <c r="H698" s="8" t="s">
        <v>2014</v>
      </c>
      <c r="I698">
        <v>2499.9899999999998</v>
      </c>
      <c r="V698" s="8" t="s">
        <v>49</v>
      </c>
      <c r="W698">
        <v>4499.99</v>
      </c>
      <c r="X698">
        <f t="shared" si="10"/>
        <v>606</v>
      </c>
    </row>
    <row r="699" spans="8:24" x14ac:dyDescent="0.35">
      <c r="H699" s="8" t="s">
        <v>1708</v>
      </c>
      <c r="I699">
        <v>2499.9899999999998</v>
      </c>
      <c r="V699" s="8" t="s">
        <v>176</v>
      </c>
      <c r="W699">
        <v>4499.99</v>
      </c>
      <c r="X699">
        <f t="shared" si="10"/>
        <v>606</v>
      </c>
    </row>
    <row r="700" spans="8:24" x14ac:dyDescent="0.35">
      <c r="H700" s="8" t="s">
        <v>1794</v>
      </c>
      <c r="I700">
        <v>2499.9899999999998</v>
      </c>
      <c r="V700" s="8" t="s">
        <v>1162</v>
      </c>
      <c r="W700">
        <v>4499.99</v>
      </c>
      <c r="X700">
        <f t="shared" si="10"/>
        <v>606</v>
      </c>
    </row>
    <row r="701" spans="8:24" x14ac:dyDescent="0.35">
      <c r="H701" s="8" t="s">
        <v>196</v>
      </c>
      <c r="I701">
        <v>2499.9899999999998</v>
      </c>
      <c r="V701" s="8" t="s">
        <v>1052</v>
      </c>
      <c r="W701">
        <v>4499.99</v>
      </c>
      <c r="X701">
        <f t="shared" si="10"/>
        <v>606</v>
      </c>
    </row>
    <row r="702" spans="8:24" x14ac:dyDescent="0.35">
      <c r="H702" s="8" t="s">
        <v>1666</v>
      </c>
      <c r="I702">
        <v>2499.9899999999998</v>
      </c>
      <c r="V702" s="8" t="s">
        <v>888</v>
      </c>
      <c r="W702">
        <v>4499.99</v>
      </c>
      <c r="X702">
        <f t="shared" si="10"/>
        <v>606</v>
      </c>
    </row>
    <row r="703" spans="8:24" x14ac:dyDescent="0.35">
      <c r="H703" s="8" t="s">
        <v>1810</v>
      </c>
      <c r="I703">
        <v>2499.9899999999998</v>
      </c>
      <c r="V703" s="8" t="s">
        <v>1290</v>
      </c>
      <c r="W703">
        <v>4499.99</v>
      </c>
      <c r="X703">
        <f t="shared" si="10"/>
        <v>606</v>
      </c>
    </row>
    <row r="704" spans="8:24" x14ac:dyDescent="0.35">
      <c r="H704" s="8" t="s">
        <v>1892</v>
      </c>
      <c r="I704">
        <v>2499.9899999999998</v>
      </c>
      <c r="V704" s="8" t="s">
        <v>1054</v>
      </c>
      <c r="W704">
        <v>4499.99</v>
      </c>
      <c r="X704">
        <f t="shared" si="10"/>
        <v>606</v>
      </c>
    </row>
    <row r="705" spans="8:24" x14ac:dyDescent="0.35">
      <c r="H705" s="8" t="s">
        <v>1858</v>
      </c>
      <c r="I705">
        <v>2499.9899999999998</v>
      </c>
      <c r="V705" s="8" t="s">
        <v>548</v>
      </c>
      <c r="W705">
        <v>4499.99</v>
      </c>
      <c r="X705">
        <f t="shared" si="10"/>
        <v>606</v>
      </c>
    </row>
    <row r="706" spans="8:24" x14ac:dyDescent="0.35">
      <c r="H706" s="8" t="s">
        <v>212</v>
      </c>
      <c r="I706">
        <v>2499.9899999999998</v>
      </c>
      <c r="V706" s="8" t="s">
        <v>516</v>
      </c>
      <c r="W706">
        <v>4499.99</v>
      </c>
      <c r="X706">
        <f t="shared" si="10"/>
        <v>606</v>
      </c>
    </row>
    <row r="707" spans="8:24" x14ac:dyDescent="0.35">
      <c r="H707" s="8" t="s">
        <v>1592</v>
      </c>
      <c r="I707">
        <v>2499.9899999999998</v>
      </c>
      <c r="V707" s="8" t="s">
        <v>120</v>
      </c>
      <c r="W707">
        <v>4499.99</v>
      </c>
      <c r="X707">
        <f t="shared" si="10"/>
        <v>606</v>
      </c>
    </row>
    <row r="708" spans="8:24" x14ac:dyDescent="0.35">
      <c r="H708" s="8" t="s">
        <v>1972</v>
      </c>
      <c r="I708">
        <v>2499.9899999999998</v>
      </c>
      <c r="V708" s="8" t="s">
        <v>298</v>
      </c>
      <c r="W708">
        <v>4499.99</v>
      </c>
      <c r="X708">
        <f t="shared" si="10"/>
        <v>606</v>
      </c>
    </row>
    <row r="709" spans="8:24" x14ac:dyDescent="0.35">
      <c r="H709" s="8" t="s">
        <v>1854</v>
      </c>
      <c r="I709">
        <v>2499.9899999999998</v>
      </c>
      <c r="V709" s="8" t="s">
        <v>280</v>
      </c>
      <c r="W709">
        <v>4499.99</v>
      </c>
      <c r="X709">
        <f t="shared" si="10"/>
        <v>606</v>
      </c>
    </row>
    <row r="710" spans="8:24" x14ac:dyDescent="0.35">
      <c r="H710" s="8" t="s">
        <v>59</v>
      </c>
      <c r="I710">
        <v>2499.9899999999998</v>
      </c>
      <c r="V710" s="8" t="s">
        <v>520</v>
      </c>
      <c r="W710">
        <v>4499.99</v>
      </c>
      <c r="X710">
        <f t="shared" si="10"/>
        <v>606</v>
      </c>
    </row>
    <row r="711" spans="8:24" x14ac:dyDescent="0.35">
      <c r="H711" s="8" t="s">
        <v>1744</v>
      </c>
      <c r="I711">
        <v>2499.9899999999998</v>
      </c>
      <c r="V711" s="8" t="s">
        <v>118</v>
      </c>
      <c r="W711">
        <v>4499.99</v>
      </c>
      <c r="X711">
        <f t="shared" si="10"/>
        <v>606</v>
      </c>
    </row>
    <row r="712" spans="8:24" x14ac:dyDescent="0.35">
      <c r="H712" s="8" t="s">
        <v>1444</v>
      </c>
      <c r="I712">
        <v>2499.9899999999998</v>
      </c>
      <c r="V712" s="8" t="s">
        <v>104</v>
      </c>
      <c r="W712">
        <v>4499.99</v>
      </c>
      <c r="X712">
        <f t="shared" si="10"/>
        <v>606</v>
      </c>
    </row>
    <row r="713" spans="8:24" x14ac:dyDescent="0.35">
      <c r="H713" s="8" t="s">
        <v>1746</v>
      </c>
      <c r="I713">
        <v>2499.9899999999998</v>
      </c>
      <c r="V713" s="8" t="s">
        <v>626</v>
      </c>
      <c r="W713">
        <v>4499.99</v>
      </c>
      <c r="X713">
        <f t="shared" si="10"/>
        <v>606</v>
      </c>
    </row>
    <row r="714" spans="8:24" x14ac:dyDescent="0.35">
      <c r="H714" s="8" t="s">
        <v>1116</v>
      </c>
      <c r="I714">
        <v>2499.9899999999998</v>
      </c>
      <c r="V714" s="8" t="s">
        <v>648</v>
      </c>
      <c r="W714">
        <v>4499.99</v>
      </c>
      <c r="X714">
        <f t="shared" si="10"/>
        <v>606</v>
      </c>
    </row>
    <row r="715" spans="8:24" x14ac:dyDescent="0.35">
      <c r="H715" s="8" t="s">
        <v>166</v>
      </c>
      <c r="I715">
        <v>2499.9899999999998</v>
      </c>
      <c r="V715" s="8" t="s">
        <v>750</v>
      </c>
      <c r="W715">
        <v>4499.99</v>
      </c>
      <c r="X715">
        <f t="shared" ref="X715:X778" si="11">RANK(GETPIVOTDATA("[Measures].[Sum of payment_amount]",W715,"[Range].[User Name]","[Range].[User Name].&amp;[" &amp; V715 &amp; "]"),$W$10:$W$859)</f>
        <v>606</v>
      </c>
    </row>
    <row r="716" spans="8:24" x14ac:dyDescent="0.35">
      <c r="H716" s="8" t="s">
        <v>178</v>
      </c>
      <c r="I716">
        <v>2499.9899999999998</v>
      </c>
      <c r="V716" s="8" t="s">
        <v>71</v>
      </c>
      <c r="W716">
        <v>4499.99</v>
      </c>
      <c r="X716">
        <f t="shared" si="11"/>
        <v>606</v>
      </c>
    </row>
    <row r="717" spans="8:24" x14ac:dyDescent="0.35">
      <c r="H717" s="8" t="s">
        <v>152</v>
      </c>
      <c r="I717">
        <v>2499.9899999999998</v>
      </c>
      <c r="V717" s="8" t="s">
        <v>488</v>
      </c>
      <c r="W717">
        <v>4499.99</v>
      </c>
      <c r="X717">
        <f t="shared" si="11"/>
        <v>606</v>
      </c>
    </row>
    <row r="718" spans="8:24" x14ac:dyDescent="0.35">
      <c r="H718" s="8" t="s">
        <v>1012</v>
      </c>
      <c r="I718">
        <v>2499.9899999999998</v>
      </c>
      <c r="V718" s="8" t="s">
        <v>428</v>
      </c>
      <c r="W718">
        <v>4499.99</v>
      </c>
      <c r="X718">
        <f t="shared" si="11"/>
        <v>606</v>
      </c>
    </row>
    <row r="719" spans="8:24" x14ac:dyDescent="0.35">
      <c r="H719" s="8" t="s">
        <v>170</v>
      </c>
      <c r="I719">
        <v>2499.9899999999998</v>
      </c>
      <c r="V719" s="8" t="s">
        <v>490</v>
      </c>
      <c r="W719">
        <v>4499.99</v>
      </c>
      <c r="X719">
        <f t="shared" si="11"/>
        <v>606</v>
      </c>
    </row>
    <row r="720" spans="8:24" x14ac:dyDescent="0.35">
      <c r="H720" s="8" t="s">
        <v>1056</v>
      </c>
      <c r="I720">
        <v>2499.9899999999998</v>
      </c>
      <c r="V720" s="8" t="s">
        <v>31</v>
      </c>
      <c r="W720">
        <v>4499.99</v>
      </c>
      <c r="X720">
        <f t="shared" si="11"/>
        <v>606</v>
      </c>
    </row>
    <row r="721" spans="8:24" x14ac:dyDescent="0.35">
      <c r="H721" s="8" t="s">
        <v>1124</v>
      </c>
      <c r="I721">
        <v>2499.9899999999998</v>
      </c>
      <c r="V721" s="8" t="s">
        <v>454</v>
      </c>
      <c r="W721">
        <v>4499.99</v>
      </c>
      <c r="X721">
        <f t="shared" si="11"/>
        <v>606</v>
      </c>
    </row>
    <row r="722" spans="8:24" x14ac:dyDescent="0.35">
      <c r="H722" s="8" t="s">
        <v>1392</v>
      </c>
      <c r="I722">
        <v>2499.9899999999998</v>
      </c>
      <c r="V722" s="8" t="s">
        <v>532</v>
      </c>
      <c r="W722">
        <v>4499.99</v>
      </c>
      <c r="X722">
        <f t="shared" si="11"/>
        <v>606</v>
      </c>
    </row>
    <row r="723" spans="8:24" x14ac:dyDescent="0.35">
      <c r="H723" s="8" t="s">
        <v>1208</v>
      </c>
      <c r="I723">
        <v>2499.9899999999998</v>
      </c>
      <c r="V723" s="8" t="s">
        <v>808</v>
      </c>
      <c r="W723">
        <v>4499.99</v>
      </c>
      <c r="X723">
        <f t="shared" si="11"/>
        <v>606</v>
      </c>
    </row>
    <row r="724" spans="8:24" x14ac:dyDescent="0.35">
      <c r="H724" s="8" t="s">
        <v>1408</v>
      </c>
      <c r="I724">
        <v>2499.9899999999998</v>
      </c>
      <c r="V724" s="8" t="s">
        <v>666</v>
      </c>
      <c r="W724">
        <v>4499.99</v>
      </c>
      <c r="X724">
        <f t="shared" si="11"/>
        <v>606</v>
      </c>
    </row>
    <row r="725" spans="8:24" x14ac:dyDescent="0.35">
      <c r="H725" s="8" t="s">
        <v>1308</v>
      </c>
      <c r="I725">
        <v>2499.9899999999998</v>
      </c>
      <c r="V725" s="8" t="s">
        <v>822</v>
      </c>
      <c r="W725">
        <v>4499.99</v>
      </c>
      <c r="X725">
        <f t="shared" si="11"/>
        <v>606</v>
      </c>
    </row>
    <row r="726" spans="8:24" x14ac:dyDescent="0.35">
      <c r="H726" s="8" t="s">
        <v>1096</v>
      </c>
      <c r="I726">
        <v>2499.9899999999998</v>
      </c>
      <c r="V726" s="8" t="s">
        <v>84</v>
      </c>
      <c r="W726">
        <v>4499.99</v>
      </c>
      <c r="X726">
        <f t="shared" si="11"/>
        <v>606</v>
      </c>
    </row>
    <row r="727" spans="8:24" x14ac:dyDescent="0.35">
      <c r="H727" s="8" t="s">
        <v>1034</v>
      </c>
      <c r="I727">
        <v>2499.9899999999998</v>
      </c>
      <c r="V727" s="8" t="s">
        <v>88</v>
      </c>
      <c r="W727">
        <v>4499.99</v>
      </c>
      <c r="X727">
        <f t="shared" si="11"/>
        <v>606</v>
      </c>
    </row>
    <row r="728" spans="8:24" x14ac:dyDescent="0.35">
      <c r="H728" s="8" t="s">
        <v>1248</v>
      </c>
      <c r="I728">
        <v>2499.9899999999998</v>
      </c>
      <c r="V728" s="8" t="s">
        <v>276</v>
      </c>
      <c r="W728">
        <v>4499.99</v>
      </c>
      <c r="X728">
        <f t="shared" si="11"/>
        <v>606</v>
      </c>
    </row>
    <row r="729" spans="8:24" x14ac:dyDescent="0.35">
      <c r="H729" s="8" t="s">
        <v>1312</v>
      </c>
      <c r="I729">
        <v>2499.9899999999998</v>
      </c>
      <c r="V729" s="8" t="s">
        <v>752</v>
      </c>
      <c r="W729">
        <v>4499.99</v>
      </c>
      <c r="X729">
        <f t="shared" si="11"/>
        <v>606</v>
      </c>
    </row>
    <row r="730" spans="8:24" x14ac:dyDescent="0.35">
      <c r="H730" s="8" t="s">
        <v>966</v>
      </c>
      <c r="I730">
        <v>2499.9899999999998</v>
      </c>
      <c r="V730" s="8" t="s">
        <v>684</v>
      </c>
      <c r="W730">
        <v>4499.99</v>
      </c>
      <c r="X730">
        <f t="shared" si="11"/>
        <v>606</v>
      </c>
    </row>
    <row r="731" spans="8:24" x14ac:dyDescent="0.35">
      <c r="H731" s="8" t="s">
        <v>1314</v>
      </c>
      <c r="I731">
        <v>2499.9899999999998</v>
      </c>
      <c r="V731" s="8" t="s">
        <v>764</v>
      </c>
      <c r="W731">
        <v>4499.99</v>
      </c>
      <c r="X731">
        <f t="shared" si="11"/>
        <v>606</v>
      </c>
    </row>
    <row r="732" spans="8:24" x14ac:dyDescent="0.35">
      <c r="H732" s="8" t="s">
        <v>1388</v>
      </c>
      <c r="I732">
        <v>2499.9899999999998</v>
      </c>
      <c r="V732" s="8" t="s">
        <v>382</v>
      </c>
      <c r="W732">
        <v>4499.99</v>
      </c>
      <c r="X732">
        <f t="shared" si="11"/>
        <v>606</v>
      </c>
    </row>
    <row r="733" spans="8:24" x14ac:dyDescent="0.35">
      <c r="H733" s="8" t="s">
        <v>1212</v>
      </c>
      <c r="I733">
        <v>2499.9899999999998</v>
      </c>
      <c r="V733" s="8" t="s">
        <v>546</v>
      </c>
      <c r="W733">
        <v>4499.99</v>
      </c>
      <c r="X733">
        <f t="shared" si="11"/>
        <v>606</v>
      </c>
    </row>
    <row r="734" spans="8:24" x14ac:dyDescent="0.35">
      <c r="H734" s="8" t="s">
        <v>1066</v>
      </c>
      <c r="I734">
        <v>2499.9899999999998</v>
      </c>
      <c r="V734" s="8" t="s">
        <v>582</v>
      </c>
      <c r="W734">
        <v>4499.99</v>
      </c>
      <c r="X734">
        <f t="shared" si="11"/>
        <v>606</v>
      </c>
    </row>
    <row r="735" spans="8:24" x14ac:dyDescent="0.35">
      <c r="H735" s="8" t="s">
        <v>1322</v>
      </c>
      <c r="I735">
        <v>2499.9899999999998</v>
      </c>
      <c r="V735" s="8" t="s">
        <v>550</v>
      </c>
      <c r="W735">
        <v>4499.99</v>
      </c>
      <c r="X735">
        <f t="shared" si="11"/>
        <v>606</v>
      </c>
    </row>
    <row r="736" spans="8:24" x14ac:dyDescent="0.35">
      <c r="H736" s="8" t="s">
        <v>1006</v>
      </c>
      <c r="I736">
        <v>2499.9899999999998</v>
      </c>
      <c r="V736" s="8" t="s">
        <v>264</v>
      </c>
      <c r="W736">
        <v>4499.99</v>
      </c>
      <c r="X736">
        <f t="shared" si="11"/>
        <v>606</v>
      </c>
    </row>
    <row r="737" spans="8:24" x14ac:dyDescent="0.35">
      <c r="H737" s="8" t="s">
        <v>138</v>
      </c>
      <c r="I737">
        <v>2499.9899999999998</v>
      </c>
      <c r="V737" s="8" t="s">
        <v>782</v>
      </c>
      <c r="W737">
        <v>4499.99</v>
      </c>
      <c r="X737">
        <f t="shared" si="11"/>
        <v>606</v>
      </c>
    </row>
    <row r="738" spans="8:24" x14ac:dyDescent="0.35">
      <c r="H738" s="8" t="s">
        <v>1412</v>
      </c>
      <c r="I738">
        <v>2499.9899999999998</v>
      </c>
      <c r="V738" s="8" t="s">
        <v>588</v>
      </c>
      <c r="W738">
        <v>4499.99</v>
      </c>
      <c r="X738">
        <f t="shared" si="11"/>
        <v>606</v>
      </c>
    </row>
    <row r="739" spans="8:24" x14ac:dyDescent="0.35">
      <c r="H739" s="8" t="s">
        <v>834</v>
      </c>
      <c r="I739">
        <v>2499.9899999999998</v>
      </c>
      <c r="V739" s="8" t="s">
        <v>360</v>
      </c>
      <c r="W739">
        <v>4499.99</v>
      </c>
      <c r="X739">
        <f t="shared" si="11"/>
        <v>606</v>
      </c>
    </row>
    <row r="740" spans="8:24" x14ac:dyDescent="0.35">
      <c r="H740" s="8" t="s">
        <v>938</v>
      </c>
      <c r="I740">
        <v>2499.9899999999998</v>
      </c>
      <c r="V740" s="8" t="s">
        <v>538</v>
      </c>
      <c r="W740">
        <v>4499.99</v>
      </c>
      <c r="X740">
        <f t="shared" si="11"/>
        <v>606</v>
      </c>
    </row>
    <row r="741" spans="8:24" x14ac:dyDescent="0.35">
      <c r="H741" s="8" t="s">
        <v>130</v>
      </c>
      <c r="I741">
        <v>2499.9899999999998</v>
      </c>
      <c r="V741" s="8" t="s">
        <v>798</v>
      </c>
      <c r="W741">
        <v>4499.99</v>
      </c>
      <c r="X741">
        <f t="shared" si="11"/>
        <v>606</v>
      </c>
    </row>
    <row r="742" spans="8:24" x14ac:dyDescent="0.35">
      <c r="H742" s="8" t="s">
        <v>1020</v>
      </c>
      <c r="I742">
        <v>2499.9899999999998</v>
      </c>
      <c r="V742" s="8" t="s">
        <v>476</v>
      </c>
      <c r="W742">
        <v>4499.99</v>
      </c>
      <c r="X742">
        <f t="shared" si="11"/>
        <v>606</v>
      </c>
    </row>
    <row r="743" spans="8:24" x14ac:dyDescent="0.35">
      <c r="H743" s="8" t="s">
        <v>1220</v>
      </c>
      <c r="I743">
        <v>2499.9899999999998</v>
      </c>
      <c r="V743" s="8" t="s">
        <v>804</v>
      </c>
      <c r="W743">
        <v>4499.99</v>
      </c>
      <c r="X743">
        <f t="shared" si="11"/>
        <v>606</v>
      </c>
    </row>
    <row r="744" spans="8:24" x14ac:dyDescent="0.35">
      <c r="H744" s="8" t="s">
        <v>882</v>
      </c>
      <c r="I744">
        <v>2499.9899999999998</v>
      </c>
      <c r="V744" s="8" t="s">
        <v>446</v>
      </c>
      <c r="W744">
        <v>4499.99</v>
      </c>
      <c r="X744">
        <f t="shared" si="11"/>
        <v>606</v>
      </c>
    </row>
    <row r="745" spans="8:24" x14ac:dyDescent="0.35">
      <c r="H745" s="8" t="s">
        <v>846</v>
      </c>
      <c r="I745">
        <v>2499.9899999999998</v>
      </c>
      <c r="V745" s="8" t="s">
        <v>90</v>
      </c>
      <c r="W745">
        <v>4499.99</v>
      </c>
      <c r="X745">
        <f t="shared" si="11"/>
        <v>606</v>
      </c>
    </row>
    <row r="746" spans="8:24" x14ac:dyDescent="0.35">
      <c r="H746" s="8" t="s">
        <v>1158</v>
      </c>
      <c r="I746">
        <v>2499.9899999999998</v>
      </c>
      <c r="V746" s="8" t="s">
        <v>514</v>
      </c>
      <c r="W746">
        <v>4499.99</v>
      </c>
      <c r="X746">
        <f t="shared" si="11"/>
        <v>606</v>
      </c>
    </row>
    <row r="747" spans="8:24" x14ac:dyDescent="0.35">
      <c r="H747" s="8" t="s">
        <v>958</v>
      </c>
      <c r="I747">
        <v>2499.9899999999998</v>
      </c>
      <c r="V747" s="8" t="s">
        <v>422</v>
      </c>
      <c r="W747">
        <v>4499.99</v>
      </c>
      <c r="X747">
        <f t="shared" si="11"/>
        <v>606</v>
      </c>
    </row>
    <row r="748" spans="8:24" x14ac:dyDescent="0.35">
      <c r="H748" s="8" t="s">
        <v>1378</v>
      </c>
      <c r="I748">
        <v>2499.9899999999998</v>
      </c>
      <c r="V748" s="8" t="s">
        <v>558</v>
      </c>
      <c r="W748">
        <v>4499.99</v>
      </c>
      <c r="X748">
        <f t="shared" si="11"/>
        <v>606</v>
      </c>
    </row>
    <row r="749" spans="8:24" x14ac:dyDescent="0.35">
      <c r="H749" s="8" t="s">
        <v>1138</v>
      </c>
      <c r="I749">
        <v>2499.9899999999998</v>
      </c>
      <c r="V749" s="8" t="s">
        <v>69</v>
      </c>
      <c r="W749">
        <v>4499.99</v>
      </c>
      <c r="X749">
        <f t="shared" si="11"/>
        <v>606</v>
      </c>
    </row>
    <row r="750" spans="8:24" x14ac:dyDescent="0.35">
      <c r="H750" s="8" t="s">
        <v>1382</v>
      </c>
      <c r="I750">
        <v>2499.9899999999998</v>
      </c>
      <c r="V750" s="8" t="s">
        <v>302</v>
      </c>
      <c r="W750">
        <v>4499.99</v>
      </c>
      <c r="X750">
        <f t="shared" si="11"/>
        <v>606</v>
      </c>
    </row>
    <row r="751" spans="8:24" x14ac:dyDescent="0.35">
      <c r="H751" s="8" t="s">
        <v>1338</v>
      </c>
      <c r="I751">
        <v>2499.9899999999998</v>
      </c>
      <c r="V751" s="8" t="s">
        <v>1954</v>
      </c>
      <c r="W751">
        <v>2499.9899999999998</v>
      </c>
      <c r="X751">
        <f t="shared" si="11"/>
        <v>742</v>
      </c>
    </row>
    <row r="752" spans="8:24" x14ac:dyDescent="0.35">
      <c r="H752" s="8" t="s">
        <v>1386</v>
      </c>
      <c r="I752">
        <v>2499.9899999999998</v>
      </c>
      <c r="V752" s="8" t="s">
        <v>1858</v>
      </c>
      <c r="W752">
        <v>2499.9899999999998</v>
      </c>
      <c r="X752">
        <f t="shared" si="11"/>
        <v>742</v>
      </c>
    </row>
    <row r="753" spans="8:24" x14ac:dyDescent="0.35">
      <c r="H753" s="8" t="s">
        <v>926</v>
      </c>
      <c r="I753">
        <v>2499.9899999999998</v>
      </c>
      <c r="V753" s="8" t="s">
        <v>1810</v>
      </c>
      <c r="W753">
        <v>2499.9899999999998</v>
      </c>
      <c r="X753">
        <f t="shared" si="11"/>
        <v>742</v>
      </c>
    </row>
    <row r="754" spans="8:24" x14ac:dyDescent="0.35">
      <c r="H754" s="8" t="s">
        <v>848</v>
      </c>
      <c r="I754">
        <v>2499.9899999999998</v>
      </c>
      <c r="V754" s="8" t="s">
        <v>1980</v>
      </c>
      <c r="W754">
        <v>2499.9899999999998</v>
      </c>
      <c r="X754">
        <f t="shared" si="11"/>
        <v>742</v>
      </c>
    </row>
    <row r="755" spans="8:24" x14ac:dyDescent="0.35">
      <c r="H755" s="8" t="s">
        <v>174</v>
      </c>
      <c r="I755">
        <v>2499.9899999999998</v>
      </c>
      <c r="V755" s="8" t="s">
        <v>1972</v>
      </c>
      <c r="W755">
        <v>2499.9899999999998</v>
      </c>
      <c r="X755">
        <f t="shared" si="11"/>
        <v>742</v>
      </c>
    </row>
    <row r="756" spans="8:24" x14ac:dyDescent="0.35">
      <c r="H756" s="8" t="s">
        <v>1394</v>
      </c>
      <c r="I756">
        <v>2499.9899999999998</v>
      </c>
      <c r="V756" s="8" t="s">
        <v>1820</v>
      </c>
      <c r="W756">
        <v>2499.9899999999998</v>
      </c>
      <c r="X756">
        <f t="shared" si="11"/>
        <v>742</v>
      </c>
    </row>
    <row r="757" spans="8:24" x14ac:dyDescent="0.35">
      <c r="H757" s="8" t="s">
        <v>1044</v>
      </c>
      <c r="I757">
        <v>2499.9899999999998</v>
      </c>
      <c r="V757" s="8" t="s">
        <v>2012</v>
      </c>
      <c r="W757">
        <v>2499.9899999999998</v>
      </c>
      <c r="X757">
        <f t="shared" si="11"/>
        <v>742</v>
      </c>
    </row>
    <row r="758" spans="8:24" x14ac:dyDescent="0.35">
      <c r="H758" s="8" t="s">
        <v>1298</v>
      </c>
      <c r="I758">
        <v>2499.9899999999998</v>
      </c>
      <c r="V758" s="8" t="s">
        <v>238</v>
      </c>
      <c r="W758">
        <v>2499.9899999999998</v>
      </c>
      <c r="X758">
        <f t="shared" si="11"/>
        <v>742</v>
      </c>
    </row>
    <row r="759" spans="8:24" x14ac:dyDescent="0.35">
      <c r="H759" s="8" t="s">
        <v>1144</v>
      </c>
      <c r="I759">
        <v>2499.9899999999998</v>
      </c>
      <c r="V759" s="8" t="s">
        <v>1592</v>
      </c>
      <c r="W759">
        <v>2499.9899999999998</v>
      </c>
      <c r="X759">
        <f t="shared" si="11"/>
        <v>742</v>
      </c>
    </row>
    <row r="760" spans="8:24" x14ac:dyDescent="0.35">
      <c r="H760" s="8" t="s">
        <v>180</v>
      </c>
      <c r="I760">
        <v>2499.9899999999998</v>
      </c>
      <c r="V760" s="8" t="s">
        <v>1940</v>
      </c>
      <c r="W760">
        <v>2499.9899999999998</v>
      </c>
      <c r="X760">
        <f t="shared" si="11"/>
        <v>742</v>
      </c>
    </row>
    <row r="761" spans="8:24" x14ac:dyDescent="0.35">
      <c r="H761" s="8" t="s">
        <v>1232</v>
      </c>
      <c r="I761">
        <v>2499.9899999999998</v>
      </c>
      <c r="V761" s="8" t="s">
        <v>1848</v>
      </c>
      <c r="W761">
        <v>2499.9899999999998</v>
      </c>
      <c r="X761">
        <f t="shared" si="11"/>
        <v>742</v>
      </c>
    </row>
    <row r="762" spans="8:24" x14ac:dyDescent="0.35">
      <c r="H762" s="8" t="s">
        <v>1008</v>
      </c>
      <c r="I762">
        <v>2499.9899999999998</v>
      </c>
      <c r="V762" s="8" t="s">
        <v>1714</v>
      </c>
      <c r="W762">
        <v>2499.9899999999998</v>
      </c>
      <c r="X762">
        <f t="shared" si="11"/>
        <v>742</v>
      </c>
    </row>
    <row r="763" spans="8:24" x14ac:dyDescent="0.35">
      <c r="H763" s="8" t="s">
        <v>1048</v>
      </c>
      <c r="I763">
        <v>2499.9899999999998</v>
      </c>
      <c r="V763" s="8" t="s">
        <v>212</v>
      </c>
      <c r="W763">
        <v>2499.9899999999998</v>
      </c>
      <c r="X763">
        <f t="shared" si="11"/>
        <v>742</v>
      </c>
    </row>
    <row r="764" spans="8:24" x14ac:dyDescent="0.35">
      <c r="H764" s="8" t="s">
        <v>840</v>
      </c>
      <c r="I764">
        <v>2499.9899999999998</v>
      </c>
      <c r="V764" s="8" t="s">
        <v>208</v>
      </c>
      <c r="W764">
        <v>2499.9899999999998</v>
      </c>
      <c r="X764">
        <f t="shared" si="11"/>
        <v>742</v>
      </c>
    </row>
    <row r="765" spans="8:24" x14ac:dyDescent="0.35">
      <c r="H765" s="8" t="s">
        <v>962</v>
      </c>
      <c r="I765">
        <v>2499.9899999999998</v>
      </c>
      <c r="V765" s="8" t="s">
        <v>1464</v>
      </c>
      <c r="W765">
        <v>2499.9899999999998</v>
      </c>
      <c r="X765">
        <f t="shared" si="11"/>
        <v>742</v>
      </c>
    </row>
    <row r="766" spans="8:24" x14ac:dyDescent="0.35">
      <c r="H766" s="8" t="s">
        <v>1414</v>
      </c>
      <c r="I766">
        <v>2499.9899999999998</v>
      </c>
      <c r="V766" s="8" t="s">
        <v>1854</v>
      </c>
      <c r="W766">
        <v>2499.9899999999998</v>
      </c>
      <c r="X766">
        <f t="shared" si="11"/>
        <v>742</v>
      </c>
    </row>
    <row r="767" spans="8:24" x14ac:dyDescent="0.35">
      <c r="H767" s="8" t="s">
        <v>1150</v>
      </c>
      <c r="I767">
        <v>2499.9899999999998</v>
      </c>
      <c r="V767" s="8" t="s">
        <v>2014</v>
      </c>
      <c r="W767">
        <v>2499.9899999999998</v>
      </c>
      <c r="X767">
        <f t="shared" si="11"/>
        <v>742</v>
      </c>
    </row>
    <row r="768" spans="8:24" x14ac:dyDescent="0.35">
      <c r="H768" s="8" t="s">
        <v>1014</v>
      </c>
      <c r="I768">
        <v>2499.9899999999998</v>
      </c>
      <c r="V768" s="8" t="s">
        <v>1568</v>
      </c>
      <c r="W768">
        <v>2499.9899999999998</v>
      </c>
      <c r="X768">
        <f t="shared" si="11"/>
        <v>742</v>
      </c>
    </row>
    <row r="769" spans="8:24" x14ac:dyDescent="0.35">
      <c r="H769" s="8" t="s">
        <v>906</v>
      </c>
      <c r="I769">
        <v>2499.9899999999998</v>
      </c>
      <c r="V769" s="8" t="s">
        <v>1882</v>
      </c>
      <c r="W769">
        <v>2499.9899999999998</v>
      </c>
      <c r="X769">
        <f t="shared" si="11"/>
        <v>742</v>
      </c>
    </row>
    <row r="770" spans="8:24" x14ac:dyDescent="0.35">
      <c r="H770" s="8" t="s">
        <v>1018</v>
      </c>
      <c r="I770">
        <v>2499.9899999999998</v>
      </c>
      <c r="V770" s="8" t="s">
        <v>1684</v>
      </c>
      <c r="W770">
        <v>2499.9899999999998</v>
      </c>
      <c r="X770">
        <f t="shared" si="11"/>
        <v>742</v>
      </c>
    </row>
    <row r="771" spans="8:24" x14ac:dyDescent="0.35">
      <c r="H771" s="8" t="s">
        <v>51</v>
      </c>
      <c r="I771">
        <v>2499.9899999999998</v>
      </c>
      <c r="V771" s="8" t="s">
        <v>1794</v>
      </c>
      <c r="W771">
        <v>2499.9899999999998</v>
      </c>
      <c r="X771">
        <f t="shared" si="11"/>
        <v>742</v>
      </c>
    </row>
    <row r="772" spans="8:24" x14ac:dyDescent="0.35">
      <c r="H772" s="8" t="s">
        <v>1424</v>
      </c>
      <c r="I772">
        <v>2499.9899999999998</v>
      </c>
      <c r="V772" s="8" t="s">
        <v>1730</v>
      </c>
      <c r="W772">
        <v>2499.9899999999998</v>
      </c>
      <c r="X772">
        <f t="shared" si="11"/>
        <v>742</v>
      </c>
    </row>
    <row r="773" spans="8:24" x14ac:dyDescent="0.35">
      <c r="H773" s="8" t="s">
        <v>912</v>
      </c>
      <c r="I773">
        <v>2499.9899999999998</v>
      </c>
      <c r="V773" s="8" t="s">
        <v>1566</v>
      </c>
      <c r="W773">
        <v>2499.9899999999998</v>
      </c>
      <c r="X773">
        <f t="shared" si="11"/>
        <v>742</v>
      </c>
    </row>
    <row r="774" spans="8:24" x14ac:dyDescent="0.35">
      <c r="H774" s="8" t="s">
        <v>864</v>
      </c>
      <c r="I774">
        <v>2499.9899999999998</v>
      </c>
      <c r="V774" s="8" t="s">
        <v>1448</v>
      </c>
      <c r="W774">
        <v>2499.9899999999998</v>
      </c>
      <c r="X774">
        <f t="shared" si="11"/>
        <v>742</v>
      </c>
    </row>
    <row r="775" spans="8:24" x14ac:dyDescent="0.35">
      <c r="H775" s="8" t="s">
        <v>142</v>
      </c>
      <c r="I775">
        <v>2499.9899999999998</v>
      </c>
      <c r="V775" s="8" t="s">
        <v>1932</v>
      </c>
      <c r="W775">
        <v>2499.9899999999998</v>
      </c>
      <c r="X775">
        <f t="shared" si="11"/>
        <v>742</v>
      </c>
    </row>
    <row r="776" spans="8:24" x14ac:dyDescent="0.35">
      <c r="H776" s="8" t="s">
        <v>1364</v>
      </c>
      <c r="I776">
        <v>2499.9899999999998</v>
      </c>
      <c r="V776" s="8" t="s">
        <v>1500</v>
      </c>
      <c r="W776">
        <v>2499.9899999999998</v>
      </c>
      <c r="X776">
        <f t="shared" si="11"/>
        <v>742</v>
      </c>
    </row>
    <row r="777" spans="8:24" x14ac:dyDescent="0.35">
      <c r="H777" s="8" t="s">
        <v>852</v>
      </c>
      <c r="I777">
        <v>2499.9899999999998</v>
      </c>
      <c r="V777" s="8" t="s">
        <v>186</v>
      </c>
      <c r="W777">
        <v>2499.9899999999998</v>
      </c>
      <c r="X777">
        <f t="shared" si="11"/>
        <v>742</v>
      </c>
    </row>
    <row r="778" spans="8:24" x14ac:dyDescent="0.35">
      <c r="H778" s="8" t="s">
        <v>930</v>
      </c>
      <c r="I778">
        <v>2499.9899999999998</v>
      </c>
      <c r="V778" s="8" t="s">
        <v>1492</v>
      </c>
      <c r="W778">
        <v>2499.9899999999998</v>
      </c>
      <c r="X778">
        <f t="shared" si="11"/>
        <v>742</v>
      </c>
    </row>
    <row r="779" spans="8:24" x14ac:dyDescent="0.35">
      <c r="H779" s="8" t="s">
        <v>1026</v>
      </c>
      <c r="I779">
        <v>2499.9899999999998</v>
      </c>
      <c r="V779" s="8" t="s">
        <v>1652</v>
      </c>
      <c r="W779">
        <v>2499.9899999999998</v>
      </c>
      <c r="X779">
        <f t="shared" ref="X779:X842" si="12">RANK(GETPIVOTDATA("[Measures].[Sum of payment_amount]",W779,"[Range].[User Name]","[Range].[User Name].&amp;[" &amp; V779 &amp; "]"),$W$10:$W$859)</f>
        <v>742</v>
      </c>
    </row>
    <row r="780" spans="8:24" x14ac:dyDescent="0.35">
      <c r="H780" s="8" t="s">
        <v>1244</v>
      </c>
      <c r="I780">
        <v>2499.9899999999998</v>
      </c>
      <c r="V780" s="8" t="s">
        <v>1876</v>
      </c>
      <c r="W780">
        <v>2499.9899999999998</v>
      </c>
      <c r="X780">
        <f t="shared" si="12"/>
        <v>742</v>
      </c>
    </row>
    <row r="781" spans="8:24" x14ac:dyDescent="0.35">
      <c r="H781" s="8" t="s">
        <v>1370</v>
      </c>
      <c r="I781">
        <v>2499.9899999999998</v>
      </c>
      <c r="V781" s="8" t="s">
        <v>1444</v>
      </c>
      <c r="W781">
        <v>2499.9899999999998</v>
      </c>
      <c r="X781">
        <f t="shared" si="12"/>
        <v>742</v>
      </c>
    </row>
    <row r="782" spans="8:24" x14ac:dyDescent="0.35">
      <c r="H782" s="8" t="s">
        <v>828</v>
      </c>
      <c r="I782">
        <v>2499.9899999999998</v>
      </c>
      <c r="V782" s="8" t="s">
        <v>1746</v>
      </c>
      <c r="W782">
        <v>2499.9899999999998</v>
      </c>
      <c r="X782">
        <f t="shared" si="12"/>
        <v>742</v>
      </c>
    </row>
    <row r="783" spans="8:24" x14ac:dyDescent="0.35">
      <c r="H783" s="8" t="s">
        <v>1148</v>
      </c>
      <c r="I783">
        <v>2499.9899999999998</v>
      </c>
      <c r="V783" s="8" t="s">
        <v>834</v>
      </c>
      <c r="W783">
        <v>2499.9899999999998</v>
      </c>
      <c r="X783">
        <f t="shared" si="12"/>
        <v>742</v>
      </c>
    </row>
    <row r="784" spans="8:24" x14ac:dyDescent="0.35">
      <c r="H784" s="8" t="s">
        <v>812</v>
      </c>
      <c r="I784">
        <v>2499.9899999999998</v>
      </c>
      <c r="V784" s="8" t="s">
        <v>1308</v>
      </c>
      <c r="W784">
        <v>2499.9899999999998</v>
      </c>
      <c r="X784">
        <f t="shared" si="12"/>
        <v>742</v>
      </c>
    </row>
    <row r="785" spans="8:24" x14ac:dyDescent="0.35">
      <c r="H785" s="8" t="s">
        <v>268</v>
      </c>
      <c r="I785">
        <v>2499.9899999999998</v>
      </c>
      <c r="V785" s="8" t="s">
        <v>828</v>
      </c>
      <c r="W785">
        <v>2499.9899999999998</v>
      </c>
      <c r="X785">
        <f t="shared" si="12"/>
        <v>742</v>
      </c>
    </row>
    <row r="786" spans="8:24" x14ac:dyDescent="0.35">
      <c r="H786" s="8" t="s">
        <v>364</v>
      </c>
      <c r="I786">
        <v>2499.9899999999998</v>
      </c>
      <c r="V786" s="8" t="s">
        <v>1312</v>
      </c>
      <c r="W786">
        <v>2499.9899999999998</v>
      </c>
      <c r="X786">
        <f t="shared" si="12"/>
        <v>742</v>
      </c>
    </row>
    <row r="787" spans="8:24" x14ac:dyDescent="0.35">
      <c r="H787" s="8" t="s">
        <v>606</v>
      </c>
      <c r="I787">
        <v>2499.9899999999998</v>
      </c>
      <c r="V787" s="8" t="s">
        <v>1208</v>
      </c>
      <c r="W787">
        <v>2499.9899999999998</v>
      </c>
      <c r="X787">
        <f t="shared" si="12"/>
        <v>742</v>
      </c>
    </row>
    <row r="788" spans="8:24" x14ac:dyDescent="0.35">
      <c r="H788" s="8" t="s">
        <v>796</v>
      </c>
      <c r="I788">
        <v>2499.9899999999998</v>
      </c>
      <c r="V788" s="8" t="s">
        <v>1314</v>
      </c>
      <c r="W788">
        <v>2499.9899999999998</v>
      </c>
      <c r="X788">
        <f t="shared" si="12"/>
        <v>742</v>
      </c>
    </row>
    <row r="789" spans="8:24" x14ac:dyDescent="0.35">
      <c r="H789" s="8" t="s">
        <v>372</v>
      </c>
      <c r="I789">
        <v>2499.9899999999998</v>
      </c>
      <c r="V789" s="8" t="s">
        <v>962</v>
      </c>
      <c r="W789">
        <v>2499.9899999999998</v>
      </c>
      <c r="X789">
        <f t="shared" si="12"/>
        <v>742</v>
      </c>
    </row>
    <row r="790" spans="8:24" x14ac:dyDescent="0.35">
      <c r="H790" s="8" t="s">
        <v>432</v>
      </c>
      <c r="I790">
        <v>2499.9899999999998</v>
      </c>
      <c r="V790" s="8" t="s">
        <v>1026</v>
      </c>
      <c r="W790">
        <v>2499.9899999999998</v>
      </c>
      <c r="X790">
        <f t="shared" si="12"/>
        <v>742</v>
      </c>
    </row>
    <row r="791" spans="8:24" x14ac:dyDescent="0.35">
      <c r="H791" s="8" t="s">
        <v>668</v>
      </c>
      <c r="I791">
        <v>2499.9899999999998</v>
      </c>
      <c r="V791" s="8" t="s">
        <v>152</v>
      </c>
      <c r="W791">
        <v>2499.9899999999998</v>
      </c>
      <c r="X791">
        <f t="shared" si="12"/>
        <v>742</v>
      </c>
    </row>
    <row r="792" spans="8:24" x14ac:dyDescent="0.35">
      <c r="H792" s="8" t="s">
        <v>256</v>
      </c>
      <c r="I792">
        <v>2499.9899999999998</v>
      </c>
      <c r="V792" s="8" t="s">
        <v>1014</v>
      </c>
      <c r="W792">
        <v>2499.9899999999998</v>
      </c>
      <c r="X792">
        <f t="shared" si="12"/>
        <v>742</v>
      </c>
    </row>
    <row r="793" spans="8:24" x14ac:dyDescent="0.35">
      <c r="H793" s="8" t="s">
        <v>670</v>
      </c>
      <c r="I793">
        <v>2499.9899999999998</v>
      </c>
      <c r="V793" s="8" t="s">
        <v>130</v>
      </c>
      <c r="W793">
        <v>2499.9899999999998</v>
      </c>
      <c r="X793">
        <f t="shared" si="12"/>
        <v>742</v>
      </c>
    </row>
    <row r="794" spans="8:24" x14ac:dyDescent="0.35">
      <c r="H794" s="8" t="s">
        <v>506</v>
      </c>
      <c r="I794">
        <v>2499.9899999999998</v>
      </c>
      <c r="V794" s="8" t="s">
        <v>51</v>
      </c>
      <c r="W794">
        <v>2499.9899999999998</v>
      </c>
      <c r="X794">
        <f t="shared" si="12"/>
        <v>742</v>
      </c>
    </row>
    <row r="795" spans="8:24" x14ac:dyDescent="0.35">
      <c r="H795" s="8" t="s">
        <v>76</v>
      </c>
      <c r="I795">
        <v>2499.9899999999998</v>
      </c>
      <c r="V795" s="8" t="s">
        <v>1378</v>
      </c>
      <c r="W795">
        <v>2499.9899999999998</v>
      </c>
      <c r="X795">
        <f t="shared" si="12"/>
        <v>742</v>
      </c>
    </row>
    <row r="796" spans="8:24" x14ac:dyDescent="0.35">
      <c r="H796" s="8" t="s">
        <v>444</v>
      </c>
      <c r="I796">
        <v>2499.9899999999998</v>
      </c>
      <c r="V796" s="8" t="s">
        <v>1298</v>
      </c>
      <c r="W796">
        <v>2499.9899999999998</v>
      </c>
      <c r="X796">
        <f t="shared" si="12"/>
        <v>742</v>
      </c>
    </row>
    <row r="797" spans="8:24" x14ac:dyDescent="0.35">
      <c r="H797" s="8" t="s">
        <v>310</v>
      </c>
      <c r="I797">
        <v>2499.9899999999998</v>
      </c>
      <c r="V797" s="8" t="s">
        <v>1412</v>
      </c>
      <c r="W797">
        <v>2499.9899999999998</v>
      </c>
      <c r="X797">
        <f t="shared" si="12"/>
        <v>742</v>
      </c>
    </row>
    <row r="798" spans="8:24" x14ac:dyDescent="0.35">
      <c r="H798" s="8" t="s">
        <v>334</v>
      </c>
      <c r="I798">
        <v>2499.9899999999998</v>
      </c>
      <c r="V798" s="8" t="s">
        <v>1394</v>
      </c>
      <c r="W798">
        <v>2499.9899999999998</v>
      </c>
      <c r="X798">
        <f t="shared" si="12"/>
        <v>742</v>
      </c>
    </row>
    <row r="799" spans="8:24" x14ac:dyDescent="0.35">
      <c r="H799" s="8" t="s">
        <v>378</v>
      </c>
      <c r="I799">
        <v>2499.9899999999998</v>
      </c>
      <c r="V799" s="8" t="s">
        <v>938</v>
      </c>
      <c r="W799">
        <v>2499.9899999999998</v>
      </c>
      <c r="X799">
        <f t="shared" si="12"/>
        <v>742</v>
      </c>
    </row>
    <row r="800" spans="8:24" x14ac:dyDescent="0.35">
      <c r="H800" s="8" t="s">
        <v>522</v>
      </c>
      <c r="I800">
        <v>2499.9899999999998</v>
      </c>
      <c r="V800" s="8" t="s">
        <v>1322</v>
      </c>
      <c r="W800">
        <v>2499.9899999999998</v>
      </c>
      <c r="X800">
        <f t="shared" si="12"/>
        <v>742</v>
      </c>
    </row>
    <row r="801" spans="8:24" x14ac:dyDescent="0.35">
      <c r="H801" s="8" t="s">
        <v>680</v>
      </c>
      <c r="I801">
        <v>2499.9899999999998</v>
      </c>
      <c r="V801" s="8" t="s">
        <v>1364</v>
      </c>
      <c r="W801">
        <v>2499.9899999999998</v>
      </c>
      <c r="X801">
        <f t="shared" si="12"/>
        <v>742</v>
      </c>
    </row>
    <row r="802" spans="8:24" x14ac:dyDescent="0.35">
      <c r="H802" s="8" t="s">
        <v>274</v>
      </c>
      <c r="I802">
        <v>2499.9899999999998</v>
      </c>
      <c r="V802" s="8" t="s">
        <v>930</v>
      </c>
      <c r="W802">
        <v>2499.9899999999998</v>
      </c>
      <c r="X802">
        <f t="shared" si="12"/>
        <v>742</v>
      </c>
    </row>
    <row r="803" spans="8:24" x14ac:dyDescent="0.35">
      <c r="H803" s="8" t="s">
        <v>410</v>
      </c>
      <c r="I803">
        <v>2499.9899999999998</v>
      </c>
      <c r="V803" s="8" t="s">
        <v>1008</v>
      </c>
      <c r="W803">
        <v>2499.9899999999998</v>
      </c>
      <c r="X803">
        <f t="shared" si="12"/>
        <v>742</v>
      </c>
    </row>
    <row r="804" spans="8:24" x14ac:dyDescent="0.35">
      <c r="H804" s="8" t="s">
        <v>656</v>
      </c>
      <c r="I804">
        <v>2499.9899999999998</v>
      </c>
      <c r="V804" s="8" t="s">
        <v>1248</v>
      </c>
      <c r="W804">
        <v>2499.9899999999998</v>
      </c>
      <c r="X804">
        <f t="shared" si="12"/>
        <v>742</v>
      </c>
    </row>
    <row r="805" spans="8:24" x14ac:dyDescent="0.35">
      <c r="H805" s="8" t="s">
        <v>340</v>
      </c>
      <c r="I805">
        <v>2499.9899999999998</v>
      </c>
      <c r="V805" s="8" t="s">
        <v>848</v>
      </c>
      <c r="W805">
        <v>2499.9899999999998</v>
      </c>
      <c r="X805">
        <f t="shared" si="12"/>
        <v>742</v>
      </c>
    </row>
    <row r="806" spans="8:24" x14ac:dyDescent="0.35">
      <c r="H806" s="8" t="s">
        <v>564</v>
      </c>
      <c r="I806">
        <v>2499.9899999999998</v>
      </c>
      <c r="V806" s="8" t="s">
        <v>180</v>
      </c>
      <c r="W806">
        <v>2499.9899999999998</v>
      </c>
      <c r="X806">
        <f t="shared" si="12"/>
        <v>742</v>
      </c>
    </row>
    <row r="807" spans="8:24" x14ac:dyDescent="0.35">
      <c r="H807" s="8" t="s">
        <v>508</v>
      </c>
      <c r="I807">
        <v>2499.9899999999998</v>
      </c>
      <c r="V807" s="8" t="s">
        <v>912</v>
      </c>
      <c r="W807">
        <v>2499.9899999999998</v>
      </c>
      <c r="X807">
        <f t="shared" si="12"/>
        <v>742</v>
      </c>
    </row>
    <row r="808" spans="8:24" x14ac:dyDescent="0.35">
      <c r="H808" s="8" t="s">
        <v>792</v>
      </c>
      <c r="I808">
        <v>2499.9899999999998</v>
      </c>
      <c r="V808" s="8" t="s">
        <v>1066</v>
      </c>
      <c r="W808">
        <v>2499.9899999999998</v>
      </c>
      <c r="X808">
        <f t="shared" si="12"/>
        <v>742</v>
      </c>
    </row>
    <row r="809" spans="8:24" x14ac:dyDescent="0.35">
      <c r="H809" s="8" t="s">
        <v>620</v>
      </c>
      <c r="I809">
        <v>2499.9899999999998</v>
      </c>
      <c r="V809" s="8" t="s">
        <v>1048</v>
      </c>
      <c r="W809">
        <v>2499.9899999999998</v>
      </c>
      <c r="X809">
        <f t="shared" si="12"/>
        <v>742</v>
      </c>
    </row>
    <row r="810" spans="8:24" x14ac:dyDescent="0.35">
      <c r="H810" s="8" t="s">
        <v>254</v>
      </c>
      <c r="I810">
        <v>2499.9899999999998</v>
      </c>
      <c r="V810" s="8" t="s">
        <v>1220</v>
      </c>
      <c r="W810">
        <v>2499.9899999999998</v>
      </c>
      <c r="X810">
        <f t="shared" si="12"/>
        <v>742</v>
      </c>
    </row>
    <row r="811" spans="8:24" x14ac:dyDescent="0.35">
      <c r="H811" s="8" t="s">
        <v>244</v>
      </c>
      <c r="I811">
        <v>2499.9899999999998</v>
      </c>
      <c r="V811" s="8" t="s">
        <v>142</v>
      </c>
      <c r="W811">
        <v>2499.9899999999998</v>
      </c>
      <c r="X811">
        <f t="shared" si="12"/>
        <v>742</v>
      </c>
    </row>
    <row r="812" spans="8:24" x14ac:dyDescent="0.35">
      <c r="H812" s="8" t="s">
        <v>472</v>
      </c>
      <c r="I812">
        <v>2499.9899999999998</v>
      </c>
      <c r="V812" s="8" t="s">
        <v>966</v>
      </c>
      <c r="W812">
        <v>2499.9899999999998</v>
      </c>
      <c r="X812">
        <f t="shared" si="12"/>
        <v>742</v>
      </c>
    </row>
    <row r="813" spans="8:24" x14ac:dyDescent="0.35">
      <c r="H813" s="8" t="s">
        <v>816</v>
      </c>
      <c r="I813">
        <v>2499.9899999999998</v>
      </c>
      <c r="V813" s="8" t="s">
        <v>840</v>
      </c>
      <c r="W813">
        <v>2499.9899999999998</v>
      </c>
      <c r="X813">
        <f t="shared" si="12"/>
        <v>742</v>
      </c>
    </row>
    <row r="814" spans="8:24" x14ac:dyDescent="0.35">
      <c r="H814" s="8" t="s">
        <v>370</v>
      </c>
      <c r="I814">
        <v>2499.9899999999998</v>
      </c>
      <c r="V814" s="8" t="s">
        <v>1056</v>
      </c>
      <c r="W814">
        <v>2499.9899999999998</v>
      </c>
      <c r="X814">
        <f t="shared" si="12"/>
        <v>742</v>
      </c>
    </row>
    <row r="815" spans="8:24" x14ac:dyDescent="0.35">
      <c r="H815" s="8" t="s">
        <v>526</v>
      </c>
      <c r="I815">
        <v>2499.9899999999998</v>
      </c>
      <c r="V815" s="8" t="s">
        <v>1370</v>
      </c>
      <c r="W815">
        <v>2499.9899999999998</v>
      </c>
      <c r="X815">
        <f t="shared" si="12"/>
        <v>742</v>
      </c>
    </row>
    <row r="816" spans="8:24" x14ac:dyDescent="0.35">
      <c r="H816" s="8" t="s">
        <v>576</v>
      </c>
      <c r="I816">
        <v>2499.9899999999998</v>
      </c>
      <c r="V816" s="8" t="s">
        <v>444</v>
      </c>
      <c r="W816">
        <v>2499.9899999999998</v>
      </c>
      <c r="X816">
        <f t="shared" si="12"/>
        <v>742</v>
      </c>
    </row>
    <row r="817" spans="8:24" x14ac:dyDescent="0.35">
      <c r="H817" s="8" t="s">
        <v>102</v>
      </c>
      <c r="I817">
        <v>2499.9899999999998</v>
      </c>
      <c r="V817" s="8" t="s">
        <v>252</v>
      </c>
      <c r="W817">
        <v>2499.9899999999998</v>
      </c>
      <c r="X817">
        <f t="shared" si="12"/>
        <v>742</v>
      </c>
    </row>
    <row r="818" spans="8:24" x14ac:dyDescent="0.35">
      <c r="H818" s="8" t="s">
        <v>430</v>
      </c>
      <c r="I818">
        <v>2499.9899999999998</v>
      </c>
      <c r="V818" s="8" t="s">
        <v>300</v>
      </c>
      <c r="W818">
        <v>2499.9899999999998</v>
      </c>
      <c r="X818">
        <f t="shared" si="12"/>
        <v>742</v>
      </c>
    </row>
    <row r="819" spans="8:24" x14ac:dyDescent="0.35">
      <c r="H819" s="8" t="s">
        <v>414</v>
      </c>
      <c r="I819">
        <v>2499.9899999999998</v>
      </c>
      <c r="V819" s="8" t="s">
        <v>258</v>
      </c>
      <c r="W819">
        <v>2499.9899999999998</v>
      </c>
      <c r="X819">
        <f t="shared" si="12"/>
        <v>742</v>
      </c>
    </row>
    <row r="820" spans="8:24" x14ac:dyDescent="0.35">
      <c r="H820" s="8" t="s">
        <v>348</v>
      </c>
      <c r="I820">
        <v>2499.9899999999998</v>
      </c>
      <c r="V820" s="8" t="s">
        <v>794</v>
      </c>
      <c r="W820">
        <v>2499.9899999999998</v>
      </c>
      <c r="X820">
        <f t="shared" si="12"/>
        <v>742</v>
      </c>
    </row>
    <row r="821" spans="8:24" x14ac:dyDescent="0.35">
      <c r="H821" s="8" t="s">
        <v>702</v>
      </c>
      <c r="I821">
        <v>2499.9899999999998</v>
      </c>
      <c r="V821" s="8" t="s">
        <v>114</v>
      </c>
      <c r="W821">
        <v>2499.9899999999998</v>
      </c>
      <c r="X821">
        <f t="shared" si="12"/>
        <v>742</v>
      </c>
    </row>
    <row r="822" spans="8:24" x14ac:dyDescent="0.35">
      <c r="H822" s="8" t="s">
        <v>760</v>
      </c>
      <c r="I822">
        <v>2499.9899999999998</v>
      </c>
      <c r="V822" s="8" t="s">
        <v>244</v>
      </c>
      <c r="W822">
        <v>2499.9899999999998</v>
      </c>
      <c r="X822">
        <f t="shared" si="12"/>
        <v>742</v>
      </c>
    </row>
    <row r="823" spans="8:24" x14ac:dyDescent="0.35">
      <c r="H823" s="8" t="s">
        <v>110</v>
      </c>
      <c r="I823">
        <v>2499.9899999999998</v>
      </c>
      <c r="V823" s="8" t="s">
        <v>378</v>
      </c>
      <c r="W823">
        <v>2499.9899999999998</v>
      </c>
      <c r="X823">
        <f t="shared" si="12"/>
        <v>742</v>
      </c>
    </row>
    <row r="824" spans="8:24" x14ac:dyDescent="0.35">
      <c r="H824" s="8" t="s">
        <v>116</v>
      </c>
      <c r="I824">
        <v>2499.9899999999998</v>
      </c>
      <c r="V824" s="8" t="s">
        <v>826</v>
      </c>
      <c r="W824">
        <v>2499.9899999999998</v>
      </c>
      <c r="X824">
        <f t="shared" si="12"/>
        <v>742</v>
      </c>
    </row>
    <row r="825" spans="8:24" x14ac:dyDescent="0.35">
      <c r="H825" s="8" t="s">
        <v>544</v>
      </c>
      <c r="I825">
        <v>2499.9899999999998</v>
      </c>
      <c r="V825" s="8" t="s">
        <v>430</v>
      </c>
      <c r="W825">
        <v>2499.9899999999998</v>
      </c>
      <c r="X825">
        <f t="shared" si="12"/>
        <v>742</v>
      </c>
    </row>
    <row r="826" spans="8:24" x14ac:dyDescent="0.35">
      <c r="H826" s="8" t="s">
        <v>766</v>
      </c>
      <c r="I826">
        <v>2499.9899999999998</v>
      </c>
      <c r="V826" s="8" t="s">
        <v>522</v>
      </c>
      <c r="W826">
        <v>2499.9899999999998</v>
      </c>
      <c r="X826">
        <f t="shared" si="12"/>
        <v>742</v>
      </c>
    </row>
    <row r="827" spans="8:24" x14ac:dyDescent="0.35">
      <c r="H827" s="8" t="s">
        <v>416</v>
      </c>
      <c r="I827">
        <v>2499.9899999999998</v>
      </c>
      <c r="V827" s="8" t="s">
        <v>416</v>
      </c>
      <c r="W827">
        <v>2499.9899999999998</v>
      </c>
      <c r="X827">
        <f t="shared" si="12"/>
        <v>742</v>
      </c>
    </row>
    <row r="828" spans="8:24" x14ac:dyDescent="0.35">
      <c r="H828" s="8" t="s">
        <v>474</v>
      </c>
      <c r="I828">
        <v>2499.9899999999998</v>
      </c>
      <c r="V828" s="8" t="s">
        <v>714</v>
      </c>
      <c r="W828">
        <v>2499.9899999999998</v>
      </c>
      <c r="X828">
        <f t="shared" si="12"/>
        <v>742</v>
      </c>
    </row>
    <row r="829" spans="8:24" x14ac:dyDescent="0.35">
      <c r="H829" s="8" t="s">
        <v>624</v>
      </c>
      <c r="I829">
        <v>2499.9899999999998</v>
      </c>
      <c r="V829" s="8" t="s">
        <v>424</v>
      </c>
      <c r="W829">
        <v>2499.9899999999998</v>
      </c>
      <c r="X829">
        <f t="shared" si="12"/>
        <v>742</v>
      </c>
    </row>
    <row r="830" spans="8:24" x14ac:dyDescent="0.35">
      <c r="H830" s="8" t="s">
        <v>774</v>
      </c>
      <c r="I830">
        <v>2499.9899999999998</v>
      </c>
      <c r="V830" s="8" t="s">
        <v>620</v>
      </c>
      <c r="W830">
        <v>2499.9899999999998</v>
      </c>
      <c r="X830">
        <f t="shared" si="12"/>
        <v>742</v>
      </c>
    </row>
    <row r="831" spans="8:24" x14ac:dyDescent="0.35">
      <c r="H831" s="8" t="s">
        <v>494</v>
      </c>
      <c r="I831">
        <v>2499.9899999999998</v>
      </c>
      <c r="V831" s="8" t="s">
        <v>348</v>
      </c>
      <c r="W831">
        <v>2499.9899999999998</v>
      </c>
      <c r="X831">
        <f t="shared" si="12"/>
        <v>742</v>
      </c>
    </row>
    <row r="832" spans="8:24" x14ac:dyDescent="0.35">
      <c r="H832" s="8" t="s">
        <v>96</v>
      </c>
      <c r="I832">
        <v>2499.9899999999998</v>
      </c>
      <c r="V832" s="8" t="s">
        <v>554</v>
      </c>
      <c r="W832">
        <v>2499.9899999999998</v>
      </c>
      <c r="X832">
        <f t="shared" si="12"/>
        <v>742</v>
      </c>
    </row>
    <row r="833" spans="8:24" x14ac:dyDescent="0.35">
      <c r="H833" s="8" t="s">
        <v>714</v>
      </c>
      <c r="I833">
        <v>2499.9899999999998</v>
      </c>
      <c r="V833" s="8" t="s">
        <v>470</v>
      </c>
      <c r="W833">
        <v>2499.9899999999998</v>
      </c>
      <c r="X833">
        <f t="shared" si="12"/>
        <v>742</v>
      </c>
    </row>
    <row r="834" spans="8:24" x14ac:dyDescent="0.35">
      <c r="H834" s="8" t="s">
        <v>440</v>
      </c>
      <c r="I834">
        <v>2499.9899999999998</v>
      </c>
      <c r="V834" s="8" t="s">
        <v>82</v>
      </c>
      <c r="W834">
        <v>2499.9899999999998</v>
      </c>
      <c r="X834">
        <f t="shared" si="12"/>
        <v>742</v>
      </c>
    </row>
    <row r="835" spans="8:24" x14ac:dyDescent="0.35">
      <c r="H835" s="8" t="s">
        <v>464</v>
      </c>
      <c r="I835">
        <v>2499.9899999999998</v>
      </c>
      <c r="V835" s="8" t="s">
        <v>544</v>
      </c>
      <c r="W835">
        <v>2499.9899999999998</v>
      </c>
      <c r="X835">
        <f t="shared" si="12"/>
        <v>742</v>
      </c>
    </row>
    <row r="836" spans="8:24" x14ac:dyDescent="0.35">
      <c r="H836" s="8" t="s">
        <v>504</v>
      </c>
      <c r="I836">
        <v>2499.9899999999998</v>
      </c>
      <c r="V836" s="8" t="s">
        <v>474</v>
      </c>
      <c r="W836">
        <v>2499.9899999999998</v>
      </c>
      <c r="X836">
        <f t="shared" si="12"/>
        <v>742</v>
      </c>
    </row>
    <row r="837" spans="8:24" x14ac:dyDescent="0.35">
      <c r="H837" s="8" t="s">
        <v>470</v>
      </c>
      <c r="I837">
        <v>2499.9899999999998</v>
      </c>
      <c r="V837" s="8" t="s">
        <v>268</v>
      </c>
      <c r="W837">
        <v>2499.9899999999998</v>
      </c>
      <c r="X837">
        <f t="shared" si="12"/>
        <v>742</v>
      </c>
    </row>
    <row r="838" spans="8:24" x14ac:dyDescent="0.35">
      <c r="H838" s="8" t="s">
        <v>368</v>
      </c>
      <c r="I838">
        <v>2499.9899999999998</v>
      </c>
      <c r="V838" s="8" t="s">
        <v>504</v>
      </c>
      <c r="W838">
        <v>2499.9899999999998</v>
      </c>
      <c r="X838">
        <f t="shared" si="12"/>
        <v>742</v>
      </c>
    </row>
    <row r="839" spans="8:24" x14ac:dyDescent="0.35">
      <c r="H839" s="8" t="s">
        <v>720</v>
      </c>
      <c r="I839">
        <v>2499.9899999999998</v>
      </c>
      <c r="V839" s="8" t="s">
        <v>116</v>
      </c>
      <c r="W839">
        <v>2499.9899999999998</v>
      </c>
      <c r="X839">
        <f t="shared" si="12"/>
        <v>742</v>
      </c>
    </row>
    <row r="840" spans="8:24" x14ac:dyDescent="0.35">
      <c r="H840" s="8" t="s">
        <v>794</v>
      </c>
      <c r="I840">
        <v>2499.9899999999998</v>
      </c>
      <c r="V840" s="8" t="s">
        <v>792</v>
      </c>
      <c r="W840">
        <v>2499.9899999999998</v>
      </c>
      <c r="X840">
        <f t="shared" si="12"/>
        <v>742</v>
      </c>
    </row>
    <row r="841" spans="8:24" x14ac:dyDescent="0.35">
      <c r="H841" s="8" t="s">
        <v>330</v>
      </c>
      <c r="I841">
        <v>2499.9899999999998</v>
      </c>
      <c r="V841" s="8" t="s">
        <v>76</v>
      </c>
      <c r="W841">
        <v>2499.9899999999998</v>
      </c>
      <c r="X841">
        <f t="shared" si="12"/>
        <v>742</v>
      </c>
    </row>
    <row r="842" spans="8:24" x14ac:dyDescent="0.35">
      <c r="H842" s="8" t="s">
        <v>37</v>
      </c>
      <c r="I842">
        <v>2499.9899999999998</v>
      </c>
      <c r="V842" s="8" t="s">
        <v>796</v>
      </c>
      <c r="W842">
        <v>2499.9899999999998</v>
      </c>
      <c r="X842">
        <f t="shared" si="12"/>
        <v>742</v>
      </c>
    </row>
    <row r="843" spans="8:24" x14ac:dyDescent="0.35">
      <c r="H843" s="8" t="s">
        <v>554</v>
      </c>
      <c r="I843">
        <v>2499.9899999999998</v>
      </c>
      <c r="V843" s="8" t="s">
        <v>766</v>
      </c>
      <c r="W843">
        <v>2499.9899999999998</v>
      </c>
      <c r="X843">
        <f t="shared" ref="X843:X860" si="13">RANK(GETPIVOTDATA("[Measures].[Sum of payment_amount]",W843,"[Range].[User Name]","[Range].[User Name].&amp;[" &amp; V843 &amp; "]"),$W$10:$W$859)</f>
        <v>742</v>
      </c>
    </row>
    <row r="844" spans="8:24" x14ac:dyDescent="0.35">
      <c r="H844" s="8" t="s">
        <v>300</v>
      </c>
      <c r="I844">
        <v>2499.9899999999998</v>
      </c>
      <c r="V844" s="8" t="s">
        <v>494</v>
      </c>
      <c r="W844">
        <v>2499.9899999999998</v>
      </c>
      <c r="X844">
        <f t="shared" si="13"/>
        <v>742</v>
      </c>
    </row>
    <row r="845" spans="8:24" x14ac:dyDescent="0.35">
      <c r="H845" s="8" t="s">
        <v>556</v>
      </c>
      <c r="I845">
        <v>2499.9899999999998</v>
      </c>
      <c r="V845" s="8" t="s">
        <v>606</v>
      </c>
      <c r="W845">
        <v>2499.9899999999998</v>
      </c>
      <c r="X845">
        <f t="shared" si="13"/>
        <v>742</v>
      </c>
    </row>
    <row r="846" spans="8:24" x14ac:dyDescent="0.35">
      <c r="H846" s="8" t="s">
        <v>258</v>
      </c>
      <c r="I846">
        <v>2499.9899999999998</v>
      </c>
      <c r="V846" s="8" t="s">
        <v>670</v>
      </c>
      <c r="W846">
        <v>2499.9899999999998</v>
      </c>
      <c r="X846">
        <f t="shared" si="13"/>
        <v>742</v>
      </c>
    </row>
    <row r="847" spans="8:24" x14ac:dyDescent="0.35">
      <c r="H847" s="8" t="s">
        <v>252</v>
      </c>
      <c r="I847">
        <v>2499.9899999999998</v>
      </c>
      <c r="V847" s="8" t="s">
        <v>370</v>
      </c>
      <c r="W847">
        <v>2499.9899999999998</v>
      </c>
      <c r="X847">
        <f t="shared" si="13"/>
        <v>742</v>
      </c>
    </row>
    <row r="848" spans="8:24" x14ac:dyDescent="0.35">
      <c r="H848" s="8" t="s">
        <v>260</v>
      </c>
      <c r="I848">
        <v>2499.9899999999998</v>
      </c>
      <c r="V848" s="8" t="s">
        <v>432</v>
      </c>
      <c r="W848">
        <v>2499.9899999999998</v>
      </c>
      <c r="X848">
        <f t="shared" si="13"/>
        <v>742</v>
      </c>
    </row>
    <row r="849" spans="8:24" x14ac:dyDescent="0.35">
      <c r="H849" s="8" t="s">
        <v>82</v>
      </c>
      <c r="I849">
        <v>2499.9899999999998</v>
      </c>
      <c r="V849" s="8" t="s">
        <v>364</v>
      </c>
      <c r="W849">
        <v>2499.9899999999998</v>
      </c>
      <c r="X849">
        <f t="shared" si="13"/>
        <v>742</v>
      </c>
    </row>
    <row r="850" spans="8:24" x14ac:dyDescent="0.35">
      <c r="H850" s="8" t="s">
        <v>502</v>
      </c>
      <c r="I850">
        <v>2499.9899999999998</v>
      </c>
      <c r="V850" s="8" t="s">
        <v>812</v>
      </c>
      <c r="W850">
        <v>2499.9899999999998</v>
      </c>
      <c r="X850">
        <f t="shared" si="13"/>
        <v>742</v>
      </c>
    </row>
    <row r="851" spans="8:24" x14ac:dyDescent="0.35">
      <c r="H851" s="8" t="s">
        <v>734</v>
      </c>
      <c r="I851">
        <v>2499.9899999999998</v>
      </c>
      <c r="V851" s="8" t="s">
        <v>774</v>
      </c>
      <c r="W851">
        <v>2499.9899999999998</v>
      </c>
      <c r="X851">
        <f t="shared" si="13"/>
        <v>742</v>
      </c>
    </row>
    <row r="852" spans="8:24" x14ac:dyDescent="0.35">
      <c r="H852" s="8" t="s">
        <v>394</v>
      </c>
      <c r="I852">
        <v>2499.9899999999998</v>
      </c>
      <c r="V852" s="8" t="s">
        <v>556</v>
      </c>
      <c r="W852">
        <v>2499.9899999999998</v>
      </c>
      <c r="X852">
        <f t="shared" si="13"/>
        <v>742</v>
      </c>
    </row>
    <row r="853" spans="8:24" x14ac:dyDescent="0.35">
      <c r="H853" s="8" t="s">
        <v>424</v>
      </c>
      <c r="I853">
        <v>2499.9899999999998</v>
      </c>
      <c r="V853" s="8" t="s">
        <v>506</v>
      </c>
      <c r="W853">
        <v>2499.9899999999998</v>
      </c>
      <c r="X853">
        <f t="shared" si="13"/>
        <v>742</v>
      </c>
    </row>
    <row r="854" spans="8:24" x14ac:dyDescent="0.35">
      <c r="H854" s="8" t="s">
        <v>652</v>
      </c>
      <c r="I854">
        <v>2499.9899999999998</v>
      </c>
      <c r="V854" s="8" t="s">
        <v>372</v>
      </c>
      <c r="W854">
        <v>2499.9899999999998</v>
      </c>
      <c r="X854">
        <f t="shared" si="13"/>
        <v>742</v>
      </c>
    </row>
    <row r="855" spans="8:24" x14ac:dyDescent="0.35">
      <c r="H855" s="8" t="s">
        <v>114</v>
      </c>
      <c r="I855">
        <v>2499.9899999999998</v>
      </c>
      <c r="V855" s="8" t="s">
        <v>702</v>
      </c>
      <c r="W855">
        <v>2499.9899999999998</v>
      </c>
      <c r="X855">
        <f t="shared" si="13"/>
        <v>742</v>
      </c>
    </row>
    <row r="856" spans="8:24" x14ac:dyDescent="0.35">
      <c r="H856" s="8" t="s">
        <v>826</v>
      </c>
      <c r="I856">
        <v>2499.9899999999998</v>
      </c>
      <c r="V856" s="8" t="s">
        <v>632</v>
      </c>
      <c r="W856">
        <v>2499.9899999999998</v>
      </c>
      <c r="X856">
        <f t="shared" si="13"/>
        <v>742</v>
      </c>
    </row>
    <row r="857" spans="8:24" x14ac:dyDescent="0.35">
      <c r="H857" s="8" t="s">
        <v>294</v>
      </c>
      <c r="I857">
        <v>2499.9899999999998</v>
      </c>
      <c r="V857" s="8" t="s">
        <v>110</v>
      </c>
      <c r="W857">
        <v>2499.9899999999998</v>
      </c>
      <c r="X857">
        <f t="shared" si="13"/>
        <v>742</v>
      </c>
    </row>
    <row r="858" spans="8:24" x14ac:dyDescent="0.35">
      <c r="H858" s="8" t="s">
        <v>632</v>
      </c>
      <c r="I858">
        <v>2499.9899999999998</v>
      </c>
      <c r="V858" s="8" t="s">
        <v>680</v>
      </c>
      <c r="W858">
        <v>2499.9899999999998</v>
      </c>
      <c r="X858">
        <f t="shared" si="13"/>
        <v>742</v>
      </c>
    </row>
    <row r="859" spans="8:24" x14ac:dyDescent="0.35">
      <c r="H859" s="8" t="s">
        <v>2065</v>
      </c>
      <c r="I859">
        <v>3492.9900000001535</v>
      </c>
      <c r="V859" s="8" t="s">
        <v>96</v>
      </c>
      <c r="W859">
        <v>2499.9899999999998</v>
      </c>
      <c r="X859">
        <f t="shared" si="13"/>
        <v>742</v>
      </c>
    </row>
    <row r="860" spans="8:24" x14ac:dyDescent="0.35">
      <c r="V860" s="8" t="s">
        <v>2065</v>
      </c>
      <c r="W860">
        <v>6985980.0000003073</v>
      </c>
      <c r="X860" t="e">
        <f t="shared" si="13"/>
        <v>#REF!</v>
      </c>
    </row>
  </sheetData>
  <mergeCells count="6">
    <mergeCell ref="V8:W8"/>
    <mergeCell ref="B7:C7"/>
    <mergeCell ref="E7:F7"/>
    <mergeCell ref="K7:L7"/>
    <mergeCell ref="H7:I7"/>
    <mergeCell ref="N7:Q7"/>
  </mergeCells>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72CC1-FFC1-4DF6-9B66-DA3AFD1AC8A8}">
  <dimension ref="A3:BC633"/>
  <sheetViews>
    <sheetView topLeftCell="AQ7" zoomScale="62" zoomScaleNormal="62" workbookViewId="0">
      <selection activeCell="AG5" sqref="AG5"/>
    </sheetView>
  </sheetViews>
  <sheetFormatPr defaultRowHeight="14.5" x14ac:dyDescent="0.35"/>
  <cols>
    <col min="1" max="1" width="13" bestFit="1" customWidth="1"/>
    <col min="2" max="2" width="23.54296875" bestFit="1" customWidth="1"/>
    <col min="4" max="4" width="19.90625" bestFit="1" customWidth="1"/>
    <col min="5" max="5" width="23.54296875" bestFit="1" customWidth="1"/>
    <col min="7" max="7" width="12.26953125" bestFit="1" customWidth="1"/>
    <col min="8" max="8" width="23.54296875" bestFit="1" customWidth="1"/>
    <col min="9" max="9" width="8.54296875" bestFit="1" customWidth="1"/>
    <col min="10" max="10" width="11.26953125" bestFit="1" customWidth="1"/>
    <col min="11" max="11" width="18.08984375" bestFit="1" customWidth="1"/>
    <col min="15" max="15" width="12.81640625" bestFit="1" customWidth="1"/>
    <col min="26" max="26" width="14.26953125" bestFit="1" customWidth="1"/>
    <col min="27" max="27" width="20.36328125" bestFit="1" customWidth="1"/>
    <col min="30" max="30" width="10.81640625" bestFit="1" customWidth="1"/>
    <col min="31" max="31" width="19.1796875" bestFit="1" customWidth="1"/>
    <col min="32" max="32" width="22.26953125" bestFit="1" customWidth="1"/>
    <col min="36" max="37" width="14.26953125" bestFit="1" customWidth="1"/>
    <col min="38" max="38" width="18.08984375" bestFit="1" customWidth="1"/>
    <col min="42" max="42" width="15.453125" bestFit="1" customWidth="1"/>
    <col min="43" max="43" width="17.26953125" bestFit="1" customWidth="1"/>
    <col min="44" max="44" width="5.1796875" bestFit="1" customWidth="1"/>
    <col min="45" max="45" width="11.26953125" bestFit="1" customWidth="1"/>
    <col min="46" max="46" width="10.6328125" bestFit="1" customWidth="1"/>
    <col min="47" max="47" width="8.1796875" bestFit="1" customWidth="1"/>
    <col min="48" max="48" width="14.26953125" bestFit="1" customWidth="1"/>
    <col min="49" max="49" width="15.453125" bestFit="1" customWidth="1"/>
    <col min="50" max="50" width="5.36328125" bestFit="1" customWidth="1"/>
    <col min="51" max="51" width="10.6328125" bestFit="1" customWidth="1"/>
    <col min="52" max="52" width="22.08984375" bestFit="1" customWidth="1"/>
    <col min="53" max="53" width="17.26953125" bestFit="1" customWidth="1"/>
    <col min="54" max="54" width="12.7265625" bestFit="1" customWidth="1"/>
    <col min="55" max="55" width="11.26953125" bestFit="1" customWidth="1"/>
  </cols>
  <sheetData>
    <row r="3" spans="1:55" x14ac:dyDescent="0.35">
      <c r="A3" s="7" t="s">
        <v>2067</v>
      </c>
      <c r="B3" t="s">
        <v>2066</v>
      </c>
      <c r="D3" s="7" t="s">
        <v>2097</v>
      </c>
      <c r="E3" t="s">
        <v>2066</v>
      </c>
      <c r="G3" s="7" t="s">
        <v>2088</v>
      </c>
      <c r="H3" t="s">
        <v>2066</v>
      </c>
      <c r="J3" s="7" t="s">
        <v>2093</v>
      </c>
      <c r="K3" t="s">
        <v>2092</v>
      </c>
      <c r="M3" t="s">
        <v>2094</v>
      </c>
      <c r="N3" t="s">
        <v>2095</v>
      </c>
      <c r="O3" t="s">
        <v>2096</v>
      </c>
      <c r="AE3" t="s">
        <v>2088</v>
      </c>
      <c r="AF3" t="s">
        <v>2066</v>
      </c>
      <c r="AK3" s="7" t="s">
        <v>2064</v>
      </c>
      <c r="AL3" t="s">
        <v>2092</v>
      </c>
      <c r="AP3" s="7" t="s">
        <v>2098</v>
      </c>
      <c r="AQ3" s="7" t="s">
        <v>2089</v>
      </c>
      <c r="AV3" s="7" t="s">
        <v>2064</v>
      </c>
      <c r="AW3" t="s">
        <v>2098</v>
      </c>
      <c r="AZ3" s="7" t="s">
        <v>2090</v>
      </c>
      <c r="BA3" s="7" t="s">
        <v>2089</v>
      </c>
    </row>
    <row r="4" spans="1:55" x14ac:dyDescent="0.35">
      <c r="A4" s="8" t="s">
        <v>9</v>
      </c>
      <c r="B4" s="14">
        <v>3277990.6000000713</v>
      </c>
      <c r="D4" s="8" t="s">
        <v>19</v>
      </c>
      <c r="E4" s="14">
        <v>2240493.6300000041</v>
      </c>
      <c r="G4" s="8">
        <v>18</v>
      </c>
      <c r="H4" s="14">
        <v>145999.56000000003</v>
      </c>
      <c r="J4" s="8" t="s">
        <v>2073</v>
      </c>
      <c r="K4" s="14">
        <v>83</v>
      </c>
      <c r="M4" cm="1">
        <f t="array" ref="M4:M633">_xlfn.UNIQUE('Combined Data'!B2:B1000)</f>
        <v>525</v>
      </c>
      <c r="N4">
        <f>_xlfn.XLOOKUP(M4, 'Combined Data'!B:B, 'Combined Data'!K:K, "")</f>
        <v>56</v>
      </c>
      <c r="O4">
        <f>SUMIFS('Combined Data'!$D$2:$D$2001,'Combined Data'!$B$2:$B$2001,Pivots!M4,'Combined Data'!$K$2:$K$2001,Pivots!N4)</f>
        <v>9499.9699999999993</v>
      </c>
      <c r="AE4">
        <v>18</v>
      </c>
      <c r="AF4">
        <v>145999.56000000003</v>
      </c>
      <c r="AK4" s="8" t="s">
        <v>2073</v>
      </c>
      <c r="AL4" s="14">
        <v>83</v>
      </c>
      <c r="AP4" s="7" t="s">
        <v>2064</v>
      </c>
      <c r="AQ4" t="s">
        <v>34</v>
      </c>
      <c r="AR4" t="s">
        <v>40</v>
      </c>
      <c r="AS4" t="s">
        <v>2065</v>
      </c>
      <c r="AV4" s="8" t="s">
        <v>36</v>
      </c>
      <c r="AW4" s="14">
        <v>550</v>
      </c>
      <c r="AZ4" s="7" t="s">
        <v>2064</v>
      </c>
      <c r="BA4" t="s">
        <v>8</v>
      </c>
      <c r="BB4" t="s">
        <v>6</v>
      </c>
      <c r="BC4" t="s">
        <v>2065</v>
      </c>
    </row>
    <row r="5" spans="1:55" x14ac:dyDescent="0.35">
      <c r="A5" s="8" t="s">
        <v>7</v>
      </c>
      <c r="B5" s="14">
        <v>3707989.4000000972</v>
      </c>
      <c r="D5" s="8" t="s">
        <v>17</v>
      </c>
      <c r="E5" s="14">
        <v>2366493.1900000121</v>
      </c>
      <c r="G5" s="8">
        <v>19</v>
      </c>
      <c r="H5" s="14">
        <v>157499.57</v>
      </c>
      <c r="J5" s="8" t="s">
        <v>2074</v>
      </c>
      <c r="K5" s="14">
        <v>76</v>
      </c>
      <c r="M5">
        <v>932</v>
      </c>
      <c r="N5">
        <f>_xlfn.XLOOKUP(M5, 'Combined Data'!B:B, 'Combined Data'!K:K, "")</f>
        <v>23</v>
      </c>
      <c r="O5">
        <f>SUMIFS('Combined Data'!$D$2:$D$2001,'Combined Data'!$B$2:$B$2001,Pivots!M5,'Combined Data'!$K$2:$K$2001,Pivots!N5)</f>
        <v>13499.97</v>
      </c>
      <c r="AE5">
        <v>19</v>
      </c>
      <c r="AF5">
        <v>157499.57</v>
      </c>
      <c r="AK5" s="8" t="s">
        <v>2074</v>
      </c>
      <c r="AL5" s="14">
        <v>76</v>
      </c>
      <c r="AP5" s="8" t="s">
        <v>35</v>
      </c>
      <c r="AQ5" s="14">
        <v>242</v>
      </c>
      <c r="AR5" s="14">
        <v>307</v>
      </c>
      <c r="AS5" s="14">
        <v>549</v>
      </c>
      <c r="AV5" s="8" t="s">
        <v>41</v>
      </c>
      <c r="AW5" s="14">
        <v>476</v>
      </c>
      <c r="AZ5" s="8" t="s">
        <v>284</v>
      </c>
      <c r="BA5">
        <v>8</v>
      </c>
      <c r="BC5">
        <v>8</v>
      </c>
    </row>
    <row r="6" spans="1:55" x14ac:dyDescent="0.35">
      <c r="A6" s="8" t="s">
        <v>2065</v>
      </c>
      <c r="B6" s="14">
        <v>6985980.0000003073</v>
      </c>
      <c r="D6" s="8" t="s">
        <v>20</v>
      </c>
      <c r="E6" s="14">
        <v>2378993.1800000123</v>
      </c>
      <c r="G6" s="8">
        <v>20</v>
      </c>
      <c r="H6" s="14">
        <v>201999.43999999989</v>
      </c>
      <c r="J6" s="8" t="s">
        <v>2075</v>
      </c>
      <c r="K6" s="14">
        <v>88</v>
      </c>
      <c r="M6">
        <v>488</v>
      </c>
      <c r="N6">
        <f>_xlfn.XLOOKUP(M6, 'Combined Data'!B:B, 'Combined Data'!K:K, "")</f>
        <v>59</v>
      </c>
      <c r="O6">
        <f>SUMIFS('Combined Data'!$D$2:$D$2001,'Combined Data'!$B$2:$B$2001,Pivots!M6,'Combined Data'!$K$2:$K$2001,Pivots!N6)</f>
        <v>7499.9699999999993</v>
      </c>
      <c r="AE6">
        <v>20</v>
      </c>
      <c r="AF6">
        <v>201999.43999999989</v>
      </c>
      <c r="AK6" s="8" t="s">
        <v>2075</v>
      </c>
      <c r="AL6" s="14">
        <v>88</v>
      </c>
      <c r="AP6" s="8" t="s">
        <v>61</v>
      </c>
      <c r="AQ6" s="14">
        <v>241</v>
      </c>
      <c r="AR6" s="14">
        <v>197</v>
      </c>
      <c r="AS6" s="14">
        <v>438</v>
      </c>
      <c r="AV6" s="8" t="s">
        <v>73</v>
      </c>
      <c r="AW6" s="14">
        <v>506</v>
      </c>
      <c r="AZ6" s="8" t="s">
        <v>376</v>
      </c>
      <c r="BB6">
        <v>7</v>
      </c>
      <c r="BC6">
        <v>7</v>
      </c>
    </row>
    <row r="7" spans="1:55" x14ac:dyDescent="0.35">
      <c r="D7" s="8" t="s">
        <v>2065</v>
      </c>
      <c r="E7" s="14">
        <v>6985980.0000003073</v>
      </c>
      <c r="G7" s="8">
        <v>21</v>
      </c>
      <c r="H7" s="14">
        <v>224499.38999999984</v>
      </c>
      <c r="J7" s="8" t="s">
        <v>2076</v>
      </c>
      <c r="K7" s="14">
        <v>94</v>
      </c>
      <c r="M7">
        <v>327</v>
      </c>
      <c r="N7">
        <f>_xlfn.XLOOKUP(M7, 'Combined Data'!B:B, 'Combined Data'!K:K, "")</f>
        <v>57</v>
      </c>
      <c r="O7">
        <f>SUMIFS('Combined Data'!$D$2:$D$2001,'Combined Data'!$B$2:$B$2001,Pivots!M7,'Combined Data'!$K$2:$K$2001,Pivots!N7)</f>
        <v>11499.97</v>
      </c>
      <c r="AE7">
        <v>21</v>
      </c>
      <c r="AF7">
        <v>224499.38999999984</v>
      </c>
      <c r="AK7" s="8" t="s">
        <v>2076</v>
      </c>
      <c r="AL7" s="14">
        <v>94</v>
      </c>
      <c r="AP7" s="8" t="s">
        <v>56</v>
      </c>
      <c r="AQ7" s="14">
        <v>261</v>
      </c>
      <c r="AR7" s="14">
        <v>206</v>
      </c>
      <c r="AS7" s="14">
        <v>467</v>
      </c>
      <c r="AV7" s="8" t="s">
        <v>62</v>
      </c>
      <c r="AW7" s="14">
        <v>468</v>
      </c>
      <c r="AZ7" s="8" t="s">
        <v>886</v>
      </c>
      <c r="BB7">
        <v>7</v>
      </c>
      <c r="BC7">
        <v>7</v>
      </c>
    </row>
    <row r="8" spans="1:55" x14ac:dyDescent="0.35">
      <c r="G8" s="8">
        <v>22</v>
      </c>
      <c r="H8" s="14">
        <v>137999.60000000006</v>
      </c>
      <c r="J8" s="8" t="s">
        <v>2077</v>
      </c>
      <c r="K8" s="14">
        <v>80</v>
      </c>
      <c r="M8">
        <v>280</v>
      </c>
      <c r="N8">
        <f>_xlfn.XLOOKUP(M8, 'Combined Data'!B:B, 'Combined Data'!K:K, "")</f>
        <v>64</v>
      </c>
      <c r="O8">
        <f>SUMIFS('Combined Data'!$D$2:$D$2001,'Combined Data'!$B$2:$B$2001,Pivots!M8,'Combined Data'!$K$2:$K$2001,Pivots!N8)</f>
        <v>11499.97</v>
      </c>
      <c r="AE8">
        <v>22</v>
      </c>
      <c r="AF8">
        <v>137999.60000000006</v>
      </c>
      <c r="AK8" s="8" t="s">
        <v>2077</v>
      </c>
      <c r="AL8" s="14">
        <v>80</v>
      </c>
      <c r="AP8" s="8" t="s">
        <v>45</v>
      </c>
      <c r="AQ8" s="14">
        <v>285</v>
      </c>
      <c r="AR8" s="14">
        <v>261</v>
      </c>
      <c r="AS8" s="14">
        <v>546</v>
      </c>
      <c r="AV8" s="8" t="s">
        <v>2065</v>
      </c>
      <c r="AW8" s="14">
        <v>2000</v>
      </c>
      <c r="AZ8" s="8" t="s">
        <v>290</v>
      </c>
      <c r="BB8">
        <v>7</v>
      </c>
      <c r="BC8">
        <v>7</v>
      </c>
    </row>
    <row r="9" spans="1:55" x14ac:dyDescent="0.35">
      <c r="G9" s="8">
        <v>23</v>
      </c>
      <c r="H9" s="14">
        <v>150499.59000000003</v>
      </c>
      <c r="J9" s="8" t="s">
        <v>2078</v>
      </c>
      <c r="K9" s="14">
        <v>86</v>
      </c>
      <c r="M9">
        <v>113</v>
      </c>
      <c r="N9">
        <f>_xlfn.XLOOKUP(M9, 'Combined Data'!B:B, 'Combined Data'!K:K, "")</f>
        <v>57</v>
      </c>
      <c r="O9">
        <f>SUMIFS('Combined Data'!$D$2:$D$2001,'Combined Data'!$B$2:$B$2001,Pivots!M9,'Combined Data'!$K$2:$K$2001,Pivots!N9)</f>
        <v>13999.96</v>
      </c>
      <c r="AE9">
        <v>23</v>
      </c>
      <c r="AF9">
        <v>150499.59000000003</v>
      </c>
      <c r="AK9" s="8" t="s">
        <v>2078</v>
      </c>
      <c r="AL9" s="14">
        <v>86</v>
      </c>
      <c r="AP9" s="8" t="s">
        <v>2065</v>
      </c>
      <c r="AQ9" s="14">
        <v>1029</v>
      </c>
      <c r="AR9" s="14">
        <v>971</v>
      </c>
      <c r="AS9" s="14">
        <v>2000</v>
      </c>
      <c r="AZ9" s="8" t="s">
        <v>366</v>
      </c>
      <c r="BA9">
        <v>6</v>
      </c>
      <c r="BC9">
        <v>6</v>
      </c>
    </row>
    <row r="10" spans="1:55" x14ac:dyDescent="0.35">
      <c r="G10" s="8">
        <v>24</v>
      </c>
      <c r="H10" s="14">
        <v>256499.26999999973</v>
      </c>
      <c r="J10" s="8" t="s">
        <v>2079</v>
      </c>
      <c r="K10" s="14">
        <v>75</v>
      </c>
      <c r="M10">
        <v>357</v>
      </c>
      <c r="N10">
        <f>_xlfn.XLOOKUP(M10, 'Combined Data'!B:B, 'Combined Data'!K:K, "")</f>
        <v>54</v>
      </c>
      <c r="O10">
        <f>SUMIFS('Combined Data'!$D$2:$D$2001,'Combined Data'!$B$2:$B$2001,Pivots!M10,'Combined Data'!$K$2:$K$2001,Pivots!N10)</f>
        <v>11999.96</v>
      </c>
      <c r="AE10">
        <v>24</v>
      </c>
      <c r="AF10">
        <v>256499.26999999973</v>
      </c>
      <c r="AK10" s="8" t="s">
        <v>2079</v>
      </c>
      <c r="AL10" s="14">
        <v>75</v>
      </c>
      <c r="AZ10" s="8" t="s">
        <v>2065</v>
      </c>
      <c r="BA10">
        <v>14</v>
      </c>
      <c r="BB10">
        <v>21</v>
      </c>
      <c r="BC10">
        <v>35</v>
      </c>
    </row>
    <row r="11" spans="1:55" x14ac:dyDescent="0.35">
      <c r="G11" s="8">
        <v>25</v>
      </c>
      <c r="H11" s="14">
        <v>92499.710000000021</v>
      </c>
      <c r="J11" s="8" t="s">
        <v>2080</v>
      </c>
      <c r="K11" s="14">
        <v>93</v>
      </c>
      <c r="M11">
        <v>388</v>
      </c>
      <c r="N11">
        <f>_xlfn.XLOOKUP(M11, 'Combined Data'!B:B, 'Combined Data'!K:K, "")</f>
        <v>46</v>
      </c>
      <c r="O11">
        <f>SUMIFS('Combined Data'!$D$2:$D$2001,'Combined Data'!$B$2:$B$2001,Pivots!M11,'Combined Data'!$K$2:$K$2001,Pivots!N11)</f>
        <v>13999.96</v>
      </c>
      <c r="AE11">
        <v>25</v>
      </c>
      <c r="AF11">
        <v>92499.710000000021</v>
      </c>
      <c r="AK11" s="8" t="s">
        <v>2080</v>
      </c>
      <c r="AL11" s="14">
        <v>93</v>
      </c>
    </row>
    <row r="12" spans="1:55" x14ac:dyDescent="0.35">
      <c r="G12" s="8">
        <v>26</v>
      </c>
      <c r="H12" s="14">
        <v>175499.52999999994</v>
      </c>
      <c r="J12" s="8" t="s">
        <v>2081</v>
      </c>
      <c r="K12" s="14">
        <v>70</v>
      </c>
      <c r="M12">
        <v>145</v>
      </c>
      <c r="N12">
        <f>_xlfn.XLOOKUP(M12, 'Combined Data'!B:B, 'Combined Data'!K:K, "")</f>
        <v>31</v>
      </c>
      <c r="O12">
        <f>SUMIFS('Combined Data'!$D$2:$D$2001,'Combined Data'!$B$2:$B$2001,Pivots!M12,'Combined Data'!$K$2:$K$2001,Pivots!N12)</f>
        <v>4999.9799999999996</v>
      </c>
      <c r="AE12">
        <v>26</v>
      </c>
      <c r="AF12">
        <v>175499.52999999994</v>
      </c>
      <c r="AK12" s="8" t="s">
        <v>2081</v>
      </c>
      <c r="AL12" s="14">
        <v>70</v>
      </c>
    </row>
    <row r="13" spans="1:55" x14ac:dyDescent="0.35">
      <c r="G13" s="8">
        <v>27</v>
      </c>
      <c r="H13" s="14">
        <v>94999.74</v>
      </c>
      <c r="J13" s="8" t="s">
        <v>2082</v>
      </c>
      <c r="K13" s="14">
        <v>76</v>
      </c>
      <c r="M13">
        <v>989</v>
      </c>
      <c r="N13">
        <f>_xlfn.XLOOKUP(M13, 'Combined Data'!B:B, 'Combined Data'!K:K, "")</f>
        <v>40</v>
      </c>
      <c r="O13">
        <f>SUMIFS('Combined Data'!$D$2:$D$2001,'Combined Data'!$B$2:$B$2001,Pivots!M13,'Combined Data'!$K$2:$K$2001,Pivots!N13)</f>
        <v>13499.97</v>
      </c>
      <c r="AE13">
        <v>27</v>
      </c>
      <c r="AF13">
        <v>94999.74</v>
      </c>
      <c r="AK13" s="8" t="s">
        <v>2082</v>
      </c>
      <c r="AL13" s="14">
        <v>76</v>
      </c>
    </row>
    <row r="14" spans="1:55" x14ac:dyDescent="0.35">
      <c r="G14" s="8">
        <v>28</v>
      </c>
      <c r="H14" s="14">
        <v>107999.68000000005</v>
      </c>
      <c r="J14" s="8" t="s">
        <v>2083</v>
      </c>
      <c r="K14" s="14">
        <v>88</v>
      </c>
      <c r="M14">
        <v>589</v>
      </c>
      <c r="N14">
        <f>_xlfn.XLOOKUP(M14, 'Combined Data'!B:B, 'Combined Data'!K:K, "")</f>
        <v>44</v>
      </c>
      <c r="O14">
        <f>SUMIFS('Combined Data'!$D$2:$D$2001,'Combined Data'!$B$2:$B$2001,Pivots!M14,'Combined Data'!$K$2:$K$2001,Pivots!N14)</f>
        <v>26999.939999999995</v>
      </c>
      <c r="AE14">
        <v>28</v>
      </c>
      <c r="AF14">
        <v>107999.68000000005</v>
      </c>
      <c r="AK14" s="8" t="s">
        <v>2083</v>
      </c>
      <c r="AL14" s="14">
        <v>88</v>
      </c>
    </row>
    <row r="15" spans="1:55" x14ac:dyDescent="0.35">
      <c r="G15" s="8">
        <v>29</v>
      </c>
      <c r="H15" s="14">
        <v>178499.46999999994</v>
      </c>
      <c r="J15" s="8" t="s">
        <v>2084</v>
      </c>
      <c r="K15" s="14">
        <v>91</v>
      </c>
      <c r="M15">
        <v>673</v>
      </c>
      <c r="N15">
        <f>_xlfn.XLOOKUP(M15, 'Combined Data'!B:B, 'Combined Data'!K:K, "")</f>
        <v>21</v>
      </c>
      <c r="O15">
        <f>SUMIFS('Combined Data'!$D$2:$D$2001,'Combined Data'!$B$2:$B$2001,Pivots!M15,'Combined Data'!$K$2:$K$2001,Pivots!N15)</f>
        <v>9499.9699999999993</v>
      </c>
      <c r="AE15">
        <v>29</v>
      </c>
      <c r="AF15">
        <v>178499.46999999994</v>
      </c>
      <c r="AK15" s="8" t="s">
        <v>2084</v>
      </c>
      <c r="AL15" s="14">
        <v>91</v>
      </c>
    </row>
    <row r="16" spans="1:55" x14ac:dyDescent="0.35">
      <c r="G16" s="8">
        <v>30</v>
      </c>
      <c r="H16" s="14">
        <v>139499.61000000004</v>
      </c>
      <c r="J16" s="8" t="s">
        <v>2065</v>
      </c>
      <c r="K16" s="14">
        <v>1000</v>
      </c>
      <c r="M16">
        <v>47</v>
      </c>
      <c r="N16">
        <f>_xlfn.XLOOKUP(M16, 'Combined Data'!B:B, 'Combined Data'!K:K, "")</f>
        <v>61</v>
      </c>
      <c r="O16">
        <f>SUMIFS('Combined Data'!$D$2:$D$2001,'Combined Data'!$B$2:$B$2001,Pivots!M16,'Combined Data'!$K$2:$K$2001,Pivots!N16)</f>
        <v>7499.9699999999993</v>
      </c>
      <c r="AE16">
        <v>30</v>
      </c>
      <c r="AF16">
        <v>139499.61000000004</v>
      </c>
      <c r="AK16" s="8" t="s">
        <v>2065</v>
      </c>
      <c r="AL16" s="14">
        <v>1000</v>
      </c>
    </row>
    <row r="17" spans="7:32" x14ac:dyDescent="0.35">
      <c r="G17" s="8">
        <v>31</v>
      </c>
      <c r="H17" s="14">
        <v>118499.67000000004</v>
      </c>
      <c r="M17">
        <v>122</v>
      </c>
      <c r="N17">
        <f>_xlfn.XLOOKUP(M17, 'Combined Data'!B:B, 'Combined Data'!K:K, "")</f>
        <v>32</v>
      </c>
      <c r="O17">
        <f>SUMIFS('Combined Data'!$D$2:$D$2001,'Combined Data'!$B$2:$B$2001,Pivots!M17,'Combined Data'!$K$2:$K$2001,Pivots!N17)</f>
        <v>9499.9699999999993</v>
      </c>
      <c r="AE17">
        <v>31</v>
      </c>
      <c r="AF17">
        <v>118499.67000000004</v>
      </c>
    </row>
    <row r="18" spans="7:32" x14ac:dyDescent="0.35">
      <c r="G18" s="8">
        <v>32</v>
      </c>
      <c r="H18" s="14">
        <v>175999.47999999992</v>
      </c>
      <c r="M18">
        <v>611</v>
      </c>
      <c r="N18">
        <f>_xlfn.XLOOKUP(M18, 'Combined Data'!B:B, 'Combined Data'!K:K, "")</f>
        <v>33</v>
      </c>
      <c r="O18">
        <f>SUMIFS('Combined Data'!$D$2:$D$2001,'Combined Data'!$B$2:$B$2001,Pivots!M18,'Combined Data'!$K$2:$K$2001,Pivots!N18)</f>
        <v>9499.9699999999993</v>
      </c>
      <c r="AE18">
        <v>32</v>
      </c>
      <c r="AF18">
        <v>175999.47999999992</v>
      </c>
    </row>
    <row r="19" spans="7:32" x14ac:dyDescent="0.35">
      <c r="G19" s="8">
        <v>33</v>
      </c>
      <c r="H19" s="14">
        <v>131999.64000000007</v>
      </c>
      <c r="M19">
        <v>482</v>
      </c>
      <c r="N19">
        <f>_xlfn.XLOOKUP(M19, 'Combined Data'!B:B, 'Combined Data'!K:K, "")</f>
        <v>25</v>
      </c>
      <c r="O19">
        <f>SUMIFS('Combined Data'!$D$2:$D$2001,'Combined Data'!$B$2:$B$2001,Pivots!M19,'Combined Data'!$K$2:$K$2001,Pivots!N19)</f>
        <v>2499.9899999999998</v>
      </c>
      <c r="AE19">
        <v>33</v>
      </c>
      <c r="AF19">
        <v>131999.64000000007</v>
      </c>
    </row>
    <row r="20" spans="7:32" x14ac:dyDescent="0.35">
      <c r="G20" s="8">
        <v>34</v>
      </c>
      <c r="H20" s="14">
        <v>169999.51999999996</v>
      </c>
      <c r="M20">
        <v>4</v>
      </c>
      <c r="N20">
        <f>_xlfn.XLOOKUP(M20, 'Combined Data'!B:B, 'Combined Data'!K:K, "")</f>
        <v>35</v>
      </c>
      <c r="O20">
        <f>SUMIFS('Combined Data'!$D$2:$D$2001,'Combined Data'!$B$2:$B$2001,Pivots!M20,'Combined Data'!$K$2:$K$2001,Pivots!N20)</f>
        <v>6999.98</v>
      </c>
      <c r="AE20">
        <v>34</v>
      </c>
      <c r="AF20">
        <v>169999.51999999996</v>
      </c>
    </row>
    <row r="21" spans="7:32" x14ac:dyDescent="0.35">
      <c r="G21" s="8">
        <v>35</v>
      </c>
      <c r="H21" s="14">
        <v>161999.51999999996</v>
      </c>
      <c r="M21">
        <v>578</v>
      </c>
      <c r="N21">
        <f>_xlfn.XLOOKUP(M21, 'Combined Data'!B:B, 'Combined Data'!K:K, "")</f>
        <v>47</v>
      </c>
      <c r="O21">
        <f>SUMIFS('Combined Data'!$D$2:$D$2001,'Combined Data'!$B$2:$B$2001,Pivots!M21,'Combined Data'!$K$2:$K$2001,Pivots!N21)</f>
        <v>11499.97</v>
      </c>
      <c r="AE21">
        <v>35</v>
      </c>
      <c r="AF21">
        <v>161999.51999999996</v>
      </c>
    </row>
    <row r="22" spans="7:32" x14ac:dyDescent="0.35">
      <c r="G22" s="8">
        <v>36</v>
      </c>
      <c r="H22" s="14">
        <v>186999.45999999993</v>
      </c>
      <c r="M22">
        <v>400</v>
      </c>
      <c r="N22">
        <f>_xlfn.XLOOKUP(M22, 'Combined Data'!B:B, 'Combined Data'!K:K, "")</f>
        <v>51</v>
      </c>
      <c r="O22">
        <f>SUMIFS('Combined Data'!$D$2:$D$2001,'Combined Data'!$B$2:$B$2001,Pivots!M22,'Combined Data'!$K$2:$K$2001,Pivots!N22)</f>
        <v>9499.9699999999993</v>
      </c>
      <c r="AE22">
        <v>36</v>
      </c>
      <c r="AF22">
        <v>186999.45999999993</v>
      </c>
    </row>
    <row r="23" spans="7:32" x14ac:dyDescent="0.35">
      <c r="G23" s="8">
        <v>37</v>
      </c>
      <c r="H23" s="14">
        <v>225499.32999999981</v>
      </c>
      <c r="M23">
        <v>493</v>
      </c>
      <c r="N23">
        <f>_xlfn.XLOOKUP(M23, 'Combined Data'!B:B, 'Combined Data'!K:K, "")</f>
        <v>48</v>
      </c>
      <c r="O23">
        <f>SUMIFS('Combined Data'!$D$2:$D$2001,'Combined Data'!$B$2:$B$2001,Pivots!M23,'Combined Data'!$K$2:$K$2001,Pivots!N23)</f>
        <v>9499.9699999999993</v>
      </c>
      <c r="AE23">
        <v>37</v>
      </c>
      <c r="AF23">
        <v>225499.32999999981</v>
      </c>
    </row>
    <row r="24" spans="7:32" x14ac:dyDescent="0.35">
      <c r="G24" s="8">
        <v>38</v>
      </c>
      <c r="H24" s="14">
        <v>78999.779999999984</v>
      </c>
      <c r="M24">
        <v>947</v>
      </c>
      <c r="N24">
        <f>_xlfn.XLOOKUP(M24, 'Combined Data'!B:B, 'Combined Data'!K:K, "")</f>
        <v>50</v>
      </c>
      <c r="O24">
        <f>SUMIFS('Combined Data'!$D$2:$D$2001,'Combined Data'!$B$2:$B$2001,Pivots!M24,'Combined Data'!$K$2:$K$2001,Pivots!N24)</f>
        <v>6999.98</v>
      </c>
      <c r="AE24">
        <v>38</v>
      </c>
      <c r="AF24">
        <v>78999.779999999984</v>
      </c>
    </row>
    <row r="25" spans="7:32" x14ac:dyDescent="0.35">
      <c r="G25" s="8">
        <v>39</v>
      </c>
      <c r="H25" s="14">
        <v>100999.70000000003</v>
      </c>
      <c r="M25">
        <v>972</v>
      </c>
      <c r="N25">
        <f>_xlfn.XLOOKUP(M25, 'Combined Data'!B:B, 'Combined Data'!K:K, "")</f>
        <v>28</v>
      </c>
      <c r="O25">
        <f>SUMIFS('Combined Data'!$D$2:$D$2001,'Combined Data'!$B$2:$B$2001,Pivots!M25,'Combined Data'!$K$2:$K$2001,Pivots!N25)</f>
        <v>9499.9699999999993</v>
      </c>
      <c r="AE25">
        <v>39</v>
      </c>
      <c r="AF25">
        <v>100999.70000000003</v>
      </c>
    </row>
    <row r="26" spans="7:32" x14ac:dyDescent="0.35">
      <c r="G26" s="8">
        <v>40</v>
      </c>
      <c r="H26" s="14">
        <v>147999.60000000003</v>
      </c>
      <c r="M26">
        <v>92</v>
      </c>
      <c r="N26">
        <f>_xlfn.XLOOKUP(M26, 'Combined Data'!B:B, 'Combined Data'!K:K, "")</f>
        <v>38</v>
      </c>
      <c r="O26">
        <f>SUMIFS('Combined Data'!$D$2:$D$2001,'Combined Data'!$B$2:$B$2001,Pivots!M26,'Combined Data'!$K$2:$K$2001,Pivots!N26)</f>
        <v>4499.99</v>
      </c>
      <c r="AE26">
        <v>40</v>
      </c>
      <c r="AF26">
        <v>147999.60000000003</v>
      </c>
    </row>
    <row r="27" spans="7:32" x14ac:dyDescent="0.35">
      <c r="G27" s="8">
        <v>41</v>
      </c>
      <c r="H27" s="14">
        <v>106499.71000000002</v>
      </c>
      <c r="M27">
        <v>717</v>
      </c>
      <c r="N27">
        <f>_xlfn.XLOOKUP(M27, 'Combined Data'!B:B, 'Combined Data'!K:K, "")</f>
        <v>62</v>
      </c>
      <c r="O27">
        <f>SUMIFS('Combined Data'!$D$2:$D$2001,'Combined Data'!$B$2:$B$2001,Pivots!M27,'Combined Data'!$K$2:$K$2001,Pivots!N27)</f>
        <v>9499.9699999999993</v>
      </c>
      <c r="AE27">
        <v>41</v>
      </c>
      <c r="AF27">
        <v>106499.71000000002</v>
      </c>
    </row>
    <row r="28" spans="7:32" x14ac:dyDescent="0.35">
      <c r="G28" s="8">
        <v>42</v>
      </c>
      <c r="H28" s="14">
        <v>113999.64000000004</v>
      </c>
      <c r="M28">
        <v>625</v>
      </c>
      <c r="N28">
        <f>_xlfn.XLOOKUP(M28, 'Combined Data'!B:B, 'Combined Data'!K:K, "")</f>
        <v>40</v>
      </c>
      <c r="O28">
        <f>SUMIFS('Combined Data'!$D$2:$D$2001,'Combined Data'!$B$2:$B$2001,Pivots!M28,'Combined Data'!$K$2:$K$2001,Pivots!N28)</f>
        <v>15999.96</v>
      </c>
      <c r="AE28">
        <v>42</v>
      </c>
      <c r="AF28">
        <v>113999.64000000004</v>
      </c>
    </row>
    <row r="29" spans="7:32" x14ac:dyDescent="0.35">
      <c r="G29" s="8">
        <v>43</v>
      </c>
      <c r="H29" s="14">
        <v>125999.64000000007</v>
      </c>
      <c r="M29">
        <v>212</v>
      </c>
      <c r="N29">
        <f>_xlfn.XLOOKUP(M29, 'Combined Data'!B:B, 'Combined Data'!K:K, "")</f>
        <v>54</v>
      </c>
      <c r="O29">
        <f>SUMIFS('Combined Data'!$D$2:$D$2001,'Combined Data'!$B$2:$B$2001,Pivots!M29,'Combined Data'!$K$2:$K$2001,Pivots!N29)</f>
        <v>11999.96</v>
      </c>
      <c r="AE29">
        <v>43</v>
      </c>
      <c r="AF29">
        <v>125999.64000000007</v>
      </c>
    </row>
    <row r="30" spans="7:32" x14ac:dyDescent="0.35">
      <c r="G30" s="8">
        <v>44</v>
      </c>
      <c r="H30" s="14">
        <v>198999.45999999988</v>
      </c>
      <c r="M30">
        <v>52</v>
      </c>
      <c r="N30">
        <f>_xlfn.XLOOKUP(M30, 'Combined Data'!B:B, 'Combined Data'!K:K, "")</f>
        <v>40</v>
      </c>
      <c r="O30">
        <f>SUMIFS('Combined Data'!$D$2:$D$2001,'Combined Data'!$B$2:$B$2001,Pivots!M30,'Combined Data'!$K$2:$K$2001,Pivots!N30)</f>
        <v>6999.98</v>
      </c>
      <c r="AE30">
        <v>44</v>
      </c>
      <c r="AF30">
        <v>198999.45999999988</v>
      </c>
    </row>
    <row r="31" spans="7:32" x14ac:dyDescent="0.35">
      <c r="G31" s="8">
        <v>45</v>
      </c>
      <c r="H31" s="14">
        <v>108499.67000000004</v>
      </c>
      <c r="M31">
        <v>195</v>
      </c>
      <c r="N31">
        <f>_xlfn.XLOOKUP(M31, 'Combined Data'!B:B, 'Combined Data'!K:K, "")</f>
        <v>28</v>
      </c>
      <c r="O31">
        <f>SUMIFS('Combined Data'!$D$2:$D$2001,'Combined Data'!$B$2:$B$2001,Pivots!M31,'Combined Data'!$K$2:$K$2001,Pivots!N31)</f>
        <v>9499.9699999999993</v>
      </c>
      <c r="AE31">
        <v>45</v>
      </c>
      <c r="AF31">
        <v>108499.67000000004</v>
      </c>
    </row>
    <row r="32" spans="7:32" x14ac:dyDescent="0.35">
      <c r="G32" s="8">
        <v>46</v>
      </c>
      <c r="H32" s="14">
        <v>107999.68000000004</v>
      </c>
      <c r="M32">
        <v>56</v>
      </c>
      <c r="N32">
        <f>_xlfn.XLOOKUP(M32, 'Combined Data'!B:B, 'Combined Data'!K:K, "")</f>
        <v>21</v>
      </c>
      <c r="O32">
        <f>SUMIFS('Combined Data'!$D$2:$D$2001,'Combined Data'!$B$2:$B$2001,Pivots!M32,'Combined Data'!$K$2:$K$2001,Pivots!N32)</f>
        <v>6999.98</v>
      </c>
      <c r="AE32">
        <v>46</v>
      </c>
      <c r="AF32">
        <v>107999.68000000004</v>
      </c>
    </row>
    <row r="33" spans="7:32" x14ac:dyDescent="0.35">
      <c r="G33" s="8">
        <v>47</v>
      </c>
      <c r="H33" s="14">
        <v>175499.48999999996</v>
      </c>
      <c r="M33">
        <v>84</v>
      </c>
      <c r="N33">
        <f>_xlfn.XLOOKUP(M33, 'Combined Data'!B:B, 'Combined Data'!K:K, "")</f>
        <v>25</v>
      </c>
      <c r="O33">
        <f>SUMIFS('Combined Data'!$D$2:$D$2001,'Combined Data'!$B$2:$B$2001,Pivots!M33,'Combined Data'!$K$2:$K$2001,Pivots!N33)</f>
        <v>2499.9899999999998</v>
      </c>
      <c r="AE33">
        <v>47</v>
      </c>
      <c r="AF33">
        <v>175499.48999999996</v>
      </c>
    </row>
    <row r="34" spans="7:32" x14ac:dyDescent="0.35">
      <c r="G34" s="8">
        <v>48</v>
      </c>
      <c r="H34" s="14">
        <v>228499.34999999983</v>
      </c>
      <c r="M34">
        <v>385</v>
      </c>
      <c r="N34">
        <f>_xlfn.XLOOKUP(M34, 'Combined Data'!B:B, 'Combined Data'!K:K, "")</f>
        <v>26</v>
      </c>
      <c r="O34">
        <f>SUMIFS('Combined Data'!$D$2:$D$2001,'Combined Data'!$B$2:$B$2001,Pivots!M34,'Combined Data'!$K$2:$K$2001,Pivots!N34)</f>
        <v>13999.96</v>
      </c>
      <c r="AE34">
        <v>48</v>
      </c>
      <c r="AF34">
        <v>228499.34999999983</v>
      </c>
    </row>
    <row r="35" spans="7:32" x14ac:dyDescent="0.35">
      <c r="G35" s="8">
        <v>49</v>
      </c>
      <c r="H35" s="14">
        <v>160499.54999999999</v>
      </c>
      <c r="M35">
        <v>316</v>
      </c>
      <c r="N35">
        <f>_xlfn.XLOOKUP(M35, 'Combined Data'!B:B, 'Combined Data'!K:K, "")</f>
        <v>48</v>
      </c>
      <c r="O35">
        <f>SUMIFS('Combined Data'!$D$2:$D$2001,'Combined Data'!$B$2:$B$2001,Pivots!M35,'Combined Data'!$K$2:$K$2001,Pivots!N35)</f>
        <v>13499.97</v>
      </c>
      <c r="AE35">
        <v>49</v>
      </c>
      <c r="AF35">
        <v>160499.54999999999</v>
      </c>
    </row>
    <row r="36" spans="7:32" x14ac:dyDescent="0.35">
      <c r="G36" s="8">
        <v>50</v>
      </c>
      <c r="H36" s="14">
        <v>136499.59000000005</v>
      </c>
      <c r="M36">
        <v>694</v>
      </c>
      <c r="N36">
        <f>_xlfn.XLOOKUP(M36, 'Combined Data'!B:B, 'Combined Data'!K:K, "")</f>
        <v>49</v>
      </c>
      <c r="O36">
        <f>SUMIFS('Combined Data'!$D$2:$D$2001,'Combined Data'!$B$2:$B$2001,Pivots!M36,'Combined Data'!$K$2:$K$2001,Pivots!N36)</f>
        <v>16999.939999999999</v>
      </c>
      <c r="AE36">
        <v>50</v>
      </c>
      <c r="AF36">
        <v>136499.59000000005</v>
      </c>
    </row>
    <row r="37" spans="7:32" x14ac:dyDescent="0.35">
      <c r="G37" s="8">
        <v>51</v>
      </c>
      <c r="H37" s="14">
        <v>174499.50999999995</v>
      </c>
      <c r="M37">
        <v>908</v>
      </c>
      <c r="N37">
        <f>_xlfn.XLOOKUP(M37, 'Combined Data'!B:B, 'Combined Data'!K:K, "")</f>
        <v>31</v>
      </c>
      <c r="O37">
        <f>SUMIFS('Combined Data'!$D$2:$D$2001,'Combined Data'!$B$2:$B$2001,Pivots!M37,'Combined Data'!$K$2:$K$2001,Pivots!N37)</f>
        <v>6999.98</v>
      </c>
      <c r="AE37">
        <v>51</v>
      </c>
      <c r="AF37">
        <v>174499.50999999995</v>
      </c>
    </row>
    <row r="38" spans="7:32" x14ac:dyDescent="0.35">
      <c r="G38" s="8">
        <v>52</v>
      </c>
      <c r="H38" s="14">
        <v>121999.64000000006</v>
      </c>
      <c r="M38">
        <v>46</v>
      </c>
      <c r="N38">
        <f>_xlfn.XLOOKUP(M38, 'Combined Data'!B:B, 'Combined Data'!K:K, "")</f>
        <v>54</v>
      </c>
      <c r="O38">
        <f>SUMIFS('Combined Data'!$D$2:$D$2001,'Combined Data'!$B$2:$B$2001,Pivots!M38,'Combined Data'!$K$2:$K$2001,Pivots!N38)</f>
        <v>8999.98</v>
      </c>
      <c r="AE38">
        <v>52</v>
      </c>
      <c r="AF38">
        <v>121999.64000000006</v>
      </c>
    </row>
    <row r="39" spans="7:32" x14ac:dyDescent="0.35">
      <c r="G39" s="8">
        <v>53</v>
      </c>
      <c r="H39" s="14">
        <v>190999.45999999993</v>
      </c>
      <c r="M39">
        <v>927</v>
      </c>
      <c r="N39">
        <f>_xlfn.XLOOKUP(M39, 'Combined Data'!B:B, 'Combined Data'!K:K, "")</f>
        <v>50</v>
      </c>
      <c r="O39">
        <f>SUMIFS('Combined Data'!$D$2:$D$2001,'Combined Data'!$B$2:$B$2001,Pivots!M39,'Combined Data'!$K$2:$K$2001,Pivots!N39)</f>
        <v>9499.9699999999993</v>
      </c>
      <c r="AE39">
        <v>53</v>
      </c>
      <c r="AF39">
        <v>190999.45999999993</v>
      </c>
    </row>
    <row r="40" spans="7:32" x14ac:dyDescent="0.35">
      <c r="G40" s="8">
        <v>54</v>
      </c>
      <c r="H40" s="14">
        <v>134999.62000000005</v>
      </c>
      <c r="M40">
        <v>928</v>
      </c>
      <c r="N40">
        <f>_xlfn.XLOOKUP(M40, 'Combined Data'!B:B, 'Combined Data'!K:K, "")</f>
        <v>23</v>
      </c>
      <c r="O40">
        <f>SUMIFS('Combined Data'!$D$2:$D$2001,'Combined Data'!$B$2:$B$2001,Pivots!M40,'Combined Data'!$K$2:$K$2001,Pivots!N40)</f>
        <v>20499.949999999997</v>
      </c>
      <c r="AE40">
        <v>54</v>
      </c>
      <c r="AF40">
        <v>134999.62000000005</v>
      </c>
    </row>
    <row r="41" spans="7:32" x14ac:dyDescent="0.35">
      <c r="G41" s="8">
        <v>55</v>
      </c>
      <c r="H41" s="14">
        <v>110999.70000000003</v>
      </c>
      <c r="M41">
        <v>572</v>
      </c>
      <c r="N41">
        <f>_xlfn.XLOOKUP(M41, 'Combined Data'!B:B, 'Combined Data'!K:K, "")</f>
        <v>35</v>
      </c>
      <c r="O41">
        <f>SUMIFS('Combined Data'!$D$2:$D$2001,'Combined Data'!$B$2:$B$2001,Pivots!M41,'Combined Data'!$K$2:$K$2001,Pivots!N41)</f>
        <v>11499.97</v>
      </c>
      <c r="AE41">
        <v>55</v>
      </c>
      <c r="AF41">
        <v>110999.70000000003</v>
      </c>
    </row>
    <row r="42" spans="7:32" x14ac:dyDescent="0.35">
      <c r="G42" s="8">
        <v>56</v>
      </c>
      <c r="H42" s="14">
        <v>147999.56000000003</v>
      </c>
      <c r="M42">
        <v>373</v>
      </c>
      <c r="N42">
        <f>_xlfn.XLOOKUP(M42, 'Combined Data'!B:B, 'Combined Data'!K:K, "")</f>
        <v>32</v>
      </c>
      <c r="O42">
        <f>SUMIFS('Combined Data'!$D$2:$D$2001,'Combined Data'!$B$2:$B$2001,Pivots!M42,'Combined Data'!$K$2:$K$2001,Pivots!N42)</f>
        <v>11999.96</v>
      </c>
      <c r="AE42">
        <v>56</v>
      </c>
      <c r="AF42">
        <v>147999.56000000003</v>
      </c>
    </row>
    <row r="43" spans="7:32" x14ac:dyDescent="0.35">
      <c r="G43" s="8">
        <v>57</v>
      </c>
      <c r="H43" s="14">
        <v>186499.46999999991</v>
      </c>
      <c r="M43">
        <v>99</v>
      </c>
      <c r="N43">
        <f>_xlfn.XLOOKUP(M43, 'Combined Data'!B:B, 'Combined Data'!K:K, "")</f>
        <v>38</v>
      </c>
      <c r="O43">
        <f>SUMIFS('Combined Data'!$D$2:$D$2001,'Combined Data'!$B$2:$B$2001,Pivots!M43,'Combined Data'!$K$2:$K$2001,Pivots!N43)</f>
        <v>6999.98</v>
      </c>
      <c r="AE43">
        <v>57</v>
      </c>
      <c r="AF43">
        <v>186499.46999999991</v>
      </c>
    </row>
    <row r="44" spans="7:32" x14ac:dyDescent="0.35">
      <c r="G44" s="8">
        <v>58</v>
      </c>
      <c r="H44" s="14">
        <v>100499.67000000003</v>
      </c>
      <c r="M44">
        <v>448</v>
      </c>
      <c r="N44">
        <f>_xlfn.XLOOKUP(M44, 'Combined Data'!B:B, 'Combined Data'!K:K, "")</f>
        <v>30</v>
      </c>
      <c r="O44">
        <f>SUMIFS('Combined Data'!$D$2:$D$2001,'Combined Data'!$B$2:$B$2001,Pivots!M44,'Combined Data'!$K$2:$K$2001,Pivots!N44)</f>
        <v>11499.97</v>
      </c>
      <c r="AE44">
        <v>58</v>
      </c>
      <c r="AF44">
        <v>100499.67000000003</v>
      </c>
    </row>
    <row r="45" spans="7:32" x14ac:dyDescent="0.35">
      <c r="G45" s="8">
        <v>59</v>
      </c>
      <c r="H45" s="14">
        <v>149999.56000000003</v>
      </c>
      <c r="M45">
        <v>63</v>
      </c>
      <c r="N45">
        <f>_xlfn.XLOOKUP(M45, 'Combined Data'!B:B, 'Combined Data'!K:K, "")</f>
        <v>53</v>
      </c>
      <c r="O45">
        <f>SUMIFS('Combined Data'!$D$2:$D$2001,'Combined Data'!$B$2:$B$2001,Pivots!M45,'Combined Data'!$K$2:$K$2001,Pivots!N45)</f>
        <v>7499.9699999999993</v>
      </c>
      <c r="AE45">
        <v>59</v>
      </c>
      <c r="AF45">
        <v>149999.56000000003</v>
      </c>
    </row>
    <row r="46" spans="7:32" x14ac:dyDescent="0.35">
      <c r="G46" s="8">
        <v>60</v>
      </c>
      <c r="H46" s="14">
        <v>93999.720000000016</v>
      </c>
      <c r="M46">
        <v>933</v>
      </c>
      <c r="N46">
        <f>_xlfn.XLOOKUP(M46, 'Combined Data'!B:B, 'Combined Data'!K:K, "")</f>
        <v>54</v>
      </c>
      <c r="O46">
        <f>SUMIFS('Combined Data'!$D$2:$D$2001,'Combined Data'!$B$2:$B$2001,Pivots!M46,'Combined Data'!$K$2:$K$2001,Pivots!N46)</f>
        <v>6999.98</v>
      </c>
      <c r="AE46">
        <v>60</v>
      </c>
      <c r="AF46">
        <v>93999.720000000016</v>
      </c>
    </row>
    <row r="47" spans="7:32" x14ac:dyDescent="0.35">
      <c r="G47" s="8">
        <v>61</v>
      </c>
      <c r="H47" s="14">
        <v>154999.54</v>
      </c>
      <c r="M47">
        <v>542</v>
      </c>
      <c r="N47">
        <f>_xlfn.XLOOKUP(M47, 'Combined Data'!B:B, 'Combined Data'!K:K, "")</f>
        <v>61</v>
      </c>
      <c r="O47">
        <f>SUMIFS('Combined Data'!$D$2:$D$2001,'Combined Data'!$B$2:$B$2001,Pivots!M47,'Combined Data'!$K$2:$K$2001,Pivots!N47)</f>
        <v>4499.99</v>
      </c>
      <c r="AE47">
        <v>61</v>
      </c>
      <c r="AF47">
        <v>154999.54</v>
      </c>
    </row>
    <row r="48" spans="7:32" x14ac:dyDescent="0.35">
      <c r="G48" s="8">
        <v>62</v>
      </c>
      <c r="H48" s="14">
        <v>117499.69000000005</v>
      </c>
      <c r="M48">
        <v>581</v>
      </c>
      <c r="N48">
        <f>_xlfn.XLOOKUP(M48, 'Combined Data'!B:B, 'Combined Data'!K:K, "")</f>
        <v>56</v>
      </c>
      <c r="O48">
        <f>SUMIFS('Combined Data'!$D$2:$D$2001,'Combined Data'!$B$2:$B$2001,Pivots!M48,'Combined Data'!$K$2:$K$2001,Pivots!N48)</f>
        <v>24999.939999999995</v>
      </c>
      <c r="AE48">
        <v>62</v>
      </c>
      <c r="AF48">
        <v>117499.69000000005</v>
      </c>
    </row>
    <row r="49" spans="7:32" x14ac:dyDescent="0.35">
      <c r="G49" s="8">
        <v>63</v>
      </c>
      <c r="H49" s="14">
        <v>96499.71</v>
      </c>
      <c r="M49">
        <v>770</v>
      </c>
      <c r="N49">
        <f>_xlfn.XLOOKUP(M49, 'Combined Data'!B:B, 'Combined Data'!K:K, "")</f>
        <v>43</v>
      </c>
      <c r="O49">
        <f>SUMIFS('Combined Data'!$D$2:$D$2001,'Combined Data'!$B$2:$B$2001,Pivots!M49,'Combined Data'!$K$2:$K$2001,Pivots!N49)</f>
        <v>11499.97</v>
      </c>
      <c r="AE49">
        <v>63</v>
      </c>
      <c r="AF49">
        <v>96499.71</v>
      </c>
    </row>
    <row r="50" spans="7:32" x14ac:dyDescent="0.35">
      <c r="G50" s="8">
        <v>64</v>
      </c>
      <c r="H50" s="14">
        <v>178499.50999999992</v>
      </c>
      <c r="M50">
        <v>567</v>
      </c>
      <c r="N50">
        <f>_xlfn.XLOOKUP(M50, 'Combined Data'!B:B, 'Combined Data'!K:K, "")</f>
        <v>33</v>
      </c>
      <c r="O50">
        <f>SUMIFS('Combined Data'!$D$2:$D$2001,'Combined Data'!$B$2:$B$2001,Pivots!M50,'Combined Data'!$K$2:$K$2001,Pivots!N50)</f>
        <v>8999.98</v>
      </c>
      <c r="AE50">
        <v>64</v>
      </c>
      <c r="AF50">
        <v>178499.50999999992</v>
      </c>
    </row>
    <row r="51" spans="7:32" x14ac:dyDescent="0.35">
      <c r="G51" s="8" t="s">
        <v>2065</v>
      </c>
      <c r="H51" s="14">
        <v>6985980.0000003073</v>
      </c>
      <c r="M51">
        <v>774</v>
      </c>
      <c r="N51">
        <f>_xlfn.XLOOKUP(M51, 'Combined Data'!B:B, 'Combined Data'!K:K, "")</f>
        <v>45</v>
      </c>
      <c r="O51">
        <f>SUMIFS('Combined Data'!$D$2:$D$2001,'Combined Data'!$B$2:$B$2001,Pivots!M51,'Combined Data'!$K$2:$K$2001,Pivots!N51)</f>
        <v>2499.9899999999998</v>
      </c>
    </row>
    <row r="52" spans="7:32" x14ac:dyDescent="0.35">
      <c r="M52">
        <v>300</v>
      </c>
      <c r="N52">
        <f>_xlfn.XLOOKUP(M52, 'Combined Data'!B:B, 'Combined Data'!K:K, "")</f>
        <v>23</v>
      </c>
      <c r="O52">
        <f>SUMIFS('Combined Data'!$D$2:$D$2001,'Combined Data'!$B$2:$B$2001,Pivots!M52,'Combined Data'!$K$2:$K$2001,Pivots!N52)</f>
        <v>20499.949999999997</v>
      </c>
    </row>
    <row r="53" spans="7:32" x14ac:dyDescent="0.35">
      <c r="M53">
        <v>421</v>
      </c>
      <c r="N53">
        <f>_xlfn.XLOOKUP(M53, 'Combined Data'!B:B, 'Combined Data'!K:K, "")</f>
        <v>36</v>
      </c>
      <c r="O53">
        <f>SUMIFS('Combined Data'!$D$2:$D$2001,'Combined Data'!$B$2:$B$2001,Pivots!M53,'Combined Data'!$K$2:$K$2001,Pivots!N53)</f>
        <v>23499.929999999993</v>
      </c>
    </row>
    <row r="54" spans="7:32" x14ac:dyDescent="0.35">
      <c r="M54">
        <v>970</v>
      </c>
      <c r="N54">
        <f>_xlfn.XLOOKUP(M54, 'Combined Data'!B:B, 'Combined Data'!K:K, "")</f>
        <v>44</v>
      </c>
      <c r="O54">
        <f>SUMIFS('Combined Data'!$D$2:$D$2001,'Combined Data'!$B$2:$B$2001,Pivots!M54,'Combined Data'!$K$2:$K$2001,Pivots!N54)</f>
        <v>4499.99</v>
      </c>
    </row>
    <row r="55" spans="7:32" x14ac:dyDescent="0.35">
      <c r="M55">
        <v>123</v>
      </c>
      <c r="N55">
        <f>_xlfn.XLOOKUP(M55, 'Combined Data'!B:B, 'Combined Data'!K:K, "")</f>
        <v>56</v>
      </c>
      <c r="O55">
        <f>SUMIFS('Combined Data'!$D$2:$D$2001,'Combined Data'!$B$2:$B$2001,Pivots!M55,'Combined Data'!$K$2:$K$2001,Pivots!N55)</f>
        <v>21499.93</v>
      </c>
    </row>
    <row r="56" spans="7:32" x14ac:dyDescent="0.35">
      <c r="M56">
        <v>749</v>
      </c>
      <c r="N56">
        <f>_xlfn.XLOOKUP(M56, 'Combined Data'!B:B, 'Combined Data'!K:K, "")</f>
        <v>55</v>
      </c>
      <c r="O56">
        <f>SUMIFS('Combined Data'!$D$2:$D$2001,'Combined Data'!$B$2:$B$2001,Pivots!M56,'Combined Data'!$K$2:$K$2001,Pivots!N56)</f>
        <v>6999.98</v>
      </c>
    </row>
    <row r="57" spans="7:32" x14ac:dyDescent="0.35">
      <c r="M57">
        <v>25</v>
      </c>
      <c r="N57">
        <f>_xlfn.XLOOKUP(M57, 'Combined Data'!B:B, 'Combined Data'!K:K, "")</f>
        <v>31</v>
      </c>
      <c r="O57">
        <f>SUMIFS('Combined Data'!$D$2:$D$2001,'Combined Data'!$B$2:$B$2001,Pivots!M57,'Combined Data'!$K$2:$K$2001,Pivots!N57)</f>
        <v>11999.96</v>
      </c>
    </row>
    <row r="58" spans="7:32" x14ac:dyDescent="0.35">
      <c r="M58">
        <v>355</v>
      </c>
      <c r="N58">
        <f>_xlfn.XLOOKUP(M58, 'Combined Data'!B:B, 'Combined Data'!K:K, "")</f>
        <v>41</v>
      </c>
      <c r="O58">
        <f>SUMIFS('Combined Data'!$D$2:$D$2001,'Combined Data'!$B$2:$B$2001,Pivots!M58,'Combined Data'!$K$2:$K$2001,Pivots!N58)</f>
        <v>8999.98</v>
      </c>
    </row>
    <row r="59" spans="7:32" x14ac:dyDescent="0.35">
      <c r="M59">
        <v>647</v>
      </c>
      <c r="N59">
        <f>_xlfn.XLOOKUP(M59, 'Combined Data'!B:B, 'Combined Data'!K:K, "")</f>
        <v>64</v>
      </c>
      <c r="O59">
        <f>SUMIFS('Combined Data'!$D$2:$D$2001,'Combined Data'!$B$2:$B$2001,Pivots!M59,'Combined Data'!$K$2:$K$2001,Pivots!N59)</f>
        <v>4999.9799999999996</v>
      </c>
    </row>
    <row r="60" spans="7:32" x14ac:dyDescent="0.35">
      <c r="M60">
        <v>270</v>
      </c>
      <c r="N60">
        <f>_xlfn.XLOOKUP(M60, 'Combined Data'!B:B, 'Combined Data'!K:K, "")</f>
        <v>24</v>
      </c>
      <c r="O60">
        <f>SUMIFS('Combined Data'!$D$2:$D$2001,'Combined Data'!$B$2:$B$2001,Pivots!M60,'Combined Data'!$K$2:$K$2001,Pivots!N60)</f>
        <v>13999.96</v>
      </c>
    </row>
    <row r="61" spans="7:32" x14ac:dyDescent="0.35">
      <c r="M61">
        <v>993</v>
      </c>
      <c r="N61">
        <f>_xlfn.XLOOKUP(M61, 'Combined Data'!B:B, 'Combined Data'!K:K, "")</f>
        <v>25</v>
      </c>
      <c r="O61">
        <f>SUMIFS('Combined Data'!$D$2:$D$2001,'Combined Data'!$B$2:$B$2001,Pivots!M61,'Combined Data'!$K$2:$K$2001,Pivots!N61)</f>
        <v>9499.9699999999993</v>
      </c>
    </row>
    <row r="62" spans="7:32" x14ac:dyDescent="0.35">
      <c r="M62">
        <v>606</v>
      </c>
      <c r="N62">
        <f>_xlfn.XLOOKUP(M62, 'Combined Data'!B:B, 'Combined Data'!K:K, "")</f>
        <v>19</v>
      </c>
      <c r="O62">
        <f>SUMIFS('Combined Data'!$D$2:$D$2001,'Combined Data'!$B$2:$B$2001,Pivots!M62,'Combined Data'!$K$2:$K$2001,Pivots!N62)</f>
        <v>13999.96</v>
      </c>
    </row>
    <row r="63" spans="7:32" x14ac:dyDescent="0.35">
      <c r="M63">
        <v>370</v>
      </c>
      <c r="N63">
        <f>_xlfn.XLOOKUP(M63, 'Combined Data'!B:B, 'Combined Data'!K:K, "")</f>
        <v>34</v>
      </c>
      <c r="O63">
        <f>SUMIFS('Combined Data'!$D$2:$D$2001,'Combined Data'!$B$2:$B$2001,Pivots!M63,'Combined Data'!$K$2:$K$2001,Pivots!N63)</f>
        <v>14499.949999999999</v>
      </c>
    </row>
    <row r="64" spans="7:32" x14ac:dyDescent="0.35">
      <c r="M64">
        <v>940</v>
      </c>
      <c r="N64">
        <f>_xlfn.XLOOKUP(M64, 'Combined Data'!B:B, 'Combined Data'!K:K, "")</f>
        <v>38</v>
      </c>
      <c r="O64">
        <f>SUMIFS('Combined Data'!$D$2:$D$2001,'Combined Data'!$B$2:$B$2001,Pivots!M64,'Combined Data'!$K$2:$K$2001,Pivots!N64)</f>
        <v>7499.9699999999993</v>
      </c>
    </row>
    <row r="65" spans="13:15" x14ac:dyDescent="0.35">
      <c r="M65">
        <v>7</v>
      </c>
      <c r="N65">
        <f>_xlfn.XLOOKUP(M65, 'Combined Data'!B:B, 'Combined Data'!K:K, "")</f>
        <v>57</v>
      </c>
      <c r="O65">
        <f>SUMIFS('Combined Data'!$D$2:$D$2001,'Combined Data'!$B$2:$B$2001,Pivots!M65,'Combined Data'!$K$2:$K$2001,Pivots!N65)</f>
        <v>11499.97</v>
      </c>
    </row>
    <row r="66" spans="13:15" x14ac:dyDescent="0.35">
      <c r="M66">
        <v>361</v>
      </c>
      <c r="N66">
        <f>_xlfn.XLOOKUP(M66, 'Combined Data'!B:B, 'Combined Data'!K:K, "")</f>
        <v>55</v>
      </c>
      <c r="O66">
        <f>SUMIFS('Combined Data'!$D$2:$D$2001,'Combined Data'!$B$2:$B$2001,Pivots!M66,'Combined Data'!$K$2:$K$2001,Pivots!N66)</f>
        <v>2499.9899999999998</v>
      </c>
    </row>
    <row r="67" spans="13:15" x14ac:dyDescent="0.35">
      <c r="M67">
        <v>802</v>
      </c>
      <c r="N67">
        <f>_xlfn.XLOOKUP(M67, 'Combined Data'!B:B, 'Combined Data'!K:K, "")</f>
        <v>24</v>
      </c>
      <c r="O67">
        <f>SUMIFS('Combined Data'!$D$2:$D$2001,'Combined Data'!$B$2:$B$2001,Pivots!M67,'Combined Data'!$K$2:$K$2001,Pivots!N67)</f>
        <v>8999.98</v>
      </c>
    </row>
    <row r="68" spans="13:15" x14ac:dyDescent="0.35">
      <c r="M68">
        <v>176</v>
      </c>
      <c r="N68">
        <f>_xlfn.XLOOKUP(M68, 'Combined Data'!B:B, 'Combined Data'!K:K, "")</f>
        <v>37</v>
      </c>
      <c r="O68">
        <f>SUMIFS('Combined Data'!$D$2:$D$2001,'Combined Data'!$B$2:$B$2001,Pivots!M68,'Combined Data'!$K$2:$K$2001,Pivots!N68)</f>
        <v>13999.96</v>
      </c>
    </row>
    <row r="69" spans="13:15" x14ac:dyDescent="0.35">
      <c r="M69">
        <v>484</v>
      </c>
      <c r="N69">
        <f>_xlfn.XLOOKUP(M69, 'Combined Data'!B:B, 'Combined Data'!K:K, "")</f>
        <v>46</v>
      </c>
      <c r="O69">
        <f>SUMIFS('Combined Data'!$D$2:$D$2001,'Combined Data'!$B$2:$B$2001,Pivots!M69,'Combined Data'!$K$2:$K$2001,Pivots!N69)</f>
        <v>7499.9699999999993</v>
      </c>
    </row>
    <row r="70" spans="13:15" x14ac:dyDescent="0.35">
      <c r="M70">
        <v>317</v>
      </c>
      <c r="N70">
        <f>_xlfn.XLOOKUP(M70, 'Combined Data'!B:B, 'Combined Data'!K:K, "")</f>
        <v>53</v>
      </c>
      <c r="O70">
        <f>SUMIFS('Combined Data'!$D$2:$D$2001,'Combined Data'!$B$2:$B$2001,Pivots!M70,'Combined Data'!$K$2:$K$2001,Pivots!N70)</f>
        <v>16499.949999999997</v>
      </c>
    </row>
    <row r="71" spans="13:15" x14ac:dyDescent="0.35">
      <c r="M71">
        <v>571</v>
      </c>
      <c r="N71">
        <f>_xlfn.XLOOKUP(M71, 'Combined Data'!B:B, 'Combined Data'!K:K, "")</f>
        <v>51</v>
      </c>
      <c r="O71">
        <f>SUMIFS('Combined Data'!$D$2:$D$2001,'Combined Data'!$B$2:$B$2001,Pivots!M71,'Combined Data'!$K$2:$K$2001,Pivots!N71)</f>
        <v>6999.98</v>
      </c>
    </row>
    <row r="72" spans="13:15" x14ac:dyDescent="0.35">
      <c r="M72">
        <v>867</v>
      </c>
      <c r="N72">
        <f>_xlfn.XLOOKUP(M72, 'Combined Data'!B:B, 'Combined Data'!K:K, "")</f>
        <v>41</v>
      </c>
      <c r="O72">
        <f>SUMIFS('Combined Data'!$D$2:$D$2001,'Combined Data'!$B$2:$B$2001,Pivots!M72,'Combined Data'!$K$2:$K$2001,Pivots!N72)</f>
        <v>13999.96</v>
      </c>
    </row>
    <row r="73" spans="13:15" x14ac:dyDescent="0.35">
      <c r="M73">
        <v>540</v>
      </c>
      <c r="N73">
        <f>_xlfn.XLOOKUP(M73, 'Combined Data'!B:B, 'Combined Data'!K:K, "")</f>
        <v>37</v>
      </c>
      <c r="O73">
        <f>SUMIFS('Combined Data'!$D$2:$D$2001,'Combined Data'!$B$2:$B$2001,Pivots!M73,'Combined Data'!$K$2:$K$2001,Pivots!N73)</f>
        <v>4999.9799999999996</v>
      </c>
    </row>
    <row r="74" spans="13:15" x14ac:dyDescent="0.35">
      <c r="M74">
        <v>41</v>
      </c>
      <c r="N74">
        <f>_xlfn.XLOOKUP(M74, 'Combined Data'!B:B, 'Combined Data'!K:K, "")</f>
        <v>18</v>
      </c>
      <c r="O74">
        <f>SUMIFS('Combined Data'!$D$2:$D$2001,'Combined Data'!$B$2:$B$2001,Pivots!M74,'Combined Data'!$K$2:$K$2001,Pivots!N74)</f>
        <v>11999.96</v>
      </c>
    </row>
    <row r="75" spans="13:15" x14ac:dyDescent="0.35">
      <c r="M75">
        <v>789</v>
      </c>
      <c r="N75">
        <f>_xlfn.XLOOKUP(M75, 'Combined Data'!B:B, 'Combined Data'!K:K, "")</f>
        <v>58</v>
      </c>
      <c r="O75">
        <f>SUMIFS('Combined Data'!$D$2:$D$2001,'Combined Data'!$B$2:$B$2001,Pivots!M75,'Combined Data'!$K$2:$K$2001,Pivots!N75)</f>
        <v>6999.98</v>
      </c>
    </row>
    <row r="76" spans="13:15" x14ac:dyDescent="0.35">
      <c r="M76">
        <v>564</v>
      </c>
      <c r="N76">
        <f>_xlfn.XLOOKUP(M76, 'Combined Data'!B:B, 'Combined Data'!K:K, "")</f>
        <v>22</v>
      </c>
      <c r="O76">
        <f>SUMIFS('Combined Data'!$D$2:$D$2001,'Combined Data'!$B$2:$B$2001,Pivots!M76,'Combined Data'!$K$2:$K$2001,Pivots!N76)</f>
        <v>6999.98</v>
      </c>
    </row>
    <row r="77" spans="13:15" x14ac:dyDescent="0.35">
      <c r="M77">
        <v>494</v>
      </c>
      <c r="N77">
        <f>_xlfn.XLOOKUP(M77, 'Combined Data'!B:B, 'Combined Data'!K:K, "")</f>
        <v>20</v>
      </c>
      <c r="O77">
        <f>SUMIFS('Combined Data'!$D$2:$D$2001,'Combined Data'!$B$2:$B$2001,Pivots!M77,'Combined Data'!$K$2:$K$2001,Pivots!N77)</f>
        <v>9499.9699999999993</v>
      </c>
    </row>
    <row r="78" spans="13:15" x14ac:dyDescent="0.35">
      <c r="M78">
        <v>595</v>
      </c>
      <c r="N78">
        <f>_xlfn.XLOOKUP(M78, 'Combined Data'!B:B, 'Combined Data'!K:K, "")</f>
        <v>20</v>
      </c>
      <c r="O78">
        <f>SUMIFS('Combined Data'!$D$2:$D$2001,'Combined Data'!$B$2:$B$2001,Pivots!M78,'Combined Data'!$K$2:$K$2001,Pivots!N78)</f>
        <v>6999.98</v>
      </c>
    </row>
    <row r="79" spans="13:15" x14ac:dyDescent="0.35">
      <c r="M79">
        <v>217</v>
      </c>
      <c r="N79">
        <f>_xlfn.XLOOKUP(M79, 'Combined Data'!B:B, 'Combined Data'!K:K, "")</f>
        <v>24</v>
      </c>
      <c r="O79">
        <f>SUMIFS('Combined Data'!$D$2:$D$2001,'Combined Data'!$B$2:$B$2001,Pivots!M79,'Combined Data'!$K$2:$K$2001,Pivots!N79)</f>
        <v>22999.939999999995</v>
      </c>
    </row>
    <row r="80" spans="13:15" x14ac:dyDescent="0.35">
      <c r="M80">
        <v>980</v>
      </c>
      <c r="N80">
        <f>_xlfn.XLOOKUP(M80, 'Combined Data'!B:B, 'Combined Data'!K:K, "")</f>
        <v>57</v>
      </c>
      <c r="O80">
        <f>SUMIFS('Combined Data'!$D$2:$D$2001,'Combined Data'!$B$2:$B$2001,Pivots!M80,'Combined Data'!$K$2:$K$2001,Pivots!N80)</f>
        <v>15999.96</v>
      </c>
    </row>
    <row r="81" spans="13:15" x14ac:dyDescent="0.35">
      <c r="M81">
        <v>829</v>
      </c>
      <c r="N81">
        <f>_xlfn.XLOOKUP(M81, 'Combined Data'!B:B, 'Combined Data'!K:K, "")</f>
        <v>42</v>
      </c>
      <c r="O81">
        <f>SUMIFS('Combined Data'!$D$2:$D$2001,'Combined Data'!$B$2:$B$2001,Pivots!M81,'Combined Data'!$K$2:$K$2001,Pivots!N81)</f>
        <v>4499.99</v>
      </c>
    </row>
    <row r="82" spans="13:15" x14ac:dyDescent="0.35">
      <c r="M82">
        <v>925</v>
      </c>
      <c r="N82">
        <f>_xlfn.XLOOKUP(M82, 'Combined Data'!B:B, 'Combined Data'!K:K, "")</f>
        <v>56</v>
      </c>
      <c r="O82">
        <f>SUMIFS('Combined Data'!$D$2:$D$2001,'Combined Data'!$B$2:$B$2001,Pivots!M82,'Combined Data'!$K$2:$K$2001,Pivots!N82)</f>
        <v>6999.98</v>
      </c>
    </row>
    <row r="83" spans="13:15" x14ac:dyDescent="0.35">
      <c r="M83">
        <v>523</v>
      </c>
      <c r="N83">
        <f>_xlfn.XLOOKUP(M83, 'Combined Data'!B:B, 'Combined Data'!K:K, "")</f>
        <v>53</v>
      </c>
      <c r="O83">
        <f>SUMIFS('Combined Data'!$D$2:$D$2001,'Combined Data'!$B$2:$B$2001,Pivots!M83,'Combined Data'!$K$2:$K$2001,Pivots!N83)</f>
        <v>4499.99</v>
      </c>
    </row>
    <row r="84" spans="13:15" x14ac:dyDescent="0.35">
      <c r="M84">
        <v>997</v>
      </c>
      <c r="N84">
        <f>_xlfn.XLOOKUP(M84, 'Combined Data'!B:B, 'Combined Data'!K:K, "")</f>
        <v>39</v>
      </c>
      <c r="O84">
        <f>SUMIFS('Combined Data'!$D$2:$D$2001,'Combined Data'!$B$2:$B$2001,Pivots!M84,'Combined Data'!$K$2:$K$2001,Pivots!N84)</f>
        <v>11499.97</v>
      </c>
    </row>
    <row r="85" spans="13:15" x14ac:dyDescent="0.35">
      <c r="M85">
        <v>15</v>
      </c>
      <c r="N85">
        <f>_xlfn.XLOOKUP(M85, 'Combined Data'!B:B, 'Combined Data'!K:K, "")</f>
        <v>21</v>
      </c>
      <c r="O85">
        <f>SUMIFS('Combined Data'!$D$2:$D$2001,'Combined Data'!$B$2:$B$2001,Pivots!M85,'Combined Data'!$K$2:$K$2001,Pivots!N85)</f>
        <v>13999.96</v>
      </c>
    </row>
    <row r="86" spans="13:15" x14ac:dyDescent="0.35">
      <c r="M86">
        <v>2</v>
      </c>
      <c r="N86">
        <f>_xlfn.XLOOKUP(M86, 'Combined Data'!B:B, 'Combined Data'!K:K, "")</f>
        <v>52</v>
      </c>
      <c r="O86">
        <f>SUMIFS('Combined Data'!$D$2:$D$2001,'Combined Data'!$B$2:$B$2001,Pivots!M86,'Combined Data'!$K$2:$K$2001,Pivots!N86)</f>
        <v>4999.9799999999996</v>
      </c>
    </row>
    <row r="87" spans="13:15" x14ac:dyDescent="0.35">
      <c r="M87">
        <v>756</v>
      </c>
      <c r="N87">
        <f>_xlfn.XLOOKUP(M87, 'Combined Data'!B:B, 'Combined Data'!K:K, "")</f>
        <v>45</v>
      </c>
      <c r="O87">
        <f>SUMIFS('Combined Data'!$D$2:$D$2001,'Combined Data'!$B$2:$B$2001,Pivots!M87,'Combined Data'!$K$2:$K$2001,Pivots!N87)</f>
        <v>9999.9599999999991</v>
      </c>
    </row>
    <row r="88" spans="13:15" x14ac:dyDescent="0.35">
      <c r="M88">
        <v>11</v>
      </c>
      <c r="N88">
        <f>_xlfn.XLOOKUP(M88, 'Combined Data'!B:B, 'Combined Data'!K:K, "")</f>
        <v>22</v>
      </c>
      <c r="O88">
        <f>SUMIFS('Combined Data'!$D$2:$D$2001,'Combined Data'!$B$2:$B$2001,Pivots!M88,'Combined Data'!$K$2:$K$2001,Pivots!N88)</f>
        <v>18499.949999999997</v>
      </c>
    </row>
    <row r="89" spans="13:15" x14ac:dyDescent="0.35">
      <c r="M89">
        <v>590</v>
      </c>
      <c r="N89">
        <f>_xlfn.XLOOKUP(M89, 'Combined Data'!B:B, 'Combined Data'!K:K, "")</f>
        <v>38</v>
      </c>
      <c r="O89">
        <f>SUMIFS('Combined Data'!$D$2:$D$2001,'Combined Data'!$B$2:$B$2001,Pivots!M89,'Combined Data'!$K$2:$K$2001,Pivots!N89)</f>
        <v>16499.949999999997</v>
      </c>
    </row>
    <row r="90" spans="13:15" x14ac:dyDescent="0.35">
      <c r="M90">
        <v>760</v>
      </c>
      <c r="N90">
        <f>_xlfn.XLOOKUP(M90, 'Combined Data'!B:B, 'Combined Data'!K:K, "")</f>
        <v>37</v>
      </c>
      <c r="O90">
        <f>SUMIFS('Combined Data'!$D$2:$D$2001,'Combined Data'!$B$2:$B$2001,Pivots!M90,'Combined Data'!$K$2:$K$2001,Pivots!N90)</f>
        <v>9499.9699999999993</v>
      </c>
    </row>
    <row r="91" spans="13:15" x14ac:dyDescent="0.35">
      <c r="M91">
        <v>737</v>
      </c>
      <c r="N91">
        <f>_xlfn.XLOOKUP(M91, 'Combined Data'!B:B, 'Combined Data'!K:K, "")</f>
        <v>37</v>
      </c>
      <c r="O91">
        <f>SUMIFS('Combined Data'!$D$2:$D$2001,'Combined Data'!$B$2:$B$2001,Pivots!M91,'Combined Data'!$K$2:$K$2001,Pivots!N91)</f>
        <v>13999.96</v>
      </c>
    </row>
    <row r="92" spans="13:15" x14ac:dyDescent="0.35">
      <c r="M92">
        <v>133</v>
      </c>
      <c r="N92">
        <f>_xlfn.XLOOKUP(M92, 'Combined Data'!B:B, 'Combined Data'!K:K, "")</f>
        <v>29</v>
      </c>
      <c r="O92">
        <f>SUMIFS('Combined Data'!$D$2:$D$2001,'Combined Data'!$B$2:$B$2001,Pivots!M92,'Combined Data'!$K$2:$K$2001,Pivots!N92)</f>
        <v>7499.9699999999993</v>
      </c>
    </row>
    <row r="93" spans="13:15" x14ac:dyDescent="0.35">
      <c r="M93">
        <v>479</v>
      </c>
      <c r="N93">
        <f>_xlfn.XLOOKUP(M93, 'Combined Data'!B:B, 'Combined Data'!K:K, "")</f>
        <v>45</v>
      </c>
      <c r="O93">
        <f>SUMIFS('Combined Data'!$D$2:$D$2001,'Combined Data'!$B$2:$B$2001,Pivots!M93,'Combined Data'!$K$2:$K$2001,Pivots!N93)</f>
        <v>4499.99</v>
      </c>
    </row>
    <row r="94" spans="13:15" x14ac:dyDescent="0.35">
      <c r="M94">
        <v>746</v>
      </c>
      <c r="N94">
        <f>_xlfn.XLOOKUP(M94, 'Combined Data'!B:B, 'Combined Data'!K:K, "")</f>
        <v>37</v>
      </c>
      <c r="O94">
        <f>SUMIFS('Combined Data'!$D$2:$D$2001,'Combined Data'!$B$2:$B$2001,Pivots!M94,'Combined Data'!$K$2:$K$2001,Pivots!N94)</f>
        <v>4999.9799999999996</v>
      </c>
    </row>
    <row r="95" spans="13:15" x14ac:dyDescent="0.35">
      <c r="M95">
        <v>336</v>
      </c>
      <c r="N95">
        <f>_xlfn.XLOOKUP(M95, 'Combined Data'!B:B, 'Combined Data'!K:K, "")</f>
        <v>20</v>
      </c>
      <c r="O95">
        <f>SUMIFS('Combined Data'!$D$2:$D$2001,'Combined Data'!$B$2:$B$2001,Pivots!M95,'Combined Data'!$K$2:$K$2001,Pivots!N95)</f>
        <v>6999.98</v>
      </c>
    </row>
    <row r="96" spans="13:15" x14ac:dyDescent="0.35">
      <c r="M96">
        <v>432</v>
      </c>
      <c r="N96">
        <f>_xlfn.XLOOKUP(M96, 'Combined Data'!B:B, 'Combined Data'!K:K, "")</f>
        <v>50</v>
      </c>
      <c r="O96">
        <f>SUMIFS('Combined Data'!$D$2:$D$2001,'Combined Data'!$B$2:$B$2001,Pivots!M96,'Combined Data'!$K$2:$K$2001,Pivots!N96)</f>
        <v>6999.98</v>
      </c>
    </row>
    <row r="97" spans="13:15" x14ac:dyDescent="0.35">
      <c r="M97">
        <v>809</v>
      </c>
      <c r="N97">
        <f>_xlfn.XLOOKUP(M97, 'Combined Data'!B:B, 'Combined Data'!K:K, "")</f>
        <v>21</v>
      </c>
      <c r="O97">
        <f>SUMIFS('Combined Data'!$D$2:$D$2001,'Combined Data'!$B$2:$B$2001,Pivots!M97,'Combined Data'!$K$2:$K$2001,Pivots!N97)</f>
        <v>15999.96</v>
      </c>
    </row>
    <row r="98" spans="13:15" x14ac:dyDescent="0.35">
      <c r="M98">
        <v>87</v>
      </c>
      <c r="N98">
        <f>_xlfn.XLOOKUP(M98, 'Combined Data'!B:B, 'Combined Data'!K:K, "")</f>
        <v>58</v>
      </c>
      <c r="O98">
        <f>SUMIFS('Combined Data'!$D$2:$D$2001,'Combined Data'!$B$2:$B$2001,Pivots!M98,'Combined Data'!$K$2:$K$2001,Pivots!N98)</f>
        <v>7499.9699999999993</v>
      </c>
    </row>
    <row r="99" spans="13:15" x14ac:dyDescent="0.35">
      <c r="M99">
        <v>101</v>
      </c>
      <c r="N99">
        <f>_xlfn.XLOOKUP(M99, 'Combined Data'!B:B, 'Combined Data'!K:K, "")</f>
        <v>18</v>
      </c>
      <c r="O99">
        <f>SUMIFS('Combined Data'!$D$2:$D$2001,'Combined Data'!$B$2:$B$2001,Pivots!M99,'Combined Data'!$K$2:$K$2001,Pivots!N99)</f>
        <v>6999.98</v>
      </c>
    </row>
    <row r="100" spans="13:15" x14ac:dyDescent="0.35">
      <c r="M100">
        <v>895</v>
      </c>
      <c r="N100">
        <f>_xlfn.XLOOKUP(M100, 'Combined Data'!B:B, 'Combined Data'!K:K, "")</f>
        <v>59</v>
      </c>
      <c r="O100">
        <f>SUMIFS('Combined Data'!$D$2:$D$2001,'Combined Data'!$B$2:$B$2001,Pivots!M100,'Combined Data'!$K$2:$K$2001,Pivots!N100)</f>
        <v>7499.9699999999993</v>
      </c>
    </row>
    <row r="101" spans="13:15" x14ac:dyDescent="0.35">
      <c r="M101">
        <v>706</v>
      </c>
      <c r="N101">
        <f>_xlfn.XLOOKUP(M101, 'Combined Data'!B:B, 'Combined Data'!K:K, "")</f>
        <v>56</v>
      </c>
      <c r="O101">
        <f>SUMIFS('Combined Data'!$D$2:$D$2001,'Combined Data'!$B$2:$B$2001,Pivots!M101,'Combined Data'!$K$2:$K$2001,Pivots!N101)</f>
        <v>4499.99</v>
      </c>
    </row>
    <row r="102" spans="13:15" x14ac:dyDescent="0.35">
      <c r="M102">
        <v>254</v>
      </c>
      <c r="N102">
        <f>_xlfn.XLOOKUP(M102, 'Combined Data'!B:B, 'Combined Data'!K:K, "")</f>
        <v>20</v>
      </c>
      <c r="O102">
        <f>SUMIFS('Combined Data'!$D$2:$D$2001,'Combined Data'!$B$2:$B$2001,Pivots!M102,'Combined Data'!$K$2:$K$2001,Pivots!N102)</f>
        <v>9499.9699999999993</v>
      </c>
    </row>
    <row r="103" spans="13:15" x14ac:dyDescent="0.35">
      <c r="M103">
        <v>152</v>
      </c>
      <c r="N103">
        <f>_xlfn.XLOOKUP(M103, 'Combined Data'!B:B, 'Combined Data'!K:K, "")</f>
        <v>36</v>
      </c>
      <c r="O103">
        <f>SUMIFS('Combined Data'!$D$2:$D$2001,'Combined Data'!$B$2:$B$2001,Pivots!M103,'Combined Data'!$K$2:$K$2001,Pivots!N103)</f>
        <v>2499.9899999999998</v>
      </c>
    </row>
    <row r="104" spans="13:15" x14ac:dyDescent="0.35">
      <c r="M104">
        <v>919</v>
      </c>
      <c r="N104">
        <f>_xlfn.XLOOKUP(M104, 'Combined Data'!B:B, 'Combined Data'!K:K, "")</f>
        <v>40</v>
      </c>
      <c r="O104">
        <f>SUMIFS('Combined Data'!$D$2:$D$2001,'Combined Data'!$B$2:$B$2001,Pivots!M104,'Combined Data'!$K$2:$K$2001,Pivots!N104)</f>
        <v>2499.9899999999998</v>
      </c>
    </row>
    <row r="105" spans="13:15" x14ac:dyDescent="0.35">
      <c r="M105">
        <v>982</v>
      </c>
      <c r="N105">
        <f>_xlfn.XLOOKUP(M105, 'Combined Data'!B:B, 'Combined Data'!K:K, "")</f>
        <v>31</v>
      </c>
      <c r="O105">
        <f>SUMIFS('Combined Data'!$D$2:$D$2001,'Combined Data'!$B$2:$B$2001,Pivots!M105,'Combined Data'!$K$2:$K$2001,Pivots!N105)</f>
        <v>11499.97</v>
      </c>
    </row>
    <row r="106" spans="13:15" x14ac:dyDescent="0.35">
      <c r="M106">
        <v>3</v>
      </c>
      <c r="N106">
        <f>_xlfn.XLOOKUP(M106, 'Combined Data'!B:B, 'Combined Data'!K:K, "")</f>
        <v>21</v>
      </c>
      <c r="O106">
        <f>SUMIFS('Combined Data'!$D$2:$D$2001,'Combined Data'!$B$2:$B$2001,Pivots!M106,'Combined Data'!$K$2:$K$2001,Pivots!N106)</f>
        <v>11499.97</v>
      </c>
    </row>
    <row r="107" spans="13:15" x14ac:dyDescent="0.35">
      <c r="M107">
        <v>417</v>
      </c>
      <c r="N107">
        <f>_xlfn.XLOOKUP(M107, 'Combined Data'!B:B, 'Combined Data'!K:K, "")</f>
        <v>50</v>
      </c>
      <c r="O107">
        <f>SUMIFS('Combined Data'!$D$2:$D$2001,'Combined Data'!$B$2:$B$2001,Pivots!M107,'Combined Data'!$K$2:$K$2001,Pivots!N107)</f>
        <v>11999.96</v>
      </c>
    </row>
    <row r="108" spans="13:15" x14ac:dyDescent="0.35">
      <c r="M108">
        <v>910</v>
      </c>
      <c r="N108">
        <f>_xlfn.XLOOKUP(M108, 'Combined Data'!B:B, 'Combined Data'!K:K, "")</f>
        <v>63</v>
      </c>
      <c r="O108">
        <f>SUMIFS('Combined Data'!$D$2:$D$2001,'Combined Data'!$B$2:$B$2001,Pivots!M108,'Combined Data'!$K$2:$K$2001,Pivots!N108)</f>
        <v>6999.98</v>
      </c>
    </row>
    <row r="109" spans="13:15" x14ac:dyDescent="0.35">
      <c r="M109">
        <v>17</v>
      </c>
      <c r="N109">
        <f>_xlfn.XLOOKUP(M109, 'Combined Data'!B:B, 'Combined Data'!K:K, "")</f>
        <v>33</v>
      </c>
      <c r="O109">
        <f>SUMIFS('Combined Data'!$D$2:$D$2001,'Combined Data'!$B$2:$B$2001,Pivots!M109,'Combined Data'!$K$2:$K$2001,Pivots!N109)</f>
        <v>9499.9699999999993</v>
      </c>
    </row>
    <row r="110" spans="13:15" x14ac:dyDescent="0.35">
      <c r="M110">
        <v>166</v>
      </c>
      <c r="N110">
        <f>_xlfn.XLOOKUP(M110, 'Combined Data'!B:B, 'Combined Data'!K:K, "")</f>
        <v>48</v>
      </c>
      <c r="O110">
        <f>SUMIFS('Combined Data'!$D$2:$D$2001,'Combined Data'!$B$2:$B$2001,Pivots!M110,'Combined Data'!$K$2:$K$2001,Pivots!N110)</f>
        <v>23499.93</v>
      </c>
    </row>
    <row r="111" spans="13:15" x14ac:dyDescent="0.35">
      <c r="M111">
        <v>955</v>
      </c>
      <c r="N111">
        <f>_xlfn.XLOOKUP(M111, 'Combined Data'!B:B, 'Combined Data'!K:K, "")</f>
        <v>51</v>
      </c>
      <c r="O111">
        <f>SUMIFS('Combined Data'!$D$2:$D$2001,'Combined Data'!$B$2:$B$2001,Pivots!M111,'Combined Data'!$K$2:$K$2001,Pivots!N111)</f>
        <v>2499.9899999999998</v>
      </c>
    </row>
    <row r="112" spans="13:15" x14ac:dyDescent="0.35">
      <c r="M112">
        <v>427</v>
      </c>
      <c r="N112">
        <f>_xlfn.XLOOKUP(M112, 'Combined Data'!B:B, 'Combined Data'!K:K, "")</f>
        <v>28</v>
      </c>
      <c r="O112">
        <f>SUMIFS('Combined Data'!$D$2:$D$2001,'Combined Data'!$B$2:$B$2001,Pivots!M112,'Combined Data'!$K$2:$K$2001,Pivots!N112)</f>
        <v>6999.98</v>
      </c>
    </row>
    <row r="113" spans="13:15" x14ac:dyDescent="0.35">
      <c r="M113">
        <v>386</v>
      </c>
      <c r="N113">
        <f>_xlfn.XLOOKUP(M113, 'Combined Data'!B:B, 'Combined Data'!K:K, "")</f>
        <v>19</v>
      </c>
      <c r="O113">
        <f>SUMIFS('Combined Data'!$D$2:$D$2001,'Combined Data'!$B$2:$B$2001,Pivots!M113,'Combined Data'!$K$2:$K$2001,Pivots!N113)</f>
        <v>4999.9799999999996</v>
      </c>
    </row>
    <row r="114" spans="13:15" x14ac:dyDescent="0.35">
      <c r="M114">
        <v>461</v>
      </c>
      <c r="N114">
        <f>_xlfn.XLOOKUP(M114, 'Combined Data'!B:B, 'Combined Data'!K:K, "")</f>
        <v>36</v>
      </c>
      <c r="O114">
        <f>SUMIFS('Combined Data'!$D$2:$D$2001,'Combined Data'!$B$2:$B$2001,Pivots!M114,'Combined Data'!$K$2:$K$2001,Pivots!N114)</f>
        <v>2499.9899999999998</v>
      </c>
    </row>
    <row r="115" spans="13:15" x14ac:dyDescent="0.35">
      <c r="M115">
        <v>29</v>
      </c>
      <c r="N115">
        <f>_xlfn.XLOOKUP(M115, 'Combined Data'!B:B, 'Combined Data'!K:K, "")</f>
        <v>40</v>
      </c>
      <c r="O115">
        <f>SUMIFS('Combined Data'!$D$2:$D$2001,'Combined Data'!$B$2:$B$2001,Pivots!M115,'Combined Data'!$K$2:$K$2001,Pivots!N115)</f>
        <v>4999.9799999999996</v>
      </c>
    </row>
    <row r="116" spans="13:15" x14ac:dyDescent="0.35">
      <c r="M116">
        <v>503</v>
      </c>
      <c r="N116">
        <f>_xlfn.XLOOKUP(M116, 'Combined Data'!B:B, 'Combined Data'!K:K, "")</f>
        <v>48</v>
      </c>
      <c r="O116">
        <f>SUMIFS('Combined Data'!$D$2:$D$2001,'Combined Data'!$B$2:$B$2001,Pivots!M116,'Combined Data'!$K$2:$K$2001,Pivots!N116)</f>
        <v>13999.96</v>
      </c>
    </row>
    <row r="117" spans="13:15" x14ac:dyDescent="0.35">
      <c r="M117">
        <v>550</v>
      </c>
      <c r="N117">
        <f>_xlfn.XLOOKUP(M117, 'Combined Data'!B:B, 'Combined Data'!K:K, "")</f>
        <v>51</v>
      </c>
      <c r="O117">
        <f>SUMIFS('Combined Data'!$D$2:$D$2001,'Combined Data'!$B$2:$B$2001,Pivots!M117,'Combined Data'!$K$2:$K$2001,Pivots!N117)</f>
        <v>7499.9699999999993</v>
      </c>
    </row>
    <row r="118" spans="13:15" x14ac:dyDescent="0.35">
      <c r="M118">
        <v>458</v>
      </c>
      <c r="N118">
        <f>_xlfn.XLOOKUP(M118, 'Combined Data'!B:B, 'Combined Data'!K:K, "")</f>
        <v>45</v>
      </c>
      <c r="O118">
        <f>SUMIFS('Combined Data'!$D$2:$D$2001,'Combined Data'!$B$2:$B$2001,Pivots!M118,'Combined Data'!$K$2:$K$2001,Pivots!N118)</f>
        <v>8999.98</v>
      </c>
    </row>
    <row r="119" spans="13:15" x14ac:dyDescent="0.35">
      <c r="M119">
        <v>598</v>
      </c>
      <c r="N119">
        <f>_xlfn.XLOOKUP(M119, 'Combined Data'!B:B, 'Combined Data'!K:K, "")</f>
        <v>48</v>
      </c>
      <c r="O119">
        <f>SUMIFS('Combined Data'!$D$2:$D$2001,'Combined Data'!$B$2:$B$2001,Pivots!M119,'Combined Data'!$K$2:$K$2001,Pivots!N119)</f>
        <v>11499.97</v>
      </c>
    </row>
    <row r="120" spans="13:15" x14ac:dyDescent="0.35">
      <c r="M120">
        <v>438</v>
      </c>
      <c r="N120">
        <f>_xlfn.XLOOKUP(M120, 'Combined Data'!B:B, 'Combined Data'!K:K, "")</f>
        <v>33</v>
      </c>
      <c r="O120">
        <f>SUMIFS('Combined Data'!$D$2:$D$2001,'Combined Data'!$B$2:$B$2001,Pivots!M120,'Combined Data'!$K$2:$K$2001,Pivots!N120)</f>
        <v>6999.98</v>
      </c>
    </row>
    <row r="121" spans="13:15" x14ac:dyDescent="0.35">
      <c r="M121">
        <v>942</v>
      </c>
      <c r="N121">
        <f>_xlfn.XLOOKUP(M121, 'Combined Data'!B:B, 'Combined Data'!K:K, "")</f>
        <v>34</v>
      </c>
      <c r="O121">
        <f>SUMIFS('Combined Data'!$D$2:$D$2001,'Combined Data'!$B$2:$B$2001,Pivots!M121,'Combined Data'!$K$2:$K$2001,Pivots!N121)</f>
        <v>4999.9799999999996</v>
      </c>
    </row>
    <row r="122" spans="13:15" x14ac:dyDescent="0.35">
      <c r="M122">
        <v>845</v>
      </c>
      <c r="N122">
        <f>_xlfn.XLOOKUP(M122, 'Combined Data'!B:B, 'Combined Data'!K:K, "")</f>
        <v>63</v>
      </c>
      <c r="O122">
        <f>SUMIFS('Combined Data'!$D$2:$D$2001,'Combined Data'!$B$2:$B$2001,Pivots!M122,'Combined Data'!$K$2:$K$2001,Pivots!N122)</f>
        <v>6999.98</v>
      </c>
    </row>
    <row r="123" spans="13:15" x14ac:dyDescent="0.35">
      <c r="M123">
        <v>844</v>
      </c>
      <c r="N123">
        <f>_xlfn.XLOOKUP(M123, 'Combined Data'!B:B, 'Combined Data'!K:K, "")</f>
        <v>44</v>
      </c>
      <c r="O123">
        <f>SUMIFS('Combined Data'!$D$2:$D$2001,'Combined Data'!$B$2:$B$2001,Pivots!M123,'Combined Data'!$K$2:$K$2001,Pivots!N123)</f>
        <v>9499.9699999999993</v>
      </c>
    </row>
    <row r="124" spans="13:15" x14ac:dyDescent="0.35">
      <c r="M124">
        <v>826</v>
      </c>
      <c r="N124">
        <f>_xlfn.XLOOKUP(M124, 'Combined Data'!B:B, 'Combined Data'!K:K, "")</f>
        <v>33</v>
      </c>
      <c r="O124">
        <f>SUMIFS('Combined Data'!$D$2:$D$2001,'Combined Data'!$B$2:$B$2001,Pivots!M124,'Combined Data'!$K$2:$K$2001,Pivots!N124)</f>
        <v>8999.98</v>
      </c>
    </row>
    <row r="125" spans="13:15" x14ac:dyDescent="0.35">
      <c r="M125">
        <v>659</v>
      </c>
      <c r="N125">
        <f>_xlfn.XLOOKUP(M125, 'Combined Data'!B:B, 'Combined Data'!K:K, "")</f>
        <v>59</v>
      </c>
      <c r="O125">
        <f>SUMIFS('Combined Data'!$D$2:$D$2001,'Combined Data'!$B$2:$B$2001,Pivots!M125,'Combined Data'!$K$2:$K$2001,Pivots!N125)</f>
        <v>18499.949999999997</v>
      </c>
    </row>
    <row r="126" spans="13:15" x14ac:dyDescent="0.35">
      <c r="M126">
        <v>640</v>
      </c>
      <c r="N126">
        <f>_xlfn.XLOOKUP(M126, 'Combined Data'!B:B, 'Combined Data'!K:K, "")</f>
        <v>53</v>
      </c>
      <c r="O126">
        <f>SUMIFS('Combined Data'!$D$2:$D$2001,'Combined Data'!$B$2:$B$2001,Pivots!M126,'Combined Data'!$K$2:$K$2001,Pivots!N126)</f>
        <v>16499.949999999997</v>
      </c>
    </row>
    <row r="127" spans="13:15" x14ac:dyDescent="0.35">
      <c r="M127">
        <v>776</v>
      </c>
      <c r="N127">
        <f>_xlfn.XLOOKUP(M127, 'Combined Data'!B:B, 'Combined Data'!K:K, "")</f>
        <v>34</v>
      </c>
      <c r="O127">
        <f>SUMIFS('Combined Data'!$D$2:$D$2001,'Combined Data'!$B$2:$B$2001,Pivots!M127,'Combined Data'!$K$2:$K$2001,Pivots!N127)</f>
        <v>20499.949999999997</v>
      </c>
    </row>
    <row r="128" spans="13:15" x14ac:dyDescent="0.35">
      <c r="M128">
        <v>941</v>
      </c>
      <c r="N128">
        <f>_xlfn.XLOOKUP(M128, 'Combined Data'!B:B, 'Combined Data'!K:K, "")</f>
        <v>44</v>
      </c>
      <c r="O128">
        <f>SUMIFS('Combined Data'!$D$2:$D$2001,'Combined Data'!$B$2:$B$2001,Pivots!M128,'Combined Data'!$K$2:$K$2001,Pivots!N128)</f>
        <v>13999.96</v>
      </c>
    </row>
    <row r="129" spans="13:15" x14ac:dyDescent="0.35">
      <c r="M129">
        <v>303</v>
      </c>
      <c r="N129">
        <f>_xlfn.XLOOKUP(M129, 'Combined Data'!B:B, 'Combined Data'!K:K, "")</f>
        <v>64</v>
      </c>
      <c r="O129">
        <f>SUMIFS('Combined Data'!$D$2:$D$2001,'Combined Data'!$B$2:$B$2001,Pivots!M129,'Combined Data'!$K$2:$K$2001,Pivots!N129)</f>
        <v>13999.96</v>
      </c>
    </row>
    <row r="130" spans="13:15" x14ac:dyDescent="0.35">
      <c r="M130">
        <v>975</v>
      </c>
      <c r="N130">
        <f>_xlfn.XLOOKUP(M130, 'Combined Data'!B:B, 'Combined Data'!K:K, "")</f>
        <v>43</v>
      </c>
      <c r="O130">
        <f>SUMIFS('Combined Data'!$D$2:$D$2001,'Combined Data'!$B$2:$B$2001,Pivots!M130,'Combined Data'!$K$2:$K$2001,Pivots!N130)</f>
        <v>4499.99</v>
      </c>
    </row>
    <row r="131" spans="13:15" x14ac:dyDescent="0.35">
      <c r="M131">
        <v>424</v>
      </c>
      <c r="N131">
        <f>_xlfn.XLOOKUP(M131, 'Combined Data'!B:B, 'Combined Data'!K:K, "")</f>
        <v>49</v>
      </c>
      <c r="O131">
        <f>SUMIFS('Combined Data'!$D$2:$D$2001,'Combined Data'!$B$2:$B$2001,Pivots!M131,'Combined Data'!$K$2:$K$2001,Pivots!N131)</f>
        <v>18999.939999999995</v>
      </c>
    </row>
    <row r="132" spans="13:15" x14ac:dyDescent="0.35">
      <c r="M132">
        <v>904</v>
      </c>
      <c r="N132">
        <f>_xlfn.XLOOKUP(M132, 'Combined Data'!B:B, 'Combined Data'!K:K, "")</f>
        <v>61</v>
      </c>
      <c r="O132">
        <f>SUMIFS('Combined Data'!$D$2:$D$2001,'Combined Data'!$B$2:$B$2001,Pivots!M132,'Combined Data'!$K$2:$K$2001,Pivots!N132)</f>
        <v>6999.98</v>
      </c>
    </row>
    <row r="133" spans="13:15" x14ac:dyDescent="0.35">
      <c r="M133">
        <v>621</v>
      </c>
      <c r="N133">
        <f>_xlfn.XLOOKUP(M133, 'Combined Data'!B:B, 'Combined Data'!K:K, "")</f>
        <v>26</v>
      </c>
      <c r="O133">
        <f>SUMIFS('Combined Data'!$D$2:$D$2001,'Combined Data'!$B$2:$B$2001,Pivots!M133,'Combined Data'!$K$2:$K$2001,Pivots!N133)</f>
        <v>9499.9699999999993</v>
      </c>
    </row>
    <row r="134" spans="13:15" x14ac:dyDescent="0.35">
      <c r="M134">
        <v>31</v>
      </c>
      <c r="N134">
        <f>_xlfn.XLOOKUP(M134, 'Combined Data'!B:B, 'Combined Data'!K:K, "")</f>
        <v>50</v>
      </c>
      <c r="O134">
        <f>SUMIFS('Combined Data'!$D$2:$D$2001,'Combined Data'!$B$2:$B$2001,Pivots!M134,'Combined Data'!$K$2:$K$2001,Pivots!N134)</f>
        <v>6999.98</v>
      </c>
    </row>
    <row r="135" spans="13:15" x14ac:dyDescent="0.35">
      <c r="M135">
        <v>249</v>
      </c>
      <c r="N135">
        <f>_xlfn.XLOOKUP(M135, 'Combined Data'!B:B, 'Combined Data'!K:K, "")</f>
        <v>46</v>
      </c>
      <c r="O135">
        <f>SUMIFS('Combined Data'!$D$2:$D$2001,'Combined Data'!$B$2:$B$2001,Pivots!M135,'Combined Data'!$K$2:$K$2001,Pivots!N135)</f>
        <v>16999.939999999999</v>
      </c>
    </row>
    <row r="136" spans="13:15" x14ac:dyDescent="0.35">
      <c r="M136">
        <v>368</v>
      </c>
      <c r="N136">
        <f>_xlfn.XLOOKUP(M136, 'Combined Data'!B:B, 'Combined Data'!K:K, "")</f>
        <v>40</v>
      </c>
      <c r="O136">
        <f>SUMIFS('Combined Data'!$D$2:$D$2001,'Combined Data'!$B$2:$B$2001,Pivots!M136,'Combined Data'!$K$2:$K$2001,Pivots!N136)</f>
        <v>22499.949999999997</v>
      </c>
    </row>
    <row r="137" spans="13:15" x14ac:dyDescent="0.35">
      <c r="M137">
        <v>630</v>
      </c>
      <c r="N137">
        <f>_xlfn.XLOOKUP(M137, 'Combined Data'!B:B, 'Combined Data'!K:K, "")</f>
        <v>32</v>
      </c>
      <c r="O137">
        <f>SUMIFS('Combined Data'!$D$2:$D$2001,'Combined Data'!$B$2:$B$2001,Pivots!M137,'Combined Data'!$K$2:$K$2001,Pivots!N137)</f>
        <v>9499.9699999999993</v>
      </c>
    </row>
    <row r="138" spans="13:15" x14ac:dyDescent="0.35">
      <c r="M138">
        <v>751</v>
      </c>
      <c r="N138">
        <f>_xlfn.XLOOKUP(M138, 'Combined Data'!B:B, 'Combined Data'!K:K, "")</f>
        <v>48</v>
      </c>
      <c r="O138">
        <f>SUMIFS('Combined Data'!$D$2:$D$2001,'Combined Data'!$B$2:$B$2001,Pivots!M138,'Combined Data'!$K$2:$K$2001,Pivots!N138)</f>
        <v>20999.939999999995</v>
      </c>
    </row>
    <row r="139" spans="13:15" x14ac:dyDescent="0.35">
      <c r="M139">
        <v>607</v>
      </c>
      <c r="N139">
        <f>_xlfn.XLOOKUP(M139, 'Combined Data'!B:B, 'Combined Data'!K:K, "")</f>
        <v>28</v>
      </c>
      <c r="O139">
        <f>SUMIFS('Combined Data'!$D$2:$D$2001,'Combined Data'!$B$2:$B$2001,Pivots!M139,'Combined Data'!$K$2:$K$2001,Pivots!N139)</f>
        <v>6999.98</v>
      </c>
    </row>
    <row r="140" spans="13:15" x14ac:dyDescent="0.35">
      <c r="M140">
        <v>161</v>
      </c>
      <c r="N140">
        <f>_xlfn.XLOOKUP(M140, 'Combined Data'!B:B, 'Combined Data'!K:K, "")</f>
        <v>32</v>
      </c>
      <c r="O140">
        <f>SUMIFS('Combined Data'!$D$2:$D$2001,'Combined Data'!$B$2:$B$2001,Pivots!M140,'Combined Data'!$K$2:$K$2001,Pivots!N140)</f>
        <v>18999.939999999999</v>
      </c>
    </row>
    <row r="141" spans="13:15" x14ac:dyDescent="0.35">
      <c r="M141">
        <v>362</v>
      </c>
      <c r="N141">
        <f>_xlfn.XLOOKUP(M141, 'Combined Data'!B:B, 'Combined Data'!K:K, "")</f>
        <v>55</v>
      </c>
      <c r="O141">
        <f>SUMIFS('Combined Data'!$D$2:$D$2001,'Combined Data'!$B$2:$B$2001,Pivots!M141,'Combined Data'!$K$2:$K$2001,Pivots!N141)</f>
        <v>15999.96</v>
      </c>
    </row>
    <row r="142" spans="13:15" x14ac:dyDescent="0.35">
      <c r="M142">
        <v>610</v>
      </c>
      <c r="N142">
        <f>_xlfn.XLOOKUP(M142, 'Combined Data'!B:B, 'Combined Data'!K:K, "")</f>
        <v>54</v>
      </c>
      <c r="O142">
        <f>SUMIFS('Combined Data'!$D$2:$D$2001,'Combined Data'!$B$2:$B$2001,Pivots!M142,'Combined Data'!$K$2:$K$2001,Pivots!N142)</f>
        <v>9499.9699999999993</v>
      </c>
    </row>
    <row r="143" spans="13:15" x14ac:dyDescent="0.35">
      <c r="M143">
        <v>228</v>
      </c>
      <c r="N143">
        <f>_xlfn.XLOOKUP(M143, 'Combined Data'!B:B, 'Combined Data'!K:K, "")</f>
        <v>48</v>
      </c>
      <c r="O143">
        <f>SUMIFS('Combined Data'!$D$2:$D$2001,'Combined Data'!$B$2:$B$2001,Pivots!M143,'Combined Data'!$K$2:$K$2001,Pivots!N143)</f>
        <v>6999.98</v>
      </c>
    </row>
    <row r="144" spans="13:15" x14ac:dyDescent="0.35">
      <c r="M144">
        <v>12</v>
      </c>
      <c r="N144">
        <f>_xlfn.XLOOKUP(M144, 'Combined Data'!B:B, 'Combined Data'!K:K, "")</f>
        <v>18</v>
      </c>
      <c r="O144">
        <f>SUMIFS('Combined Data'!$D$2:$D$2001,'Combined Data'!$B$2:$B$2001,Pivots!M144,'Combined Data'!$K$2:$K$2001,Pivots!N144)</f>
        <v>16499.949999999997</v>
      </c>
    </row>
    <row r="145" spans="13:15" x14ac:dyDescent="0.35">
      <c r="M145">
        <v>778</v>
      </c>
      <c r="N145">
        <f>_xlfn.XLOOKUP(M145, 'Combined Data'!B:B, 'Combined Data'!K:K, "")</f>
        <v>26</v>
      </c>
      <c r="O145">
        <f>SUMIFS('Combined Data'!$D$2:$D$2001,'Combined Data'!$B$2:$B$2001,Pivots!M145,'Combined Data'!$K$2:$K$2001,Pivots!N145)</f>
        <v>11499.97</v>
      </c>
    </row>
    <row r="146" spans="13:15" x14ac:dyDescent="0.35">
      <c r="M146">
        <v>624</v>
      </c>
      <c r="N146">
        <f>_xlfn.XLOOKUP(M146, 'Combined Data'!B:B, 'Combined Data'!K:K, "")</f>
        <v>35</v>
      </c>
      <c r="O146">
        <f>SUMIFS('Combined Data'!$D$2:$D$2001,'Combined Data'!$B$2:$B$2001,Pivots!M146,'Combined Data'!$K$2:$K$2001,Pivots!N146)</f>
        <v>11999.96</v>
      </c>
    </row>
    <row r="147" spans="13:15" x14ac:dyDescent="0.35">
      <c r="M147">
        <v>658</v>
      </c>
      <c r="N147">
        <f>_xlfn.XLOOKUP(M147, 'Combined Data'!B:B, 'Combined Data'!K:K, "")</f>
        <v>47</v>
      </c>
      <c r="O147">
        <f>SUMIFS('Combined Data'!$D$2:$D$2001,'Combined Data'!$B$2:$B$2001,Pivots!M147,'Combined Data'!$K$2:$K$2001,Pivots!N147)</f>
        <v>8999.98</v>
      </c>
    </row>
    <row r="148" spans="13:15" x14ac:dyDescent="0.35">
      <c r="M148">
        <v>383</v>
      </c>
      <c r="N148">
        <f>_xlfn.XLOOKUP(M148, 'Combined Data'!B:B, 'Combined Data'!K:K, "")</f>
        <v>23</v>
      </c>
      <c r="O148">
        <f>SUMIFS('Combined Data'!$D$2:$D$2001,'Combined Data'!$B$2:$B$2001,Pivots!M148,'Combined Data'!$K$2:$K$2001,Pivots!N148)</f>
        <v>11499.97</v>
      </c>
    </row>
    <row r="149" spans="13:15" x14ac:dyDescent="0.35">
      <c r="M149">
        <v>850</v>
      </c>
      <c r="N149">
        <f>_xlfn.XLOOKUP(M149, 'Combined Data'!B:B, 'Combined Data'!K:K, "")</f>
        <v>50</v>
      </c>
      <c r="O149">
        <f>SUMIFS('Combined Data'!$D$2:$D$2001,'Combined Data'!$B$2:$B$2001,Pivots!M149,'Combined Data'!$K$2:$K$2001,Pivots!N149)</f>
        <v>7499.9699999999993</v>
      </c>
    </row>
    <row r="150" spans="13:15" x14ac:dyDescent="0.35">
      <c r="M150">
        <v>793</v>
      </c>
      <c r="N150">
        <f>_xlfn.XLOOKUP(M150, 'Combined Data'!B:B, 'Combined Data'!K:K, "")</f>
        <v>34</v>
      </c>
      <c r="O150">
        <f>SUMIFS('Combined Data'!$D$2:$D$2001,'Combined Data'!$B$2:$B$2001,Pivots!M150,'Combined Data'!$K$2:$K$2001,Pivots!N150)</f>
        <v>8999.98</v>
      </c>
    </row>
    <row r="151" spans="13:15" x14ac:dyDescent="0.35">
      <c r="M151">
        <v>378</v>
      </c>
      <c r="N151">
        <f>_xlfn.XLOOKUP(M151, 'Combined Data'!B:B, 'Combined Data'!K:K, "")</f>
        <v>30</v>
      </c>
      <c r="O151">
        <f>SUMIFS('Combined Data'!$D$2:$D$2001,'Combined Data'!$B$2:$B$2001,Pivots!M151,'Combined Data'!$K$2:$K$2001,Pivots!N151)</f>
        <v>9499.9699999999993</v>
      </c>
    </row>
    <row r="152" spans="13:15" x14ac:dyDescent="0.35">
      <c r="M152">
        <v>215</v>
      </c>
      <c r="N152">
        <f>_xlfn.XLOOKUP(M152, 'Combined Data'!B:B, 'Combined Data'!K:K, "")</f>
        <v>63</v>
      </c>
      <c r="O152">
        <f>SUMIFS('Combined Data'!$D$2:$D$2001,'Combined Data'!$B$2:$B$2001,Pivots!M152,'Combined Data'!$K$2:$K$2001,Pivots!N152)</f>
        <v>2499.9899999999998</v>
      </c>
    </row>
    <row r="153" spans="13:15" x14ac:dyDescent="0.35">
      <c r="M153">
        <v>747</v>
      </c>
      <c r="N153">
        <f>_xlfn.XLOOKUP(M153, 'Combined Data'!B:B, 'Combined Data'!K:K, "")</f>
        <v>50</v>
      </c>
      <c r="O153">
        <f>SUMIFS('Combined Data'!$D$2:$D$2001,'Combined Data'!$B$2:$B$2001,Pivots!M153,'Combined Data'!$K$2:$K$2001,Pivots!N153)</f>
        <v>6999.98</v>
      </c>
    </row>
    <row r="154" spans="13:15" x14ac:dyDescent="0.35">
      <c r="M154">
        <v>363</v>
      </c>
      <c r="N154">
        <f>_xlfn.XLOOKUP(M154, 'Combined Data'!B:B, 'Combined Data'!K:K, "")</f>
        <v>60</v>
      </c>
      <c r="O154">
        <f>SUMIFS('Combined Data'!$D$2:$D$2001,'Combined Data'!$B$2:$B$2001,Pivots!M154,'Combined Data'!$K$2:$K$2001,Pivots!N154)</f>
        <v>9499.9699999999993</v>
      </c>
    </row>
    <row r="155" spans="13:15" x14ac:dyDescent="0.35">
      <c r="M155">
        <v>976</v>
      </c>
      <c r="N155">
        <f>_xlfn.XLOOKUP(M155, 'Combined Data'!B:B, 'Combined Data'!K:K, "")</f>
        <v>57</v>
      </c>
      <c r="O155">
        <f>SUMIFS('Combined Data'!$D$2:$D$2001,'Combined Data'!$B$2:$B$2001,Pivots!M155,'Combined Data'!$K$2:$K$2001,Pivots!N155)</f>
        <v>6999.98</v>
      </c>
    </row>
    <row r="156" spans="13:15" x14ac:dyDescent="0.35">
      <c r="M156">
        <v>600</v>
      </c>
      <c r="N156">
        <f>_xlfn.XLOOKUP(M156, 'Combined Data'!B:B, 'Combined Data'!K:K, "")</f>
        <v>25</v>
      </c>
      <c r="O156">
        <f>SUMIFS('Combined Data'!$D$2:$D$2001,'Combined Data'!$B$2:$B$2001,Pivots!M156,'Combined Data'!$K$2:$K$2001,Pivots!N156)</f>
        <v>4999.9799999999996</v>
      </c>
    </row>
    <row r="157" spans="13:15" x14ac:dyDescent="0.35">
      <c r="M157">
        <v>682</v>
      </c>
      <c r="N157">
        <f>_xlfn.XLOOKUP(M157, 'Combined Data'!B:B, 'Combined Data'!K:K, "")</f>
        <v>57</v>
      </c>
      <c r="O157">
        <f>SUMIFS('Combined Data'!$D$2:$D$2001,'Combined Data'!$B$2:$B$2001,Pivots!M157,'Combined Data'!$K$2:$K$2001,Pivots!N157)</f>
        <v>9999.9599999999991</v>
      </c>
    </row>
    <row r="158" spans="13:15" x14ac:dyDescent="0.35">
      <c r="M158">
        <v>526</v>
      </c>
      <c r="N158">
        <f>_xlfn.XLOOKUP(M158, 'Combined Data'!B:B, 'Combined Data'!K:K, "")</f>
        <v>58</v>
      </c>
      <c r="O158">
        <f>SUMIFS('Combined Data'!$D$2:$D$2001,'Combined Data'!$B$2:$B$2001,Pivots!M158,'Combined Data'!$K$2:$K$2001,Pivots!N158)</f>
        <v>9999.9599999999991</v>
      </c>
    </row>
    <row r="159" spans="13:15" x14ac:dyDescent="0.35">
      <c r="M159">
        <v>97</v>
      </c>
      <c r="N159">
        <f>_xlfn.XLOOKUP(M159, 'Combined Data'!B:B, 'Combined Data'!K:K, "")</f>
        <v>28</v>
      </c>
      <c r="O159">
        <f>SUMIFS('Combined Data'!$D$2:$D$2001,'Combined Data'!$B$2:$B$2001,Pivots!M159,'Combined Data'!$K$2:$K$2001,Pivots!N159)</f>
        <v>2499.9899999999998</v>
      </c>
    </row>
    <row r="160" spans="13:15" x14ac:dyDescent="0.35">
      <c r="M160">
        <v>171</v>
      </c>
      <c r="N160">
        <f>_xlfn.XLOOKUP(M160, 'Combined Data'!B:B, 'Combined Data'!K:K, "")</f>
        <v>59</v>
      </c>
      <c r="O160">
        <f>SUMIFS('Combined Data'!$D$2:$D$2001,'Combined Data'!$B$2:$B$2001,Pivots!M160,'Combined Data'!$K$2:$K$2001,Pivots!N160)</f>
        <v>9499.9699999999993</v>
      </c>
    </row>
    <row r="161" spans="13:15" x14ac:dyDescent="0.35">
      <c r="M161">
        <v>837</v>
      </c>
      <c r="N161">
        <f>_xlfn.XLOOKUP(M161, 'Combined Data'!B:B, 'Combined Data'!K:K, "")</f>
        <v>51</v>
      </c>
      <c r="O161">
        <f>SUMIFS('Combined Data'!$D$2:$D$2001,'Combined Data'!$B$2:$B$2001,Pivots!M161,'Combined Data'!$K$2:$K$2001,Pivots!N161)</f>
        <v>4499.99</v>
      </c>
    </row>
    <row r="162" spans="13:15" x14ac:dyDescent="0.35">
      <c r="M162">
        <v>490</v>
      </c>
      <c r="N162">
        <f>_xlfn.XLOOKUP(M162, 'Combined Data'!B:B, 'Combined Data'!K:K, "")</f>
        <v>47</v>
      </c>
      <c r="O162">
        <f>SUMIFS('Combined Data'!$D$2:$D$2001,'Combined Data'!$B$2:$B$2001,Pivots!M162,'Combined Data'!$K$2:$K$2001,Pivots!N162)</f>
        <v>16499.949999999997</v>
      </c>
    </row>
    <row r="163" spans="13:15" x14ac:dyDescent="0.35">
      <c r="M163">
        <v>732</v>
      </c>
      <c r="N163">
        <f>_xlfn.XLOOKUP(M163, 'Combined Data'!B:B, 'Combined Data'!K:K, "")</f>
        <v>36</v>
      </c>
      <c r="O163">
        <f>SUMIFS('Combined Data'!$D$2:$D$2001,'Combined Data'!$B$2:$B$2001,Pivots!M163,'Combined Data'!$K$2:$K$2001,Pivots!N163)</f>
        <v>16499.949999999997</v>
      </c>
    </row>
    <row r="164" spans="13:15" x14ac:dyDescent="0.35">
      <c r="M164">
        <v>636</v>
      </c>
      <c r="N164">
        <f>_xlfn.XLOOKUP(M164, 'Combined Data'!B:B, 'Combined Data'!K:K, "")</f>
        <v>57</v>
      </c>
      <c r="O164">
        <f>SUMIFS('Combined Data'!$D$2:$D$2001,'Combined Data'!$B$2:$B$2001,Pivots!M164,'Combined Data'!$K$2:$K$2001,Pivots!N164)</f>
        <v>16499.949999999997</v>
      </c>
    </row>
    <row r="165" spans="13:15" x14ac:dyDescent="0.35">
      <c r="M165">
        <v>178</v>
      </c>
      <c r="N165">
        <f>_xlfn.XLOOKUP(M165, 'Combined Data'!B:B, 'Combined Data'!K:K, "")</f>
        <v>54</v>
      </c>
      <c r="O165">
        <f>SUMIFS('Combined Data'!$D$2:$D$2001,'Combined Data'!$B$2:$B$2001,Pivots!M165,'Combined Data'!$K$2:$K$2001,Pivots!N165)</f>
        <v>11499.97</v>
      </c>
    </row>
    <row r="166" spans="13:15" x14ac:dyDescent="0.35">
      <c r="M166">
        <v>626</v>
      </c>
      <c r="N166">
        <f>_xlfn.XLOOKUP(M166, 'Combined Data'!B:B, 'Combined Data'!K:K, "")</f>
        <v>35</v>
      </c>
      <c r="O166">
        <f>SUMIFS('Combined Data'!$D$2:$D$2001,'Combined Data'!$B$2:$B$2001,Pivots!M166,'Combined Data'!$K$2:$K$2001,Pivots!N166)</f>
        <v>8999.98</v>
      </c>
    </row>
    <row r="167" spans="13:15" x14ac:dyDescent="0.35">
      <c r="M167">
        <v>846</v>
      </c>
      <c r="N167">
        <f>_xlfn.XLOOKUP(M167, 'Combined Data'!B:B, 'Combined Data'!K:K, "")</f>
        <v>23</v>
      </c>
      <c r="O167">
        <f>SUMIFS('Combined Data'!$D$2:$D$2001,'Combined Data'!$B$2:$B$2001,Pivots!M167,'Combined Data'!$K$2:$K$2001,Pivots!N167)</f>
        <v>6999.98</v>
      </c>
    </row>
    <row r="168" spans="13:15" x14ac:dyDescent="0.35">
      <c r="M168">
        <v>515</v>
      </c>
      <c r="N168">
        <f>_xlfn.XLOOKUP(M168, 'Combined Data'!B:B, 'Combined Data'!K:K, "")</f>
        <v>25</v>
      </c>
      <c r="O168">
        <f>SUMIFS('Combined Data'!$D$2:$D$2001,'Combined Data'!$B$2:$B$2001,Pivots!M168,'Combined Data'!$K$2:$K$2001,Pivots!N168)</f>
        <v>6999.98</v>
      </c>
    </row>
    <row r="169" spans="13:15" x14ac:dyDescent="0.35">
      <c r="M169">
        <v>72</v>
      </c>
      <c r="N169">
        <f>_xlfn.XLOOKUP(M169, 'Combined Data'!B:B, 'Combined Data'!K:K, "")</f>
        <v>36</v>
      </c>
      <c r="O169">
        <f>SUMIFS('Combined Data'!$D$2:$D$2001,'Combined Data'!$B$2:$B$2001,Pivots!M169,'Combined Data'!$K$2:$K$2001,Pivots!N169)</f>
        <v>8999.98</v>
      </c>
    </row>
    <row r="170" spans="13:15" x14ac:dyDescent="0.35">
      <c r="M170">
        <v>514</v>
      </c>
      <c r="N170">
        <f>_xlfn.XLOOKUP(M170, 'Combined Data'!B:B, 'Combined Data'!K:K, "")</f>
        <v>18</v>
      </c>
      <c r="O170">
        <f>SUMIFS('Combined Data'!$D$2:$D$2001,'Combined Data'!$B$2:$B$2001,Pivots!M170,'Combined Data'!$K$2:$K$2001,Pivots!N170)</f>
        <v>8999.98</v>
      </c>
    </row>
    <row r="171" spans="13:15" x14ac:dyDescent="0.35">
      <c r="M171">
        <v>267</v>
      </c>
      <c r="N171">
        <f>_xlfn.XLOOKUP(M171, 'Combined Data'!B:B, 'Combined Data'!K:K, "")</f>
        <v>27</v>
      </c>
      <c r="O171">
        <f>SUMIFS('Combined Data'!$D$2:$D$2001,'Combined Data'!$B$2:$B$2001,Pivots!M171,'Combined Data'!$K$2:$K$2001,Pivots!N171)</f>
        <v>16499.949999999997</v>
      </c>
    </row>
    <row r="172" spans="13:15" x14ac:dyDescent="0.35">
      <c r="M172">
        <v>187</v>
      </c>
      <c r="N172">
        <f>_xlfn.XLOOKUP(M172, 'Combined Data'!B:B, 'Combined Data'!K:K, "")</f>
        <v>43</v>
      </c>
      <c r="O172">
        <f>SUMIFS('Combined Data'!$D$2:$D$2001,'Combined Data'!$B$2:$B$2001,Pivots!M172,'Combined Data'!$K$2:$K$2001,Pivots!N172)</f>
        <v>18499.949999999997</v>
      </c>
    </row>
    <row r="173" spans="13:15" x14ac:dyDescent="0.35">
      <c r="M173">
        <v>553</v>
      </c>
      <c r="N173">
        <f>_xlfn.XLOOKUP(M173, 'Combined Data'!B:B, 'Combined Data'!K:K, "")</f>
        <v>64</v>
      </c>
      <c r="O173">
        <f>SUMIFS('Combined Data'!$D$2:$D$2001,'Combined Data'!$B$2:$B$2001,Pivots!M173,'Combined Data'!$K$2:$K$2001,Pivots!N173)</f>
        <v>9999.9599999999991</v>
      </c>
    </row>
    <row r="174" spans="13:15" x14ac:dyDescent="0.35">
      <c r="M174">
        <v>157</v>
      </c>
      <c r="N174">
        <f>_xlfn.XLOOKUP(M174, 'Combined Data'!B:B, 'Combined Data'!K:K, "")</f>
        <v>29</v>
      </c>
      <c r="O174">
        <f>SUMIFS('Combined Data'!$D$2:$D$2001,'Combined Data'!$B$2:$B$2001,Pivots!M174,'Combined Data'!$K$2:$K$2001,Pivots!N174)</f>
        <v>15999.96</v>
      </c>
    </row>
    <row r="175" spans="13:15" x14ac:dyDescent="0.35">
      <c r="M175">
        <v>364</v>
      </c>
      <c r="N175">
        <f>_xlfn.XLOOKUP(M175, 'Combined Data'!B:B, 'Combined Data'!K:K, "")</f>
        <v>28</v>
      </c>
      <c r="O175">
        <f>SUMIFS('Combined Data'!$D$2:$D$2001,'Combined Data'!$B$2:$B$2001,Pivots!M175,'Combined Data'!$K$2:$K$2001,Pivots!N175)</f>
        <v>14499.949999999999</v>
      </c>
    </row>
    <row r="176" spans="13:15" x14ac:dyDescent="0.35">
      <c r="M176">
        <v>65</v>
      </c>
      <c r="N176">
        <f>_xlfn.XLOOKUP(M176, 'Combined Data'!B:B, 'Combined Data'!K:K, "")</f>
        <v>61</v>
      </c>
      <c r="O176">
        <f>SUMIFS('Combined Data'!$D$2:$D$2001,'Combined Data'!$B$2:$B$2001,Pivots!M176,'Combined Data'!$K$2:$K$2001,Pivots!N176)</f>
        <v>4999.9799999999996</v>
      </c>
    </row>
    <row r="177" spans="13:15" x14ac:dyDescent="0.35">
      <c r="M177">
        <v>575</v>
      </c>
      <c r="N177">
        <f>_xlfn.XLOOKUP(M177, 'Combined Data'!B:B, 'Combined Data'!K:K, "")</f>
        <v>24</v>
      </c>
      <c r="O177">
        <f>SUMIFS('Combined Data'!$D$2:$D$2001,'Combined Data'!$B$2:$B$2001,Pivots!M177,'Combined Data'!$K$2:$K$2001,Pivots!N177)</f>
        <v>18499.949999999997</v>
      </c>
    </row>
    <row r="178" spans="13:15" x14ac:dyDescent="0.35">
      <c r="M178">
        <v>359</v>
      </c>
      <c r="N178">
        <f>_xlfn.XLOOKUP(M178, 'Combined Data'!B:B, 'Combined Data'!K:K, "")</f>
        <v>60</v>
      </c>
      <c r="O178">
        <f>SUMIFS('Combined Data'!$D$2:$D$2001,'Combined Data'!$B$2:$B$2001,Pivots!M178,'Combined Data'!$K$2:$K$2001,Pivots!N178)</f>
        <v>6999.98</v>
      </c>
    </row>
    <row r="179" spans="13:15" x14ac:dyDescent="0.35">
      <c r="M179">
        <v>265</v>
      </c>
      <c r="N179">
        <f>_xlfn.XLOOKUP(M179, 'Combined Data'!B:B, 'Combined Data'!K:K, "")</f>
        <v>61</v>
      </c>
      <c r="O179">
        <f>SUMIFS('Combined Data'!$D$2:$D$2001,'Combined Data'!$B$2:$B$2001,Pivots!M179,'Combined Data'!$K$2:$K$2001,Pivots!N179)</f>
        <v>11999.96</v>
      </c>
    </row>
    <row r="180" spans="13:15" x14ac:dyDescent="0.35">
      <c r="M180">
        <v>613</v>
      </c>
      <c r="N180">
        <f>_xlfn.XLOOKUP(M180, 'Combined Data'!B:B, 'Combined Data'!K:K, "")</f>
        <v>44</v>
      </c>
      <c r="O180">
        <f>SUMIFS('Combined Data'!$D$2:$D$2001,'Combined Data'!$B$2:$B$2001,Pivots!M180,'Combined Data'!$K$2:$K$2001,Pivots!N180)</f>
        <v>9499.9699999999993</v>
      </c>
    </row>
    <row r="181" spans="13:15" x14ac:dyDescent="0.35">
      <c r="M181">
        <v>120</v>
      </c>
      <c r="N181">
        <f>_xlfn.XLOOKUP(M181, 'Combined Data'!B:B, 'Combined Data'!K:K, "")</f>
        <v>51</v>
      </c>
      <c r="O181">
        <f>SUMIFS('Combined Data'!$D$2:$D$2001,'Combined Data'!$B$2:$B$2001,Pivots!M181,'Combined Data'!$K$2:$K$2001,Pivots!N181)</f>
        <v>31999.919999999991</v>
      </c>
    </row>
    <row r="182" spans="13:15" x14ac:dyDescent="0.35">
      <c r="M182">
        <v>57</v>
      </c>
      <c r="N182">
        <f>_xlfn.XLOOKUP(M182, 'Combined Data'!B:B, 'Combined Data'!K:K, "")</f>
        <v>52</v>
      </c>
      <c r="O182">
        <f>SUMIFS('Combined Data'!$D$2:$D$2001,'Combined Data'!$B$2:$B$2001,Pivots!M182,'Combined Data'!$K$2:$K$2001,Pivots!N182)</f>
        <v>11499.97</v>
      </c>
    </row>
    <row r="183" spans="13:15" x14ac:dyDescent="0.35">
      <c r="M183">
        <v>251</v>
      </c>
      <c r="N183">
        <f>_xlfn.XLOOKUP(M183, 'Combined Data'!B:B, 'Combined Data'!K:K, "")</f>
        <v>28</v>
      </c>
      <c r="O183">
        <f>SUMIFS('Combined Data'!$D$2:$D$2001,'Combined Data'!$B$2:$B$2001,Pivots!M183,'Combined Data'!$K$2:$K$2001,Pivots!N183)</f>
        <v>4499.99</v>
      </c>
    </row>
    <row r="184" spans="13:15" x14ac:dyDescent="0.35">
      <c r="M184">
        <v>954</v>
      </c>
      <c r="N184">
        <f>_xlfn.XLOOKUP(M184, 'Combined Data'!B:B, 'Combined Data'!K:K, "")</f>
        <v>53</v>
      </c>
      <c r="O184">
        <f>SUMIFS('Combined Data'!$D$2:$D$2001,'Combined Data'!$B$2:$B$2001,Pivots!M184,'Combined Data'!$K$2:$K$2001,Pivots!N184)</f>
        <v>17999.96</v>
      </c>
    </row>
    <row r="185" spans="13:15" x14ac:dyDescent="0.35">
      <c r="M185">
        <v>51</v>
      </c>
      <c r="N185">
        <f>_xlfn.XLOOKUP(M185, 'Combined Data'!B:B, 'Combined Data'!K:K, "")</f>
        <v>35</v>
      </c>
      <c r="O185">
        <f>SUMIFS('Combined Data'!$D$2:$D$2001,'Combined Data'!$B$2:$B$2001,Pivots!M185,'Combined Data'!$K$2:$K$2001,Pivots!N185)</f>
        <v>9499.9699999999993</v>
      </c>
    </row>
    <row r="186" spans="13:15" x14ac:dyDescent="0.35">
      <c r="M186">
        <v>466</v>
      </c>
      <c r="N186">
        <f>_xlfn.XLOOKUP(M186, 'Combined Data'!B:B, 'Combined Data'!K:K, "")</f>
        <v>29</v>
      </c>
      <c r="O186">
        <f>SUMIFS('Combined Data'!$D$2:$D$2001,'Combined Data'!$B$2:$B$2001,Pivots!M186,'Combined Data'!$K$2:$K$2001,Pivots!N186)</f>
        <v>11499.97</v>
      </c>
    </row>
    <row r="187" spans="13:15" x14ac:dyDescent="0.35">
      <c r="M187">
        <v>729</v>
      </c>
      <c r="N187">
        <f>_xlfn.XLOOKUP(M187, 'Combined Data'!B:B, 'Combined Data'!K:K, "")</f>
        <v>32</v>
      </c>
      <c r="O187">
        <f>SUMIFS('Combined Data'!$D$2:$D$2001,'Combined Data'!$B$2:$B$2001,Pivots!M187,'Combined Data'!$K$2:$K$2001,Pivots!N187)</f>
        <v>11999.96</v>
      </c>
    </row>
    <row r="188" spans="13:15" x14ac:dyDescent="0.35">
      <c r="M188">
        <v>885</v>
      </c>
      <c r="N188">
        <f>_xlfn.XLOOKUP(M188, 'Combined Data'!B:B, 'Combined Data'!K:K, "")</f>
        <v>29</v>
      </c>
      <c r="O188">
        <f>SUMIFS('Combined Data'!$D$2:$D$2001,'Combined Data'!$B$2:$B$2001,Pivots!M188,'Combined Data'!$K$2:$K$2001,Pivots!N188)</f>
        <v>8999.98</v>
      </c>
    </row>
    <row r="189" spans="13:15" x14ac:dyDescent="0.35">
      <c r="M189">
        <v>849</v>
      </c>
      <c r="N189">
        <f>_xlfn.XLOOKUP(M189, 'Combined Data'!B:B, 'Combined Data'!K:K, "")</f>
        <v>59</v>
      </c>
      <c r="O189">
        <f>SUMIFS('Combined Data'!$D$2:$D$2001,'Combined Data'!$B$2:$B$2001,Pivots!M189,'Combined Data'!$K$2:$K$2001,Pivots!N189)</f>
        <v>4499.99</v>
      </c>
    </row>
    <row r="190" spans="13:15" x14ac:dyDescent="0.35">
      <c r="M190">
        <v>687</v>
      </c>
      <c r="N190">
        <f>_xlfn.XLOOKUP(M190, 'Combined Data'!B:B, 'Combined Data'!K:K, "")</f>
        <v>57</v>
      </c>
      <c r="O190">
        <f>SUMIFS('Combined Data'!$D$2:$D$2001,'Combined Data'!$B$2:$B$2001,Pivots!M190,'Combined Data'!$K$2:$K$2001,Pivots!N190)</f>
        <v>8999.98</v>
      </c>
    </row>
    <row r="191" spans="13:15" x14ac:dyDescent="0.35">
      <c r="M191">
        <v>689</v>
      </c>
      <c r="N191">
        <f>_xlfn.XLOOKUP(M191, 'Combined Data'!B:B, 'Combined Data'!K:K, "")</f>
        <v>18</v>
      </c>
      <c r="O191">
        <f>SUMIFS('Combined Data'!$D$2:$D$2001,'Combined Data'!$B$2:$B$2001,Pivots!M191,'Combined Data'!$K$2:$K$2001,Pivots!N191)</f>
        <v>11499.97</v>
      </c>
    </row>
    <row r="192" spans="13:15" x14ac:dyDescent="0.35">
      <c r="M192">
        <v>977</v>
      </c>
      <c r="N192">
        <f>_xlfn.XLOOKUP(M192, 'Combined Data'!B:B, 'Combined Data'!K:K, "")</f>
        <v>41</v>
      </c>
      <c r="O192">
        <f>SUMIFS('Combined Data'!$D$2:$D$2001,'Combined Data'!$B$2:$B$2001,Pivots!M192,'Combined Data'!$K$2:$K$2001,Pivots!N192)</f>
        <v>8999.98</v>
      </c>
    </row>
    <row r="193" spans="13:15" x14ac:dyDescent="0.35">
      <c r="M193">
        <v>677</v>
      </c>
      <c r="N193">
        <f>_xlfn.XLOOKUP(M193, 'Combined Data'!B:B, 'Combined Data'!K:K, "")</f>
        <v>37</v>
      </c>
      <c r="O193">
        <f>SUMIFS('Combined Data'!$D$2:$D$2001,'Combined Data'!$B$2:$B$2001,Pivots!M193,'Combined Data'!$K$2:$K$2001,Pivots!N193)</f>
        <v>14499.949999999999</v>
      </c>
    </row>
    <row r="194" spans="13:15" x14ac:dyDescent="0.35">
      <c r="M194">
        <v>508</v>
      </c>
      <c r="N194">
        <f>_xlfn.XLOOKUP(M194, 'Combined Data'!B:B, 'Combined Data'!K:K, "")</f>
        <v>30</v>
      </c>
      <c r="O194">
        <f>SUMIFS('Combined Data'!$D$2:$D$2001,'Combined Data'!$B$2:$B$2001,Pivots!M194,'Combined Data'!$K$2:$K$2001,Pivots!N194)</f>
        <v>6999.98</v>
      </c>
    </row>
    <row r="195" spans="13:15" x14ac:dyDescent="0.35">
      <c r="M195">
        <v>50</v>
      </c>
      <c r="N195">
        <f>_xlfn.XLOOKUP(M195, 'Combined Data'!B:B, 'Combined Data'!K:K, "")</f>
        <v>24</v>
      </c>
      <c r="O195">
        <f>SUMIFS('Combined Data'!$D$2:$D$2001,'Combined Data'!$B$2:$B$2001,Pivots!M195,'Combined Data'!$K$2:$K$2001,Pivots!N195)</f>
        <v>18499.949999999997</v>
      </c>
    </row>
    <row r="196" spans="13:15" x14ac:dyDescent="0.35">
      <c r="M196">
        <v>828</v>
      </c>
      <c r="N196">
        <f>_xlfn.XLOOKUP(M196, 'Combined Data'!B:B, 'Combined Data'!K:K, "")</f>
        <v>52</v>
      </c>
      <c r="O196">
        <f>SUMIFS('Combined Data'!$D$2:$D$2001,'Combined Data'!$B$2:$B$2001,Pivots!M196,'Combined Data'!$K$2:$K$2001,Pivots!N196)</f>
        <v>13999.96</v>
      </c>
    </row>
    <row r="197" spans="13:15" x14ac:dyDescent="0.35">
      <c r="M197">
        <v>179</v>
      </c>
      <c r="N197">
        <f>_xlfn.XLOOKUP(M197, 'Combined Data'!B:B, 'Combined Data'!K:K, "")</f>
        <v>43</v>
      </c>
      <c r="O197">
        <f>SUMIFS('Combined Data'!$D$2:$D$2001,'Combined Data'!$B$2:$B$2001,Pivots!M197,'Combined Data'!$K$2:$K$2001,Pivots!N197)</f>
        <v>9499.9699999999993</v>
      </c>
    </row>
    <row r="198" spans="13:15" x14ac:dyDescent="0.35">
      <c r="M198">
        <v>868</v>
      </c>
      <c r="N198">
        <f>_xlfn.XLOOKUP(M198, 'Combined Data'!B:B, 'Combined Data'!K:K, "")</f>
        <v>20</v>
      </c>
      <c r="O198">
        <f>SUMIFS('Combined Data'!$D$2:$D$2001,'Combined Data'!$B$2:$B$2001,Pivots!M198,'Combined Data'!$K$2:$K$2001,Pivots!N198)</f>
        <v>13999.96</v>
      </c>
    </row>
    <row r="199" spans="13:15" x14ac:dyDescent="0.35">
      <c r="M199">
        <v>153</v>
      </c>
      <c r="N199">
        <f>_xlfn.XLOOKUP(M199, 'Combined Data'!B:B, 'Combined Data'!K:K, "")</f>
        <v>20</v>
      </c>
      <c r="O199">
        <f>SUMIFS('Combined Data'!$D$2:$D$2001,'Combined Data'!$B$2:$B$2001,Pivots!M199,'Combined Data'!$K$2:$K$2001,Pivots!N199)</f>
        <v>11999.96</v>
      </c>
    </row>
    <row r="200" spans="13:15" x14ac:dyDescent="0.35">
      <c r="M200">
        <v>561</v>
      </c>
      <c r="N200">
        <f>_xlfn.XLOOKUP(M200, 'Combined Data'!B:B, 'Combined Data'!K:K, "")</f>
        <v>64</v>
      </c>
      <c r="O200">
        <f>SUMIFS('Combined Data'!$D$2:$D$2001,'Combined Data'!$B$2:$B$2001,Pivots!M200,'Combined Data'!$K$2:$K$2001,Pivots!N200)</f>
        <v>20499.949999999997</v>
      </c>
    </row>
    <row r="201" spans="13:15" x14ac:dyDescent="0.35">
      <c r="M201">
        <v>926</v>
      </c>
      <c r="N201">
        <f>_xlfn.XLOOKUP(M201, 'Combined Data'!B:B, 'Combined Data'!K:K, "")</f>
        <v>34</v>
      </c>
      <c r="O201">
        <f>SUMIFS('Combined Data'!$D$2:$D$2001,'Combined Data'!$B$2:$B$2001,Pivots!M201,'Combined Data'!$K$2:$K$2001,Pivots!N201)</f>
        <v>9499.9699999999993</v>
      </c>
    </row>
    <row r="202" spans="13:15" x14ac:dyDescent="0.35">
      <c r="M202">
        <v>924</v>
      </c>
      <c r="N202">
        <f>_xlfn.XLOOKUP(M202, 'Combined Data'!B:B, 'Combined Data'!K:K, "")</f>
        <v>42</v>
      </c>
      <c r="O202">
        <f>SUMIFS('Combined Data'!$D$2:$D$2001,'Combined Data'!$B$2:$B$2001,Pivots!M202,'Combined Data'!$K$2:$K$2001,Pivots!N202)</f>
        <v>7499.9699999999993</v>
      </c>
    </row>
    <row r="203" spans="13:15" x14ac:dyDescent="0.35">
      <c r="M203">
        <v>644</v>
      </c>
      <c r="N203">
        <f>_xlfn.XLOOKUP(M203, 'Combined Data'!B:B, 'Combined Data'!K:K, "")</f>
        <v>46</v>
      </c>
      <c r="O203">
        <f>SUMIFS('Combined Data'!$D$2:$D$2001,'Combined Data'!$B$2:$B$2001,Pivots!M203,'Combined Data'!$K$2:$K$2001,Pivots!N203)</f>
        <v>4499.99</v>
      </c>
    </row>
    <row r="204" spans="13:15" x14ac:dyDescent="0.35">
      <c r="M204">
        <v>780</v>
      </c>
      <c r="N204">
        <f>_xlfn.XLOOKUP(M204, 'Combined Data'!B:B, 'Combined Data'!K:K, "")</f>
        <v>21</v>
      </c>
      <c r="O204">
        <f>SUMIFS('Combined Data'!$D$2:$D$2001,'Combined Data'!$B$2:$B$2001,Pivots!M204,'Combined Data'!$K$2:$K$2001,Pivots!N204)</f>
        <v>11499.97</v>
      </c>
    </row>
    <row r="205" spans="13:15" x14ac:dyDescent="0.35">
      <c r="M205">
        <v>135</v>
      </c>
      <c r="N205">
        <f>_xlfn.XLOOKUP(M205, 'Combined Data'!B:B, 'Combined Data'!K:K, "")</f>
        <v>18</v>
      </c>
      <c r="O205">
        <f>SUMIFS('Combined Data'!$D$2:$D$2001,'Combined Data'!$B$2:$B$2001,Pivots!M205,'Combined Data'!$K$2:$K$2001,Pivots!N205)</f>
        <v>9499.9699999999993</v>
      </c>
    </row>
    <row r="206" spans="13:15" x14ac:dyDescent="0.35">
      <c r="M206">
        <v>764</v>
      </c>
      <c r="N206">
        <f>_xlfn.XLOOKUP(M206, 'Combined Data'!B:B, 'Combined Data'!K:K, "")</f>
        <v>51</v>
      </c>
      <c r="O206">
        <f>SUMIFS('Combined Data'!$D$2:$D$2001,'Combined Data'!$B$2:$B$2001,Pivots!M206,'Combined Data'!$K$2:$K$2001,Pivots!N206)</f>
        <v>6999.98</v>
      </c>
    </row>
    <row r="207" spans="13:15" x14ac:dyDescent="0.35">
      <c r="M207">
        <v>617</v>
      </c>
      <c r="N207">
        <f>_xlfn.XLOOKUP(M207, 'Combined Data'!B:B, 'Combined Data'!K:K, "")</f>
        <v>21</v>
      </c>
      <c r="O207">
        <f>SUMIFS('Combined Data'!$D$2:$D$2001,'Combined Data'!$B$2:$B$2001,Pivots!M207,'Combined Data'!$K$2:$K$2001,Pivots!N207)</f>
        <v>11499.97</v>
      </c>
    </row>
    <row r="208" spans="13:15" x14ac:dyDescent="0.35">
      <c r="M208">
        <v>777</v>
      </c>
      <c r="N208">
        <f>_xlfn.XLOOKUP(M208, 'Combined Data'!B:B, 'Combined Data'!K:K, "")</f>
        <v>33</v>
      </c>
      <c r="O208">
        <f>SUMIFS('Combined Data'!$D$2:$D$2001,'Combined Data'!$B$2:$B$2001,Pivots!M208,'Combined Data'!$K$2:$K$2001,Pivots!N208)</f>
        <v>13499.97</v>
      </c>
    </row>
    <row r="209" spans="13:15" x14ac:dyDescent="0.35">
      <c r="M209">
        <v>725</v>
      </c>
      <c r="N209">
        <f>_xlfn.XLOOKUP(M209, 'Combined Data'!B:B, 'Combined Data'!K:K, "")</f>
        <v>59</v>
      </c>
      <c r="O209">
        <f>SUMIFS('Combined Data'!$D$2:$D$2001,'Combined Data'!$B$2:$B$2001,Pivots!M209,'Combined Data'!$K$2:$K$2001,Pivots!N209)</f>
        <v>11499.97</v>
      </c>
    </row>
    <row r="210" spans="13:15" x14ac:dyDescent="0.35">
      <c r="M210">
        <v>198</v>
      </c>
      <c r="N210">
        <f>_xlfn.XLOOKUP(M210, 'Combined Data'!B:B, 'Combined Data'!K:K, "")</f>
        <v>52</v>
      </c>
      <c r="O210">
        <f>SUMIFS('Combined Data'!$D$2:$D$2001,'Combined Data'!$B$2:$B$2001,Pivots!M210,'Combined Data'!$K$2:$K$2001,Pivots!N210)</f>
        <v>7499.9699999999993</v>
      </c>
    </row>
    <row r="211" spans="13:15" x14ac:dyDescent="0.35">
      <c r="M211">
        <v>39</v>
      </c>
      <c r="N211">
        <f>_xlfn.XLOOKUP(M211, 'Combined Data'!B:B, 'Combined Data'!K:K, "")</f>
        <v>61</v>
      </c>
      <c r="O211">
        <f>SUMIFS('Combined Data'!$D$2:$D$2001,'Combined Data'!$B$2:$B$2001,Pivots!M211,'Combined Data'!$K$2:$K$2001,Pivots!N211)</f>
        <v>6999.98</v>
      </c>
    </row>
    <row r="212" spans="13:15" x14ac:dyDescent="0.35">
      <c r="M212">
        <v>53</v>
      </c>
      <c r="N212">
        <f>_xlfn.XLOOKUP(M212, 'Combined Data'!B:B, 'Combined Data'!K:K, "")</f>
        <v>28</v>
      </c>
      <c r="O212">
        <f>SUMIFS('Combined Data'!$D$2:$D$2001,'Combined Data'!$B$2:$B$2001,Pivots!M212,'Combined Data'!$K$2:$K$2001,Pivots!N212)</f>
        <v>16499.949999999997</v>
      </c>
    </row>
    <row r="213" spans="13:15" x14ac:dyDescent="0.35">
      <c r="M213">
        <v>19</v>
      </c>
      <c r="N213">
        <f>_xlfn.XLOOKUP(M213, 'Combined Data'!B:B, 'Combined Data'!K:K, "")</f>
        <v>21</v>
      </c>
      <c r="O213">
        <f>SUMIFS('Combined Data'!$D$2:$D$2001,'Combined Data'!$B$2:$B$2001,Pivots!M213,'Combined Data'!$K$2:$K$2001,Pivots!N213)</f>
        <v>2499.9899999999998</v>
      </c>
    </row>
    <row r="214" spans="13:15" x14ac:dyDescent="0.35">
      <c r="M214">
        <v>739</v>
      </c>
      <c r="N214">
        <f>_xlfn.XLOOKUP(M214, 'Combined Data'!B:B, 'Combined Data'!K:K, "")</f>
        <v>21</v>
      </c>
      <c r="O214">
        <f>SUMIFS('Combined Data'!$D$2:$D$2001,'Combined Data'!$B$2:$B$2001,Pivots!M214,'Combined Data'!$K$2:$K$2001,Pivots!N214)</f>
        <v>6999.98</v>
      </c>
    </row>
    <row r="215" spans="13:15" x14ac:dyDescent="0.35">
      <c r="M215">
        <v>127</v>
      </c>
      <c r="N215">
        <f>_xlfn.XLOOKUP(M215, 'Combined Data'!B:B, 'Combined Data'!K:K, "")</f>
        <v>51</v>
      </c>
      <c r="O215">
        <f>SUMIFS('Combined Data'!$D$2:$D$2001,'Combined Data'!$B$2:$B$2001,Pivots!M215,'Combined Data'!$K$2:$K$2001,Pivots!N215)</f>
        <v>4499.99</v>
      </c>
    </row>
    <row r="216" spans="13:15" x14ac:dyDescent="0.35">
      <c r="M216">
        <v>119</v>
      </c>
      <c r="N216">
        <f>_xlfn.XLOOKUP(M216, 'Combined Data'!B:B, 'Combined Data'!K:K, "")</f>
        <v>45</v>
      </c>
      <c r="O216">
        <f>SUMIFS('Combined Data'!$D$2:$D$2001,'Combined Data'!$B$2:$B$2001,Pivots!M216,'Combined Data'!$K$2:$K$2001,Pivots!N216)</f>
        <v>6999.98</v>
      </c>
    </row>
    <row r="217" spans="13:15" x14ac:dyDescent="0.35">
      <c r="M217">
        <v>194</v>
      </c>
      <c r="N217">
        <f>_xlfn.XLOOKUP(M217, 'Combined Data'!B:B, 'Combined Data'!K:K, "")</f>
        <v>60</v>
      </c>
      <c r="O217">
        <f>SUMIFS('Combined Data'!$D$2:$D$2001,'Combined Data'!$B$2:$B$2001,Pivots!M217,'Combined Data'!$K$2:$K$2001,Pivots!N217)</f>
        <v>2499.9899999999998</v>
      </c>
    </row>
    <row r="218" spans="13:15" x14ac:dyDescent="0.35">
      <c r="M218">
        <v>810</v>
      </c>
      <c r="N218">
        <f>_xlfn.XLOOKUP(M218, 'Combined Data'!B:B, 'Combined Data'!K:K, "")</f>
        <v>48</v>
      </c>
      <c r="O218">
        <f>SUMIFS('Combined Data'!$D$2:$D$2001,'Combined Data'!$B$2:$B$2001,Pivots!M218,'Combined Data'!$K$2:$K$2001,Pivots!N218)</f>
        <v>13999.96</v>
      </c>
    </row>
    <row r="219" spans="13:15" x14ac:dyDescent="0.35">
      <c r="M219">
        <v>248</v>
      </c>
      <c r="N219">
        <f>_xlfn.XLOOKUP(M219, 'Combined Data'!B:B, 'Combined Data'!K:K, "")</f>
        <v>20</v>
      </c>
      <c r="O219">
        <f>SUMIFS('Combined Data'!$D$2:$D$2001,'Combined Data'!$B$2:$B$2001,Pivots!M219,'Combined Data'!$K$2:$K$2001,Pivots!N219)</f>
        <v>9499.9699999999993</v>
      </c>
    </row>
    <row r="220" spans="13:15" x14ac:dyDescent="0.35">
      <c r="M220">
        <v>715</v>
      </c>
      <c r="N220">
        <f>_xlfn.XLOOKUP(M220, 'Combined Data'!B:B, 'Combined Data'!K:K, "")</f>
        <v>47</v>
      </c>
      <c r="O220">
        <f>SUMIFS('Combined Data'!$D$2:$D$2001,'Combined Data'!$B$2:$B$2001,Pivots!M220,'Combined Data'!$K$2:$K$2001,Pivots!N220)</f>
        <v>9999.9599999999991</v>
      </c>
    </row>
    <row r="221" spans="13:15" x14ac:dyDescent="0.35">
      <c r="M221">
        <v>38</v>
      </c>
      <c r="N221">
        <f>_xlfn.XLOOKUP(M221, 'Combined Data'!B:B, 'Combined Data'!K:K, "")</f>
        <v>32</v>
      </c>
      <c r="O221">
        <f>SUMIFS('Combined Data'!$D$2:$D$2001,'Combined Data'!$B$2:$B$2001,Pivots!M221,'Combined Data'!$K$2:$K$2001,Pivots!N221)</f>
        <v>4499.99</v>
      </c>
    </row>
    <row r="222" spans="13:15" x14ac:dyDescent="0.35">
      <c r="M222">
        <v>686</v>
      </c>
      <c r="N222">
        <f>_xlfn.XLOOKUP(M222, 'Combined Data'!B:B, 'Combined Data'!K:K, "")</f>
        <v>23</v>
      </c>
      <c r="O222">
        <f>SUMIFS('Combined Data'!$D$2:$D$2001,'Combined Data'!$B$2:$B$2001,Pivots!M222,'Combined Data'!$K$2:$K$2001,Pivots!N222)</f>
        <v>11499.97</v>
      </c>
    </row>
    <row r="223" spans="13:15" x14ac:dyDescent="0.35">
      <c r="M223">
        <v>241</v>
      </c>
      <c r="N223">
        <f>_xlfn.XLOOKUP(M223, 'Combined Data'!B:B, 'Combined Data'!K:K, "")</f>
        <v>46</v>
      </c>
      <c r="O223">
        <f>SUMIFS('Combined Data'!$D$2:$D$2001,'Combined Data'!$B$2:$B$2001,Pivots!M223,'Combined Data'!$K$2:$K$2001,Pivots!N223)</f>
        <v>9999.9599999999991</v>
      </c>
    </row>
    <row r="224" spans="13:15" x14ac:dyDescent="0.35">
      <c r="M224">
        <v>825</v>
      </c>
      <c r="N224">
        <f>_xlfn.XLOOKUP(M224, 'Combined Data'!B:B, 'Combined Data'!K:K, "")</f>
        <v>41</v>
      </c>
      <c r="O224">
        <f>SUMIFS('Combined Data'!$D$2:$D$2001,'Combined Data'!$B$2:$B$2001,Pivots!M224,'Combined Data'!$K$2:$K$2001,Pivots!N224)</f>
        <v>6999.98</v>
      </c>
    </row>
    <row r="225" spans="13:15" x14ac:dyDescent="0.35">
      <c r="M225">
        <v>472</v>
      </c>
      <c r="N225">
        <f>_xlfn.XLOOKUP(M225, 'Combined Data'!B:B, 'Combined Data'!K:K, "")</f>
        <v>22</v>
      </c>
      <c r="O225">
        <f>SUMIFS('Combined Data'!$D$2:$D$2001,'Combined Data'!$B$2:$B$2001,Pivots!M225,'Combined Data'!$K$2:$K$2001,Pivots!N225)</f>
        <v>13499.97</v>
      </c>
    </row>
    <row r="226" spans="13:15" x14ac:dyDescent="0.35">
      <c r="M226">
        <v>220</v>
      </c>
      <c r="N226">
        <f>_xlfn.XLOOKUP(M226, 'Combined Data'!B:B, 'Combined Data'!K:K, "")</f>
        <v>22</v>
      </c>
      <c r="O226">
        <f>SUMIFS('Combined Data'!$D$2:$D$2001,'Combined Data'!$B$2:$B$2001,Pivots!M226,'Combined Data'!$K$2:$K$2001,Pivots!N226)</f>
        <v>9499.9699999999993</v>
      </c>
    </row>
    <row r="227" spans="13:15" x14ac:dyDescent="0.35">
      <c r="M227">
        <v>891</v>
      </c>
      <c r="N227">
        <f>_xlfn.XLOOKUP(M227, 'Combined Data'!B:B, 'Combined Data'!K:K, "")</f>
        <v>44</v>
      </c>
      <c r="O227">
        <f>SUMIFS('Combined Data'!$D$2:$D$2001,'Combined Data'!$B$2:$B$2001,Pivots!M227,'Combined Data'!$K$2:$K$2001,Pivots!N227)</f>
        <v>14499.949999999999</v>
      </c>
    </row>
    <row r="228" spans="13:15" x14ac:dyDescent="0.35">
      <c r="M228">
        <v>423</v>
      </c>
      <c r="N228">
        <f>_xlfn.XLOOKUP(M228, 'Combined Data'!B:B, 'Combined Data'!K:K, "")</f>
        <v>34</v>
      </c>
      <c r="O228">
        <f>SUMIFS('Combined Data'!$D$2:$D$2001,'Combined Data'!$B$2:$B$2001,Pivots!M228,'Combined Data'!$K$2:$K$2001,Pivots!N228)</f>
        <v>9499.9699999999993</v>
      </c>
    </row>
    <row r="229" spans="13:15" x14ac:dyDescent="0.35">
      <c r="M229">
        <v>284</v>
      </c>
      <c r="N229">
        <f>_xlfn.XLOOKUP(M229, 'Combined Data'!B:B, 'Combined Data'!K:K, "")</f>
        <v>26</v>
      </c>
      <c r="O229">
        <f>SUMIFS('Combined Data'!$D$2:$D$2001,'Combined Data'!$B$2:$B$2001,Pivots!M229,'Combined Data'!$K$2:$K$2001,Pivots!N229)</f>
        <v>6999.98</v>
      </c>
    </row>
    <row r="230" spans="13:15" x14ac:dyDescent="0.35">
      <c r="M230">
        <v>653</v>
      </c>
      <c r="N230">
        <f>_xlfn.XLOOKUP(M230, 'Combined Data'!B:B, 'Combined Data'!K:K, "")</f>
        <v>34</v>
      </c>
      <c r="O230">
        <f>SUMIFS('Combined Data'!$D$2:$D$2001,'Combined Data'!$B$2:$B$2001,Pivots!M230,'Combined Data'!$K$2:$K$2001,Pivots!N230)</f>
        <v>6999.98</v>
      </c>
    </row>
    <row r="231" spans="13:15" x14ac:dyDescent="0.35">
      <c r="M231">
        <v>131</v>
      </c>
      <c r="N231">
        <f>_xlfn.XLOOKUP(M231, 'Combined Data'!B:B, 'Combined Data'!K:K, "")</f>
        <v>50</v>
      </c>
      <c r="O231">
        <f>SUMIFS('Combined Data'!$D$2:$D$2001,'Combined Data'!$B$2:$B$2001,Pivots!M231,'Combined Data'!$K$2:$K$2001,Pivots!N231)</f>
        <v>6999.98</v>
      </c>
    </row>
    <row r="232" spans="13:15" x14ac:dyDescent="0.35">
      <c r="M232">
        <v>909</v>
      </c>
      <c r="N232">
        <f>_xlfn.XLOOKUP(M232, 'Combined Data'!B:B, 'Combined Data'!K:K, "")</f>
        <v>47</v>
      </c>
      <c r="O232">
        <f>SUMIFS('Combined Data'!$D$2:$D$2001,'Combined Data'!$B$2:$B$2001,Pivots!M232,'Combined Data'!$K$2:$K$2001,Pivots!N232)</f>
        <v>6999.98</v>
      </c>
    </row>
    <row r="233" spans="13:15" x14ac:dyDescent="0.35">
      <c r="M233">
        <v>184</v>
      </c>
      <c r="N233">
        <f>_xlfn.XLOOKUP(M233, 'Combined Data'!B:B, 'Combined Data'!K:K, "")</f>
        <v>27</v>
      </c>
      <c r="O233">
        <f>SUMIFS('Combined Data'!$D$2:$D$2001,'Combined Data'!$B$2:$B$2001,Pivots!M233,'Combined Data'!$K$2:$K$2001,Pivots!N233)</f>
        <v>11499.97</v>
      </c>
    </row>
    <row r="234" spans="13:15" x14ac:dyDescent="0.35">
      <c r="M234">
        <v>396</v>
      </c>
      <c r="N234">
        <f>_xlfn.XLOOKUP(M234, 'Combined Data'!B:B, 'Combined Data'!K:K, "")</f>
        <v>50</v>
      </c>
      <c r="O234">
        <f>SUMIFS('Combined Data'!$D$2:$D$2001,'Combined Data'!$B$2:$B$2001,Pivots!M234,'Combined Data'!$K$2:$K$2001,Pivots!N234)</f>
        <v>6999.98</v>
      </c>
    </row>
    <row r="235" spans="13:15" x14ac:dyDescent="0.35">
      <c r="M235">
        <v>742</v>
      </c>
      <c r="N235">
        <f>_xlfn.XLOOKUP(M235, 'Combined Data'!B:B, 'Combined Data'!K:K, "")</f>
        <v>31</v>
      </c>
      <c r="O235">
        <f>SUMIFS('Combined Data'!$D$2:$D$2001,'Combined Data'!$B$2:$B$2001,Pivots!M235,'Combined Data'!$K$2:$K$2001,Pivots!N235)</f>
        <v>4499.99</v>
      </c>
    </row>
    <row r="236" spans="13:15" x14ac:dyDescent="0.35">
      <c r="M236">
        <v>899</v>
      </c>
      <c r="N236">
        <f>_xlfn.XLOOKUP(M236, 'Combined Data'!B:B, 'Combined Data'!K:K, "")</f>
        <v>48</v>
      </c>
      <c r="O236">
        <f>SUMIFS('Combined Data'!$D$2:$D$2001,'Combined Data'!$B$2:$B$2001,Pivots!M236,'Combined Data'!$K$2:$K$2001,Pivots!N236)</f>
        <v>8999.98</v>
      </c>
    </row>
    <row r="237" spans="13:15" x14ac:dyDescent="0.35">
      <c r="M237">
        <v>491</v>
      </c>
      <c r="N237">
        <f>_xlfn.XLOOKUP(M237, 'Combined Data'!B:B, 'Combined Data'!K:K, "")</f>
        <v>51</v>
      </c>
      <c r="O237">
        <f>SUMIFS('Combined Data'!$D$2:$D$2001,'Combined Data'!$B$2:$B$2001,Pivots!M237,'Combined Data'!$K$2:$K$2001,Pivots!N237)</f>
        <v>2499.9899999999998</v>
      </c>
    </row>
    <row r="238" spans="13:15" x14ac:dyDescent="0.35">
      <c r="M238">
        <v>697</v>
      </c>
      <c r="N238">
        <f>_xlfn.XLOOKUP(M238, 'Combined Data'!B:B, 'Combined Data'!K:K, "")</f>
        <v>59</v>
      </c>
      <c r="O238">
        <f>SUMIFS('Combined Data'!$D$2:$D$2001,'Combined Data'!$B$2:$B$2001,Pivots!M238,'Combined Data'!$K$2:$K$2001,Pivots!N238)</f>
        <v>9499.9699999999993</v>
      </c>
    </row>
    <row r="239" spans="13:15" x14ac:dyDescent="0.35">
      <c r="M239">
        <v>711</v>
      </c>
      <c r="N239">
        <f>_xlfn.XLOOKUP(M239, 'Combined Data'!B:B, 'Combined Data'!K:K, "")</f>
        <v>28</v>
      </c>
      <c r="O239">
        <f>SUMIFS('Combined Data'!$D$2:$D$2001,'Combined Data'!$B$2:$B$2001,Pivots!M239,'Combined Data'!$K$2:$K$2001,Pivots!N239)</f>
        <v>8999.98</v>
      </c>
    </row>
    <row r="240" spans="13:15" x14ac:dyDescent="0.35">
      <c r="M240">
        <v>308</v>
      </c>
      <c r="N240">
        <f>_xlfn.XLOOKUP(M240, 'Combined Data'!B:B, 'Combined Data'!K:K, "")</f>
        <v>60</v>
      </c>
      <c r="O240">
        <f>SUMIFS('Combined Data'!$D$2:$D$2001,'Combined Data'!$B$2:$B$2001,Pivots!M240,'Combined Data'!$K$2:$K$2001,Pivots!N240)</f>
        <v>11499.97</v>
      </c>
    </row>
    <row r="241" spans="13:15" x14ac:dyDescent="0.35">
      <c r="M241">
        <v>48</v>
      </c>
      <c r="N241">
        <f>_xlfn.XLOOKUP(M241, 'Combined Data'!B:B, 'Combined Data'!K:K, "")</f>
        <v>22</v>
      </c>
      <c r="O241">
        <f>SUMIFS('Combined Data'!$D$2:$D$2001,'Combined Data'!$B$2:$B$2001,Pivots!M241,'Combined Data'!$K$2:$K$2001,Pivots!N241)</f>
        <v>11499.97</v>
      </c>
    </row>
    <row r="242" spans="13:15" x14ac:dyDescent="0.35">
      <c r="M242">
        <v>548</v>
      </c>
      <c r="N242">
        <f>_xlfn.XLOOKUP(M242, 'Combined Data'!B:B, 'Combined Data'!K:K, "")</f>
        <v>20</v>
      </c>
      <c r="O242">
        <f>SUMIFS('Combined Data'!$D$2:$D$2001,'Combined Data'!$B$2:$B$2001,Pivots!M242,'Combined Data'!$K$2:$K$2001,Pivots!N242)</f>
        <v>4499.99</v>
      </c>
    </row>
    <row r="243" spans="13:15" x14ac:dyDescent="0.35">
      <c r="M243">
        <v>499</v>
      </c>
      <c r="N243">
        <f>_xlfn.XLOOKUP(M243, 'Combined Data'!B:B, 'Combined Data'!K:K, "")</f>
        <v>43</v>
      </c>
      <c r="O243">
        <f>SUMIFS('Combined Data'!$D$2:$D$2001,'Combined Data'!$B$2:$B$2001,Pivots!M243,'Combined Data'!$K$2:$K$2001,Pivots!N243)</f>
        <v>4499.99</v>
      </c>
    </row>
    <row r="244" spans="13:15" x14ac:dyDescent="0.35">
      <c r="M244">
        <v>566</v>
      </c>
      <c r="N244">
        <f>_xlfn.XLOOKUP(M244, 'Combined Data'!B:B, 'Combined Data'!K:K, "")</f>
        <v>26</v>
      </c>
      <c r="O244">
        <f>SUMIFS('Combined Data'!$D$2:$D$2001,'Combined Data'!$B$2:$B$2001,Pivots!M244,'Combined Data'!$K$2:$K$2001,Pivots!N244)</f>
        <v>11499.97</v>
      </c>
    </row>
    <row r="245" spans="13:15" x14ac:dyDescent="0.35">
      <c r="M245">
        <v>483</v>
      </c>
      <c r="N245">
        <f>_xlfn.XLOOKUP(M245, 'Combined Data'!B:B, 'Combined Data'!K:K, "")</f>
        <v>56</v>
      </c>
      <c r="O245">
        <f>SUMIFS('Combined Data'!$D$2:$D$2001,'Combined Data'!$B$2:$B$2001,Pivots!M245,'Combined Data'!$K$2:$K$2001,Pivots!N245)</f>
        <v>9499.9699999999993</v>
      </c>
    </row>
    <row r="246" spans="13:15" x14ac:dyDescent="0.35">
      <c r="M246">
        <v>321</v>
      </c>
      <c r="N246">
        <f>_xlfn.XLOOKUP(M246, 'Combined Data'!B:B, 'Combined Data'!K:K, "")</f>
        <v>61</v>
      </c>
      <c r="O246">
        <f>SUMIFS('Combined Data'!$D$2:$D$2001,'Combined Data'!$B$2:$B$2001,Pivots!M246,'Combined Data'!$K$2:$K$2001,Pivots!N246)</f>
        <v>13999.96</v>
      </c>
    </row>
    <row r="247" spans="13:15" x14ac:dyDescent="0.35">
      <c r="M247">
        <v>903</v>
      </c>
      <c r="N247">
        <f>_xlfn.XLOOKUP(M247, 'Combined Data'!B:B, 'Combined Data'!K:K, "")</f>
        <v>37</v>
      </c>
      <c r="O247">
        <f>SUMIFS('Combined Data'!$D$2:$D$2001,'Combined Data'!$B$2:$B$2001,Pivots!M247,'Combined Data'!$K$2:$K$2001,Pivots!N247)</f>
        <v>13499.97</v>
      </c>
    </row>
    <row r="248" spans="13:15" x14ac:dyDescent="0.35">
      <c r="M248">
        <v>871</v>
      </c>
      <c r="N248">
        <f>_xlfn.XLOOKUP(M248, 'Combined Data'!B:B, 'Combined Data'!K:K, "")</f>
        <v>50</v>
      </c>
      <c r="O248">
        <f>SUMIFS('Combined Data'!$D$2:$D$2001,'Combined Data'!$B$2:$B$2001,Pivots!M248,'Combined Data'!$K$2:$K$2001,Pivots!N248)</f>
        <v>6999.98</v>
      </c>
    </row>
    <row r="249" spans="13:15" x14ac:dyDescent="0.35">
      <c r="M249">
        <v>8</v>
      </c>
      <c r="N249">
        <f>_xlfn.XLOOKUP(M249, 'Combined Data'!B:B, 'Combined Data'!K:K, "")</f>
        <v>20</v>
      </c>
      <c r="O249">
        <f>SUMIFS('Combined Data'!$D$2:$D$2001,'Combined Data'!$B$2:$B$2001,Pivots!M249,'Combined Data'!$K$2:$K$2001,Pivots!N249)</f>
        <v>6999.98</v>
      </c>
    </row>
    <row r="250" spans="13:15" x14ac:dyDescent="0.35">
      <c r="M250">
        <v>660</v>
      </c>
      <c r="N250">
        <f>_xlfn.XLOOKUP(M250, 'Combined Data'!B:B, 'Combined Data'!K:K, "")</f>
        <v>49</v>
      </c>
      <c r="O250">
        <f>SUMIFS('Combined Data'!$D$2:$D$2001,'Combined Data'!$B$2:$B$2001,Pivots!M250,'Combined Data'!$K$2:$K$2001,Pivots!N250)</f>
        <v>2499.9899999999998</v>
      </c>
    </row>
    <row r="251" spans="13:15" x14ac:dyDescent="0.35">
      <c r="M251">
        <v>304</v>
      </c>
      <c r="N251">
        <f>_xlfn.XLOOKUP(M251, 'Combined Data'!B:B, 'Combined Data'!K:K, "")</f>
        <v>27</v>
      </c>
      <c r="O251">
        <f>SUMIFS('Combined Data'!$D$2:$D$2001,'Combined Data'!$B$2:$B$2001,Pivots!M251,'Combined Data'!$K$2:$K$2001,Pivots!N251)</f>
        <v>4999.9799999999996</v>
      </c>
    </row>
    <row r="252" spans="13:15" x14ac:dyDescent="0.35">
      <c r="M252">
        <v>183</v>
      </c>
      <c r="N252">
        <f>_xlfn.XLOOKUP(M252, 'Combined Data'!B:B, 'Combined Data'!K:K, "")</f>
        <v>57</v>
      </c>
      <c r="O252">
        <f>SUMIFS('Combined Data'!$D$2:$D$2001,'Combined Data'!$B$2:$B$2001,Pivots!M252,'Combined Data'!$K$2:$K$2001,Pivots!N252)</f>
        <v>9999.9599999999991</v>
      </c>
    </row>
    <row r="253" spans="13:15" x14ac:dyDescent="0.35">
      <c r="M253">
        <v>143</v>
      </c>
      <c r="N253">
        <f>_xlfn.XLOOKUP(M253, 'Combined Data'!B:B, 'Combined Data'!K:K, "")</f>
        <v>49</v>
      </c>
      <c r="O253">
        <f>SUMIFS('Combined Data'!$D$2:$D$2001,'Combined Data'!$B$2:$B$2001,Pivots!M253,'Combined Data'!$K$2:$K$2001,Pivots!N253)</f>
        <v>9999.9599999999991</v>
      </c>
    </row>
    <row r="254" spans="13:15" x14ac:dyDescent="0.35">
      <c r="M254">
        <v>456</v>
      </c>
      <c r="N254">
        <f>_xlfn.XLOOKUP(M254, 'Combined Data'!B:B, 'Combined Data'!K:K, "")</f>
        <v>30</v>
      </c>
      <c r="O254">
        <f>SUMIFS('Combined Data'!$D$2:$D$2001,'Combined Data'!$B$2:$B$2001,Pivots!M254,'Combined Data'!$K$2:$K$2001,Pivots!N254)</f>
        <v>6999.98</v>
      </c>
    </row>
    <row r="255" spans="13:15" x14ac:dyDescent="0.35">
      <c r="M255">
        <v>794</v>
      </c>
      <c r="N255">
        <f>_xlfn.XLOOKUP(M255, 'Combined Data'!B:B, 'Combined Data'!K:K, "")</f>
        <v>27</v>
      </c>
      <c r="O255">
        <f>SUMIFS('Combined Data'!$D$2:$D$2001,'Combined Data'!$B$2:$B$2001,Pivots!M255,'Combined Data'!$K$2:$K$2001,Pivots!N255)</f>
        <v>6999.98</v>
      </c>
    </row>
    <row r="256" spans="13:15" x14ac:dyDescent="0.35">
      <c r="M256">
        <v>767</v>
      </c>
      <c r="N256">
        <f>_xlfn.XLOOKUP(M256, 'Combined Data'!B:B, 'Combined Data'!K:K, "")</f>
        <v>28</v>
      </c>
      <c r="O256">
        <f>SUMIFS('Combined Data'!$D$2:$D$2001,'Combined Data'!$B$2:$B$2001,Pivots!M256,'Combined Data'!$K$2:$K$2001,Pivots!N256)</f>
        <v>6999.98</v>
      </c>
    </row>
    <row r="257" spans="13:15" x14ac:dyDescent="0.35">
      <c r="M257">
        <v>339</v>
      </c>
      <c r="N257">
        <f>_xlfn.XLOOKUP(M257, 'Combined Data'!B:B, 'Combined Data'!K:K, "")</f>
        <v>55</v>
      </c>
      <c r="O257">
        <f>SUMIFS('Combined Data'!$D$2:$D$2001,'Combined Data'!$B$2:$B$2001,Pivots!M257,'Combined Data'!$K$2:$K$2001,Pivots!N257)</f>
        <v>6999.98</v>
      </c>
    </row>
    <row r="258" spans="13:15" x14ac:dyDescent="0.35">
      <c r="M258">
        <v>527</v>
      </c>
      <c r="N258">
        <f>_xlfn.XLOOKUP(M258, 'Combined Data'!B:B, 'Combined Data'!K:K, "")</f>
        <v>52</v>
      </c>
      <c r="O258">
        <f>SUMIFS('Combined Data'!$D$2:$D$2001,'Combined Data'!$B$2:$B$2001,Pivots!M258,'Combined Data'!$K$2:$K$2001,Pivots!N258)</f>
        <v>9499.9699999999993</v>
      </c>
    </row>
    <row r="259" spans="13:15" x14ac:dyDescent="0.35">
      <c r="M259">
        <v>287</v>
      </c>
      <c r="N259">
        <f>_xlfn.XLOOKUP(M259, 'Combined Data'!B:B, 'Combined Data'!K:K, "")</f>
        <v>30</v>
      </c>
      <c r="O259">
        <f>SUMIFS('Combined Data'!$D$2:$D$2001,'Combined Data'!$B$2:$B$2001,Pivots!M259,'Combined Data'!$K$2:$K$2001,Pivots!N259)</f>
        <v>9499.9699999999993</v>
      </c>
    </row>
    <row r="260" spans="13:15" x14ac:dyDescent="0.35">
      <c r="M260">
        <v>961</v>
      </c>
      <c r="N260">
        <f>_xlfn.XLOOKUP(M260, 'Combined Data'!B:B, 'Combined Data'!K:K, "")</f>
        <v>50</v>
      </c>
      <c r="O260">
        <f>SUMIFS('Combined Data'!$D$2:$D$2001,'Combined Data'!$B$2:$B$2001,Pivots!M260,'Combined Data'!$K$2:$K$2001,Pivots!N260)</f>
        <v>6999.98</v>
      </c>
    </row>
    <row r="261" spans="13:15" x14ac:dyDescent="0.35">
      <c r="M261">
        <v>861</v>
      </c>
      <c r="N261">
        <f>_xlfn.XLOOKUP(M261, 'Combined Data'!B:B, 'Combined Data'!K:K, "")</f>
        <v>53</v>
      </c>
      <c r="O261">
        <f>SUMIFS('Combined Data'!$D$2:$D$2001,'Combined Data'!$B$2:$B$2001,Pivots!M261,'Combined Data'!$K$2:$K$2001,Pivots!N261)</f>
        <v>6999.98</v>
      </c>
    </row>
    <row r="262" spans="13:15" x14ac:dyDescent="0.35">
      <c r="M262">
        <v>769</v>
      </c>
      <c r="N262">
        <f>_xlfn.XLOOKUP(M262, 'Combined Data'!B:B, 'Combined Data'!K:K, "")</f>
        <v>56</v>
      </c>
      <c r="O262">
        <f>SUMIFS('Combined Data'!$D$2:$D$2001,'Combined Data'!$B$2:$B$2001,Pivots!M262,'Combined Data'!$K$2:$K$2001,Pivots!N262)</f>
        <v>4499.99</v>
      </c>
    </row>
    <row r="263" spans="13:15" x14ac:dyDescent="0.35">
      <c r="M263">
        <v>963</v>
      </c>
      <c r="N263">
        <f>_xlfn.XLOOKUP(M263, 'Combined Data'!B:B, 'Combined Data'!K:K, "")</f>
        <v>29</v>
      </c>
      <c r="O263">
        <f>SUMIFS('Combined Data'!$D$2:$D$2001,'Combined Data'!$B$2:$B$2001,Pivots!M263,'Combined Data'!$K$2:$K$2001,Pivots!N263)</f>
        <v>11999.96</v>
      </c>
    </row>
    <row r="264" spans="13:15" x14ac:dyDescent="0.35">
      <c r="M264">
        <v>410</v>
      </c>
      <c r="N264">
        <f>_xlfn.XLOOKUP(M264, 'Combined Data'!B:B, 'Combined Data'!K:K, "")</f>
        <v>45</v>
      </c>
      <c r="O264">
        <f>SUMIFS('Combined Data'!$D$2:$D$2001,'Combined Data'!$B$2:$B$2001,Pivots!M264,'Combined Data'!$K$2:$K$2001,Pivots!N264)</f>
        <v>9999.9599999999991</v>
      </c>
    </row>
    <row r="265" spans="13:15" x14ac:dyDescent="0.35">
      <c r="M265">
        <v>21</v>
      </c>
      <c r="N265">
        <f>_xlfn.XLOOKUP(M265, 'Combined Data'!B:B, 'Combined Data'!K:K, "")</f>
        <v>18</v>
      </c>
      <c r="O265">
        <f>SUMIFS('Combined Data'!$D$2:$D$2001,'Combined Data'!$B$2:$B$2001,Pivots!M265,'Combined Data'!$K$2:$K$2001,Pivots!N265)</f>
        <v>9499.9699999999993</v>
      </c>
    </row>
    <row r="266" spans="13:15" x14ac:dyDescent="0.35">
      <c r="M266">
        <v>260</v>
      </c>
      <c r="N266">
        <f>_xlfn.XLOOKUP(M266, 'Combined Data'!B:B, 'Combined Data'!K:K, "")</f>
        <v>48</v>
      </c>
      <c r="O266">
        <f>SUMIFS('Combined Data'!$D$2:$D$2001,'Combined Data'!$B$2:$B$2001,Pivots!M266,'Combined Data'!$K$2:$K$2001,Pivots!N266)</f>
        <v>9999.9599999999991</v>
      </c>
    </row>
    <row r="267" spans="13:15" x14ac:dyDescent="0.35">
      <c r="M267">
        <v>795</v>
      </c>
      <c r="N267">
        <f>_xlfn.XLOOKUP(M267, 'Combined Data'!B:B, 'Combined Data'!K:K, "")</f>
        <v>32</v>
      </c>
      <c r="O267">
        <f>SUMIFS('Combined Data'!$D$2:$D$2001,'Combined Data'!$B$2:$B$2001,Pivots!M267,'Combined Data'!$K$2:$K$2001,Pivots!N267)</f>
        <v>4499.99</v>
      </c>
    </row>
    <row r="268" spans="13:15" x14ac:dyDescent="0.35">
      <c r="M268">
        <v>261</v>
      </c>
      <c r="N268">
        <f>_xlfn.XLOOKUP(M268, 'Combined Data'!B:B, 'Combined Data'!K:K, "")</f>
        <v>64</v>
      </c>
      <c r="O268">
        <f>SUMIFS('Combined Data'!$D$2:$D$2001,'Combined Data'!$B$2:$B$2001,Pivots!M268,'Combined Data'!$K$2:$K$2001,Pivots!N268)</f>
        <v>20499.949999999997</v>
      </c>
    </row>
    <row r="269" spans="13:15" x14ac:dyDescent="0.35">
      <c r="M269">
        <v>792</v>
      </c>
      <c r="N269">
        <f>_xlfn.XLOOKUP(M269, 'Combined Data'!B:B, 'Combined Data'!K:K, "")</f>
        <v>37</v>
      </c>
      <c r="O269">
        <f>SUMIFS('Combined Data'!$D$2:$D$2001,'Combined Data'!$B$2:$B$2001,Pivots!M269,'Combined Data'!$K$2:$K$2001,Pivots!N269)</f>
        <v>6999.98</v>
      </c>
    </row>
    <row r="270" spans="13:15" x14ac:dyDescent="0.35">
      <c r="M270">
        <v>80</v>
      </c>
      <c r="N270">
        <f>_xlfn.XLOOKUP(M270, 'Combined Data'!B:B, 'Combined Data'!K:K, "")</f>
        <v>26</v>
      </c>
      <c r="O270">
        <f>SUMIFS('Combined Data'!$D$2:$D$2001,'Combined Data'!$B$2:$B$2001,Pivots!M270,'Combined Data'!$K$2:$K$2001,Pivots!N270)</f>
        <v>6999.98</v>
      </c>
    </row>
    <row r="271" spans="13:15" x14ac:dyDescent="0.35">
      <c r="M271">
        <v>495</v>
      </c>
      <c r="N271">
        <f>_xlfn.XLOOKUP(M271, 'Combined Data'!B:B, 'Combined Data'!K:K, "")</f>
        <v>64</v>
      </c>
      <c r="O271">
        <f>SUMIFS('Combined Data'!$D$2:$D$2001,'Combined Data'!$B$2:$B$2001,Pivots!M271,'Combined Data'!$K$2:$K$2001,Pivots!N271)</f>
        <v>4999.9799999999996</v>
      </c>
    </row>
    <row r="272" spans="13:15" x14ac:dyDescent="0.35">
      <c r="M272">
        <v>838</v>
      </c>
      <c r="N272">
        <f>_xlfn.XLOOKUP(M272, 'Combined Data'!B:B, 'Combined Data'!K:K, "")</f>
        <v>23</v>
      </c>
      <c r="O272">
        <f>SUMIFS('Combined Data'!$D$2:$D$2001,'Combined Data'!$B$2:$B$2001,Pivots!M272,'Combined Data'!$K$2:$K$2001,Pivots!N272)</f>
        <v>6999.98</v>
      </c>
    </row>
    <row r="273" spans="13:15" x14ac:dyDescent="0.35">
      <c r="M273">
        <v>338</v>
      </c>
      <c r="N273">
        <f>_xlfn.XLOOKUP(M273, 'Combined Data'!B:B, 'Combined Data'!K:K, "")</f>
        <v>59</v>
      </c>
      <c r="O273">
        <f>SUMIFS('Combined Data'!$D$2:$D$2001,'Combined Data'!$B$2:$B$2001,Pivots!M273,'Combined Data'!$K$2:$K$2001,Pivots!N273)</f>
        <v>7499.9699999999993</v>
      </c>
    </row>
    <row r="274" spans="13:15" x14ac:dyDescent="0.35">
      <c r="M274">
        <v>237</v>
      </c>
      <c r="N274">
        <f>_xlfn.XLOOKUP(M274, 'Combined Data'!B:B, 'Combined Data'!K:K, "")</f>
        <v>37</v>
      </c>
      <c r="O274">
        <f>SUMIFS('Combined Data'!$D$2:$D$2001,'Combined Data'!$B$2:$B$2001,Pivots!M274,'Combined Data'!$K$2:$K$2001,Pivots!N274)</f>
        <v>6999.98</v>
      </c>
    </row>
    <row r="275" spans="13:15" x14ac:dyDescent="0.35">
      <c r="M275">
        <v>394</v>
      </c>
      <c r="N275">
        <f>_xlfn.XLOOKUP(M275, 'Combined Data'!B:B, 'Combined Data'!K:K, "")</f>
        <v>44</v>
      </c>
      <c r="O275">
        <f>SUMIFS('Combined Data'!$D$2:$D$2001,'Combined Data'!$B$2:$B$2001,Pivots!M275,'Combined Data'!$K$2:$K$2001,Pivots!N275)</f>
        <v>6999.98</v>
      </c>
    </row>
    <row r="276" spans="13:15" x14ac:dyDescent="0.35">
      <c r="M276">
        <v>912</v>
      </c>
      <c r="N276">
        <f>_xlfn.XLOOKUP(M276, 'Combined Data'!B:B, 'Combined Data'!K:K, "")</f>
        <v>61</v>
      </c>
      <c r="O276">
        <f>SUMIFS('Combined Data'!$D$2:$D$2001,'Combined Data'!$B$2:$B$2001,Pivots!M276,'Combined Data'!$K$2:$K$2001,Pivots!N276)</f>
        <v>4499.99</v>
      </c>
    </row>
    <row r="277" spans="13:15" x14ac:dyDescent="0.35">
      <c r="M277">
        <v>854</v>
      </c>
      <c r="N277">
        <f>_xlfn.XLOOKUP(M277, 'Combined Data'!B:B, 'Combined Data'!K:K, "")</f>
        <v>45</v>
      </c>
      <c r="O277">
        <f>SUMIFS('Combined Data'!$D$2:$D$2001,'Combined Data'!$B$2:$B$2001,Pivots!M277,'Combined Data'!$K$2:$K$2001,Pivots!N277)</f>
        <v>4499.99</v>
      </c>
    </row>
    <row r="278" spans="13:15" x14ac:dyDescent="0.35">
      <c r="M278">
        <v>696</v>
      </c>
      <c r="N278">
        <f>_xlfn.XLOOKUP(M278, 'Combined Data'!B:B, 'Combined Data'!K:K, "")</f>
        <v>46</v>
      </c>
      <c r="O278">
        <f>SUMIFS('Combined Data'!$D$2:$D$2001,'Combined Data'!$B$2:$B$2001,Pivots!M278,'Combined Data'!$K$2:$K$2001,Pivots!N278)</f>
        <v>8999.98</v>
      </c>
    </row>
    <row r="279" spans="13:15" x14ac:dyDescent="0.35">
      <c r="M279">
        <v>420</v>
      </c>
      <c r="N279">
        <f>_xlfn.XLOOKUP(M279, 'Combined Data'!B:B, 'Combined Data'!K:K, "")</f>
        <v>62</v>
      </c>
      <c r="O279">
        <f>SUMIFS('Combined Data'!$D$2:$D$2001,'Combined Data'!$B$2:$B$2001,Pivots!M279,'Combined Data'!$K$2:$K$2001,Pivots!N279)</f>
        <v>15999.96</v>
      </c>
    </row>
    <row r="280" spans="13:15" x14ac:dyDescent="0.35">
      <c r="M280">
        <v>821</v>
      </c>
      <c r="N280">
        <f>_xlfn.XLOOKUP(M280, 'Combined Data'!B:B, 'Combined Data'!K:K, "")</f>
        <v>49</v>
      </c>
      <c r="O280">
        <f>SUMIFS('Combined Data'!$D$2:$D$2001,'Combined Data'!$B$2:$B$2001,Pivots!M280,'Combined Data'!$K$2:$K$2001,Pivots!N280)</f>
        <v>15999.96</v>
      </c>
    </row>
    <row r="281" spans="13:15" x14ac:dyDescent="0.35">
      <c r="M281">
        <v>100</v>
      </c>
      <c r="N281">
        <f>_xlfn.XLOOKUP(M281, 'Combined Data'!B:B, 'Combined Data'!K:K, "")</f>
        <v>47</v>
      </c>
      <c r="O281">
        <f>SUMIFS('Combined Data'!$D$2:$D$2001,'Combined Data'!$B$2:$B$2001,Pivots!M281,'Combined Data'!$K$2:$K$2001,Pivots!N281)</f>
        <v>2499.9899999999998</v>
      </c>
    </row>
    <row r="282" spans="13:15" x14ac:dyDescent="0.35">
      <c r="M282">
        <v>98</v>
      </c>
      <c r="N282">
        <f>_xlfn.XLOOKUP(M282, 'Combined Data'!B:B, 'Combined Data'!K:K, "")</f>
        <v>64</v>
      </c>
      <c r="O282">
        <f>SUMIFS('Combined Data'!$D$2:$D$2001,'Combined Data'!$B$2:$B$2001,Pivots!M282,'Combined Data'!$K$2:$K$2001,Pivots!N282)</f>
        <v>13499.97</v>
      </c>
    </row>
    <row r="283" spans="13:15" x14ac:dyDescent="0.35">
      <c r="M283">
        <v>387</v>
      </c>
      <c r="N283">
        <f>_xlfn.XLOOKUP(M283, 'Combined Data'!B:B, 'Combined Data'!K:K, "")</f>
        <v>37</v>
      </c>
      <c r="O283">
        <f>SUMIFS('Combined Data'!$D$2:$D$2001,'Combined Data'!$B$2:$B$2001,Pivots!M283,'Combined Data'!$K$2:$K$2001,Pivots!N283)</f>
        <v>9499.9699999999993</v>
      </c>
    </row>
    <row r="284" spans="13:15" x14ac:dyDescent="0.35">
      <c r="M284">
        <v>401</v>
      </c>
      <c r="N284">
        <f>_xlfn.XLOOKUP(M284, 'Combined Data'!B:B, 'Combined Data'!K:K, "")</f>
        <v>51</v>
      </c>
      <c r="O284">
        <f>SUMIFS('Combined Data'!$D$2:$D$2001,'Combined Data'!$B$2:$B$2001,Pivots!M284,'Combined Data'!$K$2:$K$2001,Pivots!N284)</f>
        <v>4999.9799999999996</v>
      </c>
    </row>
    <row r="285" spans="13:15" x14ac:dyDescent="0.35">
      <c r="M285">
        <v>439</v>
      </c>
      <c r="N285">
        <f>_xlfn.XLOOKUP(M285, 'Combined Data'!B:B, 'Combined Data'!K:K, "")</f>
        <v>54</v>
      </c>
      <c r="O285">
        <f>SUMIFS('Combined Data'!$D$2:$D$2001,'Combined Data'!$B$2:$B$2001,Pivots!M285,'Combined Data'!$K$2:$K$2001,Pivots!N285)</f>
        <v>6999.98</v>
      </c>
    </row>
    <row r="286" spans="13:15" x14ac:dyDescent="0.35">
      <c r="M286">
        <v>865</v>
      </c>
      <c r="N286">
        <f>_xlfn.XLOOKUP(M286, 'Combined Data'!B:B, 'Combined Data'!K:K, "")</f>
        <v>60</v>
      </c>
      <c r="O286">
        <f>SUMIFS('Combined Data'!$D$2:$D$2001,'Combined Data'!$B$2:$B$2001,Pivots!M286,'Combined Data'!$K$2:$K$2001,Pivots!N286)</f>
        <v>4999.9799999999996</v>
      </c>
    </row>
    <row r="287" spans="13:15" x14ac:dyDescent="0.35">
      <c r="M287">
        <v>597</v>
      </c>
      <c r="N287">
        <f>_xlfn.XLOOKUP(M287, 'Combined Data'!B:B, 'Combined Data'!K:K, "")</f>
        <v>33</v>
      </c>
      <c r="O287">
        <f>SUMIFS('Combined Data'!$D$2:$D$2001,'Combined Data'!$B$2:$B$2001,Pivots!M287,'Combined Data'!$K$2:$K$2001,Pivots!N287)</f>
        <v>4499.99</v>
      </c>
    </row>
    <row r="288" spans="13:15" x14ac:dyDescent="0.35">
      <c r="M288">
        <v>574</v>
      </c>
      <c r="N288">
        <f>_xlfn.XLOOKUP(M288, 'Combined Data'!B:B, 'Combined Data'!K:K, "")</f>
        <v>33</v>
      </c>
      <c r="O288">
        <f>SUMIFS('Combined Data'!$D$2:$D$2001,'Combined Data'!$B$2:$B$2001,Pivots!M288,'Combined Data'!$K$2:$K$2001,Pivots!N288)</f>
        <v>14499.949999999999</v>
      </c>
    </row>
    <row r="289" spans="13:15" x14ac:dyDescent="0.35">
      <c r="M289">
        <v>991</v>
      </c>
      <c r="N289">
        <f>_xlfn.XLOOKUP(M289, 'Combined Data'!B:B, 'Combined Data'!K:K, "")</f>
        <v>35</v>
      </c>
      <c r="O289">
        <f>SUMIFS('Combined Data'!$D$2:$D$2001,'Combined Data'!$B$2:$B$2001,Pivots!M289,'Combined Data'!$K$2:$K$2001,Pivots!N289)</f>
        <v>8999.98</v>
      </c>
    </row>
    <row r="290" spans="13:15" x14ac:dyDescent="0.35">
      <c r="M290">
        <v>42</v>
      </c>
      <c r="N290">
        <f>_xlfn.XLOOKUP(M290, 'Combined Data'!B:B, 'Combined Data'!K:K, "")</f>
        <v>31</v>
      </c>
      <c r="O290">
        <f>SUMIFS('Combined Data'!$D$2:$D$2001,'Combined Data'!$B$2:$B$2001,Pivots!M290,'Combined Data'!$K$2:$K$2001,Pivots!N290)</f>
        <v>15999.96</v>
      </c>
    </row>
    <row r="291" spans="13:15" x14ac:dyDescent="0.35">
      <c r="M291">
        <v>676</v>
      </c>
      <c r="N291">
        <f>_xlfn.XLOOKUP(M291, 'Combined Data'!B:B, 'Combined Data'!K:K, "")</f>
        <v>53</v>
      </c>
      <c r="O291">
        <f>SUMIFS('Combined Data'!$D$2:$D$2001,'Combined Data'!$B$2:$B$2001,Pivots!M291,'Combined Data'!$K$2:$K$2001,Pivots!N291)</f>
        <v>4499.99</v>
      </c>
    </row>
    <row r="292" spans="13:15" x14ac:dyDescent="0.35">
      <c r="M292">
        <v>333</v>
      </c>
      <c r="N292">
        <f>_xlfn.XLOOKUP(M292, 'Combined Data'!B:B, 'Combined Data'!K:K, "")</f>
        <v>55</v>
      </c>
      <c r="O292">
        <f>SUMIFS('Combined Data'!$D$2:$D$2001,'Combined Data'!$B$2:$B$2001,Pivots!M292,'Combined Data'!$K$2:$K$2001,Pivots!N292)</f>
        <v>8999.98</v>
      </c>
    </row>
    <row r="293" spans="13:15" x14ac:dyDescent="0.35">
      <c r="M293">
        <v>485</v>
      </c>
      <c r="N293">
        <f>_xlfn.XLOOKUP(M293, 'Combined Data'!B:B, 'Combined Data'!K:K, "")</f>
        <v>37</v>
      </c>
      <c r="O293">
        <f>SUMIFS('Combined Data'!$D$2:$D$2001,'Combined Data'!$B$2:$B$2001,Pivots!M293,'Combined Data'!$K$2:$K$2001,Pivots!N293)</f>
        <v>2499.9899999999998</v>
      </c>
    </row>
    <row r="294" spans="13:15" x14ac:dyDescent="0.35">
      <c r="M294">
        <v>173</v>
      </c>
      <c r="N294">
        <f>_xlfn.XLOOKUP(M294, 'Combined Data'!B:B, 'Combined Data'!K:K, "")</f>
        <v>57</v>
      </c>
      <c r="O294">
        <f>SUMIFS('Combined Data'!$D$2:$D$2001,'Combined Data'!$B$2:$B$2001,Pivots!M294,'Combined Data'!$K$2:$K$2001,Pivots!N294)</f>
        <v>9499.9699999999993</v>
      </c>
    </row>
    <row r="295" spans="13:15" x14ac:dyDescent="0.35">
      <c r="M295">
        <v>546</v>
      </c>
      <c r="N295">
        <f>_xlfn.XLOOKUP(M295, 'Combined Data'!B:B, 'Combined Data'!K:K, "")</f>
        <v>52</v>
      </c>
      <c r="O295">
        <f>SUMIFS('Combined Data'!$D$2:$D$2001,'Combined Data'!$B$2:$B$2001,Pivots!M295,'Combined Data'!$K$2:$K$2001,Pivots!N295)</f>
        <v>4499.99</v>
      </c>
    </row>
    <row r="296" spans="13:15" x14ac:dyDescent="0.35">
      <c r="M296">
        <v>369</v>
      </c>
      <c r="N296">
        <f>_xlfn.XLOOKUP(M296, 'Combined Data'!B:B, 'Combined Data'!K:K, "")</f>
        <v>55</v>
      </c>
      <c r="O296">
        <f>SUMIFS('Combined Data'!$D$2:$D$2001,'Combined Data'!$B$2:$B$2001,Pivots!M296,'Combined Data'!$K$2:$K$2001,Pivots!N296)</f>
        <v>4499.99</v>
      </c>
    </row>
    <row r="297" spans="13:15" x14ac:dyDescent="0.35">
      <c r="M297">
        <v>688</v>
      </c>
      <c r="N297">
        <f>_xlfn.XLOOKUP(M297, 'Combined Data'!B:B, 'Combined Data'!K:K, "")</f>
        <v>42</v>
      </c>
      <c r="O297">
        <f>SUMIFS('Combined Data'!$D$2:$D$2001,'Combined Data'!$B$2:$B$2001,Pivots!M297,'Combined Data'!$K$2:$K$2001,Pivots!N297)</f>
        <v>11499.97</v>
      </c>
    </row>
    <row r="298" spans="13:15" x14ac:dyDescent="0.35">
      <c r="M298">
        <v>884</v>
      </c>
      <c r="N298">
        <f>_xlfn.XLOOKUP(M298, 'Combined Data'!B:B, 'Combined Data'!K:K, "")</f>
        <v>34</v>
      </c>
      <c r="O298">
        <f>SUMIFS('Combined Data'!$D$2:$D$2001,'Combined Data'!$B$2:$B$2001,Pivots!M298,'Combined Data'!$K$2:$K$2001,Pivots!N298)</f>
        <v>4499.99</v>
      </c>
    </row>
    <row r="299" spans="13:15" x14ac:dyDescent="0.35">
      <c r="M299">
        <v>551</v>
      </c>
      <c r="N299">
        <f>_xlfn.XLOOKUP(M299, 'Combined Data'!B:B, 'Combined Data'!K:K, "")</f>
        <v>61</v>
      </c>
      <c r="O299">
        <f>SUMIFS('Combined Data'!$D$2:$D$2001,'Combined Data'!$B$2:$B$2001,Pivots!M299,'Combined Data'!$K$2:$K$2001,Pivots!N299)</f>
        <v>11999.96</v>
      </c>
    </row>
    <row r="300" spans="13:15" x14ac:dyDescent="0.35">
      <c r="M300">
        <v>151</v>
      </c>
      <c r="N300">
        <f>_xlfn.XLOOKUP(M300, 'Combined Data'!B:B, 'Combined Data'!K:K, "")</f>
        <v>45</v>
      </c>
      <c r="O300">
        <f>SUMIFS('Combined Data'!$D$2:$D$2001,'Combined Data'!$B$2:$B$2001,Pivots!M300,'Combined Data'!$K$2:$K$2001,Pivots!N300)</f>
        <v>8999.98</v>
      </c>
    </row>
    <row r="301" spans="13:15" x14ac:dyDescent="0.35">
      <c r="M301">
        <v>340</v>
      </c>
      <c r="N301">
        <f>_xlfn.XLOOKUP(M301, 'Combined Data'!B:B, 'Combined Data'!K:K, "")</f>
        <v>44</v>
      </c>
      <c r="O301">
        <f>SUMIFS('Combined Data'!$D$2:$D$2001,'Combined Data'!$B$2:$B$2001,Pivots!M301,'Combined Data'!$K$2:$K$2001,Pivots!N301)</f>
        <v>6999.98</v>
      </c>
    </row>
    <row r="302" spans="13:15" x14ac:dyDescent="0.35">
      <c r="M302">
        <v>377</v>
      </c>
      <c r="N302">
        <f>_xlfn.XLOOKUP(M302, 'Combined Data'!B:B, 'Combined Data'!K:K, "")</f>
        <v>45</v>
      </c>
      <c r="O302">
        <f>SUMIFS('Combined Data'!$D$2:$D$2001,'Combined Data'!$B$2:$B$2001,Pivots!M302,'Combined Data'!$K$2:$K$2001,Pivots!N302)</f>
        <v>4499.99</v>
      </c>
    </row>
    <row r="303" spans="13:15" x14ac:dyDescent="0.35">
      <c r="M303">
        <v>381</v>
      </c>
      <c r="N303">
        <f>_xlfn.XLOOKUP(M303, 'Combined Data'!B:B, 'Combined Data'!K:K, "")</f>
        <v>37</v>
      </c>
      <c r="O303">
        <f>SUMIFS('Combined Data'!$D$2:$D$2001,'Combined Data'!$B$2:$B$2001,Pivots!M303,'Combined Data'!$K$2:$K$2001,Pivots!N303)</f>
        <v>15999.96</v>
      </c>
    </row>
    <row r="304" spans="13:15" x14ac:dyDescent="0.35">
      <c r="M304">
        <v>22</v>
      </c>
      <c r="N304">
        <f>_xlfn.XLOOKUP(M304, 'Combined Data'!B:B, 'Combined Data'!K:K, "")</f>
        <v>59</v>
      </c>
      <c r="O304">
        <f>SUMIFS('Combined Data'!$D$2:$D$2001,'Combined Data'!$B$2:$B$2001,Pivots!M304,'Combined Data'!$K$2:$K$2001,Pivots!N304)</f>
        <v>4499.99</v>
      </c>
    </row>
    <row r="305" spans="13:15" x14ac:dyDescent="0.35">
      <c r="M305">
        <v>243</v>
      </c>
      <c r="N305">
        <f>_xlfn.XLOOKUP(M305, 'Combined Data'!B:B, 'Combined Data'!K:K, "")</f>
        <v>64</v>
      </c>
      <c r="O305">
        <f>SUMIFS('Combined Data'!$D$2:$D$2001,'Combined Data'!$B$2:$B$2001,Pivots!M305,'Combined Data'!$K$2:$K$2001,Pivots!N305)</f>
        <v>11499.97</v>
      </c>
    </row>
    <row r="306" spans="13:15" x14ac:dyDescent="0.35">
      <c r="M306">
        <v>683</v>
      </c>
      <c r="N306">
        <f>_xlfn.XLOOKUP(M306, 'Combined Data'!B:B, 'Combined Data'!K:K, "")</f>
        <v>34</v>
      </c>
      <c r="O306">
        <f>SUMIFS('Combined Data'!$D$2:$D$2001,'Combined Data'!$B$2:$B$2001,Pivots!M306,'Combined Data'!$K$2:$K$2001,Pivots!N306)</f>
        <v>16499.949999999997</v>
      </c>
    </row>
    <row r="307" spans="13:15" x14ac:dyDescent="0.35">
      <c r="M307">
        <v>905</v>
      </c>
      <c r="N307">
        <f>_xlfn.XLOOKUP(M307, 'Combined Data'!B:B, 'Combined Data'!K:K, "")</f>
        <v>32</v>
      </c>
      <c r="O307">
        <f>SUMIFS('Combined Data'!$D$2:$D$2001,'Combined Data'!$B$2:$B$2001,Pivots!M307,'Combined Data'!$K$2:$K$2001,Pivots!N307)</f>
        <v>2499.9899999999998</v>
      </c>
    </row>
    <row r="308" spans="13:15" x14ac:dyDescent="0.35">
      <c r="M308">
        <v>206</v>
      </c>
      <c r="N308">
        <f>_xlfn.XLOOKUP(M308, 'Combined Data'!B:B, 'Combined Data'!K:K, "")</f>
        <v>24</v>
      </c>
      <c r="O308">
        <f>SUMIFS('Combined Data'!$D$2:$D$2001,'Combined Data'!$B$2:$B$2001,Pivots!M308,'Combined Data'!$K$2:$K$2001,Pivots!N308)</f>
        <v>16499.949999999997</v>
      </c>
    </row>
    <row r="309" spans="13:15" x14ac:dyDescent="0.35">
      <c r="M309">
        <v>817</v>
      </c>
      <c r="N309">
        <f>_xlfn.XLOOKUP(M309, 'Combined Data'!B:B, 'Combined Data'!K:K, "")</f>
        <v>25</v>
      </c>
      <c r="O309">
        <f>SUMIFS('Combined Data'!$D$2:$D$2001,'Combined Data'!$B$2:$B$2001,Pivots!M309,'Combined Data'!$K$2:$K$2001,Pivots!N309)</f>
        <v>7499.9699999999993</v>
      </c>
    </row>
    <row r="310" spans="13:15" x14ac:dyDescent="0.35">
      <c r="M310">
        <v>408</v>
      </c>
      <c r="N310">
        <f>_xlfn.XLOOKUP(M310, 'Combined Data'!B:B, 'Combined Data'!K:K, "")</f>
        <v>58</v>
      </c>
      <c r="O310">
        <f>SUMIFS('Combined Data'!$D$2:$D$2001,'Combined Data'!$B$2:$B$2001,Pivots!M310,'Combined Data'!$K$2:$K$2001,Pivots!N310)</f>
        <v>9499.9699999999993</v>
      </c>
    </row>
    <row r="311" spans="13:15" x14ac:dyDescent="0.35">
      <c r="M311">
        <v>714</v>
      </c>
      <c r="N311">
        <f>_xlfn.XLOOKUP(M311, 'Combined Data'!B:B, 'Combined Data'!K:K, "")</f>
        <v>59</v>
      </c>
      <c r="O311">
        <f>SUMIFS('Combined Data'!$D$2:$D$2001,'Combined Data'!$B$2:$B$2001,Pivots!M311,'Combined Data'!$K$2:$K$2001,Pivots!N311)</f>
        <v>6999.98</v>
      </c>
    </row>
    <row r="312" spans="13:15" x14ac:dyDescent="0.35">
      <c r="M312">
        <v>175</v>
      </c>
      <c r="N312">
        <f>_xlfn.XLOOKUP(M312, 'Combined Data'!B:B, 'Combined Data'!K:K, "")</f>
        <v>30</v>
      </c>
      <c r="O312">
        <f>SUMIFS('Combined Data'!$D$2:$D$2001,'Combined Data'!$B$2:$B$2001,Pivots!M312,'Combined Data'!$K$2:$K$2001,Pivots!N312)</f>
        <v>4999.9799999999996</v>
      </c>
    </row>
    <row r="313" spans="13:15" x14ac:dyDescent="0.35">
      <c r="M313">
        <v>301</v>
      </c>
      <c r="N313">
        <f>_xlfn.XLOOKUP(M313, 'Combined Data'!B:B, 'Combined Data'!K:K, "")</f>
        <v>24</v>
      </c>
      <c r="O313">
        <f>SUMIFS('Combined Data'!$D$2:$D$2001,'Combined Data'!$B$2:$B$2001,Pivots!M313,'Combined Data'!$K$2:$K$2001,Pivots!N313)</f>
        <v>11499.97</v>
      </c>
    </row>
    <row r="314" spans="13:15" x14ac:dyDescent="0.35">
      <c r="M314">
        <v>869</v>
      </c>
      <c r="N314">
        <f>_xlfn.XLOOKUP(M314, 'Combined Data'!B:B, 'Combined Data'!K:K, "")</f>
        <v>37</v>
      </c>
      <c r="O314">
        <f>SUMIFS('Combined Data'!$D$2:$D$2001,'Combined Data'!$B$2:$B$2001,Pivots!M314,'Combined Data'!$K$2:$K$2001,Pivots!N314)</f>
        <v>11499.97</v>
      </c>
    </row>
    <row r="315" spans="13:15" x14ac:dyDescent="0.35">
      <c r="M315">
        <v>800</v>
      </c>
      <c r="N315">
        <f>_xlfn.XLOOKUP(M315, 'Combined Data'!B:B, 'Combined Data'!K:K, "")</f>
        <v>64</v>
      </c>
      <c r="O315">
        <f>SUMIFS('Combined Data'!$D$2:$D$2001,'Combined Data'!$B$2:$B$2001,Pivots!M315,'Combined Data'!$K$2:$K$2001,Pivots!N315)</f>
        <v>6999.98</v>
      </c>
    </row>
    <row r="316" spans="13:15" x14ac:dyDescent="0.35">
      <c r="M316">
        <v>680</v>
      </c>
      <c r="N316">
        <f>_xlfn.XLOOKUP(M316, 'Combined Data'!B:B, 'Combined Data'!K:K, "")</f>
        <v>59</v>
      </c>
      <c r="O316">
        <f>SUMIFS('Combined Data'!$D$2:$D$2001,'Combined Data'!$B$2:$B$2001,Pivots!M316,'Combined Data'!$K$2:$K$2001,Pivots!N316)</f>
        <v>6999.98</v>
      </c>
    </row>
    <row r="317" spans="13:15" x14ac:dyDescent="0.35">
      <c r="M317">
        <v>612</v>
      </c>
      <c r="N317">
        <f>_xlfn.XLOOKUP(M317, 'Combined Data'!B:B, 'Combined Data'!K:K, "")</f>
        <v>42</v>
      </c>
      <c r="O317">
        <f>SUMIFS('Combined Data'!$D$2:$D$2001,'Combined Data'!$B$2:$B$2001,Pivots!M317,'Combined Data'!$K$2:$K$2001,Pivots!N317)</f>
        <v>9499.9699999999993</v>
      </c>
    </row>
    <row r="318" spans="13:15" x14ac:dyDescent="0.35">
      <c r="M318">
        <v>279</v>
      </c>
      <c r="N318">
        <f>_xlfn.XLOOKUP(M318, 'Combined Data'!B:B, 'Combined Data'!K:K, "")</f>
        <v>55</v>
      </c>
      <c r="O318">
        <f>SUMIFS('Combined Data'!$D$2:$D$2001,'Combined Data'!$B$2:$B$2001,Pivots!M318,'Combined Data'!$K$2:$K$2001,Pivots!N318)</f>
        <v>13499.97</v>
      </c>
    </row>
    <row r="319" spans="13:15" x14ac:dyDescent="0.35">
      <c r="M319">
        <v>953</v>
      </c>
      <c r="N319">
        <f>_xlfn.XLOOKUP(M319, 'Combined Data'!B:B, 'Combined Data'!K:K, "")</f>
        <v>53</v>
      </c>
      <c r="O319">
        <f>SUMIFS('Combined Data'!$D$2:$D$2001,'Combined Data'!$B$2:$B$2001,Pivots!M319,'Combined Data'!$K$2:$K$2001,Pivots!N319)</f>
        <v>9499.9699999999993</v>
      </c>
    </row>
    <row r="320" spans="13:15" x14ac:dyDescent="0.35">
      <c r="M320">
        <v>641</v>
      </c>
      <c r="N320">
        <f>_xlfn.XLOOKUP(M320, 'Combined Data'!B:B, 'Combined Data'!K:K, "")</f>
        <v>53</v>
      </c>
      <c r="O320">
        <f>SUMIFS('Combined Data'!$D$2:$D$2001,'Combined Data'!$B$2:$B$2001,Pivots!M320,'Combined Data'!$K$2:$K$2001,Pivots!N320)</f>
        <v>11499.97</v>
      </c>
    </row>
    <row r="321" spans="13:15" x14ac:dyDescent="0.35">
      <c r="M321">
        <v>416</v>
      </c>
      <c r="N321">
        <f>_xlfn.XLOOKUP(M321, 'Combined Data'!B:B, 'Combined Data'!K:K, "")</f>
        <v>19</v>
      </c>
      <c r="O321">
        <f>SUMIFS('Combined Data'!$D$2:$D$2001,'Combined Data'!$B$2:$B$2001,Pivots!M321,'Combined Data'!$K$2:$K$2001,Pivots!N321)</f>
        <v>6999.98</v>
      </c>
    </row>
    <row r="322" spans="13:15" x14ac:dyDescent="0.35">
      <c r="M322">
        <v>134</v>
      </c>
      <c r="N322">
        <f>_xlfn.XLOOKUP(M322, 'Combined Data'!B:B, 'Combined Data'!K:K, "")</f>
        <v>32</v>
      </c>
      <c r="O322">
        <f>SUMIFS('Combined Data'!$D$2:$D$2001,'Combined Data'!$B$2:$B$2001,Pivots!M322,'Combined Data'!$K$2:$K$2001,Pivots!N322)</f>
        <v>8999.98</v>
      </c>
    </row>
    <row r="323" spans="13:15" x14ac:dyDescent="0.35">
      <c r="M323">
        <v>735</v>
      </c>
      <c r="N323">
        <f>_xlfn.XLOOKUP(M323, 'Combined Data'!B:B, 'Combined Data'!K:K, "")</f>
        <v>26</v>
      </c>
      <c r="O323">
        <f>SUMIFS('Combined Data'!$D$2:$D$2001,'Combined Data'!$B$2:$B$2001,Pivots!M323,'Combined Data'!$K$2:$K$2001,Pivots!N323)</f>
        <v>11499.97</v>
      </c>
    </row>
    <row r="324" spans="13:15" x14ac:dyDescent="0.35">
      <c r="M324">
        <v>816</v>
      </c>
      <c r="N324">
        <f>_xlfn.XLOOKUP(M324, 'Combined Data'!B:B, 'Combined Data'!K:K, "")</f>
        <v>57</v>
      </c>
      <c r="O324">
        <f>SUMIFS('Combined Data'!$D$2:$D$2001,'Combined Data'!$B$2:$B$2001,Pivots!M324,'Combined Data'!$K$2:$K$2001,Pivots!N324)</f>
        <v>13999.96</v>
      </c>
    </row>
    <row r="325" spans="13:15" x14ac:dyDescent="0.35">
      <c r="M325">
        <v>543</v>
      </c>
      <c r="N325">
        <f>_xlfn.XLOOKUP(M325, 'Combined Data'!B:B, 'Combined Data'!K:K, "")</f>
        <v>51</v>
      </c>
      <c r="O325">
        <f>SUMIFS('Combined Data'!$D$2:$D$2001,'Combined Data'!$B$2:$B$2001,Pivots!M325,'Combined Data'!$K$2:$K$2001,Pivots!N325)</f>
        <v>13999.96</v>
      </c>
    </row>
    <row r="326" spans="13:15" x14ac:dyDescent="0.35">
      <c r="M326">
        <v>833</v>
      </c>
      <c r="N326">
        <f>_xlfn.XLOOKUP(M326, 'Combined Data'!B:B, 'Combined Data'!K:K, "")</f>
        <v>36</v>
      </c>
      <c r="O326">
        <f>SUMIFS('Combined Data'!$D$2:$D$2001,'Combined Data'!$B$2:$B$2001,Pivots!M326,'Combined Data'!$K$2:$K$2001,Pivots!N326)</f>
        <v>11999.96</v>
      </c>
    </row>
    <row r="327" spans="13:15" x14ac:dyDescent="0.35">
      <c r="M327">
        <v>731</v>
      </c>
      <c r="N327">
        <f>_xlfn.XLOOKUP(M327, 'Combined Data'!B:B, 'Combined Data'!K:K, "")</f>
        <v>37</v>
      </c>
      <c r="O327">
        <f>SUMIFS('Combined Data'!$D$2:$D$2001,'Combined Data'!$B$2:$B$2001,Pivots!M327,'Combined Data'!$K$2:$K$2001,Pivots!N327)</f>
        <v>9499.9699999999993</v>
      </c>
    </row>
    <row r="328" spans="13:15" x14ac:dyDescent="0.35">
      <c r="M328">
        <v>775</v>
      </c>
      <c r="N328">
        <f>_xlfn.XLOOKUP(M328, 'Combined Data'!B:B, 'Combined Data'!K:K, "")</f>
        <v>61</v>
      </c>
      <c r="O328">
        <f>SUMIFS('Combined Data'!$D$2:$D$2001,'Combined Data'!$B$2:$B$2001,Pivots!M328,'Combined Data'!$K$2:$K$2001,Pivots!N328)</f>
        <v>6999.98</v>
      </c>
    </row>
    <row r="329" spans="13:15" x14ac:dyDescent="0.35">
      <c r="M329">
        <v>666</v>
      </c>
      <c r="N329">
        <f>_xlfn.XLOOKUP(M329, 'Combined Data'!B:B, 'Combined Data'!K:K, "")</f>
        <v>56</v>
      </c>
      <c r="O329">
        <f>SUMIFS('Combined Data'!$D$2:$D$2001,'Combined Data'!$B$2:$B$2001,Pivots!M329,'Combined Data'!$K$2:$K$2001,Pivots!N329)</f>
        <v>4499.99</v>
      </c>
    </row>
    <row r="330" spans="13:15" x14ac:dyDescent="0.35">
      <c r="M330">
        <v>864</v>
      </c>
      <c r="N330">
        <f>_xlfn.XLOOKUP(M330, 'Combined Data'!B:B, 'Combined Data'!K:K, "")</f>
        <v>42</v>
      </c>
      <c r="O330">
        <f>SUMIFS('Combined Data'!$D$2:$D$2001,'Combined Data'!$B$2:$B$2001,Pivots!M330,'Combined Data'!$K$2:$K$2001,Pivots!N330)</f>
        <v>4999.9799999999996</v>
      </c>
    </row>
    <row r="331" spans="13:15" x14ac:dyDescent="0.35">
      <c r="M331">
        <v>983</v>
      </c>
      <c r="N331">
        <f>_xlfn.XLOOKUP(M331, 'Combined Data'!B:B, 'Combined Data'!K:K, "")</f>
        <v>61</v>
      </c>
      <c r="O331">
        <f>SUMIFS('Combined Data'!$D$2:$D$2001,'Combined Data'!$B$2:$B$2001,Pivots!M331,'Combined Data'!$K$2:$K$2001,Pivots!N331)</f>
        <v>11499.97</v>
      </c>
    </row>
    <row r="332" spans="13:15" x14ac:dyDescent="0.35">
      <c r="M332">
        <v>398</v>
      </c>
      <c r="N332">
        <f>_xlfn.XLOOKUP(M332, 'Combined Data'!B:B, 'Combined Data'!K:K, "")</f>
        <v>25</v>
      </c>
      <c r="O332">
        <f>SUMIFS('Combined Data'!$D$2:$D$2001,'Combined Data'!$B$2:$B$2001,Pivots!M332,'Combined Data'!$K$2:$K$2001,Pivots!N332)</f>
        <v>2499.9899999999998</v>
      </c>
    </row>
    <row r="333" spans="13:15" x14ac:dyDescent="0.35">
      <c r="M333">
        <v>44</v>
      </c>
      <c r="N333">
        <f>_xlfn.XLOOKUP(M333, 'Combined Data'!B:B, 'Combined Data'!K:K, "")</f>
        <v>47</v>
      </c>
      <c r="O333">
        <f>SUMIFS('Combined Data'!$D$2:$D$2001,'Combined Data'!$B$2:$B$2001,Pivots!M333,'Combined Data'!$K$2:$K$2001,Pivots!N333)</f>
        <v>13999.96</v>
      </c>
    </row>
    <row r="334" spans="13:15" x14ac:dyDescent="0.35">
      <c r="M334">
        <v>563</v>
      </c>
      <c r="N334">
        <f>_xlfn.XLOOKUP(M334, 'Combined Data'!B:B, 'Combined Data'!K:K, "")</f>
        <v>36</v>
      </c>
      <c r="O334">
        <f>SUMIFS('Combined Data'!$D$2:$D$2001,'Combined Data'!$B$2:$B$2001,Pivots!M334,'Combined Data'!$K$2:$K$2001,Pivots!N334)</f>
        <v>11999.96</v>
      </c>
    </row>
    <row r="335" spans="13:15" x14ac:dyDescent="0.35">
      <c r="M335">
        <v>263</v>
      </c>
      <c r="N335">
        <f>_xlfn.XLOOKUP(M335, 'Combined Data'!B:B, 'Combined Data'!K:K, "")</f>
        <v>41</v>
      </c>
      <c r="O335">
        <f>SUMIFS('Combined Data'!$D$2:$D$2001,'Combined Data'!$B$2:$B$2001,Pivots!M335,'Combined Data'!$K$2:$K$2001,Pivots!N335)</f>
        <v>13499.97</v>
      </c>
    </row>
    <row r="336" spans="13:15" x14ac:dyDescent="0.35">
      <c r="M336">
        <v>163</v>
      </c>
      <c r="N336">
        <f>_xlfn.XLOOKUP(M336, 'Combined Data'!B:B, 'Combined Data'!K:K, "")</f>
        <v>46</v>
      </c>
      <c r="O336">
        <f>SUMIFS('Combined Data'!$D$2:$D$2001,'Combined Data'!$B$2:$B$2001,Pivots!M336,'Combined Data'!$K$2:$K$2001,Pivots!N336)</f>
        <v>2499.9899999999998</v>
      </c>
    </row>
    <row r="337" spans="13:15" x14ac:dyDescent="0.35">
      <c r="M337">
        <v>819</v>
      </c>
      <c r="N337">
        <f>_xlfn.XLOOKUP(M337, 'Combined Data'!B:B, 'Combined Data'!K:K, "")</f>
        <v>35</v>
      </c>
      <c r="O337">
        <f>SUMIFS('Combined Data'!$D$2:$D$2001,'Combined Data'!$B$2:$B$2001,Pivots!M337,'Combined Data'!$K$2:$K$2001,Pivots!N337)</f>
        <v>9499.9699999999993</v>
      </c>
    </row>
    <row r="338" spans="13:15" x14ac:dyDescent="0.35">
      <c r="M338">
        <v>218</v>
      </c>
      <c r="N338">
        <f>_xlfn.XLOOKUP(M338, 'Combined Data'!B:B, 'Combined Data'!K:K, "")</f>
        <v>24</v>
      </c>
      <c r="O338">
        <f>SUMIFS('Combined Data'!$D$2:$D$2001,'Combined Data'!$B$2:$B$2001,Pivots!M338,'Combined Data'!$K$2:$K$2001,Pivots!N338)</f>
        <v>11499.97</v>
      </c>
    </row>
    <row r="339" spans="13:15" x14ac:dyDescent="0.35">
      <c r="M339">
        <v>73</v>
      </c>
      <c r="N339">
        <f>_xlfn.XLOOKUP(M339, 'Combined Data'!B:B, 'Combined Data'!K:K, "")</f>
        <v>50</v>
      </c>
      <c r="O339">
        <f>SUMIFS('Combined Data'!$D$2:$D$2001,'Combined Data'!$B$2:$B$2001,Pivots!M339,'Combined Data'!$K$2:$K$2001,Pivots!N339)</f>
        <v>6999.98</v>
      </c>
    </row>
    <row r="340" spans="13:15" x14ac:dyDescent="0.35">
      <c r="M340">
        <v>866</v>
      </c>
      <c r="N340">
        <f>_xlfn.XLOOKUP(M340, 'Combined Data'!B:B, 'Combined Data'!K:K, "")</f>
        <v>42</v>
      </c>
      <c r="O340">
        <f>SUMIFS('Combined Data'!$D$2:$D$2001,'Combined Data'!$B$2:$B$2001,Pivots!M340,'Combined Data'!$K$2:$K$2001,Pivots!N340)</f>
        <v>11499.97</v>
      </c>
    </row>
    <row r="341" spans="13:15" x14ac:dyDescent="0.35">
      <c r="M341">
        <v>60</v>
      </c>
      <c r="N341">
        <f>_xlfn.XLOOKUP(M341, 'Combined Data'!B:B, 'Combined Data'!K:K, "")</f>
        <v>21</v>
      </c>
      <c r="O341">
        <f>SUMIFS('Combined Data'!$D$2:$D$2001,'Combined Data'!$B$2:$B$2001,Pivots!M341,'Combined Data'!$K$2:$K$2001,Pivots!N341)</f>
        <v>4499.99</v>
      </c>
    </row>
    <row r="342" spans="13:15" x14ac:dyDescent="0.35">
      <c r="M342">
        <v>389</v>
      </c>
      <c r="N342">
        <f>_xlfn.XLOOKUP(M342, 'Combined Data'!B:B, 'Combined Data'!K:K, "")</f>
        <v>30</v>
      </c>
      <c r="O342">
        <f>SUMIFS('Combined Data'!$D$2:$D$2001,'Combined Data'!$B$2:$B$2001,Pivots!M342,'Combined Data'!$K$2:$K$2001,Pivots!N342)</f>
        <v>4499.99</v>
      </c>
    </row>
    <row r="343" spans="13:15" x14ac:dyDescent="0.35">
      <c r="M343">
        <v>310</v>
      </c>
      <c r="N343">
        <f>_xlfn.XLOOKUP(M343, 'Combined Data'!B:B, 'Combined Data'!K:K, "")</f>
        <v>22</v>
      </c>
      <c r="O343">
        <f>SUMIFS('Combined Data'!$D$2:$D$2001,'Combined Data'!$B$2:$B$2001,Pivots!M343,'Combined Data'!$K$2:$K$2001,Pivots!N343)</f>
        <v>9499.9699999999993</v>
      </c>
    </row>
    <row r="344" spans="13:15" x14ac:dyDescent="0.35">
      <c r="M344">
        <v>223</v>
      </c>
      <c r="N344">
        <f>_xlfn.XLOOKUP(M344, 'Combined Data'!B:B, 'Combined Data'!K:K, "")</f>
        <v>34</v>
      </c>
      <c r="O344">
        <f>SUMIFS('Combined Data'!$D$2:$D$2001,'Combined Data'!$B$2:$B$2001,Pivots!M344,'Combined Data'!$K$2:$K$2001,Pivots!N344)</f>
        <v>4499.99</v>
      </c>
    </row>
    <row r="345" spans="13:15" x14ac:dyDescent="0.35">
      <c r="M345">
        <v>319</v>
      </c>
      <c r="N345">
        <f>_xlfn.XLOOKUP(M345, 'Combined Data'!B:B, 'Combined Data'!K:K, "")</f>
        <v>27</v>
      </c>
      <c r="O345">
        <f>SUMIFS('Combined Data'!$D$2:$D$2001,'Combined Data'!$B$2:$B$2001,Pivots!M345,'Combined Data'!$K$2:$K$2001,Pivots!N345)</f>
        <v>11499.97</v>
      </c>
    </row>
    <row r="346" spans="13:15" x14ac:dyDescent="0.35">
      <c r="M346">
        <v>839</v>
      </c>
      <c r="N346">
        <f>_xlfn.XLOOKUP(M346, 'Combined Data'!B:B, 'Combined Data'!K:K, "")</f>
        <v>34</v>
      </c>
      <c r="O346">
        <f>SUMIFS('Combined Data'!$D$2:$D$2001,'Combined Data'!$B$2:$B$2001,Pivots!M346,'Combined Data'!$K$2:$K$2001,Pivots!N346)</f>
        <v>9499.9699999999993</v>
      </c>
    </row>
    <row r="347" spans="13:15" x14ac:dyDescent="0.35">
      <c r="M347">
        <v>968</v>
      </c>
      <c r="N347">
        <f>_xlfn.XLOOKUP(M347, 'Combined Data'!B:B, 'Combined Data'!K:K, "")</f>
        <v>60</v>
      </c>
      <c r="O347">
        <f>SUMIFS('Combined Data'!$D$2:$D$2001,'Combined Data'!$B$2:$B$2001,Pivots!M347,'Combined Data'!$K$2:$K$2001,Pivots!N347)</f>
        <v>2499.9899999999998</v>
      </c>
    </row>
    <row r="348" spans="13:15" x14ac:dyDescent="0.35">
      <c r="M348">
        <v>437</v>
      </c>
      <c r="N348">
        <f>_xlfn.XLOOKUP(M348, 'Combined Data'!B:B, 'Combined Data'!K:K, "")</f>
        <v>39</v>
      </c>
      <c r="O348">
        <f>SUMIFS('Combined Data'!$D$2:$D$2001,'Combined Data'!$B$2:$B$2001,Pivots!M348,'Combined Data'!$K$2:$K$2001,Pivots!N348)</f>
        <v>11499.97</v>
      </c>
    </row>
    <row r="349" spans="13:15" x14ac:dyDescent="0.35">
      <c r="M349">
        <v>536</v>
      </c>
      <c r="N349">
        <f>_xlfn.XLOOKUP(M349, 'Combined Data'!B:B, 'Combined Data'!K:K, "")</f>
        <v>29</v>
      </c>
      <c r="O349">
        <f>SUMIFS('Combined Data'!$D$2:$D$2001,'Combined Data'!$B$2:$B$2001,Pivots!M349,'Combined Data'!$K$2:$K$2001,Pivots!N349)</f>
        <v>7499.9699999999993</v>
      </c>
    </row>
    <row r="350" spans="13:15" x14ac:dyDescent="0.35">
      <c r="M350">
        <v>498</v>
      </c>
      <c r="N350">
        <f>_xlfn.XLOOKUP(M350, 'Combined Data'!B:B, 'Combined Data'!K:K, "")</f>
        <v>21</v>
      </c>
      <c r="O350">
        <f>SUMIFS('Combined Data'!$D$2:$D$2001,'Combined Data'!$B$2:$B$2001,Pivots!M350,'Combined Data'!$K$2:$K$2001,Pivots!N350)</f>
        <v>8999.98</v>
      </c>
    </row>
    <row r="351" spans="13:15" x14ac:dyDescent="0.35">
      <c r="M351">
        <v>727</v>
      </c>
      <c r="N351">
        <f>_xlfn.XLOOKUP(M351, 'Combined Data'!B:B, 'Combined Data'!K:K, "")</f>
        <v>21</v>
      </c>
      <c r="O351">
        <f>SUMIFS('Combined Data'!$D$2:$D$2001,'Combined Data'!$B$2:$B$2001,Pivots!M351,'Combined Data'!$K$2:$K$2001,Pivots!N351)</f>
        <v>6999.98</v>
      </c>
    </row>
    <row r="352" spans="13:15" x14ac:dyDescent="0.35">
      <c r="M352">
        <v>64</v>
      </c>
      <c r="N352">
        <f>_xlfn.XLOOKUP(M352, 'Combined Data'!B:B, 'Combined Data'!K:K, "")</f>
        <v>58</v>
      </c>
      <c r="O352">
        <f>SUMIFS('Combined Data'!$D$2:$D$2001,'Combined Data'!$B$2:$B$2001,Pivots!M352,'Combined Data'!$K$2:$K$2001,Pivots!N352)</f>
        <v>6999.98</v>
      </c>
    </row>
    <row r="353" spans="13:15" x14ac:dyDescent="0.35">
      <c r="M353">
        <v>358</v>
      </c>
      <c r="N353">
        <f>_xlfn.XLOOKUP(M353, 'Combined Data'!B:B, 'Combined Data'!K:K, "")</f>
        <v>42</v>
      </c>
      <c r="O353">
        <f>SUMIFS('Combined Data'!$D$2:$D$2001,'Combined Data'!$B$2:$B$2001,Pivots!M353,'Combined Data'!$K$2:$K$2001,Pivots!N353)</f>
        <v>4999.9799999999996</v>
      </c>
    </row>
    <row r="354" spans="13:15" x14ac:dyDescent="0.35">
      <c r="M354">
        <v>219</v>
      </c>
      <c r="N354">
        <f>_xlfn.XLOOKUP(M354, 'Combined Data'!B:B, 'Combined Data'!K:K, "")</f>
        <v>32</v>
      </c>
      <c r="O354">
        <f>SUMIFS('Combined Data'!$D$2:$D$2001,'Combined Data'!$B$2:$B$2001,Pivots!M354,'Combined Data'!$K$2:$K$2001,Pivots!N354)</f>
        <v>11499.97</v>
      </c>
    </row>
    <row r="355" spans="13:15" x14ac:dyDescent="0.35">
      <c r="M355">
        <v>671</v>
      </c>
      <c r="N355">
        <f>_xlfn.XLOOKUP(M355, 'Combined Data'!B:B, 'Combined Data'!K:K, "")</f>
        <v>53</v>
      </c>
      <c r="O355">
        <f>SUMIFS('Combined Data'!$D$2:$D$2001,'Combined Data'!$B$2:$B$2001,Pivots!M355,'Combined Data'!$K$2:$K$2001,Pivots!N355)</f>
        <v>4999.9799999999996</v>
      </c>
    </row>
    <row r="356" spans="13:15" x14ac:dyDescent="0.35">
      <c r="M356">
        <v>94</v>
      </c>
      <c r="N356">
        <f>_xlfn.XLOOKUP(M356, 'Combined Data'!B:B, 'Combined Data'!K:K, "")</f>
        <v>55</v>
      </c>
      <c r="O356">
        <f>SUMIFS('Combined Data'!$D$2:$D$2001,'Combined Data'!$B$2:$B$2001,Pivots!M356,'Combined Data'!$K$2:$K$2001,Pivots!N356)</f>
        <v>6999.98</v>
      </c>
    </row>
    <row r="357" spans="13:15" x14ac:dyDescent="0.35">
      <c r="M357">
        <v>785</v>
      </c>
      <c r="N357">
        <f>_xlfn.XLOOKUP(M357, 'Combined Data'!B:B, 'Combined Data'!K:K, "")</f>
        <v>49</v>
      </c>
      <c r="O357">
        <f>SUMIFS('Combined Data'!$D$2:$D$2001,'Combined Data'!$B$2:$B$2001,Pivots!M357,'Combined Data'!$K$2:$K$2001,Pivots!N357)</f>
        <v>13999.96</v>
      </c>
    </row>
    <row r="358" spans="13:15" x14ac:dyDescent="0.35">
      <c r="M358">
        <v>196</v>
      </c>
      <c r="N358">
        <f>_xlfn.XLOOKUP(M358, 'Combined Data'!B:B, 'Combined Data'!K:K, "")</f>
        <v>36</v>
      </c>
      <c r="O358">
        <f>SUMIFS('Combined Data'!$D$2:$D$2001,'Combined Data'!$B$2:$B$2001,Pivots!M358,'Combined Data'!$K$2:$K$2001,Pivots!N358)</f>
        <v>13499.97</v>
      </c>
    </row>
    <row r="359" spans="13:15" x14ac:dyDescent="0.35">
      <c r="M359">
        <v>771</v>
      </c>
      <c r="N359">
        <f>_xlfn.XLOOKUP(M359, 'Combined Data'!B:B, 'Combined Data'!K:K, "")</f>
        <v>19</v>
      </c>
      <c r="O359">
        <f>SUMIFS('Combined Data'!$D$2:$D$2001,'Combined Data'!$B$2:$B$2001,Pivots!M359,'Combined Data'!$K$2:$K$2001,Pivots!N359)</f>
        <v>8999.98</v>
      </c>
    </row>
    <row r="360" spans="13:15" x14ac:dyDescent="0.35">
      <c r="M360">
        <v>842</v>
      </c>
      <c r="N360">
        <f>_xlfn.XLOOKUP(M360, 'Combined Data'!B:B, 'Combined Data'!K:K, "")</f>
        <v>42</v>
      </c>
      <c r="O360">
        <f>SUMIFS('Combined Data'!$D$2:$D$2001,'Combined Data'!$B$2:$B$2001,Pivots!M360,'Combined Data'!$K$2:$K$2001,Pivots!N360)</f>
        <v>11499.97</v>
      </c>
    </row>
    <row r="361" spans="13:15" x14ac:dyDescent="0.35">
      <c r="M361">
        <v>146</v>
      </c>
      <c r="N361">
        <f>_xlfn.XLOOKUP(M361, 'Combined Data'!B:B, 'Combined Data'!K:K, "")</f>
        <v>64</v>
      </c>
      <c r="O361">
        <f>SUMIFS('Combined Data'!$D$2:$D$2001,'Combined Data'!$B$2:$B$2001,Pivots!M361,'Combined Data'!$K$2:$K$2001,Pivots!N361)</f>
        <v>16499.949999999997</v>
      </c>
    </row>
    <row r="362" spans="13:15" x14ac:dyDescent="0.35">
      <c r="M362">
        <v>85</v>
      </c>
      <c r="N362">
        <f>_xlfn.XLOOKUP(M362, 'Combined Data'!B:B, 'Combined Data'!K:K, "")</f>
        <v>55</v>
      </c>
      <c r="O362">
        <f>SUMIFS('Combined Data'!$D$2:$D$2001,'Combined Data'!$B$2:$B$2001,Pivots!M362,'Combined Data'!$K$2:$K$2001,Pivots!N362)</f>
        <v>6999.98</v>
      </c>
    </row>
    <row r="363" spans="13:15" x14ac:dyDescent="0.35">
      <c r="M363">
        <v>579</v>
      </c>
      <c r="N363">
        <f>_xlfn.XLOOKUP(M363, 'Combined Data'!B:B, 'Combined Data'!K:K, "")</f>
        <v>46</v>
      </c>
      <c r="O363">
        <f>SUMIFS('Combined Data'!$D$2:$D$2001,'Combined Data'!$B$2:$B$2001,Pivots!M363,'Combined Data'!$K$2:$K$2001,Pivots!N363)</f>
        <v>6999.98</v>
      </c>
    </row>
    <row r="364" spans="13:15" x14ac:dyDescent="0.35">
      <c r="M364">
        <v>235</v>
      </c>
      <c r="N364">
        <f>_xlfn.XLOOKUP(M364, 'Combined Data'!B:B, 'Combined Data'!K:K, "")</f>
        <v>40</v>
      </c>
      <c r="O364">
        <f>SUMIFS('Combined Data'!$D$2:$D$2001,'Combined Data'!$B$2:$B$2001,Pivots!M364,'Combined Data'!$K$2:$K$2001,Pivots!N364)</f>
        <v>4499.99</v>
      </c>
    </row>
    <row r="365" spans="13:15" x14ac:dyDescent="0.35">
      <c r="M365">
        <v>999</v>
      </c>
      <c r="N365">
        <f>_xlfn.XLOOKUP(M365, 'Combined Data'!B:B, 'Combined Data'!K:K, "")</f>
        <v>36</v>
      </c>
      <c r="O365">
        <f>SUMIFS('Combined Data'!$D$2:$D$2001,'Combined Data'!$B$2:$B$2001,Pivots!M365,'Combined Data'!$K$2:$K$2001,Pivots!N365)</f>
        <v>6999.98</v>
      </c>
    </row>
    <row r="366" spans="13:15" x14ac:dyDescent="0.35">
      <c r="M366">
        <v>807</v>
      </c>
      <c r="N366">
        <f>_xlfn.XLOOKUP(M366, 'Combined Data'!B:B, 'Combined Data'!K:K, "")</f>
        <v>45</v>
      </c>
      <c r="O366">
        <f>SUMIFS('Combined Data'!$D$2:$D$2001,'Combined Data'!$B$2:$B$2001,Pivots!M366,'Combined Data'!$K$2:$K$2001,Pivots!N366)</f>
        <v>4499.99</v>
      </c>
    </row>
    <row r="367" spans="13:15" x14ac:dyDescent="0.35">
      <c r="M367">
        <v>344</v>
      </c>
      <c r="N367">
        <f>_xlfn.XLOOKUP(M367, 'Combined Data'!B:B, 'Combined Data'!K:K, "")</f>
        <v>39</v>
      </c>
      <c r="O367">
        <f>SUMIFS('Combined Data'!$D$2:$D$2001,'Combined Data'!$B$2:$B$2001,Pivots!M367,'Combined Data'!$K$2:$K$2001,Pivots!N367)</f>
        <v>13499.97</v>
      </c>
    </row>
    <row r="368" spans="13:15" x14ac:dyDescent="0.35">
      <c r="M368">
        <v>106</v>
      </c>
      <c r="N368">
        <f>_xlfn.XLOOKUP(M368, 'Combined Data'!B:B, 'Combined Data'!K:K, "")</f>
        <v>18</v>
      </c>
      <c r="O368">
        <f>SUMIFS('Combined Data'!$D$2:$D$2001,'Combined Data'!$B$2:$B$2001,Pivots!M368,'Combined Data'!$K$2:$K$2001,Pivots!N368)</f>
        <v>4999.9799999999996</v>
      </c>
    </row>
    <row r="369" spans="13:15" x14ac:dyDescent="0.35">
      <c r="M369">
        <v>569</v>
      </c>
      <c r="N369">
        <f>_xlfn.XLOOKUP(M369, 'Combined Data'!B:B, 'Combined Data'!K:K, "")</f>
        <v>58</v>
      </c>
      <c r="O369">
        <f>SUMIFS('Combined Data'!$D$2:$D$2001,'Combined Data'!$B$2:$B$2001,Pivots!M369,'Combined Data'!$K$2:$K$2001,Pivots!N369)</f>
        <v>6999.98</v>
      </c>
    </row>
    <row r="370" spans="13:15" x14ac:dyDescent="0.35">
      <c r="M370">
        <v>608</v>
      </c>
      <c r="N370">
        <f>_xlfn.XLOOKUP(M370, 'Combined Data'!B:B, 'Combined Data'!K:K, "")</f>
        <v>59</v>
      </c>
      <c r="O370">
        <f>SUMIFS('Combined Data'!$D$2:$D$2001,'Combined Data'!$B$2:$B$2001,Pivots!M370,'Combined Data'!$K$2:$K$2001,Pivots!N370)</f>
        <v>11499.97</v>
      </c>
    </row>
    <row r="371" spans="13:15" x14ac:dyDescent="0.35">
      <c r="M371">
        <v>312</v>
      </c>
      <c r="N371">
        <f>_xlfn.XLOOKUP(M371, 'Combined Data'!B:B, 'Combined Data'!K:K, "")</f>
        <v>42</v>
      </c>
      <c r="O371">
        <f>SUMIFS('Combined Data'!$D$2:$D$2001,'Combined Data'!$B$2:$B$2001,Pivots!M371,'Combined Data'!$K$2:$K$2001,Pivots!N371)</f>
        <v>4999.9799999999996</v>
      </c>
    </row>
    <row r="372" spans="13:15" x14ac:dyDescent="0.35">
      <c r="M372">
        <v>277</v>
      </c>
      <c r="N372">
        <f>_xlfn.XLOOKUP(M372, 'Combined Data'!B:B, 'Combined Data'!K:K, "")</f>
        <v>21</v>
      </c>
      <c r="O372">
        <f>SUMIFS('Combined Data'!$D$2:$D$2001,'Combined Data'!$B$2:$B$2001,Pivots!M372,'Combined Data'!$K$2:$K$2001,Pivots!N372)</f>
        <v>6999.98</v>
      </c>
    </row>
    <row r="373" spans="13:15" x14ac:dyDescent="0.35">
      <c r="M373">
        <v>68</v>
      </c>
      <c r="N373">
        <f>_xlfn.XLOOKUP(M373, 'Combined Data'!B:B, 'Combined Data'!K:K, "")</f>
        <v>62</v>
      </c>
      <c r="O373">
        <f>SUMIFS('Combined Data'!$D$2:$D$2001,'Combined Data'!$B$2:$B$2001,Pivots!M373,'Combined Data'!$K$2:$K$2001,Pivots!N373)</f>
        <v>2499.9899999999998</v>
      </c>
    </row>
    <row r="374" spans="13:15" x14ac:dyDescent="0.35">
      <c r="M374">
        <v>141</v>
      </c>
      <c r="N374">
        <f>_xlfn.XLOOKUP(M374, 'Combined Data'!B:B, 'Combined Data'!K:K, "")</f>
        <v>23</v>
      </c>
      <c r="O374">
        <f>SUMIFS('Combined Data'!$D$2:$D$2001,'Combined Data'!$B$2:$B$2001,Pivots!M374,'Combined Data'!$K$2:$K$2001,Pivots!N374)</f>
        <v>6999.98</v>
      </c>
    </row>
    <row r="375" spans="13:15" x14ac:dyDescent="0.35">
      <c r="M375">
        <v>441</v>
      </c>
      <c r="N375">
        <f>_xlfn.XLOOKUP(M375, 'Combined Data'!B:B, 'Combined Data'!K:K, "")</f>
        <v>32</v>
      </c>
      <c r="O375">
        <f>SUMIFS('Combined Data'!$D$2:$D$2001,'Combined Data'!$B$2:$B$2001,Pivots!M375,'Combined Data'!$K$2:$K$2001,Pivots!N375)</f>
        <v>4999.9799999999996</v>
      </c>
    </row>
    <row r="376" spans="13:15" x14ac:dyDescent="0.35">
      <c r="M376">
        <v>497</v>
      </c>
      <c r="N376">
        <f>_xlfn.XLOOKUP(M376, 'Combined Data'!B:B, 'Combined Data'!K:K, "")</f>
        <v>52</v>
      </c>
      <c r="O376">
        <f>SUMIFS('Combined Data'!$D$2:$D$2001,'Combined Data'!$B$2:$B$2001,Pivots!M376,'Combined Data'!$K$2:$K$2001,Pivots!N376)</f>
        <v>6999.98</v>
      </c>
    </row>
    <row r="377" spans="13:15" x14ac:dyDescent="0.35">
      <c r="M377">
        <v>511</v>
      </c>
      <c r="N377">
        <f>_xlfn.XLOOKUP(M377, 'Combined Data'!B:B, 'Combined Data'!K:K, "")</f>
        <v>29</v>
      </c>
      <c r="O377">
        <f>SUMIFS('Combined Data'!$D$2:$D$2001,'Combined Data'!$B$2:$B$2001,Pivots!M377,'Combined Data'!$K$2:$K$2001,Pivots!N377)</f>
        <v>2499.9899999999998</v>
      </c>
    </row>
    <row r="378" spans="13:15" x14ac:dyDescent="0.35">
      <c r="M378">
        <v>95</v>
      </c>
      <c r="N378">
        <f>_xlfn.XLOOKUP(M378, 'Combined Data'!B:B, 'Combined Data'!K:K, "")</f>
        <v>45</v>
      </c>
      <c r="O378">
        <f>SUMIFS('Combined Data'!$D$2:$D$2001,'Combined Data'!$B$2:$B$2001,Pivots!M378,'Combined Data'!$K$2:$K$2001,Pivots!N378)</f>
        <v>7499.9699999999993</v>
      </c>
    </row>
    <row r="379" spans="13:15" x14ac:dyDescent="0.35">
      <c r="M379">
        <v>16</v>
      </c>
      <c r="N379">
        <f>_xlfn.XLOOKUP(M379, 'Combined Data'!B:B, 'Combined Data'!K:K, "")</f>
        <v>23</v>
      </c>
      <c r="O379">
        <f>SUMIFS('Combined Data'!$D$2:$D$2001,'Combined Data'!$B$2:$B$2001,Pivots!M379,'Combined Data'!$K$2:$K$2001,Pivots!N379)</f>
        <v>2499.9899999999998</v>
      </c>
    </row>
    <row r="380" spans="13:15" x14ac:dyDescent="0.35">
      <c r="M380">
        <v>890</v>
      </c>
      <c r="N380">
        <f>_xlfn.XLOOKUP(M380, 'Combined Data'!B:B, 'Combined Data'!K:K, "")</f>
        <v>58</v>
      </c>
      <c r="O380">
        <f>SUMIFS('Combined Data'!$D$2:$D$2001,'Combined Data'!$B$2:$B$2001,Pivots!M380,'Combined Data'!$K$2:$K$2001,Pivots!N380)</f>
        <v>11999.96</v>
      </c>
    </row>
    <row r="381" spans="13:15" x14ac:dyDescent="0.35">
      <c r="M381">
        <v>227</v>
      </c>
      <c r="N381">
        <f>_xlfn.XLOOKUP(M381, 'Combined Data'!B:B, 'Combined Data'!K:K, "")</f>
        <v>34</v>
      </c>
      <c r="O381">
        <f>SUMIFS('Combined Data'!$D$2:$D$2001,'Combined Data'!$B$2:$B$2001,Pivots!M381,'Combined Data'!$K$2:$K$2001,Pivots!N381)</f>
        <v>15999.96</v>
      </c>
    </row>
    <row r="382" spans="13:15" x14ac:dyDescent="0.35">
      <c r="M382">
        <v>384</v>
      </c>
      <c r="N382">
        <f>_xlfn.XLOOKUP(M382, 'Combined Data'!B:B, 'Combined Data'!K:K, "")</f>
        <v>56</v>
      </c>
      <c r="O382">
        <f>SUMIFS('Combined Data'!$D$2:$D$2001,'Combined Data'!$B$2:$B$2001,Pivots!M382,'Combined Data'!$K$2:$K$2001,Pivots!N382)</f>
        <v>2499.9899999999998</v>
      </c>
    </row>
    <row r="383" spans="13:15" x14ac:dyDescent="0.35">
      <c r="M383">
        <v>162</v>
      </c>
      <c r="N383">
        <f>_xlfn.XLOOKUP(M383, 'Combined Data'!B:B, 'Combined Data'!K:K, "")</f>
        <v>39</v>
      </c>
      <c r="O383">
        <f>SUMIFS('Combined Data'!$D$2:$D$2001,'Combined Data'!$B$2:$B$2001,Pivots!M383,'Combined Data'!$K$2:$K$2001,Pivots!N383)</f>
        <v>7499.9699999999993</v>
      </c>
    </row>
    <row r="384" spans="13:15" x14ac:dyDescent="0.35">
      <c r="M384">
        <v>419</v>
      </c>
      <c r="N384">
        <f>_xlfn.XLOOKUP(M384, 'Combined Data'!B:B, 'Combined Data'!K:K, "")</f>
        <v>20</v>
      </c>
      <c r="O384">
        <f>SUMIFS('Combined Data'!$D$2:$D$2001,'Combined Data'!$B$2:$B$2001,Pivots!M384,'Combined Data'!$K$2:$K$2001,Pivots!N384)</f>
        <v>4999.9799999999996</v>
      </c>
    </row>
    <row r="385" spans="13:15" x14ac:dyDescent="0.35">
      <c r="M385">
        <v>61</v>
      </c>
      <c r="N385">
        <f>_xlfn.XLOOKUP(M385, 'Combined Data'!B:B, 'Combined Data'!K:K, "")</f>
        <v>37</v>
      </c>
      <c r="O385">
        <f>SUMIFS('Combined Data'!$D$2:$D$2001,'Combined Data'!$B$2:$B$2001,Pivots!M385,'Combined Data'!$K$2:$K$2001,Pivots!N385)</f>
        <v>4999.9799999999996</v>
      </c>
    </row>
    <row r="386" spans="13:15" x14ac:dyDescent="0.35">
      <c r="M386">
        <v>156</v>
      </c>
      <c r="N386">
        <f>_xlfn.XLOOKUP(M386, 'Combined Data'!B:B, 'Combined Data'!K:K, "")</f>
        <v>44</v>
      </c>
      <c r="O386">
        <f>SUMIFS('Combined Data'!$D$2:$D$2001,'Combined Data'!$B$2:$B$2001,Pivots!M386,'Combined Data'!$K$2:$K$2001,Pivots!N386)</f>
        <v>8999.98</v>
      </c>
    </row>
    <row r="387" spans="13:15" x14ac:dyDescent="0.35">
      <c r="M387">
        <v>758</v>
      </c>
      <c r="N387">
        <f>_xlfn.XLOOKUP(M387, 'Combined Data'!B:B, 'Combined Data'!K:K, "")</f>
        <v>22</v>
      </c>
      <c r="O387">
        <f>SUMIFS('Combined Data'!$D$2:$D$2001,'Combined Data'!$B$2:$B$2001,Pivots!M387,'Combined Data'!$K$2:$K$2001,Pivots!N387)</f>
        <v>9499.9699999999993</v>
      </c>
    </row>
    <row r="388" spans="13:15" x14ac:dyDescent="0.35">
      <c r="M388">
        <v>348</v>
      </c>
      <c r="N388">
        <f>_xlfn.XLOOKUP(M388, 'Combined Data'!B:B, 'Combined Data'!K:K, "")</f>
        <v>35</v>
      </c>
      <c r="O388">
        <f>SUMIFS('Combined Data'!$D$2:$D$2001,'Combined Data'!$B$2:$B$2001,Pivots!M388,'Combined Data'!$K$2:$K$2001,Pivots!N388)</f>
        <v>8999.98</v>
      </c>
    </row>
    <row r="389" spans="13:15" x14ac:dyDescent="0.35">
      <c r="M389">
        <v>804</v>
      </c>
      <c r="N389">
        <f>_xlfn.XLOOKUP(M389, 'Combined Data'!B:B, 'Combined Data'!K:K, "")</f>
        <v>30</v>
      </c>
      <c r="O389">
        <f>SUMIFS('Combined Data'!$D$2:$D$2001,'Combined Data'!$B$2:$B$2001,Pivots!M389,'Combined Data'!$K$2:$K$2001,Pivots!N389)</f>
        <v>2499.9899999999998</v>
      </c>
    </row>
    <row r="390" spans="13:15" x14ac:dyDescent="0.35">
      <c r="M390">
        <v>354</v>
      </c>
      <c r="N390">
        <f>_xlfn.XLOOKUP(M390, 'Combined Data'!B:B, 'Combined Data'!K:K, "")</f>
        <v>51</v>
      </c>
      <c r="O390">
        <f>SUMIFS('Combined Data'!$D$2:$D$2001,'Combined Data'!$B$2:$B$2001,Pivots!M390,'Combined Data'!$K$2:$K$2001,Pivots!N390)</f>
        <v>4499.99</v>
      </c>
    </row>
    <row r="391" spans="13:15" x14ac:dyDescent="0.35">
      <c r="M391">
        <v>496</v>
      </c>
      <c r="N391">
        <f>_xlfn.XLOOKUP(M391, 'Combined Data'!B:B, 'Combined Data'!K:K, "")</f>
        <v>32</v>
      </c>
      <c r="O391">
        <f>SUMIFS('Combined Data'!$D$2:$D$2001,'Combined Data'!$B$2:$B$2001,Pivots!M391,'Combined Data'!$K$2:$K$2001,Pivots!N391)</f>
        <v>11999.96</v>
      </c>
    </row>
    <row r="392" spans="13:15" x14ac:dyDescent="0.35">
      <c r="M392">
        <v>547</v>
      </c>
      <c r="N392">
        <f>_xlfn.XLOOKUP(M392, 'Combined Data'!B:B, 'Combined Data'!K:K, "")</f>
        <v>20</v>
      </c>
      <c r="O392">
        <f>SUMIFS('Combined Data'!$D$2:$D$2001,'Combined Data'!$B$2:$B$2001,Pivots!M392,'Combined Data'!$K$2:$K$2001,Pivots!N392)</f>
        <v>7499.9699999999993</v>
      </c>
    </row>
    <row r="393" spans="13:15" x14ac:dyDescent="0.35">
      <c r="M393">
        <v>382</v>
      </c>
      <c r="N393">
        <f>_xlfn.XLOOKUP(M393, 'Combined Data'!B:B, 'Combined Data'!K:K, "")</f>
        <v>37</v>
      </c>
      <c r="O393">
        <f>SUMIFS('Combined Data'!$D$2:$D$2001,'Combined Data'!$B$2:$B$2001,Pivots!M393,'Combined Data'!$K$2:$K$2001,Pivots!N393)</f>
        <v>4499.99</v>
      </c>
    </row>
    <row r="394" spans="13:15" x14ac:dyDescent="0.35">
      <c r="M394">
        <v>306</v>
      </c>
      <c r="N394">
        <f>_xlfn.XLOOKUP(M394, 'Combined Data'!B:B, 'Combined Data'!K:K, "")</f>
        <v>56</v>
      </c>
      <c r="O394">
        <f>SUMIFS('Combined Data'!$D$2:$D$2001,'Combined Data'!$B$2:$B$2001,Pivots!M394,'Combined Data'!$K$2:$K$2001,Pivots!N394)</f>
        <v>7499.9699999999993</v>
      </c>
    </row>
    <row r="395" spans="13:15" x14ac:dyDescent="0.35">
      <c r="M395">
        <v>573</v>
      </c>
      <c r="N395">
        <f>_xlfn.XLOOKUP(M395, 'Combined Data'!B:B, 'Combined Data'!K:K, "")</f>
        <v>60</v>
      </c>
      <c r="O395">
        <f>SUMIFS('Combined Data'!$D$2:$D$2001,'Combined Data'!$B$2:$B$2001,Pivots!M395,'Combined Data'!$K$2:$K$2001,Pivots!N395)</f>
        <v>11499.97</v>
      </c>
    </row>
    <row r="396" spans="13:15" x14ac:dyDescent="0.35">
      <c r="M396">
        <v>685</v>
      </c>
      <c r="N396">
        <f>_xlfn.XLOOKUP(M396, 'Combined Data'!B:B, 'Combined Data'!K:K, "")</f>
        <v>53</v>
      </c>
      <c r="O396">
        <f>SUMIFS('Combined Data'!$D$2:$D$2001,'Combined Data'!$B$2:$B$2001,Pivots!M396,'Combined Data'!$K$2:$K$2001,Pivots!N396)</f>
        <v>4999.9799999999996</v>
      </c>
    </row>
    <row r="397" spans="13:15" x14ac:dyDescent="0.35">
      <c r="M397">
        <v>170</v>
      </c>
      <c r="N397">
        <f>_xlfn.XLOOKUP(M397, 'Combined Data'!B:B, 'Combined Data'!K:K, "")</f>
        <v>51</v>
      </c>
      <c r="O397">
        <f>SUMIFS('Combined Data'!$D$2:$D$2001,'Combined Data'!$B$2:$B$2001,Pivots!M397,'Combined Data'!$K$2:$K$2001,Pivots!N397)</f>
        <v>15999.96</v>
      </c>
    </row>
    <row r="398" spans="13:15" x14ac:dyDescent="0.35">
      <c r="M398">
        <v>188</v>
      </c>
      <c r="N398">
        <f>_xlfn.XLOOKUP(M398, 'Combined Data'!B:B, 'Combined Data'!K:K, "")</f>
        <v>18</v>
      </c>
      <c r="O398">
        <f>SUMIFS('Combined Data'!$D$2:$D$2001,'Combined Data'!$B$2:$B$2001,Pivots!M398,'Combined Data'!$K$2:$K$2001,Pivots!N398)</f>
        <v>6999.98</v>
      </c>
    </row>
    <row r="399" spans="13:15" x14ac:dyDescent="0.35">
      <c r="M399">
        <v>451</v>
      </c>
      <c r="N399">
        <f>_xlfn.XLOOKUP(M399, 'Combined Data'!B:B, 'Combined Data'!K:K, "")</f>
        <v>55</v>
      </c>
      <c r="O399">
        <f>SUMIFS('Combined Data'!$D$2:$D$2001,'Combined Data'!$B$2:$B$2001,Pivots!M399,'Combined Data'!$K$2:$K$2001,Pivots!N399)</f>
        <v>13999.96</v>
      </c>
    </row>
    <row r="400" spans="13:15" x14ac:dyDescent="0.35">
      <c r="M400">
        <v>918</v>
      </c>
      <c r="N400">
        <f>_xlfn.XLOOKUP(M400, 'Combined Data'!B:B, 'Combined Data'!K:K, "")</f>
        <v>63</v>
      </c>
      <c r="O400">
        <f>SUMIFS('Combined Data'!$D$2:$D$2001,'Combined Data'!$B$2:$B$2001,Pivots!M400,'Combined Data'!$K$2:$K$2001,Pivots!N400)</f>
        <v>7499.9699999999993</v>
      </c>
    </row>
    <row r="401" spans="13:15" x14ac:dyDescent="0.35">
      <c r="M401">
        <v>733</v>
      </c>
      <c r="N401">
        <f>_xlfn.XLOOKUP(M401, 'Combined Data'!B:B, 'Combined Data'!K:K, "")</f>
        <v>52</v>
      </c>
      <c r="O401">
        <f>SUMIFS('Combined Data'!$D$2:$D$2001,'Combined Data'!$B$2:$B$2001,Pivots!M401,'Combined Data'!$K$2:$K$2001,Pivots!N401)</f>
        <v>9499.9699999999993</v>
      </c>
    </row>
    <row r="402" spans="13:15" x14ac:dyDescent="0.35">
      <c r="M402">
        <v>583</v>
      </c>
      <c r="N402">
        <f>_xlfn.XLOOKUP(M402, 'Combined Data'!B:B, 'Combined Data'!K:K, "")</f>
        <v>26</v>
      </c>
      <c r="O402">
        <f>SUMIFS('Combined Data'!$D$2:$D$2001,'Combined Data'!$B$2:$B$2001,Pivots!M402,'Combined Data'!$K$2:$K$2001,Pivots!N402)</f>
        <v>8999.98</v>
      </c>
    </row>
    <row r="403" spans="13:15" x14ac:dyDescent="0.35">
      <c r="M403">
        <v>132</v>
      </c>
      <c r="N403">
        <f>_xlfn.XLOOKUP(M403, 'Combined Data'!B:B, 'Combined Data'!K:K, "")</f>
        <v>45</v>
      </c>
      <c r="O403">
        <f>SUMIFS('Combined Data'!$D$2:$D$2001,'Combined Data'!$B$2:$B$2001,Pivots!M403,'Combined Data'!$K$2:$K$2001,Pivots!N403)</f>
        <v>13999.96</v>
      </c>
    </row>
    <row r="404" spans="13:15" x14ac:dyDescent="0.35">
      <c r="M404">
        <v>779</v>
      </c>
      <c r="N404">
        <f>_xlfn.XLOOKUP(M404, 'Combined Data'!B:B, 'Combined Data'!K:K, "")</f>
        <v>40</v>
      </c>
      <c r="O404">
        <f>SUMIFS('Combined Data'!$D$2:$D$2001,'Combined Data'!$B$2:$B$2001,Pivots!M404,'Combined Data'!$K$2:$K$2001,Pivots!N404)</f>
        <v>20499.949999999997</v>
      </c>
    </row>
    <row r="405" spans="13:15" x14ac:dyDescent="0.35">
      <c r="M405">
        <v>395</v>
      </c>
      <c r="N405">
        <f>_xlfn.XLOOKUP(M405, 'Combined Data'!B:B, 'Combined Data'!K:K, "")</f>
        <v>19</v>
      </c>
      <c r="O405">
        <f>SUMIFS('Combined Data'!$D$2:$D$2001,'Combined Data'!$B$2:$B$2001,Pivots!M405,'Combined Data'!$K$2:$K$2001,Pivots!N405)</f>
        <v>2499.9899999999998</v>
      </c>
    </row>
    <row r="406" spans="13:15" x14ac:dyDescent="0.35">
      <c r="M406">
        <v>238</v>
      </c>
      <c r="N406">
        <f>_xlfn.XLOOKUP(M406, 'Combined Data'!B:B, 'Combined Data'!K:K, "")</f>
        <v>49</v>
      </c>
      <c r="O406">
        <f>SUMIFS('Combined Data'!$D$2:$D$2001,'Combined Data'!$B$2:$B$2001,Pivots!M406,'Combined Data'!$K$2:$K$2001,Pivots!N406)</f>
        <v>4499.99</v>
      </c>
    </row>
    <row r="407" spans="13:15" x14ac:dyDescent="0.35">
      <c r="M407">
        <v>174</v>
      </c>
      <c r="N407">
        <f>_xlfn.XLOOKUP(M407, 'Combined Data'!B:B, 'Combined Data'!K:K, "")</f>
        <v>24</v>
      </c>
      <c r="O407">
        <f>SUMIFS('Combined Data'!$D$2:$D$2001,'Combined Data'!$B$2:$B$2001,Pivots!M407,'Combined Data'!$K$2:$K$2001,Pivots!N407)</f>
        <v>16999.939999999999</v>
      </c>
    </row>
    <row r="408" spans="13:15" x14ac:dyDescent="0.35">
      <c r="M408">
        <v>623</v>
      </c>
      <c r="N408">
        <f>_xlfn.XLOOKUP(M408, 'Combined Data'!B:B, 'Combined Data'!K:K, "")</f>
        <v>60</v>
      </c>
      <c r="O408">
        <f>SUMIFS('Combined Data'!$D$2:$D$2001,'Combined Data'!$B$2:$B$2001,Pivots!M408,'Combined Data'!$K$2:$K$2001,Pivots!N408)</f>
        <v>4499.99</v>
      </c>
    </row>
    <row r="409" spans="13:15" x14ac:dyDescent="0.35">
      <c r="M409">
        <v>558</v>
      </c>
      <c r="N409">
        <f>_xlfn.XLOOKUP(M409, 'Combined Data'!B:B, 'Combined Data'!K:K, "")</f>
        <v>21</v>
      </c>
      <c r="O409">
        <f>SUMIFS('Combined Data'!$D$2:$D$2001,'Combined Data'!$B$2:$B$2001,Pivots!M409,'Combined Data'!$K$2:$K$2001,Pivots!N409)</f>
        <v>13499.97</v>
      </c>
    </row>
    <row r="410" spans="13:15" x14ac:dyDescent="0.35">
      <c r="M410">
        <v>403</v>
      </c>
      <c r="N410">
        <f>_xlfn.XLOOKUP(M410, 'Combined Data'!B:B, 'Combined Data'!K:K, "")</f>
        <v>33</v>
      </c>
      <c r="O410">
        <f>SUMIFS('Combined Data'!$D$2:$D$2001,'Combined Data'!$B$2:$B$2001,Pivots!M410,'Combined Data'!$K$2:$K$2001,Pivots!N410)</f>
        <v>6999.98</v>
      </c>
    </row>
    <row r="411" spans="13:15" x14ac:dyDescent="0.35">
      <c r="M411">
        <v>958</v>
      </c>
      <c r="N411">
        <f>_xlfn.XLOOKUP(M411, 'Combined Data'!B:B, 'Combined Data'!K:K, "")</f>
        <v>30</v>
      </c>
      <c r="O411">
        <f>SUMIFS('Combined Data'!$D$2:$D$2001,'Combined Data'!$B$2:$B$2001,Pivots!M411,'Combined Data'!$K$2:$K$2001,Pivots!N411)</f>
        <v>8999.98</v>
      </c>
    </row>
    <row r="412" spans="13:15" x14ac:dyDescent="0.35">
      <c r="M412">
        <v>781</v>
      </c>
      <c r="N412">
        <f>_xlfn.XLOOKUP(M412, 'Combined Data'!B:B, 'Combined Data'!K:K, "")</f>
        <v>36</v>
      </c>
      <c r="O412">
        <f>SUMIFS('Combined Data'!$D$2:$D$2001,'Combined Data'!$B$2:$B$2001,Pivots!M412,'Combined Data'!$K$2:$K$2001,Pivots!N412)</f>
        <v>6999.98</v>
      </c>
    </row>
    <row r="413" spans="13:15" x14ac:dyDescent="0.35">
      <c r="M413">
        <v>822</v>
      </c>
      <c r="N413">
        <f>_xlfn.XLOOKUP(M413, 'Combined Data'!B:B, 'Combined Data'!K:K, "")</f>
        <v>19</v>
      </c>
      <c r="O413">
        <f>SUMIFS('Combined Data'!$D$2:$D$2001,'Combined Data'!$B$2:$B$2001,Pivots!M413,'Combined Data'!$K$2:$K$2001,Pivots!N413)</f>
        <v>8999.98</v>
      </c>
    </row>
    <row r="414" spans="13:15" x14ac:dyDescent="0.35">
      <c r="M414">
        <v>665</v>
      </c>
      <c r="N414">
        <f>_xlfn.XLOOKUP(M414, 'Combined Data'!B:B, 'Combined Data'!K:K, "")</f>
        <v>51</v>
      </c>
      <c r="O414">
        <f>SUMIFS('Combined Data'!$D$2:$D$2001,'Combined Data'!$B$2:$B$2001,Pivots!M414,'Combined Data'!$K$2:$K$2001,Pivots!N414)</f>
        <v>6999.98</v>
      </c>
    </row>
    <row r="415" spans="13:15" x14ac:dyDescent="0.35">
      <c r="M415">
        <v>577</v>
      </c>
      <c r="N415">
        <f>_xlfn.XLOOKUP(M415, 'Combined Data'!B:B, 'Combined Data'!K:K, "")</f>
        <v>33</v>
      </c>
      <c r="O415">
        <f>SUMIFS('Combined Data'!$D$2:$D$2001,'Combined Data'!$B$2:$B$2001,Pivots!M415,'Combined Data'!$K$2:$K$2001,Pivots!N415)</f>
        <v>6999.98</v>
      </c>
    </row>
    <row r="416" spans="13:15" x14ac:dyDescent="0.35">
      <c r="M416">
        <v>745</v>
      </c>
      <c r="N416">
        <f>_xlfn.XLOOKUP(M416, 'Combined Data'!B:B, 'Combined Data'!K:K, "")</f>
        <v>43</v>
      </c>
      <c r="O416">
        <f>SUMIFS('Combined Data'!$D$2:$D$2001,'Combined Data'!$B$2:$B$2001,Pivots!M416,'Combined Data'!$K$2:$K$2001,Pivots!N416)</f>
        <v>6999.98</v>
      </c>
    </row>
    <row r="417" spans="13:15" x14ac:dyDescent="0.35">
      <c r="M417">
        <v>148</v>
      </c>
      <c r="N417">
        <f>_xlfn.XLOOKUP(M417, 'Combined Data'!B:B, 'Combined Data'!K:K, "")</f>
        <v>29</v>
      </c>
      <c r="O417">
        <f>SUMIFS('Combined Data'!$D$2:$D$2001,'Combined Data'!$B$2:$B$2001,Pivots!M417,'Combined Data'!$K$2:$K$2001,Pivots!N417)</f>
        <v>4999.9799999999996</v>
      </c>
    </row>
    <row r="418" spans="13:15" x14ac:dyDescent="0.35">
      <c r="M418">
        <v>544</v>
      </c>
      <c r="N418">
        <f>_xlfn.XLOOKUP(M418, 'Combined Data'!B:B, 'Combined Data'!K:K, "")</f>
        <v>53</v>
      </c>
      <c r="O418">
        <f>SUMIFS('Combined Data'!$D$2:$D$2001,'Combined Data'!$B$2:$B$2001,Pivots!M418,'Combined Data'!$K$2:$K$2001,Pivots!N418)</f>
        <v>11499.97</v>
      </c>
    </row>
    <row r="419" spans="13:15" x14ac:dyDescent="0.35">
      <c r="M419">
        <v>405</v>
      </c>
      <c r="N419">
        <f>_xlfn.XLOOKUP(M419, 'Combined Data'!B:B, 'Combined Data'!K:K, "")</f>
        <v>56</v>
      </c>
      <c r="O419">
        <f>SUMIFS('Combined Data'!$D$2:$D$2001,'Combined Data'!$B$2:$B$2001,Pivots!M419,'Combined Data'!$K$2:$K$2001,Pivots!N419)</f>
        <v>11999.96</v>
      </c>
    </row>
    <row r="420" spans="13:15" x14ac:dyDescent="0.35">
      <c r="M420">
        <v>784</v>
      </c>
      <c r="N420">
        <f>_xlfn.XLOOKUP(M420, 'Combined Data'!B:B, 'Combined Data'!K:K, "")</f>
        <v>21</v>
      </c>
      <c r="O420">
        <f>SUMIFS('Combined Data'!$D$2:$D$2001,'Combined Data'!$B$2:$B$2001,Pivots!M420,'Combined Data'!$K$2:$K$2001,Pivots!N420)</f>
        <v>7499.9699999999993</v>
      </c>
    </row>
    <row r="421" spans="13:15" x14ac:dyDescent="0.35">
      <c r="M421">
        <v>204</v>
      </c>
      <c r="N421">
        <f>_xlfn.XLOOKUP(M421, 'Combined Data'!B:B, 'Combined Data'!K:K, "")</f>
        <v>31</v>
      </c>
      <c r="O421">
        <f>SUMIFS('Combined Data'!$D$2:$D$2001,'Combined Data'!$B$2:$B$2001,Pivots!M421,'Combined Data'!$K$2:$K$2001,Pivots!N421)</f>
        <v>6999.98</v>
      </c>
    </row>
    <row r="422" spans="13:15" x14ac:dyDescent="0.35">
      <c r="M422">
        <v>913</v>
      </c>
      <c r="N422">
        <f>_xlfn.XLOOKUP(M422, 'Combined Data'!B:B, 'Combined Data'!K:K, "")</f>
        <v>36</v>
      </c>
      <c r="O422">
        <f>SUMIFS('Combined Data'!$D$2:$D$2001,'Combined Data'!$B$2:$B$2001,Pivots!M422,'Combined Data'!$K$2:$K$2001,Pivots!N422)</f>
        <v>11499.97</v>
      </c>
    </row>
    <row r="423" spans="13:15" x14ac:dyDescent="0.35">
      <c r="M423">
        <v>987</v>
      </c>
      <c r="N423">
        <f>_xlfn.XLOOKUP(M423, 'Combined Data'!B:B, 'Combined Data'!K:K, "")</f>
        <v>30</v>
      </c>
      <c r="O423">
        <f>SUMIFS('Combined Data'!$D$2:$D$2001,'Combined Data'!$B$2:$B$2001,Pivots!M423,'Combined Data'!$K$2:$K$2001,Pivots!N423)</f>
        <v>16499.949999999997</v>
      </c>
    </row>
    <row r="424" spans="13:15" x14ac:dyDescent="0.35">
      <c r="M424">
        <v>67</v>
      </c>
      <c r="N424">
        <f>_xlfn.XLOOKUP(M424, 'Combined Data'!B:B, 'Combined Data'!K:K, "")</f>
        <v>42</v>
      </c>
      <c r="O424">
        <f>SUMIFS('Combined Data'!$D$2:$D$2001,'Combined Data'!$B$2:$B$2001,Pivots!M424,'Combined Data'!$K$2:$K$2001,Pivots!N424)</f>
        <v>4999.9799999999996</v>
      </c>
    </row>
    <row r="425" spans="13:15" x14ac:dyDescent="0.35">
      <c r="M425">
        <v>824</v>
      </c>
      <c r="N425">
        <f>_xlfn.XLOOKUP(M425, 'Combined Data'!B:B, 'Combined Data'!K:K, "")</f>
        <v>54</v>
      </c>
      <c r="O425">
        <f>SUMIFS('Combined Data'!$D$2:$D$2001,'Combined Data'!$B$2:$B$2001,Pivots!M425,'Combined Data'!$K$2:$K$2001,Pivots!N425)</f>
        <v>13499.97</v>
      </c>
    </row>
    <row r="426" spans="13:15" x14ac:dyDescent="0.35">
      <c r="M426">
        <v>768</v>
      </c>
      <c r="N426">
        <f>_xlfn.XLOOKUP(M426, 'Combined Data'!B:B, 'Combined Data'!K:K, "")</f>
        <v>57</v>
      </c>
      <c r="O426">
        <f>SUMIFS('Combined Data'!$D$2:$D$2001,'Combined Data'!$B$2:$B$2001,Pivots!M426,'Combined Data'!$K$2:$K$2001,Pivots!N426)</f>
        <v>8999.98</v>
      </c>
    </row>
    <row r="427" spans="13:15" x14ac:dyDescent="0.35">
      <c r="M427">
        <v>661</v>
      </c>
      <c r="N427">
        <f>_xlfn.XLOOKUP(M427, 'Combined Data'!B:B, 'Combined Data'!K:K, "")</f>
        <v>52</v>
      </c>
      <c r="O427">
        <f>SUMIFS('Combined Data'!$D$2:$D$2001,'Combined Data'!$B$2:$B$2001,Pivots!M427,'Combined Data'!$K$2:$K$2001,Pivots!N427)</f>
        <v>13499.97</v>
      </c>
    </row>
    <row r="428" spans="13:15" x14ac:dyDescent="0.35">
      <c r="M428">
        <v>952</v>
      </c>
      <c r="N428">
        <f>_xlfn.XLOOKUP(M428, 'Combined Data'!B:B, 'Combined Data'!K:K, "")</f>
        <v>48</v>
      </c>
      <c r="O428">
        <f>SUMIFS('Combined Data'!$D$2:$D$2001,'Combined Data'!$B$2:$B$2001,Pivots!M428,'Combined Data'!$K$2:$K$2001,Pivots!N428)</f>
        <v>4499.99</v>
      </c>
    </row>
    <row r="429" spans="13:15" x14ac:dyDescent="0.35">
      <c r="M429">
        <v>615</v>
      </c>
      <c r="N429">
        <f>_xlfn.XLOOKUP(M429, 'Combined Data'!B:B, 'Combined Data'!K:K, "")</f>
        <v>38</v>
      </c>
      <c r="O429">
        <f>SUMIFS('Combined Data'!$D$2:$D$2001,'Combined Data'!$B$2:$B$2001,Pivots!M429,'Combined Data'!$K$2:$K$2001,Pivots!N429)</f>
        <v>13499.97</v>
      </c>
    </row>
    <row r="430" spans="13:15" x14ac:dyDescent="0.35">
      <c r="M430">
        <v>740</v>
      </c>
      <c r="N430">
        <f>_xlfn.XLOOKUP(M430, 'Combined Data'!B:B, 'Combined Data'!K:K, "")</f>
        <v>51</v>
      </c>
      <c r="O430">
        <f>SUMIFS('Combined Data'!$D$2:$D$2001,'Combined Data'!$B$2:$B$2001,Pivots!M430,'Combined Data'!$K$2:$K$2001,Pivots!N430)</f>
        <v>11499.97</v>
      </c>
    </row>
    <row r="431" spans="13:15" x14ac:dyDescent="0.35">
      <c r="M431">
        <v>90</v>
      </c>
      <c r="N431">
        <f>_xlfn.XLOOKUP(M431, 'Combined Data'!B:B, 'Combined Data'!K:K, "")</f>
        <v>58</v>
      </c>
      <c r="O431">
        <f>SUMIFS('Combined Data'!$D$2:$D$2001,'Combined Data'!$B$2:$B$2001,Pivots!M431,'Combined Data'!$K$2:$K$2001,Pivots!N431)</f>
        <v>4999.9799999999996</v>
      </c>
    </row>
    <row r="432" spans="13:15" x14ac:dyDescent="0.35">
      <c r="M432">
        <v>399</v>
      </c>
      <c r="N432">
        <f>_xlfn.XLOOKUP(M432, 'Combined Data'!B:B, 'Combined Data'!K:K, "")</f>
        <v>55</v>
      </c>
      <c r="O432">
        <f>SUMIFS('Combined Data'!$D$2:$D$2001,'Combined Data'!$B$2:$B$2001,Pivots!M432,'Combined Data'!$K$2:$K$2001,Pivots!N432)</f>
        <v>4499.99</v>
      </c>
    </row>
    <row r="433" spans="13:15" x14ac:dyDescent="0.35">
      <c r="M433">
        <v>259</v>
      </c>
      <c r="N433">
        <f>_xlfn.XLOOKUP(M433, 'Combined Data'!B:B, 'Combined Data'!K:K, "")</f>
        <v>19</v>
      </c>
      <c r="O433">
        <f>SUMIFS('Combined Data'!$D$2:$D$2001,'Combined Data'!$B$2:$B$2001,Pivots!M433,'Combined Data'!$K$2:$K$2001,Pivots!N433)</f>
        <v>13999.96</v>
      </c>
    </row>
    <row r="434" spans="13:15" x14ac:dyDescent="0.35">
      <c r="M434">
        <v>138</v>
      </c>
      <c r="N434">
        <f>_xlfn.XLOOKUP(M434, 'Combined Data'!B:B, 'Combined Data'!K:K, "")</f>
        <v>56</v>
      </c>
      <c r="O434">
        <f>SUMIFS('Combined Data'!$D$2:$D$2001,'Combined Data'!$B$2:$B$2001,Pivots!M434,'Combined Data'!$K$2:$K$2001,Pivots!N434)</f>
        <v>11499.97</v>
      </c>
    </row>
    <row r="435" spans="13:15" x14ac:dyDescent="0.35">
      <c r="M435">
        <v>449</v>
      </c>
      <c r="N435">
        <f>_xlfn.XLOOKUP(M435, 'Combined Data'!B:B, 'Combined Data'!K:K, "")</f>
        <v>47</v>
      </c>
      <c r="O435">
        <f>SUMIFS('Combined Data'!$D$2:$D$2001,'Combined Data'!$B$2:$B$2001,Pivots!M435,'Combined Data'!$K$2:$K$2001,Pivots!N435)</f>
        <v>9499.9699999999993</v>
      </c>
    </row>
    <row r="436" spans="13:15" x14ac:dyDescent="0.35">
      <c r="M436">
        <v>55</v>
      </c>
      <c r="N436">
        <f>_xlfn.XLOOKUP(M436, 'Combined Data'!B:B, 'Combined Data'!K:K, "")</f>
        <v>24</v>
      </c>
      <c r="O436">
        <f>SUMIFS('Combined Data'!$D$2:$D$2001,'Combined Data'!$B$2:$B$2001,Pivots!M436,'Combined Data'!$K$2:$K$2001,Pivots!N436)</f>
        <v>15999.96</v>
      </c>
    </row>
    <row r="437" spans="13:15" x14ac:dyDescent="0.35">
      <c r="M437">
        <v>700</v>
      </c>
      <c r="N437">
        <f>_xlfn.XLOOKUP(M437, 'Combined Data'!B:B, 'Combined Data'!K:K, "")</f>
        <v>61</v>
      </c>
      <c r="O437">
        <f>SUMIFS('Combined Data'!$D$2:$D$2001,'Combined Data'!$B$2:$B$2001,Pivots!M437,'Combined Data'!$K$2:$K$2001,Pivots!N437)</f>
        <v>2499.9899999999998</v>
      </c>
    </row>
    <row r="438" spans="13:15" x14ac:dyDescent="0.35">
      <c r="M438">
        <v>276</v>
      </c>
      <c r="N438">
        <f>_xlfn.XLOOKUP(M438, 'Combined Data'!B:B, 'Combined Data'!K:K, "")</f>
        <v>21</v>
      </c>
      <c r="O438">
        <f>SUMIFS('Combined Data'!$D$2:$D$2001,'Combined Data'!$B$2:$B$2001,Pivots!M438,'Combined Data'!$K$2:$K$2001,Pivots!N438)</f>
        <v>6999.98</v>
      </c>
    </row>
    <row r="439" spans="13:15" x14ac:dyDescent="0.35">
      <c r="M439">
        <v>862</v>
      </c>
      <c r="N439">
        <f>_xlfn.XLOOKUP(M439, 'Combined Data'!B:B, 'Combined Data'!K:K, "")</f>
        <v>34</v>
      </c>
      <c r="O439">
        <f>SUMIFS('Combined Data'!$D$2:$D$2001,'Combined Data'!$B$2:$B$2001,Pivots!M439,'Combined Data'!$K$2:$K$2001,Pivots!N439)</f>
        <v>8999.98</v>
      </c>
    </row>
    <row r="440" spans="13:15" x14ac:dyDescent="0.35">
      <c r="M440">
        <v>285</v>
      </c>
      <c r="N440">
        <f>_xlfn.XLOOKUP(M440, 'Combined Data'!B:B, 'Combined Data'!K:K, "")</f>
        <v>44</v>
      </c>
      <c r="O440">
        <f>SUMIFS('Combined Data'!$D$2:$D$2001,'Combined Data'!$B$2:$B$2001,Pivots!M440,'Combined Data'!$K$2:$K$2001,Pivots!N440)</f>
        <v>13499.97</v>
      </c>
    </row>
    <row r="441" spans="13:15" x14ac:dyDescent="0.35">
      <c r="M441">
        <v>701</v>
      </c>
      <c r="N441">
        <f>_xlfn.XLOOKUP(M441, 'Combined Data'!B:B, 'Combined Data'!K:K, "")</f>
        <v>48</v>
      </c>
      <c r="O441">
        <f>SUMIFS('Combined Data'!$D$2:$D$2001,'Combined Data'!$B$2:$B$2001,Pivots!M441,'Combined Data'!$K$2:$K$2001,Pivots!N441)</f>
        <v>11999.96</v>
      </c>
    </row>
    <row r="442" spans="13:15" x14ac:dyDescent="0.35">
      <c r="M442">
        <v>13</v>
      </c>
      <c r="N442">
        <f>_xlfn.XLOOKUP(M442, 'Combined Data'!B:B, 'Combined Data'!K:K, "")</f>
        <v>26</v>
      </c>
      <c r="O442">
        <f>SUMIFS('Combined Data'!$D$2:$D$2001,'Combined Data'!$B$2:$B$2001,Pivots!M442,'Combined Data'!$K$2:$K$2001,Pivots!N442)</f>
        <v>4499.99</v>
      </c>
    </row>
    <row r="443" spans="13:15" x14ac:dyDescent="0.35">
      <c r="M443">
        <v>629</v>
      </c>
      <c r="N443">
        <f>_xlfn.XLOOKUP(M443, 'Combined Data'!B:B, 'Combined Data'!K:K, "")</f>
        <v>62</v>
      </c>
      <c r="O443">
        <f>SUMIFS('Combined Data'!$D$2:$D$2001,'Combined Data'!$B$2:$B$2001,Pivots!M443,'Combined Data'!$K$2:$K$2001,Pivots!N443)</f>
        <v>20499.949999999997</v>
      </c>
    </row>
    <row r="444" spans="13:15" x14ac:dyDescent="0.35">
      <c r="M444">
        <v>282</v>
      </c>
      <c r="N444">
        <f>_xlfn.XLOOKUP(M444, 'Combined Data'!B:B, 'Combined Data'!K:K, "")</f>
        <v>20</v>
      </c>
      <c r="O444">
        <f>SUMIFS('Combined Data'!$D$2:$D$2001,'Combined Data'!$B$2:$B$2001,Pivots!M444,'Combined Data'!$K$2:$K$2001,Pivots!N444)</f>
        <v>13499.97</v>
      </c>
    </row>
    <row r="445" spans="13:15" x14ac:dyDescent="0.35">
      <c r="M445">
        <v>881</v>
      </c>
      <c r="N445">
        <f>_xlfn.XLOOKUP(M445, 'Combined Data'!B:B, 'Combined Data'!K:K, "")</f>
        <v>24</v>
      </c>
      <c r="O445">
        <f>SUMIFS('Combined Data'!$D$2:$D$2001,'Combined Data'!$B$2:$B$2001,Pivots!M445,'Combined Data'!$K$2:$K$2001,Pivots!N445)</f>
        <v>4499.99</v>
      </c>
    </row>
    <row r="446" spans="13:15" x14ac:dyDescent="0.35">
      <c r="M446">
        <v>656</v>
      </c>
      <c r="N446">
        <f>_xlfn.XLOOKUP(M446, 'Combined Data'!B:B, 'Combined Data'!K:K, "")</f>
        <v>31</v>
      </c>
      <c r="O446">
        <f>SUMIFS('Combined Data'!$D$2:$D$2001,'Combined Data'!$B$2:$B$2001,Pivots!M446,'Combined Data'!$K$2:$K$2001,Pivots!N446)</f>
        <v>20499.949999999997</v>
      </c>
    </row>
    <row r="447" spans="13:15" x14ac:dyDescent="0.35">
      <c r="M447">
        <v>956</v>
      </c>
      <c r="N447">
        <f>_xlfn.XLOOKUP(M447, 'Combined Data'!B:B, 'Combined Data'!K:K, "")</f>
        <v>61</v>
      </c>
      <c r="O447">
        <f>SUMIFS('Combined Data'!$D$2:$D$2001,'Combined Data'!$B$2:$B$2001,Pivots!M447,'Combined Data'!$K$2:$K$2001,Pivots!N447)</f>
        <v>6999.98</v>
      </c>
    </row>
    <row r="448" spans="13:15" x14ac:dyDescent="0.35">
      <c r="M448">
        <v>1000</v>
      </c>
      <c r="N448">
        <f>_xlfn.XLOOKUP(M448, 'Combined Data'!B:B, 'Combined Data'!K:K, "")</f>
        <v>20</v>
      </c>
      <c r="O448">
        <f>SUMIFS('Combined Data'!$D$2:$D$2001,'Combined Data'!$B$2:$B$2001,Pivots!M448,'Combined Data'!$K$2:$K$2001,Pivots!N448)</f>
        <v>13499.97</v>
      </c>
    </row>
    <row r="449" spans="13:15" x14ac:dyDescent="0.35">
      <c r="M449">
        <v>139</v>
      </c>
      <c r="N449">
        <f>_xlfn.XLOOKUP(M449, 'Combined Data'!B:B, 'Combined Data'!K:K, "")</f>
        <v>23</v>
      </c>
      <c r="O449">
        <f>SUMIFS('Combined Data'!$D$2:$D$2001,'Combined Data'!$B$2:$B$2001,Pivots!M449,'Combined Data'!$K$2:$K$2001,Pivots!N449)</f>
        <v>9499.9699999999993</v>
      </c>
    </row>
    <row r="450" spans="13:15" x14ac:dyDescent="0.35">
      <c r="M450">
        <v>447</v>
      </c>
      <c r="N450">
        <f>_xlfn.XLOOKUP(M450, 'Combined Data'!B:B, 'Combined Data'!K:K, "")</f>
        <v>55</v>
      </c>
      <c r="O450">
        <f>SUMIFS('Combined Data'!$D$2:$D$2001,'Combined Data'!$B$2:$B$2001,Pivots!M450,'Combined Data'!$K$2:$K$2001,Pivots!N450)</f>
        <v>2499.9899999999998</v>
      </c>
    </row>
    <row r="451" spans="13:15" x14ac:dyDescent="0.35">
      <c r="M451">
        <v>49</v>
      </c>
      <c r="N451">
        <f>_xlfn.XLOOKUP(M451, 'Combined Data'!B:B, 'Combined Data'!K:K, "")</f>
        <v>29</v>
      </c>
      <c r="O451">
        <f>SUMIFS('Combined Data'!$D$2:$D$2001,'Combined Data'!$B$2:$B$2001,Pivots!M451,'Combined Data'!$K$2:$K$2001,Pivots!N451)</f>
        <v>2499.9899999999998</v>
      </c>
    </row>
    <row r="452" spans="13:15" x14ac:dyDescent="0.35">
      <c r="M452">
        <v>32</v>
      </c>
      <c r="N452">
        <f>_xlfn.XLOOKUP(M452, 'Combined Data'!B:B, 'Combined Data'!K:K, "")</f>
        <v>61</v>
      </c>
      <c r="O452">
        <f>SUMIFS('Combined Data'!$D$2:$D$2001,'Combined Data'!$B$2:$B$2001,Pivots!M452,'Combined Data'!$K$2:$K$2001,Pivots!N452)</f>
        <v>6999.98</v>
      </c>
    </row>
    <row r="453" spans="13:15" x14ac:dyDescent="0.35">
      <c r="M453">
        <v>939</v>
      </c>
      <c r="N453">
        <f>_xlfn.XLOOKUP(M453, 'Combined Data'!B:B, 'Combined Data'!K:K, "")</f>
        <v>20</v>
      </c>
      <c r="O453">
        <f>SUMIFS('Combined Data'!$D$2:$D$2001,'Combined Data'!$B$2:$B$2001,Pivots!M453,'Combined Data'!$K$2:$K$2001,Pivots!N453)</f>
        <v>8999.98</v>
      </c>
    </row>
    <row r="454" spans="13:15" x14ac:dyDescent="0.35">
      <c r="M454">
        <v>422</v>
      </c>
      <c r="N454">
        <f>_xlfn.XLOOKUP(M454, 'Combined Data'!B:B, 'Combined Data'!K:K, "")</f>
        <v>62</v>
      </c>
      <c r="O454">
        <f>SUMIFS('Combined Data'!$D$2:$D$2001,'Combined Data'!$B$2:$B$2001,Pivots!M454,'Combined Data'!$K$2:$K$2001,Pivots!N454)</f>
        <v>4499.99</v>
      </c>
    </row>
    <row r="455" spans="13:15" x14ac:dyDescent="0.35">
      <c r="M455">
        <v>477</v>
      </c>
      <c r="N455">
        <f>_xlfn.XLOOKUP(M455, 'Combined Data'!B:B, 'Combined Data'!K:K, "")</f>
        <v>19</v>
      </c>
      <c r="O455">
        <f>SUMIFS('Combined Data'!$D$2:$D$2001,'Combined Data'!$B$2:$B$2001,Pivots!M455,'Combined Data'!$K$2:$K$2001,Pivots!N455)</f>
        <v>9499.9699999999993</v>
      </c>
    </row>
    <row r="456" spans="13:15" x14ac:dyDescent="0.35">
      <c r="M456">
        <v>324</v>
      </c>
      <c r="N456">
        <f>_xlfn.XLOOKUP(M456, 'Combined Data'!B:B, 'Combined Data'!K:K, "")</f>
        <v>29</v>
      </c>
      <c r="O456">
        <f>SUMIFS('Combined Data'!$D$2:$D$2001,'Combined Data'!$B$2:$B$2001,Pivots!M456,'Combined Data'!$K$2:$K$2001,Pivots!N456)</f>
        <v>6999.98</v>
      </c>
    </row>
    <row r="457" spans="13:15" x14ac:dyDescent="0.35">
      <c r="M457">
        <v>605</v>
      </c>
      <c r="N457">
        <f>_xlfn.XLOOKUP(M457, 'Combined Data'!B:B, 'Combined Data'!K:K, "")</f>
        <v>37</v>
      </c>
      <c r="O457">
        <f>SUMIFS('Combined Data'!$D$2:$D$2001,'Combined Data'!$B$2:$B$2001,Pivots!M457,'Combined Data'!$K$2:$K$2001,Pivots!N457)</f>
        <v>4499.99</v>
      </c>
    </row>
    <row r="458" spans="13:15" x14ac:dyDescent="0.35">
      <c r="M458">
        <v>801</v>
      </c>
      <c r="N458">
        <f>_xlfn.XLOOKUP(M458, 'Combined Data'!B:B, 'Combined Data'!K:K, "")</f>
        <v>55</v>
      </c>
      <c r="O458">
        <f>SUMIFS('Combined Data'!$D$2:$D$2001,'Combined Data'!$B$2:$B$2001,Pivots!M458,'Combined Data'!$K$2:$K$2001,Pivots!N458)</f>
        <v>4499.99</v>
      </c>
    </row>
    <row r="459" spans="13:15" x14ac:dyDescent="0.35">
      <c r="M459">
        <v>877</v>
      </c>
      <c r="N459">
        <f>_xlfn.XLOOKUP(M459, 'Combined Data'!B:B, 'Combined Data'!K:K, "")</f>
        <v>25</v>
      </c>
      <c r="O459">
        <f>SUMIFS('Combined Data'!$D$2:$D$2001,'Combined Data'!$B$2:$B$2001,Pivots!M459,'Combined Data'!$K$2:$K$2001,Pivots!N459)</f>
        <v>4499.99</v>
      </c>
    </row>
    <row r="460" spans="13:15" x14ac:dyDescent="0.35">
      <c r="M460">
        <v>695</v>
      </c>
      <c r="N460">
        <f>_xlfn.XLOOKUP(M460, 'Combined Data'!B:B, 'Combined Data'!K:K, "")</f>
        <v>21</v>
      </c>
      <c r="O460">
        <f>SUMIFS('Combined Data'!$D$2:$D$2001,'Combined Data'!$B$2:$B$2001,Pivots!M460,'Combined Data'!$K$2:$K$2001,Pivots!N460)</f>
        <v>18499.949999999997</v>
      </c>
    </row>
    <row r="461" spans="13:15" x14ac:dyDescent="0.35">
      <c r="M461">
        <v>917</v>
      </c>
      <c r="N461">
        <f>_xlfn.XLOOKUP(M461, 'Combined Data'!B:B, 'Combined Data'!K:K, "")</f>
        <v>53</v>
      </c>
      <c r="O461">
        <f>SUMIFS('Combined Data'!$D$2:$D$2001,'Combined Data'!$B$2:$B$2001,Pivots!M461,'Combined Data'!$K$2:$K$2001,Pivots!N461)</f>
        <v>15999.96</v>
      </c>
    </row>
    <row r="462" spans="13:15" x14ac:dyDescent="0.35">
      <c r="M462">
        <v>783</v>
      </c>
      <c r="N462">
        <f>_xlfn.XLOOKUP(M462, 'Combined Data'!B:B, 'Combined Data'!K:K, "")</f>
        <v>28</v>
      </c>
      <c r="O462">
        <f>SUMIFS('Combined Data'!$D$2:$D$2001,'Combined Data'!$B$2:$B$2001,Pivots!M462,'Combined Data'!$K$2:$K$2001,Pivots!N462)</f>
        <v>4499.99</v>
      </c>
    </row>
    <row r="463" spans="13:15" x14ac:dyDescent="0.35">
      <c r="M463">
        <v>473</v>
      </c>
      <c r="N463">
        <f>_xlfn.XLOOKUP(M463, 'Combined Data'!B:B, 'Combined Data'!K:K, "")</f>
        <v>64</v>
      </c>
      <c r="O463">
        <f>SUMIFS('Combined Data'!$D$2:$D$2001,'Combined Data'!$B$2:$B$2001,Pivots!M463,'Combined Data'!$K$2:$K$2001,Pivots!N463)</f>
        <v>11499.97</v>
      </c>
    </row>
    <row r="464" spans="13:15" x14ac:dyDescent="0.35">
      <c r="M464">
        <v>465</v>
      </c>
      <c r="N464">
        <f>_xlfn.XLOOKUP(M464, 'Combined Data'!B:B, 'Combined Data'!K:K, "")</f>
        <v>49</v>
      </c>
      <c r="O464">
        <f>SUMIFS('Combined Data'!$D$2:$D$2001,'Combined Data'!$B$2:$B$2001,Pivots!M464,'Combined Data'!$K$2:$K$2001,Pivots!N464)</f>
        <v>6999.98</v>
      </c>
    </row>
    <row r="465" spans="13:15" x14ac:dyDescent="0.35">
      <c r="M465">
        <v>552</v>
      </c>
      <c r="N465">
        <f>_xlfn.XLOOKUP(M465, 'Combined Data'!B:B, 'Combined Data'!K:K, "")</f>
        <v>39</v>
      </c>
      <c r="O465">
        <f>SUMIFS('Combined Data'!$D$2:$D$2001,'Combined Data'!$B$2:$B$2001,Pivots!M465,'Combined Data'!$K$2:$K$2001,Pivots!N465)</f>
        <v>4999.9799999999996</v>
      </c>
    </row>
    <row r="466" spans="13:15" x14ac:dyDescent="0.35">
      <c r="M466">
        <v>309</v>
      </c>
      <c r="N466">
        <f>_xlfn.XLOOKUP(M466, 'Combined Data'!B:B, 'Combined Data'!K:K, "")</f>
        <v>54</v>
      </c>
      <c r="O466">
        <f>SUMIFS('Combined Data'!$D$2:$D$2001,'Combined Data'!$B$2:$B$2001,Pivots!M466,'Combined Data'!$K$2:$K$2001,Pivots!N466)</f>
        <v>13499.97</v>
      </c>
    </row>
    <row r="467" spans="13:15" x14ac:dyDescent="0.35">
      <c r="M467">
        <v>207</v>
      </c>
      <c r="N467">
        <f>_xlfn.XLOOKUP(M467, 'Combined Data'!B:B, 'Combined Data'!K:K, "")</f>
        <v>33</v>
      </c>
      <c r="O467">
        <f>SUMIFS('Combined Data'!$D$2:$D$2001,'Combined Data'!$B$2:$B$2001,Pivots!M467,'Combined Data'!$K$2:$K$2001,Pivots!N467)</f>
        <v>15999.96</v>
      </c>
    </row>
    <row r="468" spans="13:15" x14ac:dyDescent="0.35">
      <c r="M468">
        <v>34</v>
      </c>
      <c r="N468">
        <f>_xlfn.XLOOKUP(M468, 'Combined Data'!B:B, 'Combined Data'!K:K, "")</f>
        <v>47</v>
      </c>
      <c r="O468">
        <f>SUMIFS('Combined Data'!$D$2:$D$2001,'Combined Data'!$B$2:$B$2001,Pivots!M468,'Combined Data'!$K$2:$K$2001,Pivots!N468)</f>
        <v>13499.97</v>
      </c>
    </row>
    <row r="469" spans="13:15" x14ac:dyDescent="0.35">
      <c r="M469">
        <v>35</v>
      </c>
      <c r="N469">
        <f>_xlfn.XLOOKUP(M469, 'Combined Data'!B:B, 'Combined Data'!K:K, "")</f>
        <v>61</v>
      </c>
      <c r="O469">
        <f>SUMIFS('Combined Data'!$D$2:$D$2001,'Combined Data'!$B$2:$B$2001,Pivots!M469,'Combined Data'!$K$2:$K$2001,Pivots!N469)</f>
        <v>2499.9899999999998</v>
      </c>
    </row>
    <row r="470" spans="13:15" x14ac:dyDescent="0.35">
      <c r="M470">
        <v>342</v>
      </c>
      <c r="N470">
        <f>_xlfn.XLOOKUP(M470, 'Combined Data'!B:B, 'Combined Data'!K:K, "")</f>
        <v>57</v>
      </c>
      <c r="O470">
        <f>SUMIFS('Combined Data'!$D$2:$D$2001,'Combined Data'!$B$2:$B$2001,Pivots!M470,'Combined Data'!$K$2:$K$2001,Pivots!N470)</f>
        <v>8999.98</v>
      </c>
    </row>
    <row r="471" spans="13:15" x14ac:dyDescent="0.35">
      <c r="M471">
        <v>239</v>
      </c>
      <c r="N471">
        <f>_xlfn.XLOOKUP(M471, 'Combined Data'!B:B, 'Combined Data'!K:K, "")</f>
        <v>23</v>
      </c>
      <c r="O471">
        <f>SUMIFS('Combined Data'!$D$2:$D$2001,'Combined Data'!$B$2:$B$2001,Pivots!M471,'Combined Data'!$K$2:$K$2001,Pivots!N471)</f>
        <v>2499.9899999999998</v>
      </c>
    </row>
    <row r="472" spans="13:15" x14ac:dyDescent="0.35">
      <c r="M472">
        <v>240</v>
      </c>
      <c r="N472">
        <f>_xlfn.XLOOKUP(M472, 'Combined Data'!B:B, 'Combined Data'!K:K, "")</f>
        <v>58</v>
      </c>
      <c r="O472">
        <f>SUMIFS('Combined Data'!$D$2:$D$2001,'Combined Data'!$B$2:$B$2001,Pivots!M472,'Combined Data'!$K$2:$K$2001,Pivots!N472)</f>
        <v>9499.9699999999993</v>
      </c>
    </row>
    <row r="473" spans="13:15" x14ac:dyDescent="0.35">
      <c r="M473">
        <v>622</v>
      </c>
      <c r="N473">
        <f>_xlfn.XLOOKUP(M473, 'Combined Data'!B:B, 'Combined Data'!K:K, "")</f>
        <v>48</v>
      </c>
      <c r="O473">
        <f>SUMIFS('Combined Data'!$D$2:$D$2001,'Combined Data'!$B$2:$B$2001,Pivots!M473,'Combined Data'!$K$2:$K$2001,Pivots!N473)</f>
        <v>16499.949999999997</v>
      </c>
    </row>
    <row r="474" spans="13:15" x14ac:dyDescent="0.35">
      <c r="M474">
        <v>847</v>
      </c>
      <c r="N474">
        <f>_xlfn.XLOOKUP(M474, 'Combined Data'!B:B, 'Combined Data'!K:K, "")</f>
        <v>54</v>
      </c>
      <c r="O474">
        <f>SUMIFS('Combined Data'!$D$2:$D$2001,'Combined Data'!$B$2:$B$2001,Pivots!M474,'Combined Data'!$K$2:$K$2001,Pivots!N474)</f>
        <v>9499.9699999999993</v>
      </c>
    </row>
    <row r="475" spans="13:15" x14ac:dyDescent="0.35">
      <c r="M475">
        <v>754</v>
      </c>
      <c r="N475">
        <f>_xlfn.XLOOKUP(M475, 'Combined Data'!B:B, 'Combined Data'!K:K, "")</f>
        <v>35</v>
      </c>
      <c r="O475">
        <f>SUMIFS('Combined Data'!$D$2:$D$2001,'Combined Data'!$B$2:$B$2001,Pivots!M475,'Combined Data'!$K$2:$K$2001,Pivots!N475)</f>
        <v>7499.9699999999993</v>
      </c>
    </row>
    <row r="476" spans="13:15" x14ac:dyDescent="0.35">
      <c r="M476">
        <v>990</v>
      </c>
      <c r="N476">
        <f>_xlfn.XLOOKUP(M476, 'Combined Data'!B:B, 'Combined Data'!K:K, "")</f>
        <v>26</v>
      </c>
      <c r="O476">
        <f>SUMIFS('Combined Data'!$D$2:$D$2001,'Combined Data'!$B$2:$B$2001,Pivots!M476,'Combined Data'!$K$2:$K$2001,Pivots!N476)</f>
        <v>8999.98</v>
      </c>
    </row>
    <row r="477" spans="13:15" x14ac:dyDescent="0.35">
      <c r="M477">
        <v>557</v>
      </c>
      <c r="N477">
        <f>_xlfn.XLOOKUP(M477, 'Combined Data'!B:B, 'Combined Data'!K:K, "")</f>
        <v>60</v>
      </c>
      <c r="O477">
        <f>SUMIFS('Combined Data'!$D$2:$D$2001,'Combined Data'!$B$2:$B$2001,Pivots!M477,'Combined Data'!$K$2:$K$2001,Pivots!N477)</f>
        <v>4999.9799999999996</v>
      </c>
    </row>
    <row r="478" spans="13:15" x14ac:dyDescent="0.35">
      <c r="M478">
        <v>233</v>
      </c>
      <c r="N478">
        <f>_xlfn.XLOOKUP(M478, 'Combined Data'!B:B, 'Combined Data'!K:K, "")</f>
        <v>42</v>
      </c>
      <c r="O478">
        <f>SUMIFS('Combined Data'!$D$2:$D$2001,'Combined Data'!$B$2:$B$2001,Pivots!M478,'Combined Data'!$K$2:$K$2001,Pivots!N478)</f>
        <v>6999.98</v>
      </c>
    </row>
    <row r="479" spans="13:15" x14ac:dyDescent="0.35">
      <c r="M479">
        <v>744</v>
      </c>
      <c r="N479">
        <f>_xlfn.XLOOKUP(M479, 'Combined Data'!B:B, 'Combined Data'!K:K, "")</f>
        <v>63</v>
      </c>
      <c r="O479">
        <f>SUMIFS('Combined Data'!$D$2:$D$2001,'Combined Data'!$B$2:$B$2001,Pivots!M479,'Combined Data'!$K$2:$K$2001,Pivots!N479)</f>
        <v>6999.98</v>
      </c>
    </row>
    <row r="480" spans="13:15" x14ac:dyDescent="0.35">
      <c r="M480">
        <v>592</v>
      </c>
      <c r="N480">
        <f>_xlfn.XLOOKUP(M480, 'Combined Data'!B:B, 'Combined Data'!K:K, "")</f>
        <v>59</v>
      </c>
      <c r="O480">
        <f>SUMIFS('Combined Data'!$D$2:$D$2001,'Combined Data'!$B$2:$B$2001,Pivots!M480,'Combined Data'!$K$2:$K$2001,Pivots!N480)</f>
        <v>11499.97</v>
      </c>
    </row>
    <row r="481" spans="13:15" x14ac:dyDescent="0.35">
      <c r="M481">
        <v>836</v>
      </c>
      <c r="N481">
        <f>_xlfn.XLOOKUP(M481, 'Combined Data'!B:B, 'Combined Data'!K:K, "")</f>
        <v>37</v>
      </c>
      <c r="O481">
        <f>SUMIFS('Combined Data'!$D$2:$D$2001,'Combined Data'!$B$2:$B$2001,Pivots!M481,'Combined Data'!$K$2:$K$2001,Pivots!N481)</f>
        <v>8999.98</v>
      </c>
    </row>
    <row r="482" spans="13:15" x14ac:dyDescent="0.35">
      <c r="M482">
        <v>268</v>
      </c>
      <c r="N482">
        <f>_xlfn.XLOOKUP(M482, 'Combined Data'!B:B, 'Combined Data'!K:K, "")</f>
        <v>20</v>
      </c>
      <c r="O482">
        <f>SUMIFS('Combined Data'!$D$2:$D$2001,'Combined Data'!$B$2:$B$2001,Pivots!M482,'Combined Data'!$K$2:$K$2001,Pivots!N482)</f>
        <v>13499.97</v>
      </c>
    </row>
    <row r="483" spans="13:15" x14ac:dyDescent="0.35">
      <c r="M483">
        <v>367</v>
      </c>
      <c r="N483">
        <f>_xlfn.XLOOKUP(M483, 'Combined Data'!B:B, 'Combined Data'!K:K, "")</f>
        <v>25</v>
      </c>
      <c r="O483">
        <f>SUMIFS('Combined Data'!$D$2:$D$2001,'Combined Data'!$B$2:$B$2001,Pivots!M483,'Combined Data'!$K$2:$K$2001,Pivots!N483)</f>
        <v>6999.98</v>
      </c>
    </row>
    <row r="484" spans="13:15" x14ac:dyDescent="0.35">
      <c r="M484">
        <v>1</v>
      </c>
      <c r="N484">
        <f>_xlfn.XLOOKUP(M484, 'Combined Data'!B:B, 'Combined Data'!K:K, "")</f>
        <v>25</v>
      </c>
      <c r="O484">
        <f>SUMIFS('Combined Data'!$D$2:$D$2001,'Combined Data'!$B$2:$B$2001,Pivots!M484,'Combined Data'!$K$2:$K$2001,Pivots!N484)</f>
        <v>4499.99</v>
      </c>
    </row>
    <row r="485" spans="13:15" x14ac:dyDescent="0.35">
      <c r="M485">
        <v>702</v>
      </c>
      <c r="N485">
        <f>_xlfn.XLOOKUP(M485, 'Combined Data'!B:B, 'Combined Data'!K:K, "")</f>
        <v>41</v>
      </c>
      <c r="O485">
        <f>SUMIFS('Combined Data'!$D$2:$D$2001,'Combined Data'!$B$2:$B$2001,Pivots!M485,'Combined Data'!$K$2:$K$2001,Pivots!N485)</f>
        <v>2499.9899999999998</v>
      </c>
    </row>
    <row r="486" spans="13:15" x14ac:dyDescent="0.35">
      <c r="M486">
        <v>295</v>
      </c>
      <c r="N486">
        <f>_xlfn.XLOOKUP(M486, 'Combined Data'!B:B, 'Combined Data'!K:K, "")</f>
        <v>36</v>
      </c>
      <c r="O486">
        <f>SUMIFS('Combined Data'!$D$2:$D$2001,'Combined Data'!$B$2:$B$2001,Pivots!M486,'Combined Data'!$K$2:$K$2001,Pivots!N486)</f>
        <v>6999.98</v>
      </c>
    </row>
    <row r="487" spans="13:15" x14ac:dyDescent="0.35">
      <c r="M487">
        <v>874</v>
      </c>
      <c r="N487">
        <f>_xlfn.XLOOKUP(M487, 'Combined Data'!B:B, 'Combined Data'!K:K, "")</f>
        <v>63</v>
      </c>
      <c r="O487">
        <f>SUMIFS('Combined Data'!$D$2:$D$2001,'Combined Data'!$B$2:$B$2001,Pivots!M487,'Combined Data'!$K$2:$K$2001,Pivots!N487)</f>
        <v>8999.98</v>
      </c>
    </row>
    <row r="488" spans="13:15" x14ac:dyDescent="0.35">
      <c r="M488">
        <v>213</v>
      </c>
      <c r="N488">
        <f>_xlfn.XLOOKUP(M488, 'Combined Data'!B:B, 'Combined Data'!K:K, "")</f>
        <v>55</v>
      </c>
      <c r="O488">
        <f>SUMIFS('Combined Data'!$D$2:$D$2001,'Combined Data'!$B$2:$B$2001,Pivots!M488,'Combined Data'!$K$2:$K$2001,Pivots!N488)</f>
        <v>2499.9899999999998</v>
      </c>
    </row>
    <row r="489" spans="13:15" x14ac:dyDescent="0.35">
      <c r="M489">
        <v>718</v>
      </c>
      <c r="N489">
        <f>_xlfn.XLOOKUP(M489, 'Combined Data'!B:B, 'Combined Data'!K:K, "")</f>
        <v>22</v>
      </c>
      <c r="O489">
        <f>SUMIFS('Combined Data'!$D$2:$D$2001,'Combined Data'!$B$2:$B$2001,Pivots!M489,'Combined Data'!$K$2:$K$2001,Pivots!N489)</f>
        <v>9499.9699999999993</v>
      </c>
    </row>
    <row r="490" spans="13:15" x14ac:dyDescent="0.35">
      <c r="M490">
        <v>245</v>
      </c>
      <c r="N490">
        <f>_xlfn.XLOOKUP(M490, 'Combined Data'!B:B, 'Combined Data'!K:K, "")</f>
        <v>61</v>
      </c>
      <c r="O490">
        <f>SUMIFS('Combined Data'!$D$2:$D$2001,'Combined Data'!$B$2:$B$2001,Pivots!M490,'Combined Data'!$K$2:$K$2001,Pivots!N490)</f>
        <v>13999.96</v>
      </c>
    </row>
    <row r="491" spans="13:15" x14ac:dyDescent="0.35">
      <c r="M491">
        <v>230</v>
      </c>
      <c r="N491">
        <f>_xlfn.XLOOKUP(M491, 'Combined Data'!B:B, 'Combined Data'!K:K, "")</f>
        <v>41</v>
      </c>
      <c r="O491">
        <f>SUMIFS('Combined Data'!$D$2:$D$2001,'Combined Data'!$B$2:$B$2001,Pivots!M491,'Combined Data'!$K$2:$K$2001,Pivots!N491)</f>
        <v>2499.9899999999998</v>
      </c>
    </row>
    <row r="492" spans="13:15" x14ac:dyDescent="0.35">
      <c r="M492">
        <v>811</v>
      </c>
      <c r="N492">
        <f>_xlfn.XLOOKUP(M492, 'Combined Data'!B:B, 'Combined Data'!K:K, "")</f>
        <v>63</v>
      </c>
      <c r="O492">
        <f>SUMIFS('Combined Data'!$D$2:$D$2001,'Combined Data'!$B$2:$B$2001,Pivots!M492,'Combined Data'!$K$2:$K$2001,Pivots!N492)</f>
        <v>4999.9799999999996</v>
      </c>
    </row>
    <row r="493" spans="13:15" x14ac:dyDescent="0.35">
      <c r="M493">
        <v>185</v>
      </c>
      <c r="N493">
        <f>_xlfn.XLOOKUP(M493, 'Combined Data'!B:B, 'Combined Data'!K:K, "")</f>
        <v>23</v>
      </c>
      <c r="O493">
        <f>SUMIFS('Combined Data'!$D$2:$D$2001,'Combined Data'!$B$2:$B$2001,Pivots!M493,'Combined Data'!$K$2:$K$2001,Pivots!N493)</f>
        <v>7499.9699999999993</v>
      </c>
    </row>
    <row r="494" spans="13:15" x14ac:dyDescent="0.35">
      <c r="M494">
        <v>951</v>
      </c>
      <c r="N494">
        <f>_xlfn.XLOOKUP(M494, 'Combined Data'!B:B, 'Combined Data'!K:K, "")</f>
        <v>62</v>
      </c>
      <c r="O494">
        <f>SUMIFS('Combined Data'!$D$2:$D$2001,'Combined Data'!$B$2:$B$2001,Pivots!M494,'Combined Data'!$K$2:$K$2001,Pivots!N494)</f>
        <v>4499.99</v>
      </c>
    </row>
    <row r="495" spans="13:15" x14ac:dyDescent="0.35">
      <c r="M495">
        <v>657</v>
      </c>
      <c r="N495">
        <f>_xlfn.XLOOKUP(M495, 'Combined Data'!B:B, 'Combined Data'!K:K, "")</f>
        <v>48</v>
      </c>
      <c r="O495">
        <f>SUMIFS('Combined Data'!$D$2:$D$2001,'Combined Data'!$B$2:$B$2001,Pivots!M495,'Combined Data'!$K$2:$K$2001,Pivots!N495)</f>
        <v>6999.98</v>
      </c>
    </row>
    <row r="496" spans="13:15" x14ac:dyDescent="0.35">
      <c r="M496">
        <v>655</v>
      </c>
      <c r="N496">
        <f>_xlfn.XLOOKUP(M496, 'Combined Data'!B:B, 'Combined Data'!K:K, "")</f>
        <v>54</v>
      </c>
      <c r="O496">
        <f>SUMIFS('Combined Data'!$D$2:$D$2001,'Combined Data'!$B$2:$B$2001,Pivots!M496,'Combined Data'!$K$2:$K$2001,Pivots!N496)</f>
        <v>4499.99</v>
      </c>
    </row>
    <row r="497" spans="13:15" x14ac:dyDescent="0.35">
      <c r="M497">
        <v>730</v>
      </c>
      <c r="N497">
        <f>_xlfn.XLOOKUP(M497, 'Combined Data'!B:B, 'Combined Data'!K:K, "")</f>
        <v>43</v>
      </c>
      <c r="O497">
        <f>SUMIFS('Combined Data'!$D$2:$D$2001,'Combined Data'!$B$2:$B$2001,Pivots!M497,'Combined Data'!$K$2:$K$2001,Pivots!N497)</f>
        <v>6999.98</v>
      </c>
    </row>
    <row r="498" spans="13:15" x14ac:dyDescent="0.35">
      <c r="M498">
        <v>761</v>
      </c>
      <c r="N498">
        <f>_xlfn.XLOOKUP(M498, 'Combined Data'!B:B, 'Combined Data'!K:K, "")</f>
        <v>60</v>
      </c>
      <c r="O498">
        <f>SUMIFS('Combined Data'!$D$2:$D$2001,'Combined Data'!$B$2:$B$2001,Pivots!M498,'Combined Data'!$K$2:$K$2001,Pivots!N498)</f>
        <v>2499.9899999999998</v>
      </c>
    </row>
    <row r="499" spans="13:15" x14ac:dyDescent="0.35">
      <c r="M499">
        <v>848</v>
      </c>
      <c r="N499">
        <f>_xlfn.XLOOKUP(M499, 'Combined Data'!B:B, 'Combined Data'!K:K, "")</f>
        <v>39</v>
      </c>
      <c r="O499">
        <f>SUMIFS('Combined Data'!$D$2:$D$2001,'Combined Data'!$B$2:$B$2001,Pivots!M499,'Combined Data'!$K$2:$K$2001,Pivots!N499)</f>
        <v>8999.98</v>
      </c>
    </row>
    <row r="500" spans="13:15" x14ac:dyDescent="0.35">
      <c r="M500">
        <v>935</v>
      </c>
      <c r="N500">
        <f>_xlfn.XLOOKUP(M500, 'Combined Data'!B:B, 'Combined Data'!K:K, "")</f>
        <v>26</v>
      </c>
      <c r="O500">
        <f>SUMIFS('Combined Data'!$D$2:$D$2001,'Combined Data'!$B$2:$B$2001,Pivots!M500,'Combined Data'!$K$2:$K$2001,Pivots!N500)</f>
        <v>6999.98</v>
      </c>
    </row>
    <row r="501" spans="13:15" x14ac:dyDescent="0.35">
      <c r="M501">
        <v>755</v>
      </c>
      <c r="N501">
        <f>_xlfn.XLOOKUP(M501, 'Combined Data'!B:B, 'Combined Data'!K:K, "")</f>
        <v>37</v>
      </c>
      <c r="O501">
        <f>SUMIFS('Combined Data'!$D$2:$D$2001,'Combined Data'!$B$2:$B$2001,Pivots!M501,'Combined Data'!$K$2:$K$2001,Pivots!N501)</f>
        <v>18499.949999999997</v>
      </c>
    </row>
    <row r="502" spans="13:15" x14ac:dyDescent="0.35">
      <c r="M502">
        <v>278</v>
      </c>
      <c r="N502">
        <f>_xlfn.XLOOKUP(M502, 'Combined Data'!B:B, 'Combined Data'!K:K, "")</f>
        <v>26</v>
      </c>
      <c r="O502">
        <f>SUMIFS('Combined Data'!$D$2:$D$2001,'Combined Data'!$B$2:$B$2001,Pivots!M502,'Combined Data'!$K$2:$K$2001,Pivots!N502)</f>
        <v>6999.98</v>
      </c>
    </row>
    <row r="503" spans="13:15" x14ac:dyDescent="0.35">
      <c r="M503">
        <v>9</v>
      </c>
      <c r="N503">
        <f>_xlfn.XLOOKUP(M503, 'Combined Data'!B:B, 'Combined Data'!K:K, "")</f>
        <v>40</v>
      </c>
      <c r="O503">
        <f>SUMIFS('Combined Data'!$D$2:$D$2001,'Combined Data'!$B$2:$B$2001,Pivots!M503,'Combined Data'!$K$2:$K$2001,Pivots!N503)</f>
        <v>7499.9699999999993</v>
      </c>
    </row>
    <row r="504" spans="13:15" x14ac:dyDescent="0.35">
      <c r="M504">
        <v>922</v>
      </c>
      <c r="N504">
        <f>_xlfn.XLOOKUP(M504, 'Combined Data'!B:B, 'Combined Data'!K:K, "")</f>
        <v>42</v>
      </c>
      <c r="O504">
        <f>SUMIFS('Combined Data'!$D$2:$D$2001,'Combined Data'!$B$2:$B$2001,Pivots!M504,'Combined Data'!$K$2:$K$2001,Pivots!N504)</f>
        <v>7499.9699999999993</v>
      </c>
    </row>
    <row r="505" spans="13:15" x14ac:dyDescent="0.35">
      <c r="M505">
        <v>159</v>
      </c>
      <c r="N505">
        <f>_xlfn.XLOOKUP(M505, 'Combined Data'!B:B, 'Combined Data'!K:K, "")</f>
        <v>18</v>
      </c>
      <c r="O505">
        <f>SUMIFS('Combined Data'!$D$2:$D$2001,'Combined Data'!$B$2:$B$2001,Pivots!M505,'Combined Data'!$K$2:$K$2001,Pivots!N505)</f>
        <v>13999.96</v>
      </c>
    </row>
    <row r="506" spans="13:15" x14ac:dyDescent="0.35">
      <c r="M506">
        <v>709</v>
      </c>
      <c r="N506">
        <f>_xlfn.XLOOKUP(M506, 'Combined Data'!B:B, 'Combined Data'!K:K, "")</f>
        <v>50</v>
      </c>
      <c r="O506">
        <f>SUMIFS('Combined Data'!$D$2:$D$2001,'Combined Data'!$B$2:$B$2001,Pivots!M506,'Combined Data'!$K$2:$K$2001,Pivots!N506)</f>
        <v>14499.949999999999</v>
      </c>
    </row>
    <row r="507" spans="13:15" x14ac:dyDescent="0.35">
      <c r="M507">
        <v>757</v>
      </c>
      <c r="N507">
        <f>_xlfn.XLOOKUP(M507, 'Combined Data'!B:B, 'Combined Data'!K:K, "")</f>
        <v>32</v>
      </c>
      <c r="O507">
        <f>SUMIFS('Combined Data'!$D$2:$D$2001,'Combined Data'!$B$2:$B$2001,Pivots!M507,'Combined Data'!$K$2:$K$2001,Pivots!N507)</f>
        <v>9499.9699999999993</v>
      </c>
    </row>
    <row r="508" spans="13:15" x14ac:dyDescent="0.35">
      <c r="M508">
        <v>504</v>
      </c>
      <c r="N508">
        <f>_xlfn.XLOOKUP(M508, 'Combined Data'!B:B, 'Combined Data'!K:K, "")</f>
        <v>49</v>
      </c>
      <c r="O508">
        <f>SUMIFS('Combined Data'!$D$2:$D$2001,'Combined Data'!$B$2:$B$2001,Pivots!M508,'Combined Data'!$K$2:$K$2001,Pivots!N508)</f>
        <v>4499.99</v>
      </c>
    </row>
    <row r="509" spans="13:15" x14ac:dyDescent="0.35">
      <c r="M509">
        <v>678</v>
      </c>
      <c r="N509">
        <f>_xlfn.XLOOKUP(M509, 'Combined Data'!B:B, 'Combined Data'!K:K, "")</f>
        <v>39</v>
      </c>
      <c r="O509">
        <f>SUMIFS('Combined Data'!$D$2:$D$2001,'Combined Data'!$B$2:$B$2001,Pivots!M509,'Combined Data'!$K$2:$K$2001,Pivots!N509)</f>
        <v>6999.98</v>
      </c>
    </row>
    <row r="510" spans="13:15" x14ac:dyDescent="0.35">
      <c r="M510">
        <v>668</v>
      </c>
      <c r="N510">
        <f>_xlfn.XLOOKUP(M510, 'Combined Data'!B:B, 'Combined Data'!K:K, "")</f>
        <v>29</v>
      </c>
      <c r="O510">
        <f>SUMIFS('Combined Data'!$D$2:$D$2001,'Combined Data'!$B$2:$B$2001,Pivots!M510,'Combined Data'!$K$2:$K$2001,Pivots!N510)</f>
        <v>11499.97</v>
      </c>
    </row>
    <row r="511" spans="13:15" x14ac:dyDescent="0.35">
      <c r="M511">
        <v>365</v>
      </c>
      <c r="N511">
        <f>_xlfn.XLOOKUP(M511, 'Combined Data'!B:B, 'Combined Data'!K:K, "")</f>
        <v>63</v>
      </c>
      <c r="O511">
        <f>SUMIFS('Combined Data'!$D$2:$D$2001,'Combined Data'!$B$2:$B$2001,Pivots!M511,'Combined Data'!$K$2:$K$2001,Pivots!N511)</f>
        <v>2499.9899999999998</v>
      </c>
    </row>
    <row r="512" spans="13:15" x14ac:dyDescent="0.35">
      <c r="M512">
        <v>772</v>
      </c>
      <c r="N512">
        <f>_xlfn.XLOOKUP(M512, 'Combined Data'!B:B, 'Combined Data'!K:K, "")</f>
        <v>48</v>
      </c>
      <c r="O512">
        <f>SUMIFS('Combined Data'!$D$2:$D$2001,'Combined Data'!$B$2:$B$2001,Pivots!M512,'Combined Data'!$K$2:$K$2001,Pivots!N512)</f>
        <v>6999.98</v>
      </c>
    </row>
    <row r="513" spans="13:15" x14ac:dyDescent="0.35">
      <c r="M513">
        <v>105</v>
      </c>
      <c r="N513">
        <f>_xlfn.XLOOKUP(M513, 'Combined Data'!B:B, 'Combined Data'!K:K, "")</f>
        <v>25</v>
      </c>
      <c r="O513">
        <f>SUMIFS('Combined Data'!$D$2:$D$2001,'Combined Data'!$B$2:$B$2001,Pivots!M513,'Combined Data'!$K$2:$K$2001,Pivots!N513)</f>
        <v>4999.9799999999996</v>
      </c>
    </row>
    <row r="514" spans="13:15" x14ac:dyDescent="0.35">
      <c r="M514">
        <v>289</v>
      </c>
      <c r="N514">
        <f>_xlfn.XLOOKUP(M514, 'Combined Data'!B:B, 'Combined Data'!K:K, "")</f>
        <v>49</v>
      </c>
      <c r="O514">
        <f>SUMIFS('Combined Data'!$D$2:$D$2001,'Combined Data'!$B$2:$B$2001,Pivots!M514,'Combined Data'!$K$2:$K$2001,Pivots!N514)</f>
        <v>6999.98</v>
      </c>
    </row>
    <row r="515" spans="13:15" x14ac:dyDescent="0.35">
      <c r="M515">
        <v>231</v>
      </c>
      <c r="N515">
        <f>_xlfn.XLOOKUP(M515, 'Combined Data'!B:B, 'Combined Data'!K:K, "")</f>
        <v>58</v>
      </c>
      <c r="O515">
        <f>SUMIFS('Combined Data'!$D$2:$D$2001,'Combined Data'!$B$2:$B$2001,Pivots!M515,'Combined Data'!$K$2:$K$2001,Pivots!N515)</f>
        <v>2499.9899999999998</v>
      </c>
    </row>
    <row r="516" spans="13:15" x14ac:dyDescent="0.35">
      <c r="M516">
        <v>24</v>
      </c>
      <c r="N516">
        <f>_xlfn.XLOOKUP(M516, 'Combined Data'!B:B, 'Combined Data'!K:K, "")</f>
        <v>25</v>
      </c>
      <c r="O516">
        <f>SUMIFS('Combined Data'!$D$2:$D$2001,'Combined Data'!$B$2:$B$2001,Pivots!M516,'Combined Data'!$K$2:$K$2001,Pivots!N516)</f>
        <v>6999.98</v>
      </c>
    </row>
    <row r="517" spans="13:15" x14ac:dyDescent="0.35">
      <c r="M517">
        <v>568</v>
      </c>
      <c r="N517">
        <f>_xlfn.XLOOKUP(M517, 'Combined Data'!B:B, 'Combined Data'!K:K, "")</f>
        <v>22</v>
      </c>
      <c r="O517">
        <f>SUMIFS('Combined Data'!$D$2:$D$2001,'Combined Data'!$B$2:$B$2001,Pivots!M517,'Combined Data'!$K$2:$K$2001,Pivots!N517)</f>
        <v>11499.97</v>
      </c>
    </row>
    <row r="518" spans="13:15" x14ac:dyDescent="0.35">
      <c r="M518">
        <v>502</v>
      </c>
      <c r="N518">
        <f>_xlfn.XLOOKUP(M518, 'Combined Data'!B:B, 'Combined Data'!K:K, "")</f>
        <v>43</v>
      </c>
      <c r="O518">
        <f>SUMIFS('Combined Data'!$D$2:$D$2001,'Combined Data'!$B$2:$B$2001,Pivots!M518,'Combined Data'!$K$2:$K$2001,Pivots!N518)</f>
        <v>2499.9899999999998</v>
      </c>
    </row>
    <row r="519" spans="13:15" x14ac:dyDescent="0.35">
      <c r="M519">
        <v>957</v>
      </c>
      <c r="N519">
        <f>_xlfn.XLOOKUP(M519, 'Combined Data'!B:B, 'Combined Data'!K:K, "")</f>
        <v>47</v>
      </c>
      <c r="O519">
        <f>SUMIFS('Combined Data'!$D$2:$D$2001,'Combined Data'!$B$2:$B$2001,Pivots!M519,'Combined Data'!$K$2:$K$2001,Pivots!N519)</f>
        <v>13499.97</v>
      </c>
    </row>
    <row r="520" spans="13:15" x14ac:dyDescent="0.35">
      <c r="M520">
        <v>366</v>
      </c>
      <c r="N520">
        <f>_xlfn.XLOOKUP(M520, 'Combined Data'!B:B, 'Combined Data'!K:K, "")</f>
        <v>61</v>
      </c>
      <c r="O520">
        <f>SUMIFS('Combined Data'!$D$2:$D$2001,'Combined Data'!$B$2:$B$2001,Pivots!M520,'Combined Data'!$K$2:$K$2001,Pivots!N520)</f>
        <v>6999.98</v>
      </c>
    </row>
    <row r="521" spans="13:15" x14ac:dyDescent="0.35">
      <c r="M521">
        <v>645</v>
      </c>
      <c r="N521">
        <f>_xlfn.XLOOKUP(M521, 'Combined Data'!B:B, 'Combined Data'!K:K, "")</f>
        <v>48</v>
      </c>
      <c r="O521">
        <f>SUMIFS('Combined Data'!$D$2:$D$2001,'Combined Data'!$B$2:$B$2001,Pivots!M521,'Combined Data'!$K$2:$K$2001,Pivots!N521)</f>
        <v>18499.949999999997</v>
      </c>
    </row>
    <row r="522" spans="13:15" x14ac:dyDescent="0.35">
      <c r="M522">
        <v>37</v>
      </c>
      <c r="N522">
        <f>_xlfn.XLOOKUP(M522, 'Combined Data'!B:B, 'Combined Data'!K:K, "")</f>
        <v>23</v>
      </c>
      <c r="O522">
        <f>SUMIFS('Combined Data'!$D$2:$D$2001,'Combined Data'!$B$2:$B$2001,Pivots!M522,'Combined Data'!$K$2:$K$2001,Pivots!N522)</f>
        <v>4499.99</v>
      </c>
    </row>
    <row r="523" spans="13:15" x14ac:dyDescent="0.35">
      <c r="M523">
        <v>264</v>
      </c>
      <c r="N523">
        <f>_xlfn.XLOOKUP(M523, 'Combined Data'!B:B, 'Combined Data'!K:K, "")</f>
        <v>43</v>
      </c>
      <c r="O523">
        <f>SUMIFS('Combined Data'!$D$2:$D$2001,'Combined Data'!$B$2:$B$2001,Pivots!M523,'Combined Data'!$K$2:$K$2001,Pivots!N523)</f>
        <v>13999.96</v>
      </c>
    </row>
    <row r="524" spans="13:15" x14ac:dyDescent="0.35">
      <c r="M524">
        <v>707</v>
      </c>
      <c r="N524">
        <f>_xlfn.XLOOKUP(M524, 'Combined Data'!B:B, 'Combined Data'!K:K, "")</f>
        <v>46</v>
      </c>
      <c r="O524">
        <f>SUMIFS('Combined Data'!$D$2:$D$2001,'Combined Data'!$B$2:$B$2001,Pivots!M524,'Combined Data'!$K$2:$K$2001,Pivots!N524)</f>
        <v>4499.99</v>
      </c>
    </row>
    <row r="525" spans="13:15" x14ac:dyDescent="0.35">
      <c r="M525">
        <v>734</v>
      </c>
      <c r="N525">
        <f>_xlfn.XLOOKUP(M525, 'Combined Data'!B:B, 'Combined Data'!K:K, "")</f>
        <v>63</v>
      </c>
      <c r="O525">
        <f>SUMIFS('Combined Data'!$D$2:$D$2001,'Combined Data'!$B$2:$B$2001,Pivots!M525,'Combined Data'!$K$2:$K$2001,Pivots!N525)</f>
        <v>6999.98</v>
      </c>
    </row>
    <row r="526" spans="13:15" x14ac:dyDescent="0.35">
      <c r="M526">
        <v>585</v>
      </c>
      <c r="N526">
        <f>_xlfn.XLOOKUP(M526, 'Combined Data'!B:B, 'Combined Data'!K:K, "")</f>
        <v>18</v>
      </c>
      <c r="O526">
        <f>SUMIFS('Combined Data'!$D$2:$D$2001,'Combined Data'!$B$2:$B$2001,Pivots!M526,'Combined Data'!$K$2:$K$2001,Pivots!N526)</f>
        <v>15999.96</v>
      </c>
    </row>
    <row r="527" spans="13:15" x14ac:dyDescent="0.35">
      <c r="M527">
        <v>210</v>
      </c>
      <c r="N527">
        <f>_xlfn.XLOOKUP(M527, 'Combined Data'!B:B, 'Combined Data'!K:K, "")</f>
        <v>29</v>
      </c>
      <c r="O527">
        <f>SUMIFS('Combined Data'!$D$2:$D$2001,'Combined Data'!$B$2:$B$2001,Pivots!M527,'Combined Data'!$K$2:$K$2001,Pivots!N527)</f>
        <v>4999.9799999999996</v>
      </c>
    </row>
    <row r="528" spans="13:15" x14ac:dyDescent="0.35">
      <c r="M528">
        <v>323</v>
      </c>
      <c r="N528">
        <f>_xlfn.XLOOKUP(M528, 'Combined Data'!B:B, 'Combined Data'!K:K, "")</f>
        <v>36</v>
      </c>
      <c r="O528">
        <f>SUMIFS('Combined Data'!$D$2:$D$2001,'Combined Data'!$B$2:$B$2001,Pivots!M528,'Combined Data'!$K$2:$K$2001,Pivots!N528)</f>
        <v>16499.949999999997</v>
      </c>
    </row>
    <row r="529" spans="13:15" x14ac:dyDescent="0.35">
      <c r="M529">
        <v>674</v>
      </c>
      <c r="N529">
        <f>_xlfn.XLOOKUP(M529, 'Combined Data'!B:B, 'Combined Data'!K:K, "")</f>
        <v>52</v>
      </c>
      <c r="O529">
        <f>SUMIFS('Combined Data'!$D$2:$D$2001,'Combined Data'!$B$2:$B$2001,Pivots!M529,'Combined Data'!$K$2:$K$2001,Pivots!N529)</f>
        <v>7499.9699999999993</v>
      </c>
    </row>
    <row r="530" spans="13:15" x14ac:dyDescent="0.35">
      <c r="M530">
        <v>266</v>
      </c>
      <c r="N530">
        <f>_xlfn.XLOOKUP(M530, 'Combined Data'!B:B, 'Combined Data'!K:K, "")</f>
        <v>25</v>
      </c>
      <c r="O530">
        <f>SUMIFS('Combined Data'!$D$2:$D$2001,'Combined Data'!$B$2:$B$2001,Pivots!M530,'Combined Data'!$K$2:$K$2001,Pivots!N530)</f>
        <v>4999.9799999999996</v>
      </c>
    </row>
    <row r="531" spans="13:15" x14ac:dyDescent="0.35">
      <c r="M531">
        <v>332</v>
      </c>
      <c r="N531">
        <f>_xlfn.XLOOKUP(M531, 'Combined Data'!B:B, 'Combined Data'!K:K, "")</f>
        <v>22</v>
      </c>
      <c r="O531">
        <f>SUMIFS('Combined Data'!$D$2:$D$2001,'Combined Data'!$B$2:$B$2001,Pivots!M531,'Combined Data'!$K$2:$K$2001,Pivots!N531)</f>
        <v>6999.98</v>
      </c>
    </row>
    <row r="532" spans="13:15" x14ac:dyDescent="0.35">
      <c r="M532">
        <v>435</v>
      </c>
      <c r="N532">
        <f>_xlfn.XLOOKUP(M532, 'Combined Data'!B:B, 'Combined Data'!K:K, "")</f>
        <v>53</v>
      </c>
      <c r="O532">
        <f>SUMIFS('Combined Data'!$D$2:$D$2001,'Combined Data'!$B$2:$B$2001,Pivots!M532,'Combined Data'!$K$2:$K$2001,Pivots!N532)</f>
        <v>6999.98</v>
      </c>
    </row>
    <row r="533" spans="13:15" x14ac:dyDescent="0.35">
      <c r="M533">
        <v>77</v>
      </c>
      <c r="N533">
        <f>_xlfn.XLOOKUP(M533, 'Combined Data'!B:B, 'Combined Data'!K:K, "")</f>
        <v>24</v>
      </c>
      <c r="O533">
        <f>SUMIFS('Combined Data'!$D$2:$D$2001,'Combined Data'!$B$2:$B$2001,Pivots!M533,'Combined Data'!$K$2:$K$2001,Pivots!N533)</f>
        <v>13499.97</v>
      </c>
    </row>
    <row r="534" spans="13:15" x14ac:dyDescent="0.35">
      <c r="M534">
        <v>748</v>
      </c>
      <c r="N534">
        <f>_xlfn.XLOOKUP(M534, 'Combined Data'!B:B, 'Combined Data'!K:K, "")</f>
        <v>22</v>
      </c>
      <c r="O534">
        <f>SUMIFS('Combined Data'!$D$2:$D$2001,'Combined Data'!$B$2:$B$2001,Pivots!M534,'Combined Data'!$K$2:$K$2001,Pivots!N534)</f>
        <v>11999.96</v>
      </c>
    </row>
    <row r="535" spans="13:15" x14ac:dyDescent="0.35">
      <c r="M535">
        <v>835</v>
      </c>
      <c r="N535">
        <f>_xlfn.XLOOKUP(M535, 'Combined Data'!B:B, 'Combined Data'!K:K, "")</f>
        <v>24</v>
      </c>
      <c r="O535">
        <f>SUMIFS('Combined Data'!$D$2:$D$2001,'Combined Data'!$B$2:$B$2001,Pivots!M535,'Combined Data'!$K$2:$K$2001,Pivots!N535)</f>
        <v>2499.9899999999998</v>
      </c>
    </row>
    <row r="536" spans="13:15" x14ac:dyDescent="0.35">
      <c r="M536">
        <v>27</v>
      </c>
      <c r="N536">
        <f>_xlfn.XLOOKUP(M536, 'Combined Data'!B:B, 'Combined Data'!K:K, "")</f>
        <v>29</v>
      </c>
      <c r="O536">
        <f>SUMIFS('Combined Data'!$D$2:$D$2001,'Combined Data'!$B$2:$B$2001,Pivots!M536,'Combined Data'!$K$2:$K$2001,Pivots!N536)</f>
        <v>20499.949999999997</v>
      </c>
    </row>
    <row r="537" spans="13:15" x14ac:dyDescent="0.35">
      <c r="M537">
        <v>167</v>
      </c>
      <c r="N537">
        <f>_xlfn.XLOOKUP(M537, 'Combined Data'!B:B, 'Combined Data'!K:K, "")</f>
        <v>59</v>
      </c>
      <c r="O537">
        <f>SUMIFS('Combined Data'!$D$2:$D$2001,'Combined Data'!$B$2:$B$2001,Pivots!M537,'Combined Data'!$K$2:$K$2001,Pivots!N537)</f>
        <v>2499.9899999999998</v>
      </c>
    </row>
    <row r="538" spans="13:15" x14ac:dyDescent="0.35">
      <c r="M538">
        <v>857</v>
      </c>
      <c r="N538">
        <f>_xlfn.XLOOKUP(M538, 'Combined Data'!B:B, 'Combined Data'!K:K, "")</f>
        <v>43</v>
      </c>
      <c r="O538">
        <f>SUMIFS('Combined Data'!$D$2:$D$2001,'Combined Data'!$B$2:$B$2001,Pivots!M538,'Combined Data'!$K$2:$K$2001,Pivots!N538)</f>
        <v>4499.99</v>
      </c>
    </row>
    <row r="539" spans="13:15" x14ac:dyDescent="0.35">
      <c r="M539">
        <v>722</v>
      </c>
      <c r="N539">
        <f>_xlfn.XLOOKUP(M539, 'Combined Data'!B:B, 'Combined Data'!K:K, "")</f>
        <v>22</v>
      </c>
      <c r="O539">
        <f>SUMIFS('Combined Data'!$D$2:$D$2001,'Combined Data'!$B$2:$B$2001,Pivots!M539,'Combined Data'!$K$2:$K$2001,Pivots!N539)</f>
        <v>6999.98</v>
      </c>
    </row>
    <row r="540" spans="13:15" x14ac:dyDescent="0.35">
      <c r="M540">
        <v>896</v>
      </c>
      <c r="N540">
        <f>_xlfn.XLOOKUP(M540, 'Combined Data'!B:B, 'Combined Data'!K:K, "")</f>
        <v>41</v>
      </c>
      <c r="O540">
        <f>SUMIFS('Combined Data'!$D$2:$D$2001,'Combined Data'!$B$2:$B$2001,Pivots!M540,'Combined Data'!$K$2:$K$2001,Pivots!N540)</f>
        <v>9499.9699999999993</v>
      </c>
    </row>
    <row r="541" spans="13:15" x14ac:dyDescent="0.35">
      <c r="M541">
        <v>684</v>
      </c>
      <c r="N541">
        <f>_xlfn.XLOOKUP(M541, 'Combined Data'!B:B, 'Combined Data'!K:K, "")</f>
        <v>45</v>
      </c>
      <c r="O541">
        <f>SUMIFS('Combined Data'!$D$2:$D$2001,'Combined Data'!$B$2:$B$2001,Pivots!M541,'Combined Data'!$K$2:$K$2001,Pivots!N541)</f>
        <v>2499.9899999999998</v>
      </c>
    </row>
    <row r="542" spans="13:15" x14ac:dyDescent="0.35">
      <c r="M542">
        <v>752</v>
      </c>
      <c r="N542">
        <f>_xlfn.XLOOKUP(M542, 'Combined Data'!B:B, 'Combined Data'!K:K, "")</f>
        <v>26</v>
      </c>
      <c r="O542">
        <f>SUMIFS('Combined Data'!$D$2:$D$2001,'Combined Data'!$B$2:$B$2001,Pivots!M542,'Combined Data'!$K$2:$K$2001,Pivots!N542)</f>
        <v>4499.99</v>
      </c>
    </row>
    <row r="543" spans="13:15" x14ac:dyDescent="0.35">
      <c r="M543">
        <v>476</v>
      </c>
      <c r="N543">
        <f>_xlfn.XLOOKUP(M543, 'Combined Data'!B:B, 'Combined Data'!K:K, "")</f>
        <v>19</v>
      </c>
      <c r="O543">
        <f>SUMIFS('Combined Data'!$D$2:$D$2001,'Combined Data'!$B$2:$B$2001,Pivots!M543,'Combined Data'!$K$2:$K$2001,Pivots!N543)</f>
        <v>13499.97</v>
      </c>
    </row>
    <row r="544" spans="13:15" x14ac:dyDescent="0.35">
      <c r="M544">
        <v>859</v>
      </c>
      <c r="N544">
        <f>_xlfn.XLOOKUP(M544, 'Combined Data'!B:B, 'Combined Data'!K:K, "")</f>
        <v>23</v>
      </c>
      <c r="O544">
        <f>SUMIFS('Combined Data'!$D$2:$D$2001,'Combined Data'!$B$2:$B$2001,Pivots!M544,'Combined Data'!$K$2:$K$2001,Pivots!N544)</f>
        <v>9499.9699999999993</v>
      </c>
    </row>
    <row r="545" spans="13:15" x14ac:dyDescent="0.35">
      <c r="M545">
        <v>376</v>
      </c>
      <c r="N545">
        <f>_xlfn.XLOOKUP(M545, 'Combined Data'!B:B, 'Combined Data'!K:K, "")</f>
        <v>43</v>
      </c>
      <c r="O545">
        <f>SUMIFS('Combined Data'!$D$2:$D$2001,'Combined Data'!$B$2:$B$2001,Pivots!M545,'Combined Data'!$K$2:$K$2001,Pivots!N545)</f>
        <v>2499.9899999999998</v>
      </c>
    </row>
    <row r="546" spans="13:15" x14ac:dyDescent="0.35">
      <c r="M546">
        <v>222</v>
      </c>
      <c r="N546">
        <f>_xlfn.XLOOKUP(M546, 'Combined Data'!B:B, 'Combined Data'!K:K, "")</f>
        <v>43</v>
      </c>
      <c r="O546">
        <f>SUMIFS('Combined Data'!$D$2:$D$2001,'Combined Data'!$B$2:$B$2001,Pivots!M546,'Combined Data'!$K$2:$K$2001,Pivots!N546)</f>
        <v>4499.99</v>
      </c>
    </row>
    <row r="547" spans="13:15" x14ac:dyDescent="0.35">
      <c r="M547">
        <v>255</v>
      </c>
      <c r="N547">
        <f>_xlfn.XLOOKUP(M547, 'Combined Data'!B:B, 'Combined Data'!K:K, "")</f>
        <v>26</v>
      </c>
      <c r="O547">
        <f>SUMIFS('Combined Data'!$D$2:$D$2001,'Combined Data'!$B$2:$B$2001,Pivots!M547,'Combined Data'!$K$2:$K$2001,Pivots!N547)</f>
        <v>2499.9899999999998</v>
      </c>
    </row>
    <row r="548" spans="13:15" x14ac:dyDescent="0.35">
      <c r="M548">
        <v>457</v>
      </c>
      <c r="N548">
        <f>_xlfn.XLOOKUP(M548, 'Combined Data'!B:B, 'Combined Data'!K:K, "")</f>
        <v>29</v>
      </c>
      <c r="O548">
        <f>SUMIFS('Combined Data'!$D$2:$D$2001,'Combined Data'!$B$2:$B$2001,Pivots!M548,'Combined Data'!$K$2:$K$2001,Pivots!N548)</f>
        <v>4999.9799999999996</v>
      </c>
    </row>
    <row r="549" spans="13:15" x14ac:dyDescent="0.35">
      <c r="M549">
        <v>168</v>
      </c>
      <c r="N549">
        <f>_xlfn.XLOOKUP(M549, 'Combined Data'!B:B, 'Combined Data'!K:K, "")</f>
        <v>19</v>
      </c>
      <c r="O549">
        <f>SUMIFS('Combined Data'!$D$2:$D$2001,'Combined Data'!$B$2:$B$2001,Pivots!M549,'Combined Data'!$K$2:$K$2001,Pivots!N549)</f>
        <v>8999.98</v>
      </c>
    </row>
    <row r="550" spans="13:15" x14ac:dyDescent="0.35">
      <c r="M550">
        <v>108</v>
      </c>
      <c r="N550">
        <f>_xlfn.XLOOKUP(M550, 'Combined Data'!B:B, 'Combined Data'!K:K, "")</f>
        <v>37</v>
      </c>
      <c r="O550">
        <f>SUMIFS('Combined Data'!$D$2:$D$2001,'Combined Data'!$B$2:$B$2001,Pivots!M550,'Combined Data'!$K$2:$K$2001,Pivots!N550)</f>
        <v>4999.9799999999996</v>
      </c>
    </row>
    <row r="551" spans="13:15" x14ac:dyDescent="0.35">
      <c r="M551">
        <v>475</v>
      </c>
      <c r="N551">
        <f>_xlfn.XLOOKUP(M551, 'Combined Data'!B:B, 'Combined Data'!K:K, "")</f>
        <v>24</v>
      </c>
      <c r="O551">
        <f>SUMIFS('Combined Data'!$D$2:$D$2001,'Combined Data'!$B$2:$B$2001,Pivots!M551,'Combined Data'!$K$2:$K$2001,Pivots!N551)</f>
        <v>9499.9699999999993</v>
      </c>
    </row>
    <row r="552" spans="13:15" x14ac:dyDescent="0.35">
      <c r="M552">
        <v>719</v>
      </c>
      <c r="N552">
        <f>_xlfn.XLOOKUP(M552, 'Combined Data'!B:B, 'Combined Data'!K:K, "")</f>
        <v>39</v>
      </c>
      <c r="O552">
        <f>SUMIFS('Combined Data'!$D$2:$D$2001,'Combined Data'!$B$2:$B$2001,Pivots!M552,'Combined Data'!$K$2:$K$2001,Pivots!N552)</f>
        <v>7499.9699999999993</v>
      </c>
    </row>
    <row r="553" spans="13:15" x14ac:dyDescent="0.35">
      <c r="M553">
        <v>311</v>
      </c>
      <c r="N553">
        <f>_xlfn.XLOOKUP(M553, 'Combined Data'!B:B, 'Combined Data'!K:K, "")</f>
        <v>31</v>
      </c>
      <c r="O553">
        <f>SUMIFS('Combined Data'!$D$2:$D$2001,'Combined Data'!$B$2:$B$2001,Pivots!M553,'Combined Data'!$K$2:$K$2001,Pivots!N553)</f>
        <v>4499.99</v>
      </c>
    </row>
    <row r="554" spans="13:15" x14ac:dyDescent="0.35">
      <c r="M554">
        <v>672</v>
      </c>
      <c r="N554">
        <f>_xlfn.XLOOKUP(M554, 'Combined Data'!B:B, 'Combined Data'!K:K, "")</f>
        <v>18</v>
      </c>
      <c r="O554">
        <f>SUMIFS('Combined Data'!$D$2:$D$2001,'Combined Data'!$B$2:$B$2001,Pivots!M554,'Combined Data'!$K$2:$K$2001,Pivots!N554)</f>
        <v>4999.9799999999996</v>
      </c>
    </row>
    <row r="555" spans="13:15" x14ac:dyDescent="0.35">
      <c r="M555">
        <v>158</v>
      </c>
      <c r="N555">
        <f>_xlfn.XLOOKUP(M555, 'Combined Data'!B:B, 'Combined Data'!K:K, "")</f>
        <v>43</v>
      </c>
      <c r="O555">
        <f>SUMIFS('Combined Data'!$D$2:$D$2001,'Combined Data'!$B$2:$B$2001,Pivots!M555,'Combined Data'!$K$2:$K$2001,Pivots!N555)</f>
        <v>4499.99</v>
      </c>
    </row>
    <row r="556" spans="13:15" x14ac:dyDescent="0.35">
      <c r="M556">
        <v>463</v>
      </c>
      <c r="N556">
        <f>_xlfn.XLOOKUP(M556, 'Combined Data'!B:B, 'Combined Data'!K:K, "")</f>
        <v>29</v>
      </c>
      <c r="O556">
        <f>SUMIFS('Combined Data'!$D$2:$D$2001,'Combined Data'!$B$2:$B$2001,Pivots!M556,'Combined Data'!$K$2:$K$2001,Pivots!N556)</f>
        <v>9499.9699999999993</v>
      </c>
    </row>
    <row r="557" spans="13:15" x14ac:dyDescent="0.35">
      <c r="M557">
        <v>897</v>
      </c>
      <c r="N557">
        <f>_xlfn.XLOOKUP(M557, 'Combined Data'!B:B, 'Combined Data'!K:K, "")</f>
        <v>41</v>
      </c>
      <c r="O557">
        <f>SUMIFS('Combined Data'!$D$2:$D$2001,'Combined Data'!$B$2:$B$2001,Pivots!M557,'Combined Data'!$K$2:$K$2001,Pivots!N557)</f>
        <v>6999.98</v>
      </c>
    </row>
    <row r="558" spans="13:15" x14ac:dyDescent="0.35">
      <c r="M558">
        <v>104</v>
      </c>
      <c r="N558">
        <f>_xlfn.XLOOKUP(M558, 'Combined Data'!B:B, 'Combined Data'!K:K, "")</f>
        <v>41</v>
      </c>
      <c r="O558">
        <f>SUMIFS('Combined Data'!$D$2:$D$2001,'Combined Data'!$B$2:$B$2001,Pivots!M558,'Combined Data'!$K$2:$K$2001,Pivots!N558)</f>
        <v>2499.9899999999998</v>
      </c>
    </row>
    <row r="559" spans="13:15" x14ac:dyDescent="0.35">
      <c r="M559">
        <v>275</v>
      </c>
      <c r="N559">
        <f>_xlfn.XLOOKUP(M559, 'Combined Data'!B:B, 'Combined Data'!K:K, "")</f>
        <v>29</v>
      </c>
      <c r="O559">
        <f>SUMIFS('Combined Data'!$D$2:$D$2001,'Combined Data'!$B$2:$B$2001,Pivots!M559,'Combined Data'!$K$2:$K$2001,Pivots!N559)</f>
        <v>11499.97</v>
      </c>
    </row>
    <row r="560" spans="13:15" x14ac:dyDescent="0.35">
      <c r="M560">
        <v>692</v>
      </c>
      <c r="N560">
        <f>_xlfn.XLOOKUP(M560, 'Combined Data'!B:B, 'Combined Data'!K:K, "")</f>
        <v>57</v>
      </c>
      <c r="O560">
        <f>SUMIFS('Combined Data'!$D$2:$D$2001,'Combined Data'!$B$2:$B$2001,Pivots!M560,'Combined Data'!$K$2:$K$2001,Pivots!N560)</f>
        <v>13999.96</v>
      </c>
    </row>
    <row r="561" spans="13:15" x14ac:dyDescent="0.35">
      <c r="M561">
        <v>584</v>
      </c>
      <c r="N561">
        <f>_xlfn.XLOOKUP(M561, 'Combined Data'!B:B, 'Combined Data'!K:K, "")</f>
        <v>35</v>
      </c>
      <c r="O561">
        <f>SUMIFS('Combined Data'!$D$2:$D$2001,'Combined Data'!$B$2:$B$2001,Pivots!M561,'Combined Data'!$K$2:$K$2001,Pivots!N561)</f>
        <v>7499.9699999999993</v>
      </c>
    </row>
    <row r="562" spans="13:15" x14ac:dyDescent="0.35">
      <c r="M562">
        <v>197</v>
      </c>
      <c r="N562">
        <f>_xlfn.XLOOKUP(M562, 'Combined Data'!B:B, 'Combined Data'!K:K, "")</f>
        <v>44</v>
      </c>
      <c r="O562">
        <f>SUMIFS('Combined Data'!$D$2:$D$2001,'Combined Data'!$B$2:$B$2001,Pivots!M562,'Combined Data'!$K$2:$K$2001,Pivots!N562)</f>
        <v>18499.949999999997</v>
      </c>
    </row>
    <row r="563" spans="13:15" x14ac:dyDescent="0.35">
      <c r="M563">
        <v>978</v>
      </c>
      <c r="N563">
        <f>_xlfn.XLOOKUP(M563, 'Combined Data'!B:B, 'Combined Data'!K:K, "")</f>
        <v>48</v>
      </c>
      <c r="O563">
        <f>SUMIFS('Combined Data'!$D$2:$D$2001,'Combined Data'!$B$2:$B$2001,Pivots!M563,'Combined Data'!$K$2:$K$2001,Pivots!N563)</f>
        <v>4499.99</v>
      </c>
    </row>
    <row r="564" spans="13:15" x14ac:dyDescent="0.35">
      <c r="M564">
        <v>76</v>
      </c>
      <c r="N564">
        <f>_xlfn.XLOOKUP(M564, 'Combined Data'!B:B, 'Combined Data'!K:K, "")</f>
        <v>48</v>
      </c>
      <c r="O564">
        <f>SUMIFS('Combined Data'!$D$2:$D$2001,'Combined Data'!$B$2:$B$2001,Pivots!M564,'Combined Data'!$K$2:$K$2001,Pivots!N564)</f>
        <v>4999.9799999999996</v>
      </c>
    </row>
    <row r="565" spans="13:15" x14ac:dyDescent="0.35">
      <c r="M565">
        <v>33</v>
      </c>
      <c r="N565">
        <f>_xlfn.XLOOKUP(M565, 'Combined Data'!B:B, 'Combined Data'!K:K, "")</f>
        <v>29</v>
      </c>
      <c r="O565">
        <f>SUMIFS('Combined Data'!$D$2:$D$2001,'Combined Data'!$B$2:$B$2001,Pivots!M565,'Combined Data'!$K$2:$K$2001,Pivots!N565)</f>
        <v>2499.9899999999998</v>
      </c>
    </row>
    <row r="566" spans="13:15" x14ac:dyDescent="0.35">
      <c r="M566">
        <v>464</v>
      </c>
      <c r="N566">
        <f>_xlfn.XLOOKUP(M566, 'Combined Data'!B:B, 'Combined Data'!K:K, "")</f>
        <v>20</v>
      </c>
      <c r="O566">
        <f>SUMIFS('Combined Data'!$D$2:$D$2001,'Combined Data'!$B$2:$B$2001,Pivots!M566,'Combined Data'!$K$2:$K$2001,Pivots!N566)</f>
        <v>4499.99</v>
      </c>
    </row>
    <row r="567" spans="13:15" x14ac:dyDescent="0.35">
      <c r="M567">
        <v>916</v>
      </c>
      <c r="N567">
        <f>_xlfn.XLOOKUP(M567, 'Combined Data'!B:B, 'Combined Data'!K:K, "")</f>
        <v>31</v>
      </c>
      <c r="O567">
        <f>SUMIFS('Combined Data'!$D$2:$D$2001,'Combined Data'!$B$2:$B$2001,Pivots!M567,'Combined Data'!$K$2:$K$2001,Pivots!N567)</f>
        <v>2499.9899999999998</v>
      </c>
    </row>
    <row r="568" spans="13:15" x14ac:dyDescent="0.35">
      <c r="M568">
        <v>5</v>
      </c>
      <c r="N568">
        <f>_xlfn.XLOOKUP(M568, 'Combined Data'!B:B, 'Combined Data'!K:K, "")</f>
        <v>24</v>
      </c>
      <c r="O568">
        <f>SUMIFS('Combined Data'!$D$2:$D$2001,'Combined Data'!$B$2:$B$2001,Pivots!M568,'Combined Data'!$K$2:$K$2001,Pivots!N568)</f>
        <v>4499.99</v>
      </c>
    </row>
    <row r="569" spans="13:15" x14ac:dyDescent="0.35">
      <c r="M569">
        <v>273</v>
      </c>
      <c r="N569">
        <f>_xlfn.XLOOKUP(M569, 'Combined Data'!B:B, 'Combined Data'!K:K, "")</f>
        <v>24</v>
      </c>
      <c r="O569">
        <f>SUMIFS('Combined Data'!$D$2:$D$2001,'Combined Data'!$B$2:$B$2001,Pivots!M569,'Combined Data'!$K$2:$K$2001,Pivots!N569)</f>
        <v>13999.96</v>
      </c>
    </row>
    <row r="570" spans="13:15" x14ac:dyDescent="0.35">
      <c r="M570">
        <v>431</v>
      </c>
      <c r="N570">
        <f>_xlfn.XLOOKUP(M570, 'Combined Data'!B:B, 'Combined Data'!K:K, "")</f>
        <v>35</v>
      </c>
      <c r="O570">
        <f>SUMIFS('Combined Data'!$D$2:$D$2001,'Combined Data'!$B$2:$B$2001,Pivots!M570,'Combined Data'!$K$2:$K$2001,Pivots!N570)</f>
        <v>4999.9799999999996</v>
      </c>
    </row>
    <row r="571" spans="13:15" x14ac:dyDescent="0.35">
      <c r="M571">
        <v>169</v>
      </c>
      <c r="N571">
        <f>_xlfn.XLOOKUP(M571, 'Combined Data'!B:B, 'Combined Data'!K:K, "")</f>
        <v>21</v>
      </c>
      <c r="O571">
        <f>SUMIFS('Combined Data'!$D$2:$D$2001,'Combined Data'!$B$2:$B$2001,Pivots!M571,'Combined Data'!$K$2:$K$2001,Pivots!N571)</f>
        <v>4499.99</v>
      </c>
    </row>
    <row r="572" spans="13:15" x14ac:dyDescent="0.35">
      <c r="M572">
        <v>986</v>
      </c>
      <c r="N572">
        <f>_xlfn.XLOOKUP(M572, 'Combined Data'!B:B, 'Combined Data'!K:K, "")</f>
        <v>23</v>
      </c>
      <c r="O572">
        <f>SUMIFS('Combined Data'!$D$2:$D$2001,'Combined Data'!$B$2:$B$2001,Pivots!M572,'Combined Data'!$K$2:$K$2001,Pivots!N572)</f>
        <v>8999.98</v>
      </c>
    </row>
    <row r="573" spans="13:15" x14ac:dyDescent="0.35">
      <c r="M573">
        <v>914</v>
      </c>
      <c r="N573">
        <f>_xlfn.XLOOKUP(M573, 'Combined Data'!B:B, 'Combined Data'!K:K, "")</f>
        <v>34</v>
      </c>
      <c r="O573">
        <f>SUMIFS('Combined Data'!$D$2:$D$2001,'Combined Data'!$B$2:$B$2001,Pivots!M573,'Combined Data'!$K$2:$K$2001,Pivots!N573)</f>
        <v>4999.9799999999996</v>
      </c>
    </row>
    <row r="574" spans="13:15" x14ac:dyDescent="0.35">
      <c r="M574">
        <v>149</v>
      </c>
      <c r="N574">
        <f>_xlfn.XLOOKUP(M574, 'Combined Data'!B:B, 'Combined Data'!K:K, "")</f>
        <v>41</v>
      </c>
      <c r="O574">
        <f>SUMIFS('Combined Data'!$D$2:$D$2001,'Combined Data'!$B$2:$B$2001,Pivots!M574,'Combined Data'!$K$2:$K$2001,Pivots!N574)</f>
        <v>6999.98</v>
      </c>
    </row>
    <row r="575" spans="13:15" x14ac:dyDescent="0.35">
      <c r="M575">
        <v>872</v>
      </c>
      <c r="N575">
        <f>_xlfn.XLOOKUP(M575, 'Combined Data'!B:B, 'Combined Data'!K:K, "")</f>
        <v>34</v>
      </c>
      <c r="O575">
        <f>SUMIFS('Combined Data'!$D$2:$D$2001,'Combined Data'!$B$2:$B$2001,Pivots!M575,'Combined Data'!$K$2:$K$2001,Pivots!N575)</f>
        <v>6999.98</v>
      </c>
    </row>
    <row r="576" spans="13:15" x14ac:dyDescent="0.35">
      <c r="M576">
        <v>299</v>
      </c>
      <c r="N576">
        <f>_xlfn.XLOOKUP(M576, 'Combined Data'!B:B, 'Combined Data'!K:K, "")</f>
        <v>45</v>
      </c>
      <c r="O576">
        <f>SUMIFS('Combined Data'!$D$2:$D$2001,'Combined Data'!$B$2:$B$2001,Pivots!M576,'Combined Data'!$K$2:$K$2001,Pivots!N576)</f>
        <v>9499.9699999999993</v>
      </c>
    </row>
    <row r="577" spans="13:15" x14ac:dyDescent="0.35">
      <c r="M577">
        <v>111</v>
      </c>
      <c r="N577">
        <f>_xlfn.XLOOKUP(M577, 'Combined Data'!B:B, 'Combined Data'!K:K, "")</f>
        <v>51</v>
      </c>
      <c r="O577">
        <f>SUMIFS('Combined Data'!$D$2:$D$2001,'Combined Data'!$B$2:$B$2001,Pivots!M577,'Combined Data'!$K$2:$K$2001,Pivots!N577)</f>
        <v>9499.9699999999993</v>
      </c>
    </row>
    <row r="578" spans="13:15" x14ac:dyDescent="0.35">
      <c r="M578">
        <v>945</v>
      </c>
      <c r="N578">
        <f>_xlfn.XLOOKUP(M578, 'Combined Data'!B:B, 'Combined Data'!K:K, "")</f>
        <v>35</v>
      </c>
      <c r="O578">
        <f>SUMIFS('Combined Data'!$D$2:$D$2001,'Combined Data'!$B$2:$B$2001,Pivots!M578,'Combined Data'!$K$2:$K$2001,Pivots!N578)</f>
        <v>6999.98</v>
      </c>
    </row>
    <row r="579" spans="13:15" x14ac:dyDescent="0.35">
      <c r="M579">
        <v>693</v>
      </c>
      <c r="N579">
        <f>_xlfn.XLOOKUP(M579, 'Combined Data'!B:B, 'Combined Data'!K:K, "")</f>
        <v>38</v>
      </c>
      <c r="O579">
        <f>SUMIFS('Combined Data'!$D$2:$D$2001,'Combined Data'!$B$2:$B$2001,Pivots!M579,'Combined Data'!$K$2:$K$2001,Pivots!N579)</f>
        <v>11499.97</v>
      </c>
    </row>
    <row r="580" spans="13:15" x14ac:dyDescent="0.35">
      <c r="M580">
        <v>616</v>
      </c>
      <c r="N580">
        <f>_xlfn.XLOOKUP(M580, 'Combined Data'!B:B, 'Combined Data'!K:K, "")</f>
        <v>30</v>
      </c>
      <c r="O580">
        <f>SUMIFS('Combined Data'!$D$2:$D$2001,'Combined Data'!$B$2:$B$2001,Pivots!M580,'Combined Data'!$K$2:$K$2001,Pivots!N580)</f>
        <v>15999.96</v>
      </c>
    </row>
    <row r="581" spans="13:15" x14ac:dyDescent="0.35">
      <c r="M581">
        <v>192</v>
      </c>
      <c r="N581">
        <f>_xlfn.XLOOKUP(M581, 'Combined Data'!B:B, 'Combined Data'!K:K, "")</f>
        <v>51</v>
      </c>
      <c r="O581">
        <f>SUMIFS('Combined Data'!$D$2:$D$2001,'Combined Data'!$B$2:$B$2001,Pivots!M581,'Combined Data'!$K$2:$K$2001,Pivots!N581)</f>
        <v>4499.99</v>
      </c>
    </row>
    <row r="582" spans="13:15" x14ac:dyDescent="0.35">
      <c r="M582">
        <v>827</v>
      </c>
      <c r="N582">
        <f>_xlfn.XLOOKUP(M582, 'Combined Data'!B:B, 'Combined Data'!K:K, "")</f>
        <v>54</v>
      </c>
      <c r="O582">
        <f>SUMIFS('Combined Data'!$D$2:$D$2001,'Combined Data'!$B$2:$B$2001,Pivots!M582,'Combined Data'!$K$2:$K$2001,Pivots!N582)</f>
        <v>6999.98</v>
      </c>
    </row>
    <row r="583" spans="13:15" x14ac:dyDescent="0.35">
      <c r="M583">
        <v>142</v>
      </c>
      <c r="N583">
        <f>_xlfn.XLOOKUP(M583, 'Combined Data'!B:B, 'Combined Data'!K:K, "")</f>
        <v>24</v>
      </c>
      <c r="O583">
        <f>SUMIFS('Combined Data'!$D$2:$D$2001,'Combined Data'!$B$2:$B$2001,Pivots!M583,'Combined Data'!$K$2:$K$2001,Pivots!N583)</f>
        <v>6999.98</v>
      </c>
    </row>
    <row r="584" spans="13:15" x14ac:dyDescent="0.35">
      <c r="M584">
        <v>117</v>
      </c>
      <c r="N584">
        <f>_xlfn.XLOOKUP(M584, 'Combined Data'!B:B, 'Combined Data'!K:K, "")</f>
        <v>20</v>
      </c>
      <c r="O584">
        <f>SUMIFS('Combined Data'!$D$2:$D$2001,'Combined Data'!$B$2:$B$2001,Pivots!M584,'Combined Data'!$K$2:$K$2001,Pivots!N584)</f>
        <v>11499.97</v>
      </c>
    </row>
    <row r="585" spans="13:15" x14ac:dyDescent="0.35">
      <c r="M585">
        <v>831</v>
      </c>
      <c r="N585">
        <f>_xlfn.XLOOKUP(M585, 'Combined Data'!B:B, 'Combined Data'!K:K, "")</f>
        <v>19</v>
      </c>
      <c r="O585">
        <f>SUMIFS('Combined Data'!$D$2:$D$2001,'Combined Data'!$B$2:$B$2001,Pivots!M585,'Combined Data'!$K$2:$K$2001,Pivots!N585)</f>
        <v>4499.99</v>
      </c>
    </row>
    <row r="586" spans="13:15" x14ac:dyDescent="0.35">
      <c r="M586">
        <v>893</v>
      </c>
      <c r="N586">
        <f>_xlfn.XLOOKUP(M586, 'Combined Data'!B:B, 'Combined Data'!K:K, "")</f>
        <v>21</v>
      </c>
      <c r="O586">
        <f>SUMIFS('Combined Data'!$D$2:$D$2001,'Combined Data'!$B$2:$B$2001,Pivots!M586,'Combined Data'!$K$2:$K$2001,Pivots!N586)</f>
        <v>8999.98</v>
      </c>
    </row>
    <row r="587" spans="13:15" x14ac:dyDescent="0.35">
      <c r="M587">
        <v>664</v>
      </c>
      <c r="N587">
        <f>_xlfn.XLOOKUP(M587, 'Combined Data'!B:B, 'Combined Data'!K:K, "")</f>
        <v>22</v>
      </c>
      <c r="O587">
        <f>SUMIFS('Combined Data'!$D$2:$D$2001,'Combined Data'!$B$2:$B$2001,Pivots!M587,'Combined Data'!$K$2:$K$2001,Pivots!N587)</f>
        <v>6999.98</v>
      </c>
    </row>
    <row r="588" spans="13:15" x14ac:dyDescent="0.35">
      <c r="M588">
        <v>669</v>
      </c>
      <c r="N588">
        <f>_xlfn.XLOOKUP(M588, 'Combined Data'!B:B, 'Combined Data'!K:K, "")</f>
        <v>37</v>
      </c>
      <c r="O588">
        <f>SUMIFS('Combined Data'!$D$2:$D$2001,'Combined Data'!$B$2:$B$2001,Pivots!M588,'Combined Data'!$K$2:$K$2001,Pivots!N588)</f>
        <v>4999.9799999999996</v>
      </c>
    </row>
    <row r="589" spans="13:15" x14ac:dyDescent="0.35">
      <c r="M589">
        <v>631</v>
      </c>
      <c r="N589">
        <f>_xlfn.XLOOKUP(M589, 'Combined Data'!B:B, 'Combined Data'!K:K, "")</f>
        <v>32</v>
      </c>
      <c r="O589">
        <f>SUMIFS('Combined Data'!$D$2:$D$2001,'Combined Data'!$B$2:$B$2001,Pivots!M589,'Combined Data'!$K$2:$K$2001,Pivots!N589)</f>
        <v>13499.97</v>
      </c>
    </row>
    <row r="590" spans="13:15" x14ac:dyDescent="0.35">
      <c r="M590">
        <v>840</v>
      </c>
      <c r="N590">
        <f>_xlfn.XLOOKUP(M590, 'Combined Data'!B:B, 'Combined Data'!K:K, "")</f>
        <v>63</v>
      </c>
      <c r="O590">
        <f>SUMIFS('Combined Data'!$D$2:$D$2001,'Combined Data'!$B$2:$B$2001,Pivots!M590,'Combined Data'!$K$2:$K$2001,Pivots!N590)</f>
        <v>8999.98</v>
      </c>
    </row>
    <row r="591" spans="13:15" x14ac:dyDescent="0.35">
      <c r="M591">
        <v>474</v>
      </c>
      <c r="N591">
        <f>_xlfn.XLOOKUP(M591, 'Combined Data'!B:B, 'Combined Data'!K:K, "")</f>
        <v>57</v>
      </c>
      <c r="O591">
        <f>SUMIFS('Combined Data'!$D$2:$D$2001,'Combined Data'!$B$2:$B$2001,Pivots!M591,'Combined Data'!$K$2:$K$2001,Pivots!N591)</f>
        <v>8999.98</v>
      </c>
    </row>
    <row r="592" spans="13:15" x14ac:dyDescent="0.35">
      <c r="M592">
        <v>736</v>
      </c>
      <c r="N592">
        <f>_xlfn.XLOOKUP(M592, 'Combined Data'!B:B, 'Combined Data'!K:K, "")</f>
        <v>64</v>
      </c>
      <c r="O592">
        <f>SUMIFS('Combined Data'!$D$2:$D$2001,'Combined Data'!$B$2:$B$2001,Pivots!M592,'Combined Data'!$K$2:$K$2001,Pivots!N592)</f>
        <v>13499.97</v>
      </c>
    </row>
    <row r="593" spans="13:15" x14ac:dyDescent="0.35">
      <c r="M593">
        <v>500</v>
      </c>
      <c r="N593">
        <f>_xlfn.XLOOKUP(M593, 'Combined Data'!B:B, 'Combined Data'!K:K, "")</f>
        <v>39</v>
      </c>
      <c r="O593">
        <f>SUMIFS('Combined Data'!$D$2:$D$2001,'Combined Data'!$B$2:$B$2001,Pivots!M593,'Combined Data'!$K$2:$K$2001,Pivots!N593)</f>
        <v>12499.949999999999</v>
      </c>
    </row>
    <row r="594" spans="13:15" x14ac:dyDescent="0.35">
      <c r="M594">
        <v>460</v>
      </c>
      <c r="N594">
        <f>_xlfn.XLOOKUP(M594, 'Combined Data'!B:B, 'Combined Data'!K:K, "")</f>
        <v>19</v>
      </c>
      <c r="O594">
        <f>SUMIFS('Combined Data'!$D$2:$D$2001,'Combined Data'!$B$2:$B$2001,Pivots!M594,'Combined Data'!$K$2:$K$2001,Pivots!N594)</f>
        <v>6999.98</v>
      </c>
    </row>
    <row r="595" spans="13:15" x14ac:dyDescent="0.35">
      <c r="M595">
        <v>234</v>
      </c>
      <c r="N595">
        <f>_xlfn.XLOOKUP(M595, 'Combined Data'!B:B, 'Combined Data'!K:K, "")</f>
        <v>37</v>
      </c>
      <c r="O595">
        <f>SUMIFS('Combined Data'!$D$2:$D$2001,'Combined Data'!$B$2:$B$2001,Pivots!M595,'Combined Data'!$K$2:$K$2001,Pivots!N595)</f>
        <v>13999.96</v>
      </c>
    </row>
    <row r="596" spans="13:15" x14ac:dyDescent="0.35">
      <c r="M596">
        <v>805</v>
      </c>
      <c r="N596">
        <f>_xlfn.XLOOKUP(M596, 'Combined Data'!B:B, 'Combined Data'!K:K, "")</f>
        <v>53</v>
      </c>
      <c r="O596">
        <f>SUMIFS('Combined Data'!$D$2:$D$2001,'Combined Data'!$B$2:$B$2001,Pivots!M596,'Combined Data'!$K$2:$K$2001,Pivots!N596)</f>
        <v>8999.98</v>
      </c>
    </row>
    <row r="597" spans="13:15" x14ac:dyDescent="0.35">
      <c r="M597">
        <v>937</v>
      </c>
      <c r="N597">
        <f>_xlfn.XLOOKUP(M597, 'Combined Data'!B:B, 'Combined Data'!K:K, "")</f>
        <v>19</v>
      </c>
      <c r="O597">
        <f>SUMIFS('Combined Data'!$D$2:$D$2001,'Combined Data'!$B$2:$B$2001,Pivots!M597,'Combined Data'!$K$2:$K$2001,Pivots!N597)</f>
        <v>6999.98</v>
      </c>
    </row>
    <row r="598" spans="13:15" x14ac:dyDescent="0.35">
      <c r="M598">
        <v>614</v>
      </c>
      <c r="N598">
        <f>_xlfn.XLOOKUP(M598, 'Combined Data'!B:B, 'Combined Data'!K:K, "")</f>
        <v>47</v>
      </c>
      <c r="O598">
        <f>SUMIFS('Combined Data'!$D$2:$D$2001,'Combined Data'!$B$2:$B$2001,Pivots!M598,'Combined Data'!$K$2:$K$2001,Pivots!N598)</f>
        <v>9499.9699999999993</v>
      </c>
    </row>
    <row r="599" spans="13:15" x14ac:dyDescent="0.35">
      <c r="M599">
        <v>537</v>
      </c>
      <c r="N599">
        <f>_xlfn.XLOOKUP(M599, 'Combined Data'!B:B, 'Combined Data'!K:K, "")</f>
        <v>54</v>
      </c>
      <c r="O599">
        <f>SUMIFS('Combined Data'!$D$2:$D$2001,'Combined Data'!$B$2:$B$2001,Pivots!M599,'Combined Data'!$K$2:$K$2001,Pivots!N599)</f>
        <v>6999.98</v>
      </c>
    </row>
    <row r="600" spans="13:15" x14ac:dyDescent="0.35">
      <c r="M600">
        <v>468</v>
      </c>
      <c r="N600">
        <f>_xlfn.XLOOKUP(M600, 'Combined Data'!B:B, 'Combined Data'!K:K, "")</f>
        <v>47</v>
      </c>
      <c r="O600">
        <f>SUMIFS('Combined Data'!$D$2:$D$2001,'Combined Data'!$B$2:$B$2001,Pivots!M600,'Combined Data'!$K$2:$K$2001,Pivots!N600)</f>
        <v>18999.939999999995</v>
      </c>
    </row>
    <row r="601" spans="13:15" x14ac:dyDescent="0.35">
      <c r="M601">
        <v>232</v>
      </c>
      <c r="N601">
        <f>_xlfn.XLOOKUP(M601, 'Combined Data'!B:B, 'Combined Data'!K:K, "")</f>
        <v>33</v>
      </c>
      <c r="O601">
        <f>SUMIFS('Combined Data'!$D$2:$D$2001,'Combined Data'!$B$2:$B$2001,Pivots!M601,'Combined Data'!$K$2:$K$2001,Pivots!N601)</f>
        <v>4999.9799999999996</v>
      </c>
    </row>
    <row r="602" spans="13:15" x14ac:dyDescent="0.35">
      <c r="M602">
        <v>642</v>
      </c>
      <c r="N602">
        <f>_xlfn.XLOOKUP(M602, 'Combined Data'!B:B, 'Combined Data'!K:K, "")</f>
        <v>27</v>
      </c>
      <c r="O602">
        <f>SUMIFS('Combined Data'!$D$2:$D$2001,'Combined Data'!$B$2:$B$2001,Pivots!M602,'Combined Data'!$K$2:$K$2001,Pivots!N602)</f>
        <v>13999.96</v>
      </c>
    </row>
    <row r="603" spans="13:15" x14ac:dyDescent="0.35">
      <c r="M603">
        <v>91</v>
      </c>
      <c r="N603">
        <f>_xlfn.XLOOKUP(M603, 'Combined Data'!B:B, 'Combined Data'!K:K, "")</f>
        <v>28</v>
      </c>
      <c r="O603">
        <f>SUMIFS('Combined Data'!$D$2:$D$2001,'Combined Data'!$B$2:$B$2001,Pivots!M603,'Combined Data'!$K$2:$K$2001,Pivots!N603)</f>
        <v>4999.9799999999996</v>
      </c>
    </row>
    <row r="604" spans="13:15" x14ac:dyDescent="0.35">
      <c r="M604">
        <v>69</v>
      </c>
      <c r="N604">
        <f>_xlfn.XLOOKUP(M604, 'Combined Data'!B:B, 'Combined Data'!K:K, "")</f>
        <v>43</v>
      </c>
      <c r="O604">
        <f>SUMIFS('Combined Data'!$D$2:$D$2001,'Combined Data'!$B$2:$B$2001,Pivots!M604,'Combined Data'!$K$2:$K$2001,Pivots!N604)</f>
        <v>6999.98</v>
      </c>
    </row>
    <row r="605" spans="13:15" x14ac:dyDescent="0.35">
      <c r="M605">
        <v>283</v>
      </c>
      <c r="N605">
        <f>_xlfn.XLOOKUP(M605, 'Combined Data'!B:B, 'Combined Data'!K:K, "")</f>
        <v>32</v>
      </c>
      <c r="O605">
        <f>SUMIFS('Combined Data'!$D$2:$D$2001,'Combined Data'!$B$2:$B$2001,Pivots!M605,'Combined Data'!$K$2:$K$2001,Pivots!N605)</f>
        <v>11499.97</v>
      </c>
    </row>
    <row r="606" spans="13:15" x14ac:dyDescent="0.35">
      <c r="M606">
        <v>481</v>
      </c>
      <c r="N606">
        <f>_xlfn.XLOOKUP(M606, 'Combined Data'!B:B, 'Combined Data'!K:K, "")</f>
        <v>32</v>
      </c>
      <c r="O606">
        <f>SUMIFS('Combined Data'!$D$2:$D$2001,'Combined Data'!$B$2:$B$2001,Pivots!M606,'Combined Data'!$K$2:$K$2001,Pivots!N606)</f>
        <v>4999.9799999999996</v>
      </c>
    </row>
    <row r="607" spans="13:15" x14ac:dyDescent="0.35">
      <c r="M607">
        <v>258</v>
      </c>
      <c r="N607">
        <f>_xlfn.XLOOKUP(M607, 'Combined Data'!B:B, 'Combined Data'!K:K, "")</f>
        <v>31</v>
      </c>
      <c r="O607">
        <f>SUMIFS('Combined Data'!$D$2:$D$2001,'Combined Data'!$B$2:$B$2001,Pivots!M607,'Combined Data'!$K$2:$K$2001,Pivots!N607)</f>
        <v>9499.9699999999993</v>
      </c>
    </row>
    <row r="608" spans="13:15" x14ac:dyDescent="0.35">
      <c r="M608">
        <v>599</v>
      </c>
      <c r="N608">
        <f>_xlfn.XLOOKUP(M608, 'Combined Data'!B:B, 'Combined Data'!K:K, "")</f>
        <v>24</v>
      </c>
      <c r="O608">
        <f>SUMIFS('Combined Data'!$D$2:$D$2001,'Combined Data'!$B$2:$B$2001,Pivots!M608,'Combined Data'!$K$2:$K$2001,Pivots!N608)</f>
        <v>9499.9699999999993</v>
      </c>
    </row>
    <row r="609" spans="13:15" x14ac:dyDescent="0.35">
      <c r="M609">
        <v>512</v>
      </c>
      <c r="N609">
        <f>_xlfn.XLOOKUP(M609, 'Combined Data'!B:B, 'Combined Data'!K:K, "")</f>
        <v>61</v>
      </c>
      <c r="O609">
        <f>SUMIFS('Combined Data'!$D$2:$D$2001,'Combined Data'!$B$2:$B$2001,Pivots!M609,'Combined Data'!$K$2:$K$2001,Pivots!N609)</f>
        <v>4499.99</v>
      </c>
    </row>
    <row r="610" spans="13:15" x14ac:dyDescent="0.35">
      <c r="M610">
        <v>177</v>
      </c>
      <c r="N610">
        <f>_xlfn.XLOOKUP(M610, 'Combined Data'!B:B, 'Combined Data'!K:K, "")</f>
        <v>51</v>
      </c>
      <c r="O610">
        <f>SUMIFS('Combined Data'!$D$2:$D$2001,'Combined Data'!$B$2:$B$2001,Pivots!M610,'Combined Data'!$K$2:$K$2001,Pivots!N610)</f>
        <v>8999.98</v>
      </c>
    </row>
    <row r="611" spans="13:15" x14ac:dyDescent="0.35">
      <c r="M611">
        <v>534</v>
      </c>
      <c r="N611">
        <f>_xlfn.XLOOKUP(M611, 'Combined Data'!B:B, 'Combined Data'!K:K, "")</f>
        <v>34</v>
      </c>
      <c r="O611">
        <f>SUMIFS('Combined Data'!$D$2:$D$2001,'Combined Data'!$B$2:$B$2001,Pivots!M611,'Combined Data'!$K$2:$K$2001,Pivots!N611)</f>
        <v>8999.98</v>
      </c>
    </row>
    <row r="612" spans="13:15" x14ac:dyDescent="0.35">
      <c r="M612">
        <v>407</v>
      </c>
      <c r="N612">
        <f>_xlfn.XLOOKUP(M612, 'Combined Data'!B:B, 'Combined Data'!K:K, "")</f>
        <v>19</v>
      </c>
      <c r="O612">
        <f>SUMIFS('Combined Data'!$D$2:$D$2001,'Combined Data'!$B$2:$B$2001,Pivots!M612,'Combined Data'!$K$2:$K$2001,Pivots!N612)</f>
        <v>4499.99</v>
      </c>
    </row>
    <row r="613" spans="13:15" x14ac:dyDescent="0.35">
      <c r="M613">
        <v>404</v>
      </c>
      <c r="N613">
        <f>_xlfn.XLOOKUP(M613, 'Combined Data'!B:B, 'Combined Data'!K:K, "")</f>
        <v>60</v>
      </c>
      <c r="O613">
        <f>SUMIFS('Combined Data'!$D$2:$D$2001,'Combined Data'!$B$2:$B$2001,Pivots!M613,'Combined Data'!$K$2:$K$2001,Pivots!N613)</f>
        <v>4999.9799999999996</v>
      </c>
    </row>
    <row r="614" spans="13:15" x14ac:dyDescent="0.35">
      <c r="M614">
        <v>412</v>
      </c>
      <c r="N614">
        <f>_xlfn.XLOOKUP(M614, 'Combined Data'!B:B, 'Combined Data'!K:K, "")</f>
        <v>36</v>
      </c>
      <c r="O614">
        <f>SUMIFS('Combined Data'!$D$2:$D$2001,'Combined Data'!$B$2:$B$2001,Pivots!M614,'Combined Data'!$K$2:$K$2001,Pivots!N614)</f>
        <v>6999.98</v>
      </c>
    </row>
    <row r="615" spans="13:15" x14ac:dyDescent="0.35">
      <c r="M615">
        <v>704</v>
      </c>
      <c r="N615">
        <f>_xlfn.XLOOKUP(M615, 'Combined Data'!B:B, 'Combined Data'!K:K, "")</f>
        <v>26</v>
      </c>
      <c r="O615">
        <f>SUMIFS('Combined Data'!$D$2:$D$2001,'Combined Data'!$B$2:$B$2001,Pivots!M615,'Combined Data'!$K$2:$K$2001,Pivots!N615)</f>
        <v>6999.98</v>
      </c>
    </row>
    <row r="616" spans="13:15" x14ac:dyDescent="0.35">
      <c r="M616">
        <v>205</v>
      </c>
      <c r="N616">
        <f>_xlfn.XLOOKUP(M616, 'Combined Data'!B:B, 'Combined Data'!K:K, "")</f>
        <v>49</v>
      </c>
      <c r="O616">
        <f>SUMIFS('Combined Data'!$D$2:$D$2001,'Combined Data'!$B$2:$B$2001,Pivots!M616,'Combined Data'!$K$2:$K$2001,Pivots!N616)</f>
        <v>4499.99</v>
      </c>
    </row>
    <row r="617" spans="13:15" x14ac:dyDescent="0.35">
      <c r="M617">
        <v>886</v>
      </c>
      <c r="N617">
        <f>_xlfn.XLOOKUP(M617, 'Combined Data'!B:B, 'Combined Data'!K:K, "")</f>
        <v>62</v>
      </c>
      <c r="O617">
        <f>SUMIFS('Combined Data'!$D$2:$D$2001,'Combined Data'!$B$2:$B$2001,Pivots!M617,'Combined Data'!$K$2:$K$2001,Pivots!N617)</f>
        <v>17999.96</v>
      </c>
    </row>
    <row r="618" spans="13:15" x14ac:dyDescent="0.35">
      <c r="M618">
        <v>115</v>
      </c>
      <c r="N618">
        <f>_xlfn.XLOOKUP(M618, 'Combined Data'!B:B, 'Combined Data'!K:K, "")</f>
        <v>24</v>
      </c>
      <c r="O618">
        <f>SUMIFS('Combined Data'!$D$2:$D$2001,'Combined Data'!$B$2:$B$2001,Pivots!M618,'Combined Data'!$K$2:$K$2001,Pivots!N618)</f>
        <v>4999.9799999999996</v>
      </c>
    </row>
    <row r="619" spans="13:15" x14ac:dyDescent="0.35">
      <c r="M619">
        <v>81</v>
      </c>
      <c r="N619">
        <f>_xlfn.XLOOKUP(M619, 'Combined Data'!B:B, 'Combined Data'!K:K, "")</f>
        <v>37</v>
      </c>
      <c r="O619">
        <f>SUMIFS('Combined Data'!$D$2:$D$2001,'Combined Data'!$B$2:$B$2001,Pivots!M619,'Combined Data'!$K$2:$K$2001,Pivots!N619)</f>
        <v>4999.9799999999996</v>
      </c>
    </row>
    <row r="620" spans="13:15" x14ac:dyDescent="0.35">
      <c r="M620">
        <v>26</v>
      </c>
      <c r="N620">
        <f>_xlfn.XLOOKUP(M620, 'Combined Data'!B:B, 'Combined Data'!K:K, "")</f>
        <v>51</v>
      </c>
      <c r="O620">
        <f>SUMIFS('Combined Data'!$D$2:$D$2001,'Combined Data'!$B$2:$B$2001,Pivots!M620,'Combined Data'!$K$2:$K$2001,Pivots!N620)</f>
        <v>2499.9899999999998</v>
      </c>
    </row>
    <row r="621" spans="13:15" x14ac:dyDescent="0.35">
      <c r="M621">
        <v>250</v>
      </c>
      <c r="N621">
        <f>_xlfn.XLOOKUP(M621, 'Combined Data'!B:B, 'Combined Data'!K:K, "")</f>
        <v>18</v>
      </c>
      <c r="O621">
        <f>SUMIFS('Combined Data'!$D$2:$D$2001,'Combined Data'!$B$2:$B$2001,Pivots!M621,'Combined Data'!$K$2:$K$2001,Pivots!N621)</f>
        <v>2499.9899999999998</v>
      </c>
    </row>
    <row r="622" spans="13:15" x14ac:dyDescent="0.35">
      <c r="M622">
        <v>305</v>
      </c>
      <c r="N622">
        <f>_xlfn.XLOOKUP(M622, 'Combined Data'!B:B, 'Combined Data'!K:K, "")</f>
        <v>49</v>
      </c>
      <c r="O622">
        <f>SUMIFS('Combined Data'!$D$2:$D$2001,'Combined Data'!$B$2:$B$2001,Pivots!M622,'Combined Data'!$K$2:$K$2001,Pivots!N622)</f>
        <v>8999.98</v>
      </c>
    </row>
    <row r="623" spans="13:15" x14ac:dyDescent="0.35">
      <c r="M623">
        <v>199</v>
      </c>
      <c r="N623">
        <f>_xlfn.XLOOKUP(M623, 'Combined Data'!B:B, 'Combined Data'!K:K, "")</f>
        <v>19</v>
      </c>
      <c r="O623">
        <f>SUMIFS('Combined Data'!$D$2:$D$2001,'Combined Data'!$B$2:$B$2001,Pivots!M623,'Combined Data'!$K$2:$K$2001,Pivots!N623)</f>
        <v>9499.9699999999993</v>
      </c>
    </row>
    <row r="624" spans="13:15" x14ac:dyDescent="0.35">
      <c r="M624">
        <v>487</v>
      </c>
      <c r="N624">
        <f>_xlfn.XLOOKUP(M624, 'Combined Data'!B:B, 'Combined Data'!K:K, "")</f>
        <v>62</v>
      </c>
      <c r="O624">
        <f>SUMIFS('Combined Data'!$D$2:$D$2001,'Combined Data'!$B$2:$B$2001,Pivots!M624,'Combined Data'!$K$2:$K$2001,Pivots!N624)</f>
        <v>4999.9799999999996</v>
      </c>
    </row>
    <row r="625" spans="13:15" x14ac:dyDescent="0.35">
      <c r="M625">
        <v>898</v>
      </c>
      <c r="N625">
        <f>_xlfn.XLOOKUP(M625, 'Combined Data'!B:B, 'Combined Data'!K:K, "")</f>
        <v>50</v>
      </c>
      <c r="O625">
        <f>SUMIFS('Combined Data'!$D$2:$D$2001,'Combined Data'!$B$2:$B$2001,Pivots!M625,'Combined Data'!$K$2:$K$2001,Pivots!N625)</f>
        <v>6999.98</v>
      </c>
    </row>
    <row r="626" spans="13:15" x14ac:dyDescent="0.35">
      <c r="M626">
        <v>489</v>
      </c>
      <c r="N626">
        <f>_xlfn.XLOOKUP(M626, 'Combined Data'!B:B, 'Combined Data'!K:K, "")</f>
        <v>53</v>
      </c>
      <c r="O626">
        <f>SUMIFS('Combined Data'!$D$2:$D$2001,'Combined Data'!$B$2:$B$2001,Pivots!M626,'Combined Data'!$K$2:$K$2001,Pivots!N626)</f>
        <v>8999.98</v>
      </c>
    </row>
    <row r="627" spans="13:15" x14ac:dyDescent="0.35">
      <c r="M627">
        <v>229</v>
      </c>
      <c r="N627">
        <f>_xlfn.XLOOKUP(M627, 'Combined Data'!B:B, 'Combined Data'!K:K, "")</f>
        <v>56</v>
      </c>
      <c r="O627">
        <f>SUMIFS('Combined Data'!$D$2:$D$2001,'Combined Data'!$B$2:$B$2001,Pivots!M627,'Combined Data'!$K$2:$K$2001,Pivots!N627)</f>
        <v>4999.9799999999996</v>
      </c>
    </row>
    <row r="628" spans="13:15" x14ac:dyDescent="0.35">
      <c r="M628">
        <v>257</v>
      </c>
      <c r="N628">
        <f>_xlfn.XLOOKUP(M628, 'Combined Data'!B:B, 'Combined Data'!K:K, "")</f>
        <v>34</v>
      </c>
      <c r="O628">
        <f>SUMIFS('Combined Data'!$D$2:$D$2001,'Combined Data'!$B$2:$B$2001,Pivots!M628,'Combined Data'!$K$2:$K$2001,Pivots!N628)</f>
        <v>4499.99</v>
      </c>
    </row>
    <row r="629" spans="13:15" x14ac:dyDescent="0.35">
      <c r="M629">
        <v>931</v>
      </c>
      <c r="N629">
        <f>_xlfn.XLOOKUP(M629, 'Combined Data'!B:B, 'Combined Data'!K:K, "")</f>
        <v>50</v>
      </c>
      <c r="O629">
        <f>SUMIFS('Combined Data'!$D$2:$D$2001,'Combined Data'!$B$2:$B$2001,Pivots!M629,'Combined Data'!$K$2:$K$2001,Pivots!N629)</f>
        <v>8999.98</v>
      </c>
    </row>
    <row r="630" spans="13:15" x14ac:dyDescent="0.35">
      <c r="M630">
        <v>413</v>
      </c>
      <c r="N630">
        <f>_xlfn.XLOOKUP(M630, 'Combined Data'!B:B, 'Combined Data'!K:K, "")</f>
        <v>21</v>
      </c>
      <c r="O630">
        <f>SUMIFS('Combined Data'!$D$2:$D$2001,'Combined Data'!$B$2:$B$2001,Pivots!M630,'Combined Data'!$K$2:$K$2001,Pivots!N630)</f>
        <v>8999.98</v>
      </c>
    </row>
    <row r="631" spans="13:15" x14ac:dyDescent="0.35">
      <c r="M631">
        <v>759</v>
      </c>
      <c r="N631">
        <f>_xlfn.XLOOKUP(M631, 'Combined Data'!B:B, 'Combined Data'!K:K, "")</f>
        <v>36</v>
      </c>
      <c r="O631">
        <f>SUMIFS('Combined Data'!$D$2:$D$2001,'Combined Data'!$B$2:$B$2001,Pivots!M631,'Combined Data'!$K$2:$K$2001,Pivots!N631)</f>
        <v>4499.99</v>
      </c>
    </row>
    <row r="632" spans="13:15" x14ac:dyDescent="0.35">
      <c r="M632">
        <v>36</v>
      </c>
      <c r="N632">
        <f>_xlfn.XLOOKUP(M632, 'Combined Data'!B:B, 'Combined Data'!K:K, "")</f>
        <v>63</v>
      </c>
      <c r="O632">
        <f>SUMIFS('Combined Data'!$D$2:$D$2001,'Combined Data'!$B$2:$B$2001,Pivots!M632,'Combined Data'!$K$2:$K$2001,Pivots!N632)</f>
        <v>2499.9899999999998</v>
      </c>
    </row>
    <row r="633" spans="13:15" x14ac:dyDescent="0.35">
      <c r="M633">
        <v>59</v>
      </c>
      <c r="N633">
        <f>_xlfn.XLOOKUP(M633, 'Combined Data'!B:B, 'Combined Data'!K:K, "")</f>
        <v>18</v>
      </c>
      <c r="O633">
        <f>SUMIFS('Combined Data'!$D$2:$D$2001,'Combined Data'!$B$2:$B$2001,Pivots!M633,'Combined Data'!$K$2:$K$2001,Pivots!N633)</f>
        <v>9499.9699999999993</v>
      </c>
    </row>
  </sheetData>
  <autoFilter ref="M3:O633" xr:uid="{00272CC1-FFC1-4DF6-9B66-DA3AFD1AC8A8}"/>
  <pageMargins left="0.7" right="0.7" top="0.75" bottom="0.75" header="0.3" footer="0.3"/>
  <drawing r:id="rId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Plans</vt:lpstr>
      <vt:lpstr>Payments</vt:lpstr>
      <vt:lpstr>Users</vt:lpstr>
      <vt:lpstr>Referrals</vt:lpstr>
      <vt:lpstr>Health Goals</vt:lpstr>
      <vt:lpstr>Combined Data</vt:lpstr>
      <vt:lpstr>Medivanta Dashboard</vt:lpstr>
      <vt:lpstr>Dashboard</vt:lpstr>
      <vt:lpstr>Aggregated Report</vt:lpstr>
      <vt:lpstr>Pivots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abcom</dc:creator>
  <cp:lastModifiedBy>abcom</cp:lastModifiedBy>
  <dcterms:created xsi:type="dcterms:W3CDTF">2025-06-18T22:20:14Z</dcterms:created>
  <dcterms:modified xsi:type="dcterms:W3CDTF">2025-06-22T22:38:43Z</dcterms:modified>
</cp:coreProperties>
</file>