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rol5\Downloads\"/>
    </mc:Choice>
  </mc:AlternateContent>
  <xr:revisionPtr revIDLastSave="0" documentId="13_ncr:1_{FCBAE007-83C2-43A0-A3A7-A30F4794B3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n" sheetId="1" r:id="rId1"/>
  </sheets>
  <calcPr calcId="191029"/>
</workbook>
</file>

<file path=xl/calcChain.xml><?xml version="1.0" encoding="utf-8"?>
<calcChain xmlns="http://schemas.openxmlformats.org/spreadsheetml/2006/main">
  <c r="N271" i="1" l="1"/>
  <c r="AG334" i="1"/>
  <c r="AG335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N285" i="1" s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N307" i="1" s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N322" i="1" s="1"/>
  <c r="AG323" i="1"/>
  <c r="AG324" i="1"/>
  <c r="AG325" i="1"/>
  <c r="AG326" i="1"/>
  <c r="AG327" i="1"/>
  <c r="AG328" i="1"/>
  <c r="AG329" i="1"/>
  <c r="AG330" i="1"/>
  <c r="AG331" i="1"/>
  <c r="AG332" i="1"/>
  <c r="AG333" i="1"/>
  <c r="AE271" i="1"/>
  <c r="AE272" i="1"/>
  <c r="AE273" i="1"/>
  <c r="AE274" i="1"/>
  <c r="AE275" i="1"/>
  <c r="AE276" i="1"/>
  <c r="AE277" i="1"/>
  <c r="N277" i="1" s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A272" i="1"/>
  <c r="AA270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271" i="1"/>
  <c r="AA273" i="1"/>
  <c r="N273" i="1" s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N272" i="1"/>
  <c r="N274" i="1"/>
  <c r="N275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N297" i="1" s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S283" i="1"/>
  <c r="S284" i="1"/>
  <c r="S285" i="1"/>
  <c r="S286" i="1"/>
  <c r="S287" i="1"/>
  <c r="N287" i="1" s="1"/>
  <c r="S288" i="1"/>
  <c r="S289" i="1"/>
  <c r="S290" i="1"/>
  <c r="S291" i="1"/>
  <c r="S292" i="1"/>
  <c r="S293" i="1"/>
  <c r="S294" i="1"/>
  <c r="S295" i="1"/>
  <c r="S296" i="1"/>
  <c r="S297" i="1"/>
  <c r="S298" i="1"/>
  <c r="S299" i="1"/>
  <c r="N299" i="1" s="1"/>
  <c r="S300" i="1"/>
  <c r="S301" i="1"/>
  <c r="S302" i="1"/>
  <c r="S303" i="1"/>
  <c r="S304" i="1"/>
  <c r="S305" i="1"/>
  <c r="N305" i="1" s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N284" i="1" s="1"/>
  <c r="Q285" i="1"/>
  <c r="Q286" i="1"/>
  <c r="Q287" i="1"/>
  <c r="Q288" i="1"/>
  <c r="Q289" i="1"/>
  <c r="Q290" i="1"/>
  <c r="N290" i="1" s="1"/>
  <c r="Q291" i="1"/>
  <c r="Q292" i="1"/>
  <c r="Q293" i="1"/>
  <c r="Q294" i="1"/>
  <c r="Q295" i="1"/>
  <c r="Q296" i="1"/>
  <c r="Q297" i="1"/>
  <c r="Q298" i="1"/>
  <c r="N298" i="1" s="1"/>
  <c r="Q299" i="1"/>
  <c r="Q300" i="1"/>
  <c r="Q301" i="1"/>
  <c r="Q302" i="1"/>
  <c r="Q303" i="1"/>
  <c r="Q304" i="1"/>
  <c r="N304" i="1" s="1"/>
  <c r="Q305" i="1"/>
  <c r="Q306" i="1"/>
  <c r="Q307" i="1"/>
  <c r="Q308" i="1"/>
  <c r="Q309" i="1"/>
  <c r="Q310" i="1"/>
  <c r="N310" i="1" s="1"/>
  <c r="Q311" i="1"/>
  <c r="Q312" i="1"/>
  <c r="Q313" i="1"/>
  <c r="Q314" i="1"/>
  <c r="N314" i="1" s="1"/>
  <c r="Q315" i="1"/>
  <c r="Q316" i="1"/>
  <c r="N316" i="1" s="1"/>
  <c r="Q317" i="1"/>
  <c r="Q318" i="1"/>
  <c r="Q319" i="1"/>
  <c r="Q320" i="1"/>
  <c r="N320" i="1" s="1"/>
  <c r="Q321" i="1"/>
  <c r="Q322" i="1"/>
  <c r="Q323" i="1"/>
  <c r="Q324" i="1"/>
  <c r="Q325" i="1"/>
  <c r="Q326" i="1"/>
  <c r="N326" i="1" s="1"/>
  <c r="Q327" i="1"/>
  <c r="Q328" i="1"/>
  <c r="Q329" i="1"/>
  <c r="Q330" i="1"/>
  <c r="Q331" i="1"/>
  <c r="Q332" i="1"/>
  <c r="N332" i="1" s="1"/>
  <c r="Q333" i="1"/>
  <c r="Q334" i="1"/>
  <c r="Q335" i="1"/>
  <c r="Q271" i="1"/>
  <c r="Q272" i="1"/>
  <c r="Q270" i="1"/>
  <c r="Q269" i="1"/>
  <c r="N281" i="1"/>
  <c r="N291" i="1"/>
  <c r="N293" i="1"/>
  <c r="N295" i="1"/>
  <c r="N301" i="1"/>
  <c r="N303" i="1"/>
  <c r="N309" i="1"/>
  <c r="N311" i="1"/>
  <c r="N315" i="1"/>
  <c r="N319" i="1"/>
  <c r="N321" i="1"/>
  <c r="N325" i="1"/>
  <c r="N328" i="1"/>
  <c r="N331" i="1"/>
  <c r="N333" i="1"/>
  <c r="N334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78" i="1"/>
  <c r="L279" i="1"/>
  <c r="L280" i="1"/>
  <c r="L281" i="1"/>
  <c r="L282" i="1"/>
  <c r="L283" i="1"/>
  <c r="L284" i="1"/>
  <c r="L285" i="1"/>
  <c r="L286" i="1"/>
  <c r="L287" i="1"/>
  <c r="L288" i="1"/>
  <c r="L274" i="1"/>
  <c r="L275" i="1"/>
  <c r="L276" i="1"/>
  <c r="L277" i="1"/>
  <c r="L273" i="1"/>
  <c r="L271" i="1"/>
  <c r="L272" i="1"/>
  <c r="K335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271" i="1"/>
  <c r="I335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71" i="1"/>
  <c r="H335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27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" i="1"/>
  <c r="N270" i="1"/>
  <c r="S270" i="1"/>
  <c r="U270" i="1"/>
  <c r="Y270" i="1"/>
  <c r="AC270" i="1"/>
  <c r="AE270" i="1"/>
  <c r="Q264" i="1"/>
  <c r="N264" i="1" s="1"/>
  <c r="S264" i="1"/>
  <c r="U264" i="1"/>
  <c r="Y264" i="1"/>
  <c r="AA264" i="1"/>
  <c r="AC264" i="1"/>
  <c r="AE264" i="1"/>
  <c r="Q265" i="1"/>
  <c r="N265" i="1" s="1"/>
  <c r="S265" i="1"/>
  <c r="U265" i="1"/>
  <c r="Y265" i="1"/>
  <c r="AA265" i="1"/>
  <c r="AC265" i="1"/>
  <c r="AE265" i="1"/>
  <c r="Q266" i="1"/>
  <c r="N266" i="1" s="1"/>
  <c r="S266" i="1"/>
  <c r="U266" i="1"/>
  <c r="Y266" i="1"/>
  <c r="AA266" i="1"/>
  <c r="AC266" i="1"/>
  <c r="AE266" i="1"/>
  <c r="Q267" i="1"/>
  <c r="N267" i="1" s="1"/>
  <c r="S267" i="1"/>
  <c r="U267" i="1"/>
  <c r="Y267" i="1"/>
  <c r="AA267" i="1"/>
  <c r="AC267" i="1"/>
  <c r="AE267" i="1"/>
  <c r="Q268" i="1"/>
  <c r="N268" i="1" s="1"/>
  <c r="S268" i="1"/>
  <c r="U268" i="1"/>
  <c r="Y268" i="1"/>
  <c r="AA268" i="1"/>
  <c r="AC268" i="1"/>
  <c r="AE268" i="1"/>
  <c r="N269" i="1"/>
  <c r="S269" i="1"/>
  <c r="U269" i="1"/>
  <c r="Y269" i="1"/>
  <c r="AA269" i="1"/>
  <c r="AC269" i="1"/>
  <c r="AE269" i="1"/>
  <c r="Q186" i="1"/>
  <c r="N186" i="1" s="1"/>
  <c r="S186" i="1"/>
  <c r="U186" i="1"/>
  <c r="Y186" i="1"/>
  <c r="AA186" i="1"/>
  <c r="AC186" i="1"/>
  <c r="AE186" i="1"/>
  <c r="Q187" i="1"/>
  <c r="N187" i="1" s="1"/>
  <c r="S187" i="1"/>
  <c r="U187" i="1"/>
  <c r="Y187" i="1"/>
  <c r="AA187" i="1"/>
  <c r="AC187" i="1"/>
  <c r="AE187" i="1"/>
  <c r="Q188" i="1"/>
  <c r="N188" i="1" s="1"/>
  <c r="S188" i="1"/>
  <c r="U188" i="1"/>
  <c r="Y188" i="1"/>
  <c r="AA188" i="1"/>
  <c r="AC188" i="1"/>
  <c r="AE188" i="1"/>
  <c r="Q189" i="1"/>
  <c r="N189" i="1" s="1"/>
  <c r="S189" i="1"/>
  <c r="U189" i="1"/>
  <c r="Y189" i="1"/>
  <c r="AA189" i="1"/>
  <c r="AC189" i="1"/>
  <c r="AE189" i="1"/>
  <c r="Q190" i="1"/>
  <c r="N190" i="1" s="1"/>
  <c r="S190" i="1"/>
  <c r="U190" i="1"/>
  <c r="Y190" i="1"/>
  <c r="AA190" i="1"/>
  <c r="AC190" i="1"/>
  <c r="AE190" i="1"/>
  <c r="Q191" i="1"/>
  <c r="N191" i="1" s="1"/>
  <c r="S191" i="1"/>
  <c r="U191" i="1"/>
  <c r="Y191" i="1"/>
  <c r="AA191" i="1"/>
  <c r="AC191" i="1"/>
  <c r="AE191" i="1"/>
  <c r="Q192" i="1"/>
  <c r="N192" i="1" s="1"/>
  <c r="S192" i="1"/>
  <c r="U192" i="1"/>
  <c r="Y192" i="1"/>
  <c r="AA192" i="1"/>
  <c r="AC192" i="1"/>
  <c r="AE192" i="1"/>
  <c r="Q193" i="1"/>
  <c r="N193" i="1" s="1"/>
  <c r="S193" i="1"/>
  <c r="U193" i="1"/>
  <c r="Y193" i="1"/>
  <c r="AA193" i="1"/>
  <c r="AC193" i="1"/>
  <c r="AE193" i="1"/>
  <c r="Q194" i="1"/>
  <c r="N194" i="1" s="1"/>
  <c r="S194" i="1"/>
  <c r="U194" i="1"/>
  <c r="Y194" i="1"/>
  <c r="AA194" i="1"/>
  <c r="AC194" i="1"/>
  <c r="AE194" i="1"/>
  <c r="Q195" i="1"/>
  <c r="N195" i="1" s="1"/>
  <c r="S195" i="1"/>
  <c r="U195" i="1"/>
  <c r="Y195" i="1"/>
  <c r="AA195" i="1"/>
  <c r="AC195" i="1"/>
  <c r="AE195" i="1"/>
  <c r="Q196" i="1"/>
  <c r="N196" i="1" s="1"/>
  <c r="S196" i="1"/>
  <c r="U196" i="1"/>
  <c r="Y196" i="1"/>
  <c r="AA196" i="1"/>
  <c r="AC196" i="1"/>
  <c r="AE196" i="1"/>
  <c r="Q197" i="1"/>
  <c r="N197" i="1" s="1"/>
  <c r="S197" i="1"/>
  <c r="U197" i="1"/>
  <c r="Y197" i="1"/>
  <c r="AA197" i="1"/>
  <c r="AC197" i="1"/>
  <c r="AE197" i="1"/>
  <c r="Q198" i="1"/>
  <c r="N198" i="1" s="1"/>
  <c r="S198" i="1"/>
  <c r="U198" i="1"/>
  <c r="Y198" i="1"/>
  <c r="AA198" i="1"/>
  <c r="AC198" i="1"/>
  <c r="AE198" i="1"/>
  <c r="Q199" i="1"/>
  <c r="N199" i="1" s="1"/>
  <c r="S199" i="1"/>
  <c r="U199" i="1"/>
  <c r="Y199" i="1"/>
  <c r="AA199" i="1"/>
  <c r="AC199" i="1"/>
  <c r="AE199" i="1"/>
  <c r="Q200" i="1"/>
  <c r="N200" i="1" s="1"/>
  <c r="S200" i="1"/>
  <c r="U200" i="1"/>
  <c r="Y200" i="1"/>
  <c r="AA200" i="1"/>
  <c r="AC200" i="1"/>
  <c r="AE200" i="1"/>
  <c r="Q201" i="1"/>
  <c r="N201" i="1" s="1"/>
  <c r="S201" i="1"/>
  <c r="U201" i="1"/>
  <c r="Y201" i="1"/>
  <c r="AA201" i="1"/>
  <c r="AC201" i="1"/>
  <c r="AE201" i="1"/>
  <c r="Q202" i="1"/>
  <c r="N202" i="1" s="1"/>
  <c r="S202" i="1"/>
  <c r="U202" i="1"/>
  <c r="Y202" i="1"/>
  <c r="AA202" i="1"/>
  <c r="AC202" i="1"/>
  <c r="AE202" i="1"/>
  <c r="Q203" i="1"/>
  <c r="N203" i="1" s="1"/>
  <c r="S203" i="1"/>
  <c r="U203" i="1"/>
  <c r="Y203" i="1"/>
  <c r="AA203" i="1"/>
  <c r="AC203" i="1"/>
  <c r="AE203" i="1"/>
  <c r="Q204" i="1"/>
  <c r="N204" i="1" s="1"/>
  <c r="S204" i="1"/>
  <c r="U204" i="1"/>
  <c r="Y204" i="1"/>
  <c r="AA204" i="1"/>
  <c r="AC204" i="1"/>
  <c r="AE204" i="1"/>
  <c r="Q205" i="1"/>
  <c r="N205" i="1" s="1"/>
  <c r="S205" i="1"/>
  <c r="U205" i="1"/>
  <c r="Y205" i="1"/>
  <c r="AA205" i="1"/>
  <c r="AC205" i="1"/>
  <c r="AE205" i="1"/>
  <c r="Q206" i="1"/>
  <c r="N206" i="1" s="1"/>
  <c r="S206" i="1"/>
  <c r="U206" i="1"/>
  <c r="Y206" i="1"/>
  <c r="AA206" i="1"/>
  <c r="AC206" i="1"/>
  <c r="AE206" i="1"/>
  <c r="Q207" i="1"/>
  <c r="N207" i="1" s="1"/>
  <c r="S207" i="1"/>
  <c r="U207" i="1"/>
  <c r="Y207" i="1"/>
  <c r="AA207" i="1"/>
  <c r="AC207" i="1"/>
  <c r="AE207" i="1"/>
  <c r="Q208" i="1"/>
  <c r="N208" i="1" s="1"/>
  <c r="S208" i="1"/>
  <c r="U208" i="1"/>
  <c r="Y208" i="1"/>
  <c r="AA208" i="1"/>
  <c r="AC208" i="1"/>
  <c r="AE208" i="1"/>
  <c r="Q209" i="1"/>
  <c r="N209" i="1" s="1"/>
  <c r="S209" i="1"/>
  <c r="U209" i="1"/>
  <c r="Y209" i="1"/>
  <c r="AA209" i="1"/>
  <c r="AC209" i="1"/>
  <c r="AE209" i="1"/>
  <c r="Q210" i="1"/>
  <c r="N210" i="1" s="1"/>
  <c r="S210" i="1"/>
  <c r="U210" i="1"/>
  <c r="Y210" i="1"/>
  <c r="AA210" i="1"/>
  <c r="AC210" i="1"/>
  <c r="AE210" i="1"/>
  <c r="Q211" i="1"/>
  <c r="N211" i="1" s="1"/>
  <c r="S211" i="1"/>
  <c r="U211" i="1"/>
  <c r="Y211" i="1"/>
  <c r="AA211" i="1"/>
  <c r="AC211" i="1"/>
  <c r="AE211" i="1"/>
  <c r="Q212" i="1"/>
  <c r="N212" i="1" s="1"/>
  <c r="S212" i="1"/>
  <c r="U212" i="1"/>
  <c r="Y212" i="1"/>
  <c r="AA212" i="1"/>
  <c r="AC212" i="1"/>
  <c r="AE212" i="1"/>
  <c r="Q213" i="1"/>
  <c r="N213" i="1" s="1"/>
  <c r="S213" i="1"/>
  <c r="U213" i="1"/>
  <c r="Y213" i="1"/>
  <c r="AA213" i="1"/>
  <c r="AC213" i="1"/>
  <c r="AE213" i="1"/>
  <c r="Q214" i="1"/>
  <c r="N214" i="1" s="1"/>
  <c r="S214" i="1"/>
  <c r="U214" i="1"/>
  <c r="Y214" i="1"/>
  <c r="AA214" i="1"/>
  <c r="AC214" i="1"/>
  <c r="AE214" i="1"/>
  <c r="Q215" i="1"/>
  <c r="N215" i="1" s="1"/>
  <c r="S215" i="1"/>
  <c r="U215" i="1"/>
  <c r="Y215" i="1"/>
  <c r="AA215" i="1"/>
  <c r="AC215" i="1"/>
  <c r="AE215" i="1"/>
  <c r="Q216" i="1"/>
  <c r="N216" i="1" s="1"/>
  <c r="S216" i="1"/>
  <c r="U216" i="1"/>
  <c r="Y216" i="1"/>
  <c r="AA216" i="1"/>
  <c r="AC216" i="1"/>
  <c r="AE216" i="1"/>
  <c r="Q217" i="1"/>
  <c r="N217" i="1" s="1"/>
  <c r="S217" i="1"/>
  <c r="U217" i="1"/>
  <c r="Y217" i="1"/>
  <c r="AA217" i="1"/>
  <c r="AC217" i="1"/>
  <c r="AE217" i="1"/>
  <c r="Q218" i="1"/>
  <c r="N218" i="1" s="1"/>
  <c r="S218" i="1"/>
  <c r="U218" i="1"/>
  <c r="Y218" i="1"/>
  <c r="AA218" i="1"/>
  <c r="AC218" i="1"/>
  <c r="AE218" i="1"/>
  <c r="Q219" i="1"/>
  <c r="N219" i="1" s="1"/>
  <c r="S219" i="1"/>
  <c r="U219" i="1"/>
  <c r="Y219" i="1"/>
  <c r="AA219" i="1"/>
  <c r="AC219" i="1"/>
  <c r="AE219" i="1"/>
  <c r="Q220" i="1"/>
  <c r="N220" i="1" s="1"/>
  <c r="S220" i="1"/>
  <c r="U220" i="1"/>
  <c r="Y220" i="1"/>
  <c r="AA220" i="1"/>
  <c r="AC220" i="1"/>
  <c r="AE220" i="1"/>
  <c r="Q221" i="1"/>
  <c r="N221" i="1" s="1"/>
  <c r="S221" i="1"/>
  <c r="U221" i="1"/>
  <c r="Y221" i="1"/>
  <c r="AA221" i="1"/>
  <c r="AC221" i="1"/>
  <c r="AE221" i="1"/>
  <c r="Q222" i="1"/>
  <c r="N222" i="1" s="1"/>
  <c r="S222" i="1"/>
  <c r="U222" i="1"/>
  <c r="Y222" i="1"/>
  <c r="AA222" i="1"/>
  <c r="AC222" i="1"/>
  <c r="AE222" i="1"/>
  <c r="Q223" i="1"/>
  <c r="N223" i="1" s="1"/>
  <c r="S223" i="1"/>
  <c r="U223" i="1"/>
  <c r="Y223" i="1"/>
  <c r="AA223" i="1"/>
  <c r="AC223" i="1"/>
  <c r="AE223" i="1"/>
  <c r="Q224" i="1"/>
  <c r="N224" i="1" s="1"/>
  <c r="S224" i="1"/>
  <c r="U224" i="1"/>
  <c r="Y224" i="1"/>
  <c r="AA224" i="1"/>
  <c r="AC224" i="1"/>
  <c r="AE224" i="1"/>
  <c r="Q225" i="1"/>
  <c r="N225" i="1" s="1"/>
  <c r="S225" i="1"/>
  <c r="U225" i="1"/>
  <c r="Y225" i="1"/>
  <c r="AA225" i="1"/>
  <c r="AC225" i="1"/>
  <c r="AE225" i="1"/>
  <c r="Q226" i="1"/>
  <c r="N226" i="1" s="1"/>
  <c r="S226" i="1"/>
  <c r="U226" i="1"/>
  <c r="Y226" i="1"/>
  <c r="AA226" i="1"/>
  <c r="AC226" i="1"/>
  <c r="AE226" i="1"/>
  <c r="Q227" i="1"/>
  <c r="N227" i="1" s="1"/>
  <c r="S227" i="1"/>
  <c r="U227" i="1"/>
  <c r="Y227" i="1"/>
  <c r="AA227" i="1"/>
  <c r="AC227" i="1"/>
  <c r="AE227" i="1"/>
  <c r="Q228" i="1"/>
  <c r="N228" i="1" s="1"/>
  <c r="S228" i="1"/>
  <c r="U228" i="1"/>
  <c r="Y228" i="1"/>
  <c r="AA228" i="1"/>
  <c r="AC228" i="1"/>
  <c r="AE228" i="1"/>
  <c r="Q229" i="1"/>
  <c r="N229" i="1" s="1"/>
  <c r="S229" i="1"/>
  <c r="U229" i="1"/>
  <c r="Y229" i="1"/>
  <c r="AA229" i="1"/>
  <c r="AC229" i="1"/>
  <c r="AE229" i="1"/>
  <c r="Q230" i="1"/>
  <c r="N230" i="1" s="1"/>
  <c r="S230" i="1"/>
  <c r="U230" i="1"/>
  <c r="Y230" i="1"/>
  <c r="AA230" i="1"/>
  <c r="AC230" i="1"/>
  <c r="AE230" i="1"/>
  <c r="Q231" i="1"/>
  <c r="N231" i="1" s="1"/>
  <c r="S231" i="1"/>
  <c r="U231" i="1"/>
  <c r="Y231" i="1"/>
  <c r="AA231" i="1"/>
  <c r="AC231" i="1"/>
  <c r="AE231" i="1"/>
  <c r="Q232" i="1"/>
  <c r="N232" i="1" s="1"/>
  <c r="S232" i="1"/>
  <c r="U232" i="1"/>
  <c r="Y232" i="1"/>
  <c r="AA232" i="1"/>
  <c r="AC232" i="1"/>
  <c r="AE232" i="1"/>
  <c r="Q233" i="1"/>
  <c r="N233" i="1" s="1"/>
  <c r="S233" i="1"/>
  <c r="U233" i="1"/>
  <c r="Y233" i="1"/>
  <c r="AA233" i="1"/>
  <c r="AC233" i="1"/>
  <c r="AE233" i="1"/>
  <c r="Q234" i="1"/>
  <c r="N234" i="1" s="1"/>
  <c r="S234" i="1"/>
  <c r="U234" i="1"/>
  <c r="Y234" i="1"/>
  <c r="AA234" i="1"/>
  <c r="AC234" i="1"/>
  <c r="AE234" i="1"/>
  <c r="Q235" i="1"/>
  <c r="N235" i="1" s="1"/>
  <c r="S235" i="1"/>
  <c r="U235" i="1"/>
  <c r="Y235" i="1"/>
  <c r="AA235" i="1"/>
  <c r="AC235" i="1"/>
  <c r="AE235" i="1"/>
  <c r="Q236" i="1"/>
  <c r="N236" i="1" s="1"/>
  <c r="S236" i="1"/>
  <c r="U236" i="1"/>
  <c r="Y236" i="1"/>
  <c r="AA236" i="1"/>
  <c r="AC236" i="1"/>
  <c r="AE236" i="1"/>
  <c r="Q237" i="1"/>
  <c r="N237" i="1" s="1"/>
  <c r="S237" i="1"/>
  <c r="U237" i="1"/>
  <c r="Y237" i="1"/>
  <c r="AA237" i="1"/>
  <c r="AC237" i="1"/>
  <c r="AE237" i="1"/>
  <c r="Q238" i="1"/>
  <c r="N238" i="1" s="1"/>
  <c r="S238" i="1"/>
  <c r="U238" i="1"/>
  <c r="Y238" i="1"/>
  <c r="AA238" i="1"/>
  <c r="AC238" i="1"/>
  <c r="AE238" i="1"/>
  <c r="Q239" i="1"/>
  <c r="N239" i="1" s="1"/>
  <c r="S239" i="1"/>
  <c r="U239" i="1"/>
  <c r="Y239" i="1"/>
  <c r="AA239" i="1"/>
  <c r="AC239" i="1"/>
  <c r="AE239" i="1"/>
  <c r="Q240" i="1"/>
  <c r="N240" i="1" s="1"/>
  <c r="S240" i="1"/>
  <c r="U240" i="1"/>
  <c r="Y240" i="1"/>
  <c r="AA240" i="1"/>
  <c r="AC240" i="1"/>
  <c r="AE240" i="1"/>
  <c r="Q241" i="1"/>
  <c r="N241" i="1" s="1"/>
  <c r="S241" i="1"/>
  <c r="U241" i="1"/>
  <c r="Y241" i="1"/>
  <c r="AA241" i="1"/>
  <c r="AC241" i="1"/>
  <c r="AE241" i="1"/>
  <c r="Q242" i="1"/>
  <c r="N242" i="1" s="1"/>
  <c r="S242" i="1"/>
  <c r="U242" i="1"/>
  <c r="Y242" i="1"/>
  <c r="AA242" i="1"/>
  <c r="AC242" i="1"/>
  <c r="AE242" i="1"/>
  <c r="Q243" i="1"/>
  <c r="N243" i="1" s="1"/>
  <c r="S243" i="1"/>
  <c r="U243" i="1"/>
  <c r="Y243" i="1"/>
  <c r="AA243" i="1"/>
  <c r="AC243" i="1"/>
  <c r="AE243" i="1"/>
  <c r="Q244" i="1"/>
  <c r="N244" i="1" s="1"/>
  <c r="S244" i="1"/>
  <c r="U244" i="1"/>
  <c r="Y244" i="1"/>
  <c r="AA244" i="1"/>
  <c r="AC244" i="1"/>
  <c r="AE244" i="1"/>
  <c r="Q245" i="1"/>
  <c r="N245" i="1" s="1"/>
  <c r="S245" i="1"/>
  <c r="U245" i="1"/>
  <c r="Y245" i="1"/>
  <c r="AA245" i="1"/>
  <c r="AC245" i="1"/>
  <c r="AE245" i="1"/>
  <c r="Q246" i="1"/>
  <c r="N246" i="1" s="1"/>
  <c r="S246" i="1"/>
  <c r="U246" i="1"/>
  <c r="Y246" i="1"/>
  <c r="AA246" i="1"/>
  <c r="AC246" i="1"/>
  <c r="AE246" i="1"/>
  <c r="Q247" i="1"/>
  <c r="N247" i="1" s="1"/>
  <c r="S247" i="1"/>
  <c r="U247" i="1"/>
  <c r="Y247" i="1"/>
  <c r="AA247" i="1"/>
  <c r="AC247" i="1"/>
  <c r="AE247" i="1"/>
  <c r="Q248" i="1"/>
  <c r="N248" i="1" s="1"/>
  <c r="S248" i="1"/>
  <c r="U248" i="1"/>
  <c r="Y248" i="1"/>
  <c r="AA248" i="1"/>
  <c r="AC248" i="1"/>
  <c r="AE248" i="1"/>
  <c r="Q249" i="1"/>
  <c r="N249" i="1" s="1"/>
  <c r="S249" i="1"/>
  <c r="U249" i="1"/>
  <c r="Y249" i="1"/>
  <c r="AA249" i="1"/>
  <c r="AC249" i="1"/>
  <c r="AE249" i="1"/>
  <c r="Q250" i="1"/>
  <c r="N250" i="1" s="1"/>
  <c r="S250" i="1"/>
  <c r="U250" i="1"/>
  <c r="Y250" i="1"/>
  <c r="AA250" i="1"/>
  <c r="AC250" i="1"/>
  <c r="AE250" i="1"/>
  <c r="Q251" i="1"/>
  <c r="N251" i="1" s="1"/>
  <c r="S251" i="1"/>
  <c r="U251" i="1"/>
  <c r="Y251" i="1"/>
  <c r="AA251" i="1"/>
  <c r="AC251" i="1"/>
  <c r="AE251" i="1"/>
  <c r="Q252" i="1"/>
  <c r="N252" i="1" s="1"/>
  <c r="S252" i="1"/>
  <c r="U252" i="1"/>
  <c r="Y252" i="1"/>
  <c r="AA252" i="1"/>
  <c r="AC252" i="1"/>
  <c r="AE252" i="1"/>
  <c r="Q253" i="1"/>
  <c r="N253" i="1" s="1"/>
  <c r="S253" i="1"/>
  <c r="U253" i="1"/>
  <c r="Y253" i="1"/>
  <c r="AA253" i="1"/>
  <c r="AC253" i="1"/>
  <c r="AE253" i="1"/>
  <c r="Q254" i="1"/>
  <c r="N254" i="1" s="1"/>
  <c r="S254" i="1"/>
  <c r="U254" i="1"/>
  <c r="Y254" i="1"/>
  <c r="AA254" i="1"/>
  <c r="AC254" i="1"/>
  <c r="AE254" i="1"/>
  <c r="Q255" i="1"/>
  <c r="N255" i="1" s="1"/>
  <c r="S255" i="1"/>
  <c r="U255" i="1"/>
  <c r="Y255" i="1"/>
  <c r="AA255" i="1"/>
  <c r="AC255" i="1"/>
  <c r="AE255" i="1"/>
  <c r="Q256" i="1"/>
  <c r="N256" i="1" s="1"/>
  <c r="S256" i="1"/>
  <c r="U256" i="1"/>
  <c r="Y256" i="1"/>
  <c r="AA256" i="1"/>
  <c r="AC256" i="1"/>
  <c r="AE256" i="1"/>
  <c r="Q257" i="1"/>
  <c r="N257" i="1" s="1"/>
  <c r="S257" i="1"/>
  <c r="U257" i="1"/>
  <c r="Y257" i="1"/>
  <c r="AA257" i="1"/>
  <c r="AC257" i="1"/>
  <c r="AE257" i="1"/>
  <c r="Q258" i="1"/>
  <c r="N258" i="1" s="1"/>
  <c r="S258" i="1"/>
  <c r="U258" i="1"/>
  <c r="Y258" i="1"/>
  <c r="AA258" i="1"/>
  <c r="AC258" i="1"/>
  <c r="AE258" i="1"/>
  <c r="Q259" i="1"/>
  <c r="N259" i="1" s="1"/>
  <c r="S259" i="1"/>
  <c r="U259" i="1"/>
  <c r="Y259" i="1"/>
  <c r="AA259" i="1"/>
  <c r="AC259" i="1"/>
  <c r="AE259" i="1"/>
  <c r="Q260" i="1"/>
  <c r="N260" i="1" s="1"/>
  <c r="S260" i="1"/>
  <c r="U260" i="1"/>
  <c r="Y260" i="1"/>
  <c r="AA260" i="1"/>
  <c r="AC260" i="1"/>
  <c r="AE260" i="1"/>
  <c r="Q261" i="1"/>
  <c r="N261" i="1" s="1"/>
  <c r="S261" i="1"/>
  <c r="U261" i="1"/>
  <c r="Y261" i="1"/>
  <c r="AA261" i="1"/>
  <c r="AC261" i="1"/>
  <c r="AE261" i="1"/>
  <c r="Q262" i="1"/>
  <c r="N262" i="1" s="1"/>
  <c r="S262" i="1"/>
  <c r="U262" i="1"/>
  <c r="Y262" i="1"/>
  <c r="AA262" i="1"/>
  <c r="AC262" i="1"/>
  <c r="AE262" i="1"/>
  <c r="Q263" i="1"/>
  <c r="N263" i="1" s="1"/>
  <c r="S263" i="1"/>
  <c r="U263" i="1"/>
  <c r="Y263" i="1"/>
  <c r="AA263" i="1"/>
  <c r="AC263" i="1"/>
  <c r="AE263" i="1"/>
  <c r="Q119" i="1"/>
  <c r="N119" i="1" s="1"/>
  <c r="S119" i="1"/>
  <c r="U119" i="1"/>
  <c r="Y119" i="1"/>
  <c r="AA119" i="1"/>
  <c r="AC119" i="1"/>
  <c r="AE119" i="1"/>
  <c r="Q120" i="1"/>
  <c r="N120" i="1" s="1"/>
  <c r="S120" i="1"/>
  <c r="U120" i="1"/>
  <c r="Y120" i="1"/>
  <c r="AA120" i="1"/>
  <c r="AC120" i="1"/>
  <c r="AE120" i="1"/>
  <c r="Q121" i="1"/>
  <c r="N121" i="1" s="1"/>
  <c r="S121" i="1"/>
  <c r="U121" i="1"/>
  <c r="Y121" i="1"/>
  <c r="AA121" i="1"/>
  <c r="AC121" i="1"/>
  <c r="AE121" i="1"/>
  <c r="Q122" i="1"/>
  <c r="N122" i="1" s="1"/>
  <c r="S122" i="1"/>
  <c r="U122" i="1"/>
  <c r="Y122" i="1"/>
  <c r="AA122" i="1"/>
  <c r="AC122" i="1"/>
  <c r="AE122" i="1"/>
  <c r="Q123" i="1"/>
  <c r="N123" i="1" s="1"/>
  <c r="S123" i="1"/>
  <c r="U123" i="1"/>
  <c r="Y123" i="1"/>
  <c r="AA123" i="1"/>
  <c r="AC123" i="1"/>
  <c r="AE123" i="1"/>
  <c r="Q124" i="1"/>
  <c r="N124" i="1" s="1"/>
  <c r="S124" i="1"/>
  <c r="U124" i="1"/>
  <c r="Y124" i="1"/>
  <c r="AA124" i="1"/>
  <c r="AC124" i="1"/>
  <c r="AE124" i="1"/>
  <c r="Q125" i="1"/>
  <c r="N125" i="1" s="1"/>
  <c r="S125" i="1"/>
  <c r="U125" i="1"/>
  <c r="Y125" i="1"/>
  <c r="AA125" i="1"/>
  <c r="AC125" i="1"/>
  <c r="AE125" i="1"/>
  <c r="Q126" i="1"/>
  <c r="N126" i="1" s="1"/>
  <c r="S126" i="1"/>
  <c r="U126" i="1"/>
  <c r="Y126" i="1"/>
  <c r="AA126" i="1"/>
  <c r="AC126" i="1"/>
  <c r="AE126" i="1"/>
  <c r="Q127" i="1"/>
  <c r="N127" i="1" s="1"/>
  <c r="S127" i="1"/>
  <c r="U127" i="1"/>
  <c r="Y127" i="1"/>
  <c r="AA127" i="1"/>
  <c r="AC127" i="1"/>
  <c r="AE127" i="1"/>
  <c r="Q128" i="1"/>
  <c r="N128" i="1" s="1"/>
  <c r="S128" i="1"/>
  <c r="U128" i="1"/>
  <c r="Y128" i="1"/>
  <c r="AA128" i="1"/>
  <c r="AC128" i="1"/>
  <c r="AE128" i="1"/>
  <c r="Q129" i="1"/>
  <c r="N129" i="1" s="1"/>
  <c r="S129" i="1"/>
  <c r="U129" i="1"/>
  <c r="Y129" i="1"/>
  <c r="AA129" i="1"/>
  <c r="AC129" i="1"/>
  <c r="AE129" i="1"/>
  <c r="Q130" i="1"/>
  <c r="N130" i="1" s="1"/>
  <c r="S130" i="1"/>
  <c r="U130" i="1"/>
  <c r="Y130" i="1"/>
  <c r="AA130" i="1"/>
  <c r="AC130" i="1"/>
  <c r="AE130" i="1"/>
  <c r="Q131" i="1"/>
  <c r="N131" i="1" s="1"/>
  <c r="S131" i="1"/>
  <c r="U131" i="1"/>
  <c r="Y131" i="1"/>
  <c r="AA131" i="1"/>
  <c r="AC131" i="1"/>
  <c r="AE131" i="1"/>
  <c r="Q132" i="1"/>
  <c r="N132" i="1" s="1"/>
  <c r="S132" i="1"/>
  <c r="U132" i="1"/>
  <c r="Y132" i="1"/>
  <c r="AA132" i="1"/>
  <c r="AC132" i="1"/>
  <c r="AE132" i="1"/>
  <c r="Q133" i="1"/>
  <c r="N133" i="1" s="1"/>
  <c r="S133" i="1"/>
  <c r="U133" i="1"/>
  <c r="Y133" i="1"/>
  <c r="AA133" i="1"/>
  <c r="AC133" i="1"/>
  <c r="AE133" i="1"/>
  <c r="Q134" i="1"/>
  <c r="N134" i="1" s="1"/>
  <c r="S134" i="1"/>
  <c r="U134" i="1"/>
  <c r="Y134" i="1"/>
  <c r="AA134" i="1"/>
  <c r="AC134" i="1"/>
  <c r="AE134" i="1"/>
  <c r="Q135" i="1"/>
  <c r="N135" i="1" s="1"/>
  <c r="S135" i="1"/>
  <c r="U135" i="1"/>
  <c r="Y135" i="1"/>
  <c r="AA135" i="1"/>
  <c r="AC135" i="1"/>
  <c r="AE135" i="1"/>
  <c r="Q136" i="1"/>
  <c r="N136" i="1" s="1"/>
  <c r="S136" i="1"/>
  <c r="U136" i="1"/>
  <c r="Y136" i="1"/>
  <c r="AA136" i="1"/>
  <c r="AC136" i="1"/>
  <c r="AE136" i="1"/>
  <c r="Q137" i="1"/>
  <c r="N137" i="1" s="1"/>
  <c r="S137" i="1"/>
  <c r="U137" i="1"/>
  <c r="Y137" i="1"/>
  <c r="AA137" i="1"/>
  <c r="AC137" i="1"/>
  <c r="AE137" i="1"/>
  <c r="Q138" i="1"/>
  <c r="N138" i="1" s="1"/>
  <c r="S138" i="1"/>
  <c r="U138" i="1"/>
  <c r="Y138" i="1"/>
  <c r="AA138" i="1"/>
  <c r="AC138" i="1"/>
  <c r="AE138" i="1"/>
  <c r="Q139" i="1"/>
  <c r="N139" i="1" s="1"/>
  <c r="S139" i="1"/>
  <c r="U139" i="1"/>
  <c r="Y139" i="1"/>
  <c r="AA139" i="1"/>
  <c r="AC139" i="1"/>
  <c r="AE139" i="1"/>
  <c r="Q140" i="1"/>
  <c r="N140" i="1" s="1"/>
  <c r="S140" i="1"/>
  <c r="U140" i="1"/>
  <c r="Y140" i="1"/>
  <c r="AA140" i="1"/>
  <c r="AC140" i="1"/>
  <c r="AE140" i="1"/>
  <c r="Q141" i="1"/>
  <c r="N141" i="1" s="1"/>
  <c r="S141" i="1"/>
  <c r="U141" i="1"/>
  <c r="Y141" i="1"/>
  <c r="AA141" i="1"/>
  <c r="AC141" i="1"/>
  <c r="AE141" i="1"/>
  <c r="Q142" i="1"/>
  <c r="N142" i="1" s="1"/>
  <c r="S142" i="1"/>
  <c r="U142" i="1"/>
  <c r="Y142" i="1"/>
  <c r="AA142" i="1"/>
  <c r="AC142" i="1"/>
  <c r="AE142" i="1"/>
  <c r="Q143" i="1"/>
  <c r="N143" i="1" s="1"/>
  <c r="S143" i="1"/>
  <c r="U143" i="1"/>
  <c r="Y143" i="1"/>
  <c r="AA143" i="1"/>
  <c r="AC143" i="1"/>
  <c r="AE143" i="1"/>
  <c r="Q144" i="1"/>
  <c r="N144" i="1" s="1"/>
  <c r="S144" i="1"/>
  <c r="U144" i="1"/>
  <c r="Y144" i="1"/>
  <c r="AA144" i="1"/>
  <c r="AC144" i="1"/>
  <c r="AE144" i="1"/>
  <c r="Q145" i="1"/>
  <c r="N145" i="1" s="1"/>
  <c r="S145" i="1"/>
  <c r="U145" i="1"/>
  <c r="Y145" i="1"/>
  <c r="AA145" i="1"/>
  <c r="AC145" i="1"/>
  <c r="AE145" i="1"/>
  <c r="Q146" i="1"/>
  <c r="N146" i="1" s="1"/>
  <c r="S146" i="1"/>
  <c r="U146" i="1"/>
  <c r="Y146" i="1"/>
  <c r="AA146" i="1"/>
  <c r="AC146" i="1"/>
  <c r="AE146" i="1"/>
  <c r="Q147" i="1"/>
  <c r="N147" i="1" s="1"/>
  <c r="S147" i="1"/>
  <c r="U147" i="1"/>
  <c r="Y147" i="1"/>
  <c r="AA147" i="1"/>
  <c r="AC147" i="1"/>
  <c r="AE147" i="1"/>
  <c r="Q148" i="1"/>
  <c r="N148" i="1" s="1"/>
  <c r="S148" i="1"/>
  <c r="U148" i="1"/>
  <c r="Y148" i="1"/>
  <c r="AA148" i="1"/>
  <c r="AC148" i="1"/>
  <c r="AE148" i="1"/>
  <c r="Q149" i="1"/>
  <c r="N149" i="1" s="1"/>
  <c r="S149" i="1"/>
  <c r="U149" i="1"/>
  <c r="Y149" i="1"/>
  <c r="AA149" i="1"/>
  <c r="AC149" i="1"/>
  <c r="AE149" i="1"/>
  <c r="Q150" i="1"/>
  <c r="N150" i="1" s="1"/>
  <c r="S150" i="1"/>
  <c r="U150" i="1"/>
  <c r="Y150" i="1"/>
  <c r="AA150" i="1"/>
  <c r="AC150" i="1"/>
  <c r="AE150" i="1"/>
  <c r="Q151" i="1"/>
  <c r="N151" i="1" s="1"/>
  <c r="S151" i="1"/>
  <c r="U151" i="1"/>
  <c r="Y151" i="1"/>
  <c r="AA151" i="1"/>
  <c r="AC151" i="1"/>
  <c r="AE151" i="1"/>
  <c r="Q152" i="1"/>
  <c r="N152" i="1" s="1"/>
  <c r="S152" i="1"/>
  <c r="U152" i="1"/>
  <c r="Y152" i="1"/>
  <c r="AA152" i="1"/>
  <c r="AC152" i="1"/>
  <c r="AE152" i="1"/>
  <c r="Q153" i="1"/>
  <c r="N153" i="1" s="1"/>
  <c r="S153" i="1"/>
  <c r="U153" i="1"/>
  <c r="Y153" i="1"/>
  <c r="AA153" i="1"/>
  <c r="AC153" i="1"/>
  <c r="AE153" i="1"/>
  <c r="Q154" i="1"/>
  <c r="N154" i="1" s="1"/>
  <c r="S154" i="1"/>
  <c r="U154" i="1"/>
  <c r="Y154" i="1"/>
  <c r="AA154" i="1"/>
  <c r="AC154" i="1"/>
  <c r="AE154" i="1"/>
  <c r="Q155" i="1"/>
  <c r="N155" i="1" s="1"/>
  <c r="S155" i="1"/>
  <c r="U155" i="1"/>
  <c r="Y155" i="1"/>
  <c r="AA155" i="1"/>
  <c r="AC155" i="1"/>
  <c r="AE155" i="1"/>
  <c r="Q156" i="1"/>
  <c r="N156" i="1" s="1"/>
  <c r="S156" i="1"/>
  <c r="U156" i="1"/>
  <c r="Y156" i="1"/>
  <c r="AA156" i="1"/>
  <c r="AC156" i="1"/>
  <c r="AE156" i="1"/>
  <c r="Q157" i="1"/>
  <c r="N157" i="1" s="1"/>
  <c r="S157" i="1"/>
  <c r="U157" i="1"/>
  <c r="Y157" i="1"/>
  <c r="AA157" i="1"/>
  <c r="AC157" i="1"/>
  <c r="AE157" i="1"/>
  <c r="Q158" i="1"/>
  <c r="N158" i="1" s="1"/>
  <c r="S158" i="1"/>
  <c r="U158" i="1"/>
  <c r="Y158" i="1"/>
  <c r="AA158" i="1"/>
  <c r="AC158" i="1"/>
  <c r="AE158" i="1"/>
  <c r="Q159" i="1"/>
  <c r="N159" i="1" s="1"/>
  <c r="S159" i="1"/>
  <c r="U159" i="1"/>
  <c r="Y159" i="1"/>
  <c r="AA159" i="1"/>
  <c r="AC159" i="1"/>
  <c r="AE159" i="1"/>
  <c r="Q160" i="1"/>
  <c r="N160" i="1" s="1"/>
  <c r="S160" i="1"/>
  <c r="U160" i="1"/>
  <c r="Y160" i="1"/>
  <c r="AA160" i="1"/>
  <c r="AC160" i="1"/>
  <c r="AE160" i="1"/>
  <c r="Q161" i="1"/>
  <c r="N161" i="1" s="1"/>
  <c r="S161" i="1"/>
  <c r="U161" i="1"/>
  <c r="Y161" i="1"/>
  <c r="AA161" i="1"/>
  <c r="AC161" i="1"/>
  <c r="AE161" i="1"/>
  <c r="Q162" i="1"/>
  <c r="N162" i="1" s="1"/>
  <c r="S162" i="1"/>
  <c r="U162" i="1"/>
  <c r="Y162" i="1"/>
  <c r="AA162" i="1"/>
  <c r="AC162" i="1"/>
  <c r="AE162" i="1"/>
  <c r="Q163" i="1"/>
  <c r="N163" i="1" s="1"/>
  <c r="S163" i="1"/>
  <c r="U163" i="1"/>
  <c r="Y163" i="1"/>
  <c r="AA163" i="1"/>
  <c r="AC163" i="1"/>
  <c r="AE163" i="1"/>
  <c r="Q164" i="1"/>
  <c r="N164" i="1" s="1"/>
  <c r="S164" i="1"/>
  <c r="U164" i="1"/>
  <c r="Y164" i="1"/>
  <c r="AA164" i="1"/>
  <c r="AC164" i="1"/>
  <c r="AE164" i="1"/>
  <c r="Q165" i="1"/>
  <c r="N165" i="1" s="1"/>
  <c r="S165" i="1"/>
  <c r="U165" i="1"/>
  <c r="Y165" i="1"/>
  <c r="AA165" i="1"/>
  <c r="AC165" i="1"/>
  <c r="AE165" i="1"/>
  <c r="Q166" i="1"/>
  <c r="N166" i="1" s="1"/>
  <c r="S166" i="1"/>
  <c r="U166" i="1"/>
  <c r="Y166" i="1"/>
  <c r="AA166" i="1"/>
  <c r="AC166" i="1"/>
  <c r="AE166" i="1"/>
  <c r="Q167" i="1"/>
  <c r="N167" i="1" s="1"/>
  <c r="S167" i="1"/>
  <c r="U167" i="1"/>
  <c r="Y167" i="1"/>
  <c r="AA167" i="1"/>
  <c r="AC167" i="1"/>
  <c r="AE167" i="1"/>
  <c r="Q168" i="1"/>
  <c r="N168" i="1" s="1"/>
  <c r="S168" i="1"/>
  <c r="U168" i="1"/>
  <c r="Y168" i="1"/>
  <c r="AA168" i="1"/>
  <c r="AC168" i="1"/>
  <c r="AE168" i="1"/>
  <c r="Q169" i="1"/>
  <c r="N169" i="1" s="1"/>
  <c r="S169" i="1"/>
  <c r="U169" i="1"/>
  <c r="Y169" i="1"/>
  <c r="AA169" i="1"/>
  <c r="AC169" i="1"/>
  <c r="AE169" i="1"/>
  <c r="Q170" i="1"/>
  <c r="N170" i="1" s="1"/>
  <c r="S170" i="1"/>
  <c r="U170" i="1"/>
  <c r="Y170" i="1"/>
  <c r="AA170" i="1"/>
  <c r="AC170" i="1"/>
  <c r="AE170" i="1"/>
  <c r="Q171" i="1"/>
  <c r="N171" i="1" s="1"/>
  <c r="S171" i="1"/>
  <c r="U171" i="1"/>
  <c r="Y171" i="1"/>
  <c r="AA171" i="1"/>
  <c r="AC171" i="1"/>
  <c r="AE171" i="1"/>
  <c r="Q172" i="1"/>
  <c r="N172" i="1" s="1"/>
  <c r="S172" i="1"/>
  <c r="U172" i="1"/>
  <c r="Y172" i="1"/>
  <c r="AA172" i="1"/>
  <c r="AC172" i="1"/>
  <c r="AE172" i="1"/>
  <c r="Q173" i="1"/>
  <c r="N173" i="1" s="1"/>
  <c r="S173" i="1"/>
  <c r="U173" i="1"/>
  <c r="Y173" i="1"/>
  <c r="AA173" i="1"/>
  <c r="AC173" i="1"/>
  <c r="AE173" i="1"/>
  <c r="Q174" i="1"/>
  <c r="N174" i="1" s="1"/>
  <c r="S174" i="1"/>
  <c r="U174" i="1"/>
  <c r="Y174" i="1"/>
  <c r="AA174" i="1"/>
  <c r="AC174" i="1"/>
  <c r="AE174" i="1"/>
  <c r="Q175" i="1"/>
  <c r="N175" i="1" s="1"/>
  <c r="S175" i="1"/>
  <c r="U175" i="1"/>
  <c r="Y175" i="1"/>
  <c r="AA175" i="1"/>
  <c r="AC175" i="1"/>
  <c r="AE175" i="1"/>
  <c r="Q176" i="1"/>
  <c r="N176" i="1" s="1"/>
  <c r="S176" i="1"/>
  <c r="U176" i="1"/>
  <c r="Y176" i="1"/>
  <c r="AA176" i="1"/>
  <c r="AC176" i="1"/>
  <c r="AE176" i="1"/>
  <c r="Q177" i="1"/>
  <c r="N177" i="1" s="1"/>
  <c r="S177" i="1"/>
  <c r="U177" i="1"/>
  <c r="Y177" i="1"/>
  <c r="AA177" i="1"/>
  <c r="AC177" i="1"/>
  <c r="AE177" i="1"/>
  <c r="Q178" i="1"/>
  <c r="N178" i="1" s="1"/>
  <c r="S178" i="1"/>
  <c r="U178" i="1"/>
  <c r="Y178" i="1"/>
  <c r="AA178" i="1"/>
  <c r="AC178" i="1"/>
  <c r="AE178" i="1"/>
  <c r="Q179" i="1"/>
  <c r="N179" i="1" s="1"/>
  <c r="S179" i="1"/>
  <c r="U179" i="1"/>
  <c r="Y179" i="1"/>
  <c r="AA179" i="1"/>
  <c r="AC179" i="1"/>
  <c r="AE179" i="1"/>
  <c r="Q180" i="1"/>
  <c r="N180" i="1" s="1"/>
  <c r="S180" i="1"/>
  <c r="U180" i="1"/>
  <c r="Y180" i="1"/>
  <c r="AA180" i="1"/>
  <c r="AC180" i="1"/>
  <c r="AE180" i="1"/>
  <c r="Q181" i="1"/>
  <c r="N181" i="1" s="1"/>
  <c r="S181" i="1"/>
  <c r="U181" i="1"/>
  <c r="Y181" i="1"/>
  <c r="AA181" i="1"/>
  <c r="AC181" i="1"/>
  <c r="AE181" i="1"/>
  <c r="Q182" i="1"/>
  <c r="N182" i="1" s="1"/>
  <c r="S182" i="1"/>
  <c r="U182" i="1"/>
  <c r="Y182" i="1"/>
  <c r="AA182" i="1"/>
  <c r="AC182" i="1"/>
  <c r="AE182" i="1"/>
  <c r="Q183" i="1"/>
  <c r="N183" i="1" s="1"/>
  <c r="S183" i="1"/>
  <c r="U183" i="1"/>
  <c r="Y183" i="1"/>
  <c r="AA183" i="1"/>
  <c r="AC183" i="1"/>
  <c r="AE183" i="1"/>
  <c r="Q184" i="1"/>
  <c r="N184" i="1" s="1"/>
  <c r="S184" i="1"/>
  <c r="U184" i="1"/>
  <c r="Y184" i="1"/>
  <c r="AA184" i="1"/>
  <c r="AC184" i="1"/>
  <c r="AE184" i="1"/>
  <c r="Q185" i="1"/>
  <c r="N185" i="1" s="1"/>
  <c r="S185" i="1"/>
  <c r="U185" i="1"/>
  <c r="Y185" i="1"/>
  <c r="AA185" i="1"/>
  <c r="AC185" i="1"/>
  <c r="AE185" i="1"/>
  <c r="Q9" i="1"/>
  <c r="N9" i="1" s="1"/>
  <c r="S9" i="1"/>
  <c r="U9" i="1"/>
  <c r="Y9" i="1"/>
  <c r="AA9" i="1"/>
  <c r="AC9" i="1"/>
  <c r="AE9" i="1"/>
  <c r="Q10" i="1"/>
  <c r="N10" i="1" s="1"/>
  <c r="S10" i="1"/>
  <c r="U10" i="1"/>
  <c r="Y10" i="1"/>
  <c r="AA10" i="1"/>
  <c r="AC10" i="1"/>
  <c r="AE10" i="1"/>
  <c r="Q11" i="1"/>
  <c r="N11" i="1" s="1"/>
  <c r="S11" i="1"/>
  <c r="U11" i="1"/>
  <c r="Y11" i="1"/>
  <c r="AA11" i="1"/>
  <c r="AC11" i="1"/>
  <c r="AE11" i="1"/>
  <c r="Q12" i="1"/>
  <c r="N12" i="1" s="1"/>
  <c r="S12" i="1"/>
  <c r="U12" i="1"/>
  <c r="Y12" i="1"/>
  <c r="AA12" i="1"/>
  <c r="AC12" i="1"/>
  <c r="AE12" i="1"/>
  <c r="Q13" i="1"/>
  <c r="N13" i="1" s="1"/>
  <c r="S13" i="1"/>
  <c r="U13" i="1"/>
  <c r="Y13" i="1"/>
  <c r="AA13" i="1"/>
  <c r="AC13" i="1"/>
  <c r="AE13" i="1"/>
  <c r="Q14" i="1"/>
  <c r="N14" i="1" s="1"/>
  <c r="S14" i="1"/>
  <c r="U14" i="1"/>
  <c r="Y14" i="1"/>
  <c r="AA14" i="1"/>
  <c r="AC14" i="1"/>
  <c r="AE14" i="1"/>
  <c r="Q15" i="1"/>
  <c r="N15" i="1" s="1"/>
  <c r="S15" i="1"/>
  <c r="U15" i="1"/>
  <c r="Y15" i="1"/>
  <c r="AA15" i="1"/>
  <c r="AC15" i="1"/>
  <c r="AE15" i="1"/>
  <c r="Q16" i="1"/>
  <c r="N16" i="1" s="1"/>
  <c r="S16" i="1"/>
  <c r="U16" i="1"/>
  <c r="Y16" i="1"/>
  <c r="AA16" i="1"/>
  <c r="AC16" i="1"/>
  <c r="AE16" i="1"/>
  <c r="Q17" i="1"/>
  <c r="N17" i="1" s="1"/>
  <c r="S17" i="1"/>
  <c r="U17" i="1"/>
  <c r="Y17" i="1"/>
  <c r="AA17" i="1"/>
  <c r="AC17" i="1"/>
  <c r="AE17" i="1"/>
  <c r="Q18" i="1"/>
  <c r="N18" i="1" s="1"/>
  <c r="S18" i="1"/>
  <c r="U18" i="1"/>
  <c r="Y18" i="1"/>
  <c r="AA18" i="1"/>
  <c r="AC18" i="1"/>
  <c r="AE18" i="1"/>
  <c r="Q19" i="1"/>
  <c r="N19" i="1" s="1"/>
  <c r="S19" i="1"/>
  <c r="U19" i="1"/>
  <c r="Y19" i="1"/>
  <c r="AA19" i="1"/>
  <c r="AC19" i="1"/>
  <c r="AE19" i="1"/>
  <c r="Q20" i="1"/>
  <c r="N20" i="1" s="1"/>
  <c r="S20" i="1"/>
  <c r="U20" i="1"/>
  <c r="Y20" i="1"/>
  <c r="AA20" i="1"/>
  <c r="AC20" i="1"/>
  <c r="AE20" i="1"/>
  <c r="Q21" i="1"/>
  <c r="N21" i="1" s="1"/>
  <c r="S21" i="1"/>
  <c r="U21" i="1"/>
  <c r="Y21" i="1"/>
  <c r="AA21" i="1"/>
  <c r="AC21" i="1"/>
  <c r="AE21" i="1"/>
  <c r="Q22" i="1"/>
  <c r="N22" i="1" s="1"/>
  <c r="S22" i="1"/>
  <c r="U22" i="1"/>
  <c r="Y22" i="1"/>
  <c r="AA22" i="1"/>
  <c r="AC22" i="1"/>
  <c r="AE22" i="1"/>
  <c r="Q23" i="1"/>
  <c r="N23" i="1" s="1"/>
  <c r="S23" i="1"/>
  <c r="U23" i="1"/>
  <c r="Y23" i="1"/>
  <c r="AA23" i="1"/>
  <c r="AC23" i="1"/>
  <c r="AE23" i="1"/>
  <c r="Q24" i="1"/>
  <c r="N24" i="1" s="1"/>
  <c r="S24" i="1"/>
  <c r="U24" i="1"/>
  <c r="Y24" i="1"/>
  <c r="AA24" i="1"/>
  <c r="AC24" i="1"/>
  <c r="AE24" i="1"/>
  <c r="Q25" i="1"/>
  <c r="N25" i="1" s="1"/>
  <c r="S25" i="1"/>
  <c r="U25" i="1"/>
  <c r="Y25" i="1"/>
  <c r="AA25" i="1"/>
  <c r="AC25" i="1"/>
  <c r="AE25" i="1"/>
  <c r="Q26" i="1"/>
  <c r="N26" i="1" s="1"/>
  <c r="S26" i="1"/>
  <c r="U26" i="1"/>
  <c r="Y26" i="1"/>
  <c r="AA26" i="1"/>
  <c r="AC26" i="1"/>
  <c r="AE26" i="1"/>
  <c r="Q27" i="1"/>
  <c r="N27" i="1" s="1"/>
  <c r="S27" i="1"/>
  <c r="U27" i="1"/>
  <c r="Y27" i="1"/>
  <c r="AA27" i="1"/>
  <c r="AC27" i="1"/>
  <c r="AE27" i="1"/>
  <c r="Q28" i="1"/>
  <c r="N28" i="1" s="1"/>
  <c r="S28" i="1"/>
  <c r="U28" i="1"/>
  <c r="Y28" i="1"/>
  <c r="AA28" i="1"/>
  <c r="AC28" i="1"/>
  <c r="AE28" i="1"/>
  <c r="Q29" i="1"/>
  <c r="N29" i="1" s="1"/>
  <c r="S29" i="1"/>
  <c r="U29" i="1"/>
  <c r="Y29" i="1"/>
  <c r="AA29" i="1"/>
  <c r="AC29" i="1"/>
  <c r="AE29" i="1"/>
  <c r="Q30" i="1"/>
  <c r="N30" i="1" s="1"/>
  <c r="S30" i="1"/>
  <c r="U30" i="1"/>
  <c r="Y30" i="1"/>
  <c r="AA30" i="1"/>
  <c r="AC30" i="1"/>
  <c r="AE30" i="1"/>
  <c r="Q31" i="1"/>
  <c r="N31" i="1" s="1"/>
  <c r="S31" i="1"/>
  <c r="U31" i="1"/>
  <c r="Y31" i="1"/>
  <c r="AA31" i="1"/>
  <c r="AC31" i="1"/>
  <c r="AE31" i="1"/>
  <c r="Q32" i="1"/>
  <c r="N32" i="1" s="1"/>
  <c r="S32" i="1"/>
  <c r="U32" i="1"/>
  <c r="Y32" i="1"/>
  <c r="AA32" i="1"/>
  <c r="AC32" i="1"/>
  <c r="AE32" i="1"/>
  <c r="Q33" i="1"/>
  <c r="N33" i="1" s="1"/>
  <c r="S33" i="1"/>
  <c r="U33" i="1"/>
  <c r="Y33" i="1"/>
  <c r="AA33" i="1"/>
  <c r="AC33" i="1"/>
  <c r="AE33" i="1"/>
  <c r="Q34" i="1"/>
  <c r="N34" i="1" s="1"/>
  <c r="S34" i="1"/>
  <c r="U34" i="1"/>
  <c r="Y34" i="1"/>
  <c r="AA34" i="1"/>
  <c r="AC34" i="1"/>
  <c r="AE34" i="1"/>
  <c r="Q35" i="1"/>
  <c r="N35" i="1" s="1"/>
  <c r="S35" i="1"/>
  <c r="U35" i="1"/>
  <c r="Y35" i="1"/>
  <c r="AA35" i="1"/>
  <c r="AC35" i="1"/>
  <c r="AE35" i="1"/>
  <c r="Q36" i="1"/>
  <c r="N36" i="1" s="1"/>
  <c r="S36" i="1"/>
  <c r="U36" i="1"/>
  <c r="Y36" i="1"/>
  <c r="AA36" i="1"/>
  <c r="AC36" i="1"/>
  <c r="AE36" i="1"/>
  <c r="Q37" i="1"/>
  <c r="N37" i="1" s="1"/>
  <c r="S37" i="1"/>
  <c r="U37" i="1"/>
  <c r="Y37" i="1"/>
  <c r="AA37" i="1"/>
  <c r="AC37" i="1"/>
  <c r="AE37" i="1"/>
  <c r="Q38" i="1"/>
  <c r="N38" i="1" s="1"/>
  <c r="S38" i="1"/>
  <c r="U38" i="1"/>
  <c r="Y38" i="1"/>
  <c r="AA38" i="1"/>
  <c r="AC38" i="1"/>
  <c r="AE38" i="1"/>
  <c r="Q39" i="1"/>
  <c r="N39" i="1" s="1"/>
  <c r="S39" i="1"/>
  <c r="U39" i="1"/>
  <c r="Y39" i="1"/>
  <c r="AA39" i="1"/>
  <c r="AC39" i="1"/>
  <c r="AE39" i="1"/>
  <c r="Q40" i="1"/>
  <c r="N40" i="1" s="1"/>
  <c r="S40" i="1"/>
  <c r="U40" i="1"/>
  <c r="Y40" i="1"/>
  <c r="AA40" i="1"/>
  <c r="AC40" i="1"/>
  <c r="AE40" i="1"/>
  <c r="Q41" i="1"/>
  <c r="N41" i="1" s="1"/>
  <c r="S41" i="1"/>
  <c r="U41" i="1"/>
  <c r="Y41" i="1"/>
  <c r="AA41" i="1"/>
  <c r="AC41" i="1"/>
  <c r="AE41" i="1"/>
  <c r="Q42" i="1"/>
  <c r="N42" i="1" s="1"/>
  <c r="S42" i="1"/>
  <c r="U42" i="1"/>
  <c r="Y42" i="1"/>
  <c r="AA42" i="1"/>
  <c r="AC42" i="1"/>
  <c r="AE42" i="1"/>
  <c r="Q43" i="1"/>
  <c r="N43" i="1" s="1"/>
  <c r="S43" i="1"/>
  <c r="U43" i="1"/>
  <c r="Y43" i="1"/>
  <c r="AA43" i="1"/>
  <c r="AC43" i="1"/>
  <c r="AE43" i="1"/>
  <c r="Q44" i="1"/>
  <c r="N44" i="1" s="1"/>
  <c r="S44" i="1"/>
  <c r="U44" i="1"/>
  <c r="Y44" i="1"/>
  <c r="AA44" i="1"/>
  <c r="AC44" i="1"/>
  <c r="AE44" i="1"/>
  <c r="Q45" i="1"/>
  <c r="N45" i="1" s="1"/>
  <c r="S45" i="1"/>
  <c r="U45" i="1"/>
  <c r="Y45" i="1"/>
  <c r="AA45" i="1"/>
  <c r="AC45" i="1"/>
  <c r="AE45" i="1"/>
  <c r="Q46" i="1"/>
  <c r="N46" i="1" s="1"/>
  <c r="S46" i="1"/>
  <c r="U46" i="1"/>
  <c r="Y46" i="1"/>
  <c r="AA46" i="1"/>
  <c r="AC46" i="1"/>
  <c r="AE46" i="1"/>
  <c r="Q47" i="1"/>
  <c r="N47" i="1" s="1"/>
  <c r="S47" i="1"/>
  <c r="U47" i="1"/>
  <c r="Y47" i="1"/>
  <c r="AA47" i="1"/>
  <c r="AC47" i="1"/>
  <c r="AE47" i="1"/>
  <c r="Q48" i="1"/>
  <c r="N48" i="1" s="1"/>
  <c r="S48" i="1"/>
  <c r="U48" i="1"/>
  <c r="Y48" i="1"/>
  <c r="AA48" i="1"/>
  <c r="AC48" i="1"/>
  <c r="AE48" i="1"/>
  <c r="Q49" i="1"/>
  <c r="N49" i="1" s="1"/>
  <c r="S49" i="1"/>
  <c r="U49" i="1"/>
  <c r="Y49" i="1"/>
  <c r="AA49" i="1"/>
  <c r="AC49" i="1"/>
  <c r="AE49" i="1"/>
  <c r="Q50" i="1"/>
  <c r="N50" i="1" s="1"/>
  <c r="S50" i="1"/>
  <c r="U50" i="1"/>
  <c r="Y50" i="1"/>
  <c r="AA50" i="1"/>
  <c r="AC50" i="1"/>
  <c r="AE50" i="1"/>
  <c r="Q51" i="1"/>
  <c r="N51" i="1" s="1"/>
  <c r="S51" i="1"/>
  <c r="U51" i="1"/>
  <c r="Y51" i="1"/>
  <c r="AA51" i="1"/>
  <c r="AC51" i="1"/>
  <c r="AE51" i="1"/>
  <c r="Q52" i="1"/>
  <c r="N52" i="1" s="1"/>
  <c r="S52" i="1"/>
  <c r="U52" i="1"/>
  <c r="Y52" i="1"/>
  <c r="AA52" i="1"/>
  <c r="AC52" i="1"/>
  <c r="AE52" i="1"/>
  <c r="Q53" i="1"/>
  <c r="N53" i="1" s="1"/>
  <c r="S53" i="1"/>
  <c r="U53" i="1"/>
  <c r="Y53" i="1"/>
  <c r="AA53" i="1"/>
  <c r="AC53" i="1"/>
  <c r="AE53" i="1"/>
  <c r="Q54" i="1"/>
  <c r="N54" i="1" s="1"/>
  <c r="S54" i="1"/>
  <c r="U54" i="1"/>
  <c r="Y54" i="1"/>
  <c r="AA54" i="1"/>
  <c r="AC54" i="1"/>
  <c r="AE54" i="1"/>
  <c r="Q55" i="1"/>
  <c r="N55" i="1" s="1"/>
  <c r="S55" i="1"/>
  <c r="U55" i="1"/>
  <c r="Y55" i="1"/>
  <c r="AA55" i="1"/>
  <c r="AC55" i="1"/>
  <c r="AE55" i="1"/>
  <c r="Q56" i="1"/>
  <c r="N56" i="1" s="1"/>
  <c r="S56" i="1"/>
  <c r="U56" i="1"/>
  <c r="Y56" i="1"/>
  <c r="AA56" i="1"/>
  <c r="AC56" i="1"/>
  <c r="AE56" i="1"/>
  <c r="Q57" i="1"/>
  <c r="N57" i="1" s="1"/>
  <c r="S57" i="1"/>
  <c r="U57" i="1"/>
  <c r="Y57" i="1"/>
  <c r="AA57" i="1"/>
  <c r="AC57" i="1"/>
  <c r="AE57" i="1"/>
  <c r="Q58" i="1"/>
  <c r="N58" i="1" s="1"/>
  <c r="S58" i="1"/>
  <c r="U58" i="1"/>
  <c r="Y58" i="1"/>
  <c r="AA58" i="1"/>
  <c r="AC58" i="1"/>
  <c r="AE58" i="1"/>
  <c r="Q59" i="1"/>
  <c r="N59" i="1" s="1"/>
  <c r="S59" i="1"/>
  <c r="U59" i="1"/>
  <c r="Y59" i="1"/>
  <c r="AA59" i="1"/>
  <c r="AC59" i="1"/>
  <c r="AE59" i="1"/>
  <c r="Q60" i="1"/>
  <c r="N60" i="1" s="1"/>
  <c r="S60" i="1"/>
  <c r="U60" i="1"/>
  <c r="Y60" i="1"/>
  <c r="AA60" i="1"/>
  <c r="AC60" i="1"/>
  <c r="AE60" i="1"/>
  <c r="Q61" i="1"/>
  <c r="N61" i="1" s="1"/>
  <c r="S61" i="1"/>
  <c r="U61" i="1"/>
  <c r="Y61" i="1"/>
  <c r="AA61" i="1"/>
  <c r="AC61" i="1"/>
  <c r="AE61" i="1"/>
  <c r="Q62" i="1"/>
  <c r="N62" i="1" s="1"/>
  <c r="S62" i="1"/>
  <c r="U62" i="1"/>
  <c r="Y62" i="1"/>
  <c r="AA62" i="1"/>
  <c r="AC62" i="1"/>
  <c r="AE62" i="1"/>
  <c r="Q63" i="1"/>
  <c r="N63" i="1" s="1"/>
  <c r="S63" i="1"/>
  <c r="U63" i="1"/>
  <c r="Y63" i="1"/>
  <c r="AA63" i="1"/>
  <c r="AC63" i="1"/>
  <c r="AE63" i="1"/>
  <c r="Q64" i="1"/>
  <c r="N64" i="1" s="1"/>
  <c r="S64" i="1"/>
  <c r="U64" i="1"/>
  <c r="Y64" i="1"/>
  <c r="AA64" i="1"/>
  <c r="AC64" i="1"/>
  <c r="AE64" i="1"/>
  <c r="Q65" i="1"/>
  <c r="N65" i="1" s="1"/>
  <c r="S65" i="1"/>
  <c r="U65" i="1"/>
  <c r="Y65" i="1"/>
  <c r="AA65" i="1"/>
  <c r="AC65" i="1"/>
  <c r="AE65" i="1"/>
  <c r="Q66" i="1"/>
  <c r="N66" i="1" s="1"/>
  <c r="S66" i="1"/>
  <c r="U66" i="1"/>
  <c r="Y66" i="1"/>
  <c r="AA66" i="1"/>
  <c r="AC66" i="1"/>
  <c r="AE66" i="1"/>
  <c r="Q67" i="1"/>
  <c r="N67" i="1" s="1"/>
  <c r="S67" i="1"/>
  <c r="U67" i="1"/>
  <c r="Y67" i="1"/>
  <c r="AA67" i="1"/>
  <c r="AC67" i="1"/>
  <c r="AE67" i="1"/>
  <c r="Q68" i="1"/>
  <c r="N68" i="1" s="1"/>
  <c r="S68" i="1"/>
  <c r="U68" i="1"/>
  <c r="Y68" i="1"/>
  <c r="AA68" i="1"/>
  <c r="AC68" i="1"/>
  <c r="AE68" i="1"/>
  <c r="Q69" i="1"/>
  <c r="N69" i="1" s="1"/>
  <c r="S69" i="1"/>
  <c r="U69" i="1"/>
  <c r="Y69" i="1"/>
  <c r="AA69" i="1"/>
  <c r="AC69" i="1"/>
  <c r="AE69" i="1"/>
  <c r="Q70" i="1"/>
  <c r="N70" i="1" s="1"/>
  <c r="S70" i="1"/>
  <c r="U70" i="1"/>
  <c r="Y70" i="1"/>
  <c r="AA70" i="1"/>
  <c r="AC70" i="1"/>
  <c r="AE70" i="1"/>
  <c r="Q71" i="1"/>
  <c r="N71" i="1" s="1"/>
  <c r="S71" i="1"/>
  <c r="U71" i="1"/>
  <c r="Y71" i="1"/>
  <c r="AA71" i="1"/>
  <c r="AC71" i="1"/>
  <c r="AE71" i="1"/>
  <c r="Q72" i="1"/>
  <c r="N72" i="1" s="1"/>
  <c r="S72" i="1"/>
  <c r="U72" i="1"/>
  <c r="Y72" i="1"/>
  <c r="AA72" i="1"/>
  <c r="AC72" i="1"/>
  <c r="AE72" i="1"/>
  <c r="Q73" i="1"/>
  <c r="N73" i="1" s="1"/>
  <c r="S73" i="1"/>
  <c r="U73" i="1"/>
  <c r="Y73" i="1"/>
  <c r="AA73" i="1"/>
  <c r="AC73" i="1"/>
  <c r="AE73" i="1"/>
  <c r="Q74" i="1"/>
  <c r="N74" i="1" s="1"/>
  <c r="S74" i="1"/>
  <c r="U74" i="1"/>
  <c r="Y74" i="1"/>
  <c r="AA74" i="1"/>
  <c r="AC74" i="1"/>
  <c r="AE74" i="1"/>
  <c r="Q75" i="1"/>
  <c r="N75" i="1" s="1"/>
  <c r="S75" i="1"/>
  <c r="U75" i="1"/>
  <c r="Y75" i="1"/>
  <c r="AA75" i="1"/>
  <c r="AC75" i="1"/>
  <c r="AE75" i="1"/>
  <c r="Q76" i="1"/>
  <c r="N76" i="1" s="1"/>
  <c r="S76" i="1"/>
  <c r="U76" i="1"/>
  <c r="Y76" i="1"/>
  <c r="AA76" i="1"/>
  <c r="AC76" i="1"/>
  <c r="AE76" i="1"/>
  <c r="Q77" i="1"/>
  <c r="N77" i="1" s="1"/>
  <c r="S77" i="1"/>
  <c r="U77" i="1"/>
  <c r="Y77" i="1"/>
  <c r="AA77" i="1"/>
  <c r="AC77" i="1"/>
  <c r="AE77" i="1"/>
  <c r="Q78" i="1"/>
  <c r="N78" i="1" s="1"/>
  <c r="S78" i="1"/>
  <c r="U78" i="1"/>
  <c r="Y78" i="1"/>
  <c r="AA78" i="1"/>
  <c r="AC78" i="1"/>
  <c r="AE78" i="1"/>
  <c r="Q79" i="1"/>
  <c r="N79" i="1" s="1"/>
  <c r="S79" i="1"/>
  <c r="U79" i="1"/>
  <c r="Y79" i="1"/>
  <c r="AA79" i="1"/>
  <c r="AC79" i="1"/>
  <c r="AE79" i="1"/>
  <c r="Q80" i="1"/>
  <c r="N80" i="1" s="1"/>
  <c r="S80" i="1"/>
  <c r="U80" i="1"/>
  <c r="Y80" i="1"/>
  <c r="AA80" i="1"/>
  <c r="AC80" i="1"/>
  <c r="AE80" i="1"/>
  <c r="Q81" i="1"/>
  <c r="N81" i="1" s="1"/>
  <c r="S81" i="1"/>
  <c r="U81" i="1"/>
  <c r="Y81" i="1"/>
  <c r="AA81" i="1"/>
  <c r="AC81" i="1"/>
  <c r="AE81" i="1"/>
  <c r="Q82" i="1"/>
  <c r="N82" i="1" s="1"/>
  <c r="S82" i="1"/>
  <c r="U82" i="1"/>
  <c r="Y82" i="1"/>
  <c r="AA82" i="1"/>
  <c r="AC82" i="1"/>
  <c r="AE82" i="1"/>
  <c r="Q83" i="1"/>
  <c r="N83" i="1" s="1"/>
  <c r="S83" i="1"/>
  <c r="U83" i="1"/>
  <c r="Y83" i="1"/>
  <c r="AA83" i="1"/>
  <c r="AC83" i="1"/>
  <c r="AE83" i="1"/>
  <c r="Q84" i="1"/>
  <c r="N84" i="1" s="1"/>
  <c r="S84" i="1"/>
  <c r="U84" i="1"/>
  <c r="Y84" i="1"/>
  <c r="AA84" i="1"/>
  <c r="AC84" i="1"/>
  <c r="AE84" i="1"/>
  <c r="Q85" i="1"/>
  <c r="N85" i="1" s="1"/>
  <c r="S85" i="1"/>
  <c r="U85" i="1"/>
  <c r="Y85" i="1"/>
  <c r="AA85" i="1"/>
  <c r="AC85" i="1"/>
  <c r="AE85" i="1"/>
  <c r="Q86" i="1"/>
  <c r="N86" i="1" s="1"/>
  <c r="S86" i="1"/>
  <c r="U86" i="1"/>
  <c r="Y86" i="1"/>
  <c r="AA86" i="1"/>
  <c r="AC86" i="1"/>
  <c r="AE86" i="1"/>
  <c r="Q87" i="1"/>
  <c r="N87" i="1" s="1"/>
  <c r="S87" i="1"/>
  <c r="U87" i="1"/>
  <c r="Y87" i="1"/>
  <c r="AA87" i="1"/>
  <c r="AC87" i="1"/>
  <c r="AE87" i="1"/>
  <c r="Q88" i="1"/>
  <c r="N88" i="1" s="1"/>
  <c r="S88" i="1"/>
  <c r="U88" i="1"/>
  <c r="Y88" i="1"/>
  <c r="AA88" i="1"/>
  <c r="AC88" i="1"/>
  <c r="AE88" i="1"/>
  <c r="Q89" i="1"/>
  <c r="N89" i="1" s="1"/>
  <c r="S89" i="1"/>
  <c r="U89" i="1"/>
  <c r="Y89" i="1"/>
  <c r="AA89" i="1"/>
  <c r="AC89" i="1"/>
  <c r="AE89" i="1"/>
  <c r="Q90" i="1"/>
  <c r="N90" i="1" s="1"/>
  <c r="S90" i="1"/>
  <c r="U90" i="1"/>
  <c r="Y90" i="1"/>
  <c r="AA90" i="1"/>
  <c r="AC90" i="1"/>
  <c r="AE90" i="1"/>
  <c r="Q91" i="1"/>
  <c r="N91" i="1" s="1"/>
  <c r="S91" i="1"/>
  <c r="U91" i="1"/>
  <c r="Y91" i="1"/>
  <c r="AA91" i="1"/>
  <c r="AC91" i="1"/>
  <c r="AE91" i="1"/>
  <c r="Q92" i="1"/>
  <c r="N92" i="1" s="1"/>
  <c r="S92" i="1"/>
  <c r="U92" i="1"/>
  <c r="Y92" i="1"/>
  <c r="AA92" i="1"/>
  <c r="AC92" i="1"/>
  <c r="AE92" i="1"/>
  <c r="Q93" i="1"/>
  <c r="N93" i="1" s="1"/>
  <c r="S93" i="1"/>
  <c r="U93" i="1"/>
  <c r="Y93" i="1"/>
  <c r="AA93" i="1"/>
  <c r="AC93" i="1"/>
  <c r="AE93" i="1"/>
  <c r="Q94" i="1"/>
  <c r="N94" i="1" s="1"/>
  <c r="S94" i="1"/>
  <c r="U94" i="1"/>
  <c r="Y94" i="1"/>
  <c r="AA94" i="1"/>
  <c r="AC94" i="1"/>
  <c r="AE94" i="1"/>
  <c r="Q95" i="1"/>
  <c r="N95" i="1" s="1"/>
  <c r="S95" i="1"/>
  <c r="U95" i="1"/>
  <c r="Y95" i="1"/>
  <c r="AA95" i="1"/>
  <c r="AC95" i="1"/>
  <c r="AE95" i="1"/>
  <c r="Q96" i="1"/>
  <c r="N96" i="1" s="1"/>
  <c r="S96" i="1"/>
  <c r="U96" i="1"/>
  <c r="Y96" i="1"/>
  <c r="AA96" i="1"/>
  <c r="AC96" i="1"/>
  <c r="AE96" i="1"/>
  <c r="Q97" i="1"/>
  <c r="N97" i="1" s="1"/>
  <c r="S97" i="1"/>
  <c r="U97" i="1"/>
  <c r="Y97" i="1"/>
  <c r="AA97" i="1"/>
  <c r="AC97" i="1"/>
  <c r="AE97" i="1"/>
  <c r="Q98" i="1"/>
  <c r="N98" i="1" s="1"/>
  <c r="S98" i="1"/>
  <c r="U98" i="1"/>
  <c r="Y98" i="1"/>
  <c r="AA98" i="1"/>
  <c r="AC98" i="1"/>
  <c r="AE98" i="1"/>
  <c r="Q99" i="1"/>
  <c r="N99" i="1" s="1"/>
  <c r="S99" i="1"/>
  <c r="U99" i="1"/>
  <c r="Y99" i="1"/>
  <c r="AA99" i="1"/>
  <c r="AC99" i="1"/>
  <c r="AE99" i="1"/>
  <c r="Q100" i="1"/>
  <c r="N100" i="1" s="1"/>
  <c r="S100" i="1"/>
  <c r="U100" i="1"/>
  <c r="Y100" i="1"/>
  <c r="AA100" i="1"/>
  <c r="AC100" i="1"/>
  <c r="AE100" i="1"/>
  <c r="Q101" i="1"/>
  <c r="N101" i="1" s="1"/>
  <c r="S101" i="1"/>
  <c r="U101" i="1"/>
  <c r="Y101" i="1"/>
  <c r="AA101" i="1"/>
  <c r="AC101" i="1"/>
  <c r="AE101" i="1"/>
  <c r="Q102" i="1"/>
  <c r="N102" i="1" s="1"/>
  <c r="S102" i="1"/>
  <c r="U102" i="1"/>
  <c r="Y102" i="1"/>
  <c r="AA102" i="1"/>
  <c r="AC102" i="1"/>
  <c r="AE102" i="1"/>
  <c r="Q103" i="1"/>
  <c r="N103" i="1" s="1"/>
  <c r="S103" i="1"/>
  <c r="U103" i="1"/>
  <c r="Y103" i="1"/>
  <c r="AA103" i="1"/>
  <c r="AC103" i="1"/>
  <c r="AE103" i="1"/>
  <c r="Q104" i="1"/>
  <c r="N104" i="1" s="1"/>
  <c r="S104" i="1"/>
  <c r="U104" i="1"/>
  <c r="Y104" i="1"/>
  <c r="AA104" i="1"/>
  <c r="AC104" i="1"/>
  <c r="AE104" i="1"/>
  <c r="Q105" i="1"/>
  <c r="N105" i="1" s="1"/>
  <c r="S105" i="1"/>
  <c r="U105" i="1"/>
  <c r="Y105" i="1"/>
  <c r="AA105" i="1"/>
  <c r="AC105" i="1"/>
  <c r="AE105" i="1"/>
  <c r="Q106" i="1"/>
  <c r="N106" i="1" s="1"/>
  <c r="S106" i="1"/>
  <c r="U106" i="1"/>
  <c r="Y106" i="1"/>
  <c r="AA106" i="1"/>
  <c r="AC106" i="1"/>
  <c r="AE106" i="1"/>
  <c r="Q107" i="1"/>
  <c r="N107" i="1" s="1"/>
  <c r="S107" i="1"/>
  <c r="U107" i="1"/>
  <c r="Y107" i="1"/>
  <c r="AA107" i="1"/>
  <c r="AC107" i="1"/>
  <c r="AE107" i="1"/>
  <c r="Q108" i="1"/>
  <c r="N108" i="1" s="1"/>
  <c r="S108" i="1"/>
  <c r="U108" i="1"/>
  <c r="Y108" i="1"/>
  <c r="AA108" i="1"/>
  <c r="AC108" i="1"/>
  <c r="AE108" i="1"/>
  <c r="Q109" i="1"/>
  <c r="N109" i="1" s="1"/>
  <c r="S109" i="1"/>
  <c r="U109" i="1"/>
  <c r="Y109" i="1"/>
  <c r="AA109" i="1"/>
  <c r="AC109" i="1"/>
  <c r="AE109" i="1"/>
  <c r="Q110" i="1"/>
  <c r="N110" i="1" s="1"/>
  <c r="S110" i="1"/>
  <c r="U110" i="1"/>
  <c r="Y110" i="1"/>
  <c r="AA110" i="1"/>
  <c r="AC110" i="1"/>
  <c r="AE110" i="1"/>
  <c r="Q111" i="1"/>
  <c r="N111" i="1" s="1"/>
  <c r="S111" i="1"/>
  <c r="U111" i="1"/>
  <c r="Y111" i="1"/>
  <c r="AA111" i="1"/>
  <c r="AC111" i="1"/>
  <c r="AE111" i="1"/>
  <c r="Q112" i="1"/>
  <c r="N112" i="1" s="1"/>
  <c r="S112" i="1"/>
  <c r="U112" i="1"/>
  <c r="Y112" i="1"/>
  <c r="AA112" i="1"/>
  <c r="AC112" i="1"/>
  <c r="AE112" i="1"/>
  <c r="Q113" i="1"/>
  <c r="N113" i="1" s="1"/>
  <c r="S113" i="1"/>
  <c r="U113" i="1"/>
  <c r="Y113" i="1"/>
  <c r="AA113" i="1"/>
  <c r="AC113" i="1"/>
  <c r="AE113" i="1"/>
  <c r="Q114" i="1"/>
  <c r="N114" i="1" s="1"/>
  <c r="S114" i="1"/>
  <c r="U114" i="1"/>
  <c r="Y114" i="1"/>
  <c r="AA114" i="1"/>
  <c r="AC114" i="1"/>
  <c r="AE114" i="1"/>
  <c r="Q115" i="1"/>
  <c r="N115" i="1" s="1"/>
  <c r="S115" i="1"/>
  <c r="U115" i="1"/>
  <c r="Y115" i="1"/>
  <c r="AA115" i="1"/>
  <c r="AC115" i="1"/>
  <c r="AE115" i="1"/>
  <c r="Q116" i="1"/>
  <c r="N116" i="1" s="1"/>
  <c r="S116" i="1"/>
  <c r="U116" i="1"/>
  <c r="Y116" i="1"/>
  <c r="AA116" i="1"/>
  <c r="AC116" i="1"/>
  <c r="AE116" i="1"/>
  <c r="Q117" i="1"/>
  <c r="N117" i="1" s="1"/>
  <c r="S117" i="1"/>
  <c r="U117" i="1"/>
  <c r="Y117" i="1"/>
  <c r="AA117" i="1"/>
  <c r="AC117" i="1"/>
  <c r="AE117" i="1"/>
  <c r="Q118" i="1"/>
  <c r="N118" i="1" s="1"/>
  <c r="S118" i="1"/>
  <c r="U118" i="1"/>
  <c r="Y118" i="1"/>
  <c r="AA118" i="1"/>
  <c r="AC118" i="1"/>
  <c r="AE118" i="1"/>
  <c r="Q6" i="1"/>
  <c r="N6" i="1" s="1"/>
  <c r="S6" i="1"/>
  <c r="U6" i="1"/>
  <c r="Y6" i="1"/>
  <c r="AA6" i="1"/>
  <c r="AC6" i="1"/>
  <c r="AE6" i="1"/>
  <c r="Q7" i="1"/>
  <c r="N7" i="1" s="1"/>
  <c r="S7" i="1"/>
  <c r="U7" i="1"/>
  <c r="Y7" i="1"/>
  <c r="AA7" i="1"/>
  <c r="AC7" i="1"/>
  <c r="AE7" i="1"/>
  <c r="Q8" i="1"/>
  <c r="N8" i="1" s="1"/>
  <c r="S8" i="1"/>
  <c r="U8" i="1"/>
  <c r="Y8" i="1"/>
  <c r="AA8" i="1"/>
  <c r="AC8" i="1"/>
  <c r="AE8" i="1"/>
  <c r="Q3" i="1"/>
  <c r="N3" i="1" s="1"/>
  <c r="S3" i="1"/>
  <c r="U3" i="1"/>
  <c r="Y3" i="1"/>
  <c r="AA3" i="1"/>
  <c r="AC3" i="1"/>
  <c r="AE3" i="1"/>
  <c r="Q4" i="1"/>
  <c r="N4" i="1" s="1"/>
  <c r="S4" i="1"/>
  <c r="U4" i="1"/>
  <c r="Y4" i="1"/>
  <c r="AA4" i="1"/>
  <c r="AC4" i="1"/>
  <c r="AE4" i="1"/>
  <c r="Q5" i="1"/>
  <c r="N5" i="1" s="1"/>
  <c r="S5" i="1"/>
  <c r="U5" i="1"/>
  <c r="Y5" i="1"/>
  <c r="AA5" i="1"/>
  <c r="AC5" i="1"/>
  <c r="AE5" i="1"/>
  <c r="AE2" i="1"/>
  <c r="AC2" i="1"/>
  <c r="AA2" i="1"/>
  <c r="Y2" i="1"/>
  <c r="U2" i="1"/>
  <c r="S2" i="1"/>
  <c r="Q2" i="1"/>
  <c r="N2" i="1" s="1"/>
  <c r="N279" i="1" l="1"/>
  <c r="N283" i="1"/>
  <c r="N278" i="1"/>
  <c r="N289" i="1"/>
  <c r="N276" i="1"/>
  <c r="N313" i="1"/>
  <c r="N335" i="1"/>
  <c r="N329" i="1"/>
  <c r="N323" i="1"/>
  <c r="N317" i="1"/>
  <c r="N327" i="1"/>
  <c r="N308" i="1"/>
  <c r="N302" i="1"/>
  <c r="N296" i="1"/>
  <c r="N292" i="1"/>
  <c r="N286" i="1"/>
  <c r="N280" i="1"/>
  <c r="N330" i="1"/>
  <c r="N324" i="1"/>
  <c r="N318" i="1"/>
  <c r="N312" i="1"/>
  <c r="N306" i="1"/>
  <c r="N300" i="1"/>
  <c r="N294" i="1"/>
  <c r="N288" i="1"/>
  <c r="N282" i="1"/>
</calcChain>
</file>

<file path=xl/sharedStrings.xml><?xml version="1.0" encoding="utf-8"?>
<sst xmlns="http://schemas.openxmlformats.org/spreadsheetml/2006/main" count="6021" uniqueCount="1275">
  <si>
    <t>Date(UTC)</t>
  </si>
  <si>
    <t>Pair</t>
  </si>
  <si>
    <t>Side</t>
  </si>
  <si>
    <t>Price</t>
  </si>
  <si>
    <t>Executed</t>
  </si>
  <si>
    <t xml:space="preserve">Amount </t>
  </si>
  <si>
    <t>Fee</t>
  </si>
  <si>
    <t>array.push(trades_array,Trade.new("ALICEUSDT", 1.8, 200, timestamp(syminfo.timezone, 2023, 03, 20,15), true))</t>
  </si>
  <si>
    <t>BTCUSDT</t>
  </si>
  <si>
    <t>SELL</t>
  </si>
  <si>
    <t>49173.1100000000</t>
  </si>
  <si>
    <t>0.0011410000</t>
  </si>
  <si>
    <t>56.10651851</t>
  </si>
  <si>
    <t>0.0561065200USDT</t>
  </si>
  <si>
    <t>array</t>
  </si>
  <si>
    <t>.push(trades_array,Trade.new("</t>
  </si>
  <si>
    <t xml:space="preserve">", </t>
  </si>
  <si>
    <t xml:space="preserve">, </t>
  </si>
  <si>
    <t>,</t>
  </si>
  <si>
    <t>timestamp(syminfo</t>
  </si>
  <si>
    <t xml:space="preserve">.timezone, </t>
  </si>
  <si>
    <t>BNBUSDT</t>
  </si>
  <si>
    <t>BUY</t>
  </si>
  <si>
    <t>252.0645000000</t>
  </si>
  <si>
    <t>0.1370000000</t>
  </si>
  <si>
    <t>34.53283650</t>
  </si>
  <si>
    <t>0.0001027500BNB</t>
  </si>
  <si>
    <t>ETHUSDT</t>
  </si>
  <si>
    <t>1,591.8600000000</t>
  </si>
  <si>
    <t>0.0109100000</t>
  </si>
  <si>
    <t>17.36719260</t>
  </si>
  <si>
    <t>0.0000516900BNB</t>
  </si>
  <si>
    <t>1,596.3400000000</t>
  </si>
  <si>
    <t>17.41606940</t>
  </si>
  <si>
    <t>0.0000532800BNB</t>
  </si>
  <si>
    <t>244.4723000000</t>
  </si>
  <si>
    <t>0.1360000000</t>
  </si>
  <si>
    <t>33.24823280</t>
  </si>
  <si>
    <t>0.0001022600BNB</t>
  </si>
  <si>
    <t>ENJUSDT</t>
  </si>
  <si>
    <t>1.3552700000</t>
  </si>
  <si>
    <t>25.1000000000</t>
  </si>
  <si>
    <t>34.01727700</t>
  </si>
  <si>
    <t>0.0001083400BNB</t>
  </si>
  <si>
    <t>229.0768000000</t>
  </si>
  <si>
    <t>0.1480000000</t>
  </si>
  <si>
    <t>33.90336640</t>
  </si>
  <si>
    <t>0.0001110000BNB</t>
  </si>
  <si>
    <t>1.4900000000</t>
  </si>
  <si>
    <t>37.39900000</t>
  </si>
  <si>
    <t>0.0001156200BNB</t>
  </si>
  <si>
    <t>235.8719000000</t>
  </si>
  <si>
    <t>34.90904120</t>
  </si>
  <si>
    <t>0.0001106000BNB</t>
  </si>
  <si>
    <t>1.5893100000</t>
  </si>
  <si>
    <t>22.7000000000</t>
  </si>
  <si>
    <t>36.07733700</t>
  </si>
  <si>
    <t>0.0001157100BNB</t>
  </si>
  <si>
    <t>1.5850400000</t>
  </si>
  <si>
    <t>35.98040800</t>
  </si>
  <si>
    <t>0.0001162800BNB</t>
  </si>
  <si>
    <t>1.8626600000</t>
  </si>
  <si>
    <t>19.4000000000</t>
  </si>
  <si>
    <t>36.13560400</t>
  </si>
  <si>
    <t>0.0194000000ENJ</t>
  </si>
  <si>
    <t>1.7039400000</t>
  </si>
  <si>
    <t>21.1000000000</t>
  </si>
  <si>
    <t>35.95313400</t>
  </si>
  <si>
    <t>0.0211000000ENJ</t>
  </si>
  <si>
    <t>1.6800000000</t>
  </si>
  <si>
    <t>10.7000000000</t>
  </si>
  <si>
    <t>17.97600000</t>
  </si>
  <si>
    <t>0.0179760000USDT</t>
  </si>
  <si>
    <t>29.7000000000</t>
  </si>
  <si>
    <t>49.89600000</t>
  </si>
  <si>
    <t>0.0498960000USDT</t>
  </si>
  <si>
    <t>1.7134800000</t>
  </si>
  <si>
    <t>39.7000000000</t>
  </si>
  <si>
    <t>68.02515600</t>
  </si>
  <si>
    <t>0.0397000000ENJ</t>
  </si>
  <si>
    <t>1.6842100000</t>
  </si>
  <si>
    <t>66.86313700</t>
  </si>
  <si>
    <t>0.0668631400USDT</t>
  </si>
  <si>
    <t>1.7496200000</t>
  </si>
  <si>
    <t>38.1000000000</t>
  </si>
  <si>
    <t>66.66052200</t>
  </si>
  <si>
    <t>0.0381000000ENJ</t>
  </si>
  <si>
    <t>1.6626100000</t>
  </si>
  <si>
    <t>38.0000000000</t>
  </si>
  <si>
    <t>63.17918000</t>
  </si>
  <si>
    <t>0.0631791800USDT</t>
  </si>
  <si>
    <t>DOGEUSDT</t>
  </si>
  <si>
    <t>0.0556120000</t>
  </si>
  <si>
    <t>1.137.0000000000</t>
  </si>
  <si>
    <t>63.23084400</t>
  </si>
  <si>
    <t>1.1370000000DOGE</t>
  </si>
  <si>
    <t>0.0566626000</t>
  </si>
  <si>
    <t>241.0000000000</t>
  </si>
  <si>
    <t>13.65568660</t>
  </si>
  <si>
    <t>0.0136556900USDT</t>
  </si>
  <si>
    <t>894.0000000000</t>
  </si>
  <si>
    <t>50.65636440</t>
  </si>
  <si>
    <t>0.0506563600USDT</t>
  </si>
  <si>
    <t>CHRUSDT</t>
  </si>
  <si>
    <t>0.6407200000</t>
  </si>
  <si>
    <t>100.3000000000</t>
  </si>
  <si>
    <t>64.26421600</t>
  </si>
  <si>
    <t>0.1003000000CHR</t>
  </si>
  <si>
    <t>0.4055700000</t>
  </si>
  <si>
    <t>100.1000000000</t>
  </si>
  <si>
    <t>40.59755700</t>
  </si>
  <si>
    <t>0.0405975600USDT</t>
  </si>
  <si>
    <t>FIOUSDT</t>
  </si>
  <si>
    <t>0.2670000000</t>
  </si>
  <si>
    <t>151.9900000000</t>
  </si>
  <si>
    <t>40.58133000</t>
  </si>
  <si>
    <t>0.1519900000FIO</t>
  </si>
  <si>
    <t>0.2676000000</t>
  </si>
  <si>
    <t>151.8300000000</t>
  </si>
  <si>
    <t>40.62970800</t>
  </si>
  <si>
    <t>0.0406297100USDT</t>
  </si>
  <si>
    <t>0.3750500000</t>
  </si>
  <si>
    <t>107.9000000000</t>
  </si>
  <si>
    <t>40.46789500</t>
  </si>
  <si>
    <t>0.1079000000CHR</t>
  </si>
  <si>
    <t>0.3640000000</t>
  </si>
  <si>
    <t>107.8000000000</t>
  </si>
  <si>
    <t>39.23920000</t>
  </si>
  <si>
    <t>0.0392392000USDT</t>
  </si>
  <si>
    <t>HOTUSDT</t>
  </si>
  <si>
    <t>0.0076669000</t>
  </si>
  <si>
    <t>5.128.0000000000</t>
  </si>
  <si>
    <t>39.31586320</t>
  </si>
  <si>
    <t>5.1280000000HOT</t>
  </si>
  <si>
    <t>0.0074000000</t>
  </si>
  <si>
    <t>696.0000000000</t>
  </si>
  <si>
    <t>5.15040000</t>
  </si>
  <si>
    <t>0.0051504000USDT</t>
  </si>
  <si>
    <t>4.426.0000000000</t>
  </si>
  <si>
    <t>32.75240000</t>
  </si>
  <si>
    <t>0.0327524000USDT</t>
  </si>
  <si>
    <t>LUNAUSDT</t>
  </si>
  <si>
    <t>18.0000000000</t>
  </si>
  <si>
    <t>2.1000000000</t>
  </si>
  <si>
    <t>37.80000000</t>
  </si>
  <si>
    <t>0.0021000000LUNA</t>
  </si>
  <si>
    <t>17.6499000000</t>
  </si>
  <si>
    <t>2.0900000000</t>
  </si>
  <si>
    <t>36.88829100</t>
  </si>
  <si>
    <t>0.0368882900USDT</t>
  </si>
  <si>
    <t>0.0069011000</t>
  </si>
  <si>
    <t>5.350.0000000000</t>
  </si>
  <si>
    <t>36.92088500</t>
  </si>
  <si>
    <t>5.3500000000HOT</t>
  </si>
  <si>
    <t>0.0075000000</t>
  </si>
  <si>
    <t>5.345.0000000000</t>
  </si>
  <si>
    <t>40.08750000</t>
  </si>
  <si>
    <t>0.0400875000USDT</t>
  </si>
  <si>
    <t>0.0072000000</t>
  </si>
  <si>
    <t>5.562.0000000000</t>
  </si>
  <si>
    <t>40.04640000</t>
  </si>
  <si>
    <t>5.5620000000HOT</t>
  </si>
  <si>
    <t>5.556.0000000000</t>
  </si>
  <si>
    <t>40.00320000</t>
  </si>
  <si>
    <t>0.0400032000USDT</t>
  </si>
  <si>
    <t>0.0071900000</t>
  </si>
  <si>
    <t>5.558.0000000000</t>
  </si>
  <si>
    <t>39.96202000</t>
  </si>
  <si>
    <t>5.5580000000HOT</t>
  </si>
  <si>
    <t>0.0072890000</t>
  </si>
  <si>
    <t>5.553.0000000000</t>
  </si>
  <si>
    <t>40.47581700</t>
  </si>
  <si>
    <t>0.0404758200USDT</t>
  </si>
  <si>
    <t>MBLUSDT</t>
  </si>
  <si>
    <t>0.0227360000</t>
  </si>
  <si>
    <t>1.777.0000000000</t>
  </si>
  <si>
    <t>40.40187200</t>
  </si>
  <si>
    <t>1.7770000000MBL</t>
  </si>
  <si>
    <t>0.0248000000</t>
  </si>
  <si>
    <t>1.775.0000000000</t>
  </si>
  <si>
    <t>44.02000000</t>
  </si>
  <si>
    <t>0.0440200000USDT</t>
  </si>
  <si>
    <t>0.2940000000</t>
  </si>
  <si>
    <t>149.0000000000</t>
  </si>
  <si>
    <t>43.80600000</t>
  </si>
  <si>
    <t>0.1490000000CHR</t>
  </si>
  <si>
    <t>0.7000000000</t>
  </si>
  <si>
    <t>0.20580000</t>
  </si>
  <si>
    <t>0.0000006200BNB</t>
  </si>
  <si>
    <t>0.2900000000</t>
  </si>
  <si>
    <t>149.6000000000</t>
  </si>
  <si>
    <t>43.38400000</t>
  </si>
  <si>
    <t>0.0433840000USDT</t>
  </si>
  <si>
    <t>ALICEUSDT</t>
  </si>
  <si>
    <t>11.2350000000</t>
  </si>
  <si>
    <t>3.8500000000</t>
  </si>
  <si>
    <t>43.25475000</t>
  </si>
  <si>
    <t>0.0038500000ALICE</t>
  </si>
  <si>
    <t>10.7300000000</t>
  </si>
  <si>
    <t>3.8400000000</t>
  </si>
  <si>
    <t>41.20320000</t>
  </si>
  <si>
    <t>0.0412032000USDT</t>
  </si>
  <si>
    <t>12.4500000000</t>
  </si>
  <si>
    <t>3.3100000000</t>
  </si>
  <si>
    <t>41.20950000</t>
  </si>
  <si>
    <t>0.0033100000ALICE</t>
  </si>
  <si>
    <t>12.5834000000</t>
  </si>
  <si>
    <t>41.65105400</t>
  </si>
  <si>
    <t>0.0416510500USDT</t>
  </si>
  <si>
    <t>0.0171540000</t>
  </si>
  <si>
    <t>2.424.0000000000</t>
  </si>
  <si>
    <t>41.58129600</t>
  </si>
  <si>
    <t>2.4240000000HOT</t>
  </si>
  <si>
    <t>0.0170999000</t>
  </si>
  <si>
    <t>2.421.0000000000</t>
  </si>
  <si>
    <t>41.39885790</t>
  </si>
  <si>
    <t>0.0413988600USDT</t>
  </si>
  <si>
    <t>14.4500000000</t>
  </si>
  <si>
    <t>2.8600000000</t>
  </si>
  <si>
    <t>41.32700000</t>
  </si>
  <si>
    <t>0.0028600000ALICE</t>
  </si>
  <si>
    <t>14.9872000000</t>
  </si>
  <si>
    <t>2.8500000000</t>
  </si>
  <si>
    <t>42.71352000</t>
  </si>
  <si>
    <t>0.0427135200USDT</t>
  </si>
  <si>
    <t>0.4080000000</t>
  </si>
  <si>
    <t>104.8000000000</t>
  </si>
  <si>
    <t>42.75840000</t>
  </si>
  <si>
    <t>0.1048000000CHR</t>
  </si>
  <si>
    <t>0.3934600000</t>
  </si>
  <si>
    <t>6.0000000000</t>
  </si>
  <si>
    <t>2.36076000</t>
  </si>
  <si>
    <t>0.0000054200BNB</t>
  </si>
  <si>
    <t>98.7000000000</t>
  </si>
  <si>
    <t>38.83450200</t>
  </si>
  <si>
    <t>0.0388345000USDT</t>
  </si>
  <si>
    <t>14.2138000000</t>
  </si>
  <si>
    <t>2.8900000000</t>
  </si>
  <si>
    <t>41.07788200</t>
  </si>
  <si>
    <t>0.0028900000ALICE</t>
  </si>
  <si>
    <t>14.6267000000</t>
  </si>
  <si>
    <t>42.27116300</t>
  </si>
  <si>
    <t>0.0422711600USDT</t>
  </si>
  <si>
    <t>0.3897700000</t>
  </si>
  <si>
    <t>108.5000000000</t>
  </si>
  <si>
    <t>42.29004500</t>
  </si>
  <si>
    <t>0.1085000000CHR</t>
  </si>
  <si>
    <t>0.3970000000</t>
  </si>
  <si>
    <t>108.4000000000</t>
  </si>
  <si>
    <t>43.03480000</t>
  </si>
  <si>
    <t>0.0430348000USDT</t>
  </si>
  <si>
    <t>0.3708900000</t>
  </si>
  <si>
    <t>115.9000000000</t>
  </si>
  <si>
    <t>42.98615100</t>
  </si>
  <si>
    <t>0.1159000000CHR</t>
  </si>
  <si>
    <t>0.3884800000</t>
  </si>
  <si>
    <t>115.8000000000</t>
  </si>
  <si>
    <t>44.98598400</t>
  </si>
  <si>
    <t>0.0449859800USDT</t>
  </si>
  <si>
    <t>0.3524500000</t>
  </si>
  <si>
    <t>27.6000000000</t>
  </si>
  <si>
    <t>9.72762000</t>
  </si>
  <si>
    <t>0.0276000000CHR</t>
  </si>
  <si>
    <t>100.0000000000</t>
  </si>
  <si>
    <t>35.24500000</t>
  </si>
  <si>
    <t>0.1000000000CHR</t>
  </si>
  <si>
    <t>0.3705000000</t>
  </si>
  <si>
    <t>127.4000000000</t>
  </si>
  <si>
    <t>47.20170000</t>
  </si>
  <si>
    <t>0.0472017000USDT</t>
  </si>
  <si>
    <t>12.7163000000</t>
  </si>
  <si>
    <t>3.7000000000</t>
  </si>
  <si>
    <t>47.05031000</t>
  </si>
  <si>
    <t>0.0037000000ALICE</t>
  </si>
  <si>
    <t>8.5136000000</t>
  </si>
  <si>
    <t>31.50032000</t>
  </si>
  <si>
    <t>0.0315003200USDT</t>
  </si>
  <si>
    <t>0.2749000000</t>
  </si>
  <si>
    <t>114.8100000000</t>
  </si>
  <si>
    <t>31.56126900</t>
  </si>
  <si>
    <t>0.1148100000FIO</t>
  </si>
  <si>
    <t>0.3144000000</t>
  </si>
  <si>
    <t>114.7000000000</t>
  </si>
  <si>
    <t>36.06168000</t>
  </si>
  <si>
    <t>0.0360616800USDT</t>
  </si>
  <si>
    <t>0.3162000000</t>
  </si>
  <si>
    <t>113.9700000000</t>
  </si>
  <si>
    <t>36.03731400</t>
  </si>
  <si>
    <t>0.1139700000FIO</t>
  </si>
  <si>
    <t>0.3930000000</t>
  </si>
  <si>
    <t>113.8500000000</t>
  </si>
  <si>
    <t>44.74305000</t>
  </si>
  <si>
    <t>0.0447430500USDT</t>
  </si>
  <si>
    <t>0.0142860000</t>
  </si>
  <si>
    <t>3.128.0000000000</t>
  </si>
  <si>
    <t>44.68660800</t>
  </si>
  <si>
    <t>3.1280000000MBL</t>
  </si>
  <si>
    <t>0.0149000000</t>
  </si>
  <si>
    <t>3.125.0000000000</t>
  </si>
  <si>
    <t>46.56250000</t>
  </si>
  <si>
    <t>0.0465625000USDT</t>
  </si>
  <si>
    <t>0.3268000000</t>
  </si>
  <si>
    <t>142.3700000000</t>
  </si>
  <si>
    <t>46.52651600</t>
  </si>
  <si>
    <t>0.1423700000FIO</t>
  </si>
  <si>
    <t>0.3621000000</t>
  </si>
  <si>
    <t>142.2300000000</t>
  </si>
  <si>
    <t>51.50148300</t>
  </si>
  <si>
    <t>0.0515014800USDT</t>
  </si>
  <si>
    <t>0.3305000000</t>
  </si>
  <si>
    <t>145.4600000000</t>
  </si>
  <si>
    <t>48.07453000</t>
  </si>
  <si>
    <t>0.1454600000FIO</t>
  </si>
  <si>
    <t>0.3229000000</t>
  </si>
  <si>
    <t>145.3200000000</t>
  </si>
  <si>
    <t>46.92382800</t>
  </si>
  <si>
    <t>0.0469238300USDT</t>
  </si>
  <si>
    <t>0.0089600000</t>
  </si>
  <si>
    <t>5.608.0000000000</t>
  </si>
  <si>
    <t>50.24768000</t>
  </si>
  <si>
    <t>5.6080000000MBL</t>
  </si>
  <si>
    <t>0.0089940000</t>
  </si>
  <si>
    <t>5.602.0000000000</t>
  </si>
  <si>
    <t>50.38438800</t>
  </si>
  <si>
    <t>0.0503843900USDT</t>
  </si>
  <si>
    <t>0.0080370000</t>
  </si>
  <si>
    <t>6.263.0000000000</t>
  </si>
  <si>
    <t>50.33573100</t>
  </si>
  <si>
    <t>6.2630000000MBL</t>
  </si>
  <si>
    <t>0.0080000000</t>
  </si>
  <si>
    <t>6.257.0000000000</t>
  </si>
  <si>
    <t>50.05600000</t>
  </si>
  <si>
    <t>0.0500560000USDT</t>
  </si>
  <si>
    <t>0.0081670000</t>
  </si>
  <si>
    <t>6.123.0000000000</t>
  </si>
  <si>
    <t>50.00654100</t>
  </si>
  <si>
    <t>6.1230000000MBL</t>
  </si>
  <si>
    <t>0.0080500000</t>
  </si>
  <si>
    <t>6.117.0000000000</t>
  </si>
  <si>
    <t>49.24185000</t>
  </si>
  <si>
    <t>0.0492418500USDT</t>
  </si>
  <si>
    <t>6.121.0000000000</t>
  </si>
  <si>
    <t>49.19447700</t>
  </si>
  <si>
    <t>6.1210000000MBL</t>
  </si>
  <si>
    <t>0.0075900000</t>
  </si>
  <si>
    <t>6.114.0000000000</t>
  </si>
  <si>
    <t>46.40526000</t>
  </si>
  <si>
    <t>0.0464052600USDT</t>
  </si>
  <si>
    <t>5.6850000000</t>
  </si>
  <si>
    <t>1.8000000000</t>
  </si>
  <si>
    <t>10.23300000</t>
  </si>
  <si>
    <t>0.0018000000ALICE</t>
  </si>
  <si>
    <t>5.5833000000</t>
  </si>
  <si>
    <t>10.04994000</t>
  </si>
  <si>
    <t>5.9100000000</t>
  </si>
  <si>
    <t>3.5900000000</t>
  </si>
  <si>
    <t>21.21690000</t>
  </si>
  <si>
    <t>0.0212169000USDT</t>
  </si>
  <si>
    <t>5.3581000000</t>
  </si>
  <si>
    <t>2.0000000000</t>
  </si>
  <si>
    <t>10.71620000</t>
  </si>
  <si>
    <t>0.0020000000ALICE</t>
  </si>
  <si>
    <t>5.2267000000</t>
  </si>
  <si>
    <t>10.45340000</t>
  </si>
  <si>
    <t>5.5816000000</t>
  </si>
  <si>
    <t>4.0000000000</t>
  </si>
  <si>
    <t>22.32640000</t>
  </si>
  <si>
    <t>0.0223264000USDT</t>
  </si>
  <si>
    <t>0.0070360000</t>
  </si>
  <si>
    <t>1.435.0000000000</t>
  </si>
  <si>
    <t>10.09666000</t>
  </si>
  <si>
    <t>1.4350000000MBL</t>
  </si>
  <si>
    <t>0.0068030000</t>
  </si>
  <si>
    <t>1.763.0000000000</t>
  </si>
  <si>
    <t>11.99368900</t>
  </si>
  <si>
    <t>1.7630000000MBL</t>
  </si>
  <si>
    <t>0.0065170000</t>
  </si>
  <si>
    <t>2.040.0000000000</t>
  </si>
  <si>
    <t>13.29468000</t>
  </si>
  <si>
    <t>2.0400000000MBL</t>
  </si>
  <si>
    <t>0.0061650000</t>
  </si>
  <si>
    <t>114.0000000000</t>
  </si>
  <si>
    <t>0.70281000</t>
  </si>
  <si>
    <t>0.0000015400BNB</t>
  </si>
  <si>
    <t>1.998.0000000000</t>
  </si>
  <si>
    <t>12.31767000</t>
  </si>
  <si>
    <t>1.9980000000MBL</t>
  </si>
  <si>
    <t>0.0051910000</t>
  </si>
  <si>
    <t>7.343.0000000000</t>
  </si>
  <si>
    <t>38.11751300</t>
  </si>
  <si>
    <t>0.0381175100USDT</t>
  </si>
  <si>
    <t>3.9381000000</t>
  </si>
  <si>
    <t>2.5600000000</t>
  </si>
  <si>
    <t>10.08153600</t>
  </si>
  <si>
    <t>0.0025600000ALICE</t>
  </si>
  <si>
    <t>0.1407900000</t>
  </si>
  <si>
    <t>99.4000000000</t>
  </si>
  <si>
    <t>13.99452600</t>
  </si>
  <si>
    <t>0.0994000000CHR</t>
  </si>
  <si>
    <t>0.1542000000</t>
  </si>
  <si>
    <t>90.7900000000</t>
  </si>
  <si>
    <t>13.99981800</t>
  </si>
  <si>
    <t>0.0907900000FIO</t>
  </si>
  <si>
    <t>90.7000000000</t>
  </si>
  <si>
    <t>13.98594000</t>
  </si>
  <si>
    <t>0.0139859400USDT</t>
  </si>
  <si>
    <t>0.1465800000</t>
  </si>
  <si>
    <t>99.3000000000</t>
  </si>
  <si>
    <t>14.55539400</t>
  </si>
  <si>
    <t>0.0145553900USDT</t>
  </si>
  <si>
    <t>3.9347000000</t>
  </si>
  <si>
    <t>10.07283200</t>
  </si>
  <si>
    <t>0.0100728300USDT</t>
  </si>
  <si>
    <t>3.8704000000</t>
  </si>
  <si>
    <t>2.7100000000</t>
  </si>
  <si>
    <t>10.48878400</t>
  </si>
  <si>
    <t>0.0027100000ALICE</t>
  </si>
  <si>
    <t>3.8951000000</t>
  </si>
  <si>
    <t>0.0100000000</t>
  </si>
  <si>
    <t>0.03895100</t>
  </si>
  <si>
    <t>0.0000000900BNB</t>
  </si>
  <si>
    <t>3.6000000000</t>
  </si>
  <si>
    <t>14.02236000</t>
  </si>
  <si>
    <t>0.0036000000ALICE</t>
  </si>
  <si>
    <t>4.1663000000</t>
  </si>
  <si>
    <t>6.3100000000</t>
  </si>
  <si>
    <t>26.28935300</t>
  </si>
  <si>
    <t>0.0262893500USDT</t>
  </si>
  <si>
    <t>0.0058750000</t>
  </si>
  <si>
    <t>1.703.0000000000</t>
  </si>
  <si>
    <t>10.00512500</t>
  </si>
  <si>
    <t>1.7030000000HOT</t>
  </si>
  <si>
    <t>0.0061290000</t>
  </si>
  <si>
    <t>1.702.0000000000</t>
  </si>
  <si>
    <t>10.43155800</t>
  </si>
  <si>
    <t>0.0104315600USDT</t>
  </si>
  <si>
    <t>0.1602000000</t>
  </si>
  <si>
    <t>63.0400000000</t>
  </si>
  <si>
    <t>10.09900800</t>
  </si>
  <si>
    <t>0.0630400000FIO</t>
  </si>
  <si>
    <t>0.1790000000</t>
  </si>
  <si>
    <t>62.9700000000</t>
  </si>
  <si>
    <t>11.27163000</t>
  </si>
  <si>
    <t>0.0112716300USDT</t>
  </si>
  <si>
    <t>0.0058700000</t>
  </si>
  <si>
    <t>1.734.0000000000</t>
  </si>
  <si>
    <t>10.17858000</t>
  </si>
  <si>
    <t>1.7340000000HOT</t>
  </si>
  <si>
    <t>0.0050000000</t>
  </si>
  <si>
    <t>2.020.0000000000</t>
  </si>
  <si>
    <t>10.10000000</t>
  </si>
  <si>
    <t>2.0200000000HOT</t>
  </si>
  <si>
    <t>0.0045000000</t>
  </si>
  <si>
    <t>2.244.0000000000</t>
  </si>
  <si>
    <t>10.09800000</t>
  </si>
  <si>
    <t>2.2440000000HOT</t>
  </si>
  <si>
    <t>0.0063000000</t>
  </si>
  <si>
    <t>1.634.0000000000</t>
  </si>
  <si>
    <t>10.29420000</t>
  </si>
  <si>
    <t>0.0102942000USDT</t>
  </si>
  <si>
    <t>2.378.0000000000</t>
  </si>
  <si>
    <t>14.98140000</t>
  </si>
  <si>
    <t>0.0149814000USDT</t>
  </si>
  <si>
    <t>1.980.0000000000</t>
  </si>
  <si>
    <t>12.47400000</t>
  </si>
  <si>
    <t>0.0124740000USDT</t>
  </si>
  <si>
    <t>0.2033300000</t>
  </si>
  <si>
    <t>49.2000000000</t>
  </si>
  <si>
    <t>10.00383600</t>
  </si>
  <si>
    <t>0.0492000000DOGE</t>
  </si>
  <si>
    <t>0.2499900000</t>
  </si>
  <si>
    <t>50.0000000000</t>
  </si>
  <si>
    <t>12.49950000</t>
  </si>
  <si>
    <t>0.0124995000USDT</t>
  </si>
  <si>
    <t>0.0095580000</t>
  </si>
  <si>
    <t>1.348.0000000000</t>
  </si>
  <si>
    <t>12.88418400</t>
  </si>
  <si>
    <t>1.3480000000HOT</t>
  </si>
  <si>
    <t>0.0100410000</t>
  </si>
  <si>
    <t>1.346.0000000000</t>
  </si>
  <si>
    <t>13.51518600</t>
  </si>
  <si>
    <t>0.0135151900USDT</t>
  </si>
  <si>
    <t>0.0087330000</t>
  </si>
  <si>
    <t>1.547.0000000000</t>
  </si>
  <si>
    <t>13.50995100</t>
  </si>
  <si>
    <t>1.5470000000HOT</t>
  </si>
  <si>
    <t>0.0080260000</t>
  </si>
  <si>
    <t>1.613.0000000000</t>
  </si>
  <si>
    <t>12.94593800</t>
  </si>
  <si>
    <t>1.6130000000HOT</t>
  </si>
  <si>
    <t>0.0076000000</t>
  </si>
  <si>
    <t>1.700.0000000000</t>
  </si>
  <si>
    <t>12.92000000</t>
  </si>
  <si>
    <t>1.7000000000HOT</t>
  </si>
  <si>
    <t>0.0075050000</t>
  </si>
  <si>
    <t>198.0000000000</t>
  </si>
  <si>
    <t>1.48599000</t>
  </si>
  <si>
    <t>0.0000030600BNB</t>
  </si>
  <si>
    <t>1.525.0000000000</t>
  </si>
  <si>
    <t>11.44512500</t>
  </si>
  <si>
    <t>1.5250000000HOT</t>
  </si>
  <si>
    <t>0.0090600000</t>
  </si>
  <si>
    <t>6.577.0000000000</t>
  </si>
  <si>
    <t>59.58762000</t>
  </si>
  <si>
    <t>0.0595876200USDT</t>
  </si>
  <si>
    <t>0.0094100000</t>
  </si>
  <si>
    <t>3.163.0000000000</t>
  </si>
  <si>
    <t>29.76383000</t>
  </si>
  <si>
    <t>3.1630000000HOT</t>
  </si>
  <si>
    <t>0.0096030000</t>
  </si>
  <si>
    <t>3.160.0000000000</t>
  </si>
  <si>
    <t>30.34548000</t>
  </si>
  <si>
    <t>0.0303454800USDT</t>
  </si>
  <si>
    <t>0.0096390000</t>
  </si>
  <si>
    <t>6.233.0000000000</t>
  </si>
  <si>
    <t>60.07988700</t>
  </si>
  <si>
    <t>6.2330000000HOT</t>
  </si>
  <si>
    <t>0.0094870000</t>
  </si>
  <si>
    <t>6.227.0000000000</t>
  </si>
  <si>
    <t>59.07554900</t>
  </si>
  <si>
    <t>0.0590755500USDT</t>
  </si>
  <si>
    <t>0.0093910000</t>
  </si>
  <si>
    <t>6.284.0000000000</t>
  </si>
  <si>
    <t>59.01304400</t>
  </si>
  <si>
    <t>6.2840000000HOT</t>
  </si>
  <si>
    <t>0.0095000000</t>
  </si>
  <si>
    <t>6.277.0000000000</t>
  </si>
  <si>
    <t>59.63150000</t>
  </si>
  <si>
    <t>0.0596315000USDT</t>
  </si>
  <si>
    <t>0.0090020000</t>
  </si>
  <si>
    <t>1.654.0000000000</t>
  </si>
  <si>
    <t>14.88930800</t>
  </si>
  <si>
    <t>1.6540000000HOT</t>
  </si>
  <si>
    <t>0.0095700000</t>
  </si>
  <si>
    <t>1.653.0000000000</t>
  </si>
  <si>
    <t>15.81921000</t>
  </si>
  <si>
    <t>0.0158192100USDT</t>
  </si>
  <si>
    <t>0.1653000000</t>
  </si>
  <si>
    <t>17.0000000000</t>
  </si>
  <si>
    <t>2.81010000</t>
  </si>
  <si>
    <t>0.0170000000FIO</t>
  </si>
  <si>
    <t>0.1652000000</t>
  </si>
  <si>
    <t>74.0000000000</t>
  </si>
  <si>
    <t>12.22480000</t>
  </si>
  <si>
    <t>0.0740000000FIO</t>
  </si>
  <si>
    <t>0.1711000000</t>
  </si>
  <si>
    <t>90.0000000000</t>
  </si>
  <si>
    <t>15.39900000</t>
  </si>
  <si>
    <t>0.0153990000USDT</t>
  </si>
  <si>
    <t>14.9300000000</t>
  </si>
  <si>
    <t>0.6700000000</t>
  </si>
  <si>
    <t>10.00310000</t>
  </si>
  <si>
    <t>0.0006700000ALICE</t>
  </si>
  <si>
    <t>0.6250000000</t>
  </si>
  <si>
    <t>16.0000000000</t>
  </si>
  <si>
    <t>10.00000000</t>
  </si>
  <si>
    <t>0.0160000000CHR</t>
  </si>
  <si>
    <t>14.1000000000</t>
  </si>
  <si>
    <t>0.8000000000</t>
  </si>
  <si>
    <t>11.28000000</t>
  </si>
  <si>
    <t>0.0008000000ALICE</t>
  </si>
  <si>
    <t>0.6010000000</t>
  </si>
  <si>
    <t>10.21700000</t>
  </si>
  <si>
    <t>0.0170000000CHR</t>
  </si>
  <si>
    <t>13.2000000000</t>
  </si>
  <si>
    <t>0.7700000000</t>
  </si>
  <si>
    <t>10.16400000</t>
  </si>
  <si>
    <t>0.0007700000ALICE</t>
  </si>
  <si>
    <t>0.5700000000</t>
  </si>
  <si>
    <t>10.26000000</t>
  </si>
  <si>
    <t>0.0000143600BNB</t>
  </si>
  <si>
    <t>12.3000000000</t>
  </si>
  <si>
    <t>0.8200000000</t>
  </si>
  <si>
    <t>10.08600000</t>
  </si>
  <si>
    <t>0.0000143000BNB</t>
  </si>
  <si>
    <t>0.5401000000</t>
  </si>
  <si>
    <t>19.0000000000</t>
  </si>
  <si>
    <t>10.26190000</t>
  </si>
  <si>
    <t>0.0000147000BNB</t>
  </si>
  <si>
    <t>11.5000000000</t>
  </si>
  <si>
    <t>0.8700000000</t>
  </si>
  <si>
    <t>10.00500000</t>
  </si>
  <si>
    <t>14.0000000000</t>
  </si>
  <si>
    <t>0.7200000000</t>
  </si>
  <si>
    <t>10.08000000</t>
  </si>
  <si>
    <t>0.0000139700BNB</t>
  </si>
  <si>
    <t>14.5000000000</t>
  </si>
  <si>
    <t>0.6900000000</t>
  </si>
  <si>
    <t>0.0000133900BNB</t>
  </si>
  <si>
    <t>0.7500000000</t>
  </si>
  <si>
    <t>10.50000000</t>
  </si>
  <si>
    <t>0.0000141100BNB</t>
  </si>
  <si>
    <t>0.1800000000</t>
  </si>
  <si>
    <t>56.0000000000</t>
  </si>
  <si>
    <t>0.0000138300BNB</t>
  </si>
  <si>
    <t>13.5000000000</t>
  </si>
  <si>
    <t>10.12500000</t>
  </si>
  <si>
    <t>0.0000139500BNB</t>
  </si>
  <si>
    <t>15.0000000000</t>
  </si>
  <si>
    <t>0.0000147900BNB</t>
  </si>
  <si>
    <t>13.0000000000</t>
  </si>
  <si>
    <t>10.01000000</t>
  </si>
  <si>
    <t>0.0000141900BNB</t>
  </si>
  <si>
    <t>12.5000000000</t>
  </si>
  <si>
    <t>1.0300000000</t>
  </si>
  <si>
    <t>12.87500000</t>
  </si>
  <si>
    <t>0.0000183600BNB</t>
  </si>
  <si>
    <t>12.0100000000</t>
  </si>
  <si>
    <t>0.8600000000</t>
  </si>
  <si>
    <t>10.32860000</t>
  </si>
  <si>
    <t>0.0000152600BNB</t>
  </si>
  <si>
    <t>11.9700000000</t>
  </si>
  <si>
    <t>0.8300000000</t>
  </si>
  <si>
    <t>9.93510000</t>
  </si>
  <si>
    <t>0.0000158500BNB</t>
  </si>
  <si>
    <t>0.1571000000</t>
  </si>
  <si>
    <t>63.0000000000</t>
  </si>
  <si>
    <t>9.89730000</t>
  </si>
  <si>
    <t>0.0000158400BNB</t>
  </si>
  <si>
    <t>SFPUSDT</t>
  </si>
  <si>
    <t>1.1500000000</t>
  </si>
  <si>
    <t>9.0000000000</t>
  </si>
  <si>
    <t>10.35000000</t>
  </si>
  <si>
    <t>0.0000169500BNB</t>
  </si>
  <si>
    <t>0.1501000000</t>
  </si>
  <si>
    <t>67.0000000000</t>
  </si>
  <si>
    <t>10.05670000</t>
  </si>
  <si>
    <t>0.0000169600BNB</t>
  </si>
  <si>
    <t>11.0100000000</t>
  </si>
  <si>
    <t>0.9100000000</t>
  </si>
  <si>
    <t>10.01910000</t>
  </si>
  <si>
    <t>0.0000172100BNB</t>
  </si>
  <si>
    <t>10.4500000000</t>
  </si>
  <si>
    <t>0.9600000000</t>
  </si>
  <si>
    <t>10.03200000</t>
  </si>
  <si>
    <t>0.0000174700BNB</t>
  </si>
  <si>
    <t>10.5000000000</t>
  </si>
  <si>
    <t>1.0000000000</t>
  </si>
  <si>
    <t>0.0000184200BNB</t>
  </si>
  <si>
    <t>10.3100000000</t>
  </si>
  <si>
    <t>0.9700000000</t>
  </si>
  <si>
    <t>10.00070000</t>
  </si>
  <si>
    <t>0.0000176600BNB</t>
  </si>
  <si>
    <t>1.0100000000</t>
  </si>
  <si>
    <t>10.0000000000</t>
  </si>
  <si>
    <t>0.0000181200BNB</t>
  </si>
  <si>
    <t>10.0100000000</t>
  </si>
  <si>
    <t>0.0000179800BNB</t>
  </si>
  <si>
    <t>0.1946000000</t>
  </si>
  <si>
    <t>186.0000000000</t>
  </si>
  <si>
    <t>36.19560000</t>
  </si>
  <si>
    <t>0.0000566700BNB</t>
  </si>
  <si>
    <t>10.1500000000</t>
  </si>
  <si>
    <t>10.15000000</t>
  </si>
  <si>
    <t>0.0000163700BNB</t>
  </si>
  <si>
    <t>9.8500000000</t>
  </si>
  <si>
    <t>9.94850000</t>
  </si>
  <si>
    <t>0.0000165400BNB</t>
  </si>
  <si>
    <t>9.5100000000</t>
  </si>
  <si>
    <t>1.0600000000</t>
  </si>
  <si>
    <t>10.08060000</t>
  </si>
  <si>
    <t>0.0000174400BNB</t>
  </si>
  <si>
    <t>9.2000000000</t>
  </si>
  <si>
    <t>1.0900000000</t>
  </si>
  <si>
    <t>10.02800000</t>
  </si>
  <si>
    <t>0.0000178200BNB</t>
  </si>
  <si>
    <t>8.8000000000</t>
  </si>
  <si>
    <t>10.12000000</t>
  </si>
  <si>
    <t>0.0000182300BNB</t>
  </si>
  <si>
    <t>8.0500000000</t>
  </si>
  <si>
    <t>1.2500000000</t>
  </si>
  <si>
    <t>10.06250000</t>
  </si>
  <si>
    <t>0.0000194000BNB</t>
  </si>
  <si>
    <t>7.7500000000</t>
  </si>
  <si>
    <t>1.3000000000</t>
  </si>
  <si>
    <t>10.07500000</t>
  </si>
  <si>
    <t>0.0000202300BNB</t>
  </si>
  <si>
    <t>0.7310000000</t>
  </si>
  <si>
    <t>9.50300000</t>
  </si>
  <si>
    <t>0.0000198100BNB</t>
  </si>
  <si>
    <t>6.0100000000</t>
  </si>
  <si>
    <t>1.6700000000</t>
  </si>
  <si>
    <t>10.03670000</t>
  </si>
  <si>
    <t>0.0000215200BNB</t>
  </si>
  <si>
    <t>0.4793000000</t>
  </si>
  <si>
    <t>25.0000000000</t>
  </si>
  <si>
    <t>11.98250000</t>
  </si>
  <si>
    <t>0.0000225500BNB</t>
  </si>
  <si>
    <t>7.5300000000</t>
  </si>
  <si>
    <t>1.3200000000</t>
  </si>
  <si>
    <t>9.93960000</t>
  </si>
  <si>
    <t>0.0000186700BNB</t>
  </si>
  <si>
    <t>0.3760000000</t>
  </si>
  <si>
    <t>14.28800000</t>
  </si>
  <si>
    <t>0.0380000000CHR</t>
  </si>
  <si>
    <t>0.3761000000</t>
  </si>
  <si>
    <t>34.0000000000</t>
  </si>
  <si>
    <t>12.78740000</t>
  </si>
  <si>
    <t>0.0340000000CHR</t>
  </si>
  <si>
    <t>0.4242000000</t>
  </si>
  <si>
    <t>58.0000000000</t>
  </si>
  <si>
    <t>24.60360000</t>
  </si>
  <si>
    <t>0.0580000000CHR</t>
  </si>
  <si>
    <t>0.7757000000</t>
  </si>
  <si>
    <t>32.0000000000</t>
  </si>
  <si>
    <t>24.82240000</t>
  </si>
  <si>
    <t>0.0320000000SFP</t>
  </si>
  <si>
    <t>0.1007000000</t>
  </si>
  <si>
    <t>134.0000000000</t>
  </si>
  <si>
    <t>13.49380000</t>
  </si>
  <si>
    <t>0.1340000000FIO</t>
  </si>
  <si>
    <t>51.0000000000</t>
  </si>
  <si>
    <t>5.13570000</t>
  </si>
  <si>
    <t>0.0000092100BNB</t>
  </si>
  <si>
    <t>0.3795000000</t>
  </si>
  <si>
    <t>52.0000000000</t>
  </si>
  <si>
    <t>19.73400000</t>
  </si>
  <si>
    <t>0.0520000000CHR</t>
  </si>
  <si>
    <t>5.8400000000</t>
  </si>
  <si>
    <t>5.1300000000</t>
  </si>
  <si>
    <t>29.95920000</t>
  </si>
  <si>
    <t>0.0051300000ALICE</t>
  </si>
  <si>
    <t>0.7226000000</t>
  </si>
  <si>
    <t>41.0000000000</t>
  </si>
  <si>
    <t>29.62660000</t>
  </si>
  <si>
    <t>0.0410000000SFP</t>
  </si>
  <si>
    <t>0.1240000000</t>
  </si>
  <si>
    <t>268.0000000000</t>
  </si>
  <si>
    <t>33.23200000</t>
  </si>
  <si>
    <t>0.2680000000DOGE</t>
  </si>
  <si>
    <t>0.1402000000</t>
  </si>
  <si>
    <t>267.0000000000</t>
  </si>
  <si>
    <t>37.43340000</t>
  </si>
  <si>
    <t>0.0374334000USDT</t>
  </si>
  <si>
    <t>0.3973000000</t>
  </si>
  <si>
    <t>94.0000000000</t>
  </si>
  <si>
    <t>37.34620000</t>
  </si>
  <si>
    <t>0.0940000000CHR</t>
  </si>
  <si>
    <t>5.0600000000</t>
  </si>
  <si>
    <t>4.0700000000</t>
  </si>
  <si>
    <t>20.59420000</t>
  </si>
  <si>
    <t>0.0040700000ALICE</t>
  </si>
  <si>
    <t>0.3469000000</t>
  </si>
  <si>
    <t>57.0000000000</t>
  </si>
  <si>
    <t>19.77330000</t>
  </si>
  <si>
    <t>0.0570000000CHR</t>
  </si>
  <si>
    <t>0.0890000000</t>
  </si>
  <si>
    <t>112.0000000000</t>
  </si>
  <si>
    <t>9.96800000</t>
  </si>
  <si>
    <t>0.1120000000FIO</t>
  </si>
  <si>
    <t>0.3596000000</t>
  </si>
  <si>
    <t>33.0000000000</t>
  </si>
  <si>
    <t>11.86680000</t>
  </si>
  <si>
    <t>0.0330000000CHR</t>
  </si>
  <si>
    <t>3.9300000000</t>
  </si>
  <si>
    <t>5.2600000000</t>
  </si>
  <si>
    <t>20.67180000</t>
  </si>
  <si>
    <t>0.0000494200BNB</t>
  </si>
  <si>
    <t>0.2775000000</t>
  </si>
  <si>
    <t>111.0000000000</t>
  </si>
  <si>
    <t>30.80250000</t>
  </si>
  <si>
    <t>0.0000737400BNB</t>
  </si>
  <si>
    <t>0.2764000000</t>
  </si>
  <si>
    <t>72.0000000000</t>
  </si>
  <si>
    <t>19.90080000</t>
  </si>
  <si>
    <t>0.0000474700BNB</t>
  </si>
  <si>
    <t>3.9200000000</t>
  </si>
  <si>
    <t>2.9100000000</t>
  </si>
  <si>
    <t>11.40720000</t>
  </si>
  <si>
    <t>0.0000271800BNB</t>
  </si>
  <si>
    <t>29.6200000000</t>
  </si>
  <si>
    <t>20.73400000</t>
  </si>
  <si>
    <t>0.0000579700BNB</t>
  </si>
  <si>
    <t>0.1634000000</t>
  </si>
  <si>
    <t>10.94780000</t>
  </si>
  <si>
    <t>0.0000374500BNB</t>
  </si>
  <si>
    <t>2.0290000000</t>
  </si>
  <si>
    <t>5.4200000000</t>
  </si>
  <si>
    <t>10.99718000</t>
  </si>
  <si>
    <t>0.0000374100BNB</t>
  </si>
  <si>
    <t>0.0551000000</t>
  </si>
  <si>
    <t>181.0000000000</t>
  </si>
  <si>
    <t>9.97310000</t>
  </si>
  <si>
    <t>0.0000341400BNB</t>
  </si>
  <si>
    <t>0.2968000000</t>
  </si>
  <si>
    <t>65.0000000000</t>
  </si>
  <si>
    <t>19.29200000</t>
  </si>
  <si>
    <t>0.0000660100BNB</t>
  </si>
  <si>
    <t>0.0623100000</t>
  </si>
  <si>
    <t>75.0000000000</t>
  </si>
  <si>
    <t>4.67325000</t>
  </si>
  <si>
    <t>0.0000146700BNB</t>
  </si>
  <si>
    <t>106.0000000000</t>
  </si>
  <si>
    <t>6.60486000</t>
  </si>
  <si>
    <t>0.0000207500BNB</t>
  </si>
  <si>
    <t>0.1686000000</t>
  </si>
  <si>
    <t>88.0000000000</t>
  </si>
  <si>
    <t>14.83680000</t>
  </si>
  <si>
    <t>0.0000393900BNB</t>
  </si>
  <si>
    <t>1.7710000000</t>
  </si>
  <si>
    <t>10.1600000000</t>
  </si>
  <si>
    <t>17.99336000</t>
  </si>
  <si>
    <t>0.0000517600BNB</t>
  </si>
  <si>
    <t>0.1476000000</t>
  </si>
  <si>
    <t>121.0000000000</t>
  </si>
  <si>
    <t>17.85960000</t>
  </si>
  <si>
    <t>0.0000515800BNB</t>
  </si>
  <si>
    <t>LUNCUSDT</t>
  </si>
  <si>
    <t>0.0002815500</t>
  </si>
  <si>
    <t>36.039.9200000000</t>
  </si>
  <si>
    <t>10.14703948</t>
  </si>
  <si>
    <t>0.0000283800BNB</t>
  </si>
  <si>
    <t>0.1378000000</t>
  </si>
  <si>
    <t>104.0000000000</t>
  </si>
  <si>
    <t>14.33120000</t>
  </si>
  <si>
    <t>0.0000395800BNB</t>
  </si>
  <si>
    <t>1.5130000000</t>
  </si>
  <si>
    <t>9.9100000000</t>
  </si>
  <si>
    <t>14.99383000</t>
  </si>
  <si>
    <t>0.0000411600BNB</t>
  </si>
  <si>
    <t>0.0421000000</t>
  </si>
  <si>
    <t>337.0000000000</t>
  </si>
  <si>
    <t>14.18770000</t>
  </si>
  <si>
    <t>0.0000391300BNB</t>
  </si>
  <si>
    <t>0.0598300000</t>
  </si>
  <si>
    <t>138.0000000000</t>
  </si>
  <si>
    <t>8.25654000</t>
  </si>
  <si>
    <t>0.0000227100BNB</t>
  </si>
  <si>
    <t>5.98300000</t>
  </si>
  <si>
    <t>0.0000164600BNB</t>
  </si>
  <si>
    <t>0.0792800000</t>
  </si>
  <si>
    <t>238.0000000000</t>
  </si>
  <si>
    <t>18.86864000</t>
  </si>
  <si>
    <t>0.0000485200BNB</t>
  </si>
  <si>
    <t>1.4150000000</t>
  </si>
  <si>
    <t>17.6600000000</t>
  </si>
  <si>
    <t>24.98890000</t>
  </si>
  <si>
    <t>0.0000594600BNB</t>
  </si>
  <si>
    <t>0.1292000000</t>
  </si>
  <si>
    <t>145.0000000000</t>
  </si>
  <si>
    <t>18.73400000</t>
  </si>
  <si>
    <t>0.0000441100BNB</t>
  </si>
  <si>
    <t>48.0000000000</t>
  </si>
  <si>
    <t>6.20160000</t>
  </si>
  <si>
    <t>0.0000146000BNB</t>
  </si>
  <si>
    <t>1.4660000000</t>
  </si>
  <si>
    <t>34.1000000000</t>
  </si>
  <si>
    <t>49.99060000</t>
  </si>
  <si>
    <t>0.0001287900BNB</t>
  </si>
  <si>
    <t>0.1444000000</t>
  </si>
  <si>
    <t>346.0000000000</t>
  </si>
  <si>
    <t>49.96240000</t>
  </si>
  <si>
    <t>0.0001296100BNB</t>
  </si>
  <si>
    <t>XRPUSDT</t>
  </si>
  <si>
    <t>0.3627000000</t>
  </si>
  <si>
    <t>113.0000000000</t>
  </si>
  <si>
    <t>40.98510000</t>
  </si>
  <si>
    <t>0.0001153400BNB</t>
  </si>
  <si>
    <t>1.5280000000</t>
  </si>
  <si>
    <t>52.10480000</t>
  </si>
  <si>
    <t>0.0001286300BNB</t>
  </si>
  <si>
    <t>0.1518000000</t>
  </si>
  <si>
    <t>52.52280000</t>
  </si>
  <si>
    <t>0.0001296600BNB</t>
  </si>
  <si>
    <t>0.3663000000</t>
  </si>
  <si>
    <t>41.39190000</t>
  </si>
  <si>
    <t>0.0001021100BNB</t>
  </si>
  <si>
    <t>1.4650000000</t>
  </si>
  <si>
    <t>34.1200000000</t>
  </si>
  <si>
    <t>49.98580000</t>
  </si>
  <si>
    <t>0.0001167100BNB</t>
  </si>
  <si>
    <t>0.1477000000</t>
  </si>
  <si>
    <t>338.0000000000</t>
  </si>
  <si>
    <t>49.92260000</t>
  </si>
  <si>
    <t>0.0001172400BNB</t>
  </si>
  <si>
    <t>0.3780000000</t>
  </si>
  <si>
    <t>132.2000000000</t>
  </si>
  <si>
    <t>49.97160000</t>
  </si>
  <si>
    <t>0.0001172900BNB</t>
  </si>
  <si>
    <t>0.4234000000</t>
  </si>
  <si>
    <t>118.0000000000</t>
  </si>
  <si>
    <t>49.96120000</t>
  </si>
  <si>
    <t>0.0001170900BNB</t>
  </si>
  <si>
    <t>0.1672000000</t>
  </si>
  <si>
    <t>200.0000000000</t>
  </si>
  <si>
    <t>33.44000000</t>
  </si>
  <si>
    <t>0.0000761300BNB</t>
  </si>
  <si>
    <t>16.72000000</t>
  </si>
  <si>
    <t>0.0000380600BNB</t>
  </si>
  <si>
    <t>6.35360000</t>
  </si>
  <si>
    <t>0.0000144600BNB</t>
  </si>
  <si>
    <t>0.4425000000</t>
  </si>
  <si>
    <t>11.0000000000</t>
  </si>
  <si>
    <t>4.86750000</t>
  </si>
  <si>
    <t>0.0000113500BNB</t>
  </si>
  <si>
    <t>3.0000000000</t>
  </si>
  <si>
    <t>1.32750000</t>
  </si>
  <si>
    <t>0.0000030900BNB</t>
  </si>
  <si>
    <t>0.4426000000</t>
  </si>
  <si>
    <t>46.03040000</t>
  </si>
  <si>
    <t>0.0001074400BNB</t>
  </si>
  <si>
    <t>0.3898000000</t>
  </si>
  <si>
    <t>51.53156000</t>
  </si>
  <si>
    <t>0.0001202800BNB</t>
  </si>
  <si>
    <t>1.5530000000</t>
  </si>
  <si>
    <t>0.4000000000</t>
  </si>
  <si>
    <t>0.62120000</t>
  </si>
  <si>
    <t>0.0000014400BNB</t>
  </si>
  <si>
    <t>33.7200000000</t>
  </si>
  <si>
    <t>52.36716000</t>
  </si>
  <si>
    <t>0.0001222300BNB</t>
  </si>
  <si>
    <t>34.0500000000</t>
  </si>
  <si>
    <t>49.91730000</t>
  </si>
  <si>
    <t>0.0001155000BNB</t>
  </si>
  <si>
    <t>1.4000000000</t>
  </si>
  <si>
    <t>35.7100000000</t>
  </si>
  <si>
    <t>49.99400000</t>
  </si>
  <si>
    <t>0.0001188300BNB</t>
  </si>
  <si>
    <t>1.5230000000</t>
  </si>
  <si>
    <t>54.3500000000</t>
  </si>
  <si>
    <t>82.77505000</t>
  </si>
  <si>
    <t>0.0001961400BNB</t>
  </si>
  <si>
    <t>15.4100000000</t>
  </si>
  <si>
    <t>23.46943000</t>
  </si>
  <si>
    <t>0.0000556100BNB</t>
  </si>
  <si>
    <t>0.1884000000</t>
  </si>
  <si>
    <t>264.0000000000</t>
  </si>
  <si>
    <t>49.73760000</t>
  </si>
  <si>
    <t>0.0001081000BNB</t>
  </si>
  <si>
    <t>0.0369600000</t>
  </si>
  <si>
    <t>297.0000000000</t>
  </si>
  <si>
    <t>10.97712000</t>
  </si>
  <si>
    <t>0.0000239500BNB</t>
  </si>
  <si>
    <t>0.4570000000</t>
  </si>
  <si>
    <t>109.4000000000</t>
  </si>
  <si>
    <t>49.99580000</t>
  </si>
  <si>
    <t>0.0001090100BNB</t>
  </si>
  <si>
    <t>0.5156000000</t>
  </si>
  <si>
    <t>21.0000000000</t>
  </si>
  <si>
    <t>10.82760000</t>
  </si>
  <si>
    <t>0.0000235900BNB</t>
  </si>
  <si>
    <t>1.7820000000</t>
  </si>
  <si>
    <t>28.0500000000</t>
  </si>
  <si>
    <t>49.98510000</t>
  </si>
  <si>
    <t>0.0001125200BNB</t>
  </si>
  <si>
    <t>0.1691000000</t>
  </si>
  <si>
    <t>10.99150000</t>
  </si>
  <si>
    <t>0.0650000000CHR</t>
  </si>
  <si>
    <t>0.4651000000</t>
  </si>
  <si>
    <t>23.0000000000</t>
  </si>
  <si>
    <t>10.69730000</t>
  </si>
  <si>
    <t>0.0230000000SFP</t>
  </si>
  <si>
    <t>MKRUSDT</t>
  </si>
  <si>
    <t>720.0000000000</t>
  </si>
  <si>
    <t>0.0152000000</t>
  </si>
  <si>
    <t>10.94400000</t>
  </si>
  <si>
    <t>0.0000152000MKR</t>
  </si>
  <si>
    <t>0.4075000000</t>
  </si>
  <si>
    <t>26.9000000000</t>
  </si>
  <si>
    <t>10.96175000</t>
  </si>
  <si>
    <t>0.0269000000ENJ</t>
  </si>
  <si>
    <t>0.4550000000</t>
  </si>
  <si>
    <t>10.46500000</t>
  </si>
  <si>
    <t>1.8390000000</t>
  </si>
  <si>
    <t>51.58395000</t>
  </si>
  <si>
    <t>0.0515839500USDT</t>
  </si>
  <si>
    <t>1.7150000000</t>
  </si>
  <si>
    <t>6.4100000000</t>
  </si>
  <si>
    <t>10.99315000</t>
  </si>
  <si>
    <t>0.0064100000ALICE</t>
  </si>
  <si>
    <t>1.6900000000</t>
  </si>
  <si>
    <t>6.5000000000</t>
  </si>
  <si>
    <t>10.98500000</t>
  </si>
  <si>
    <t>0.0065000000ALICE</t>
  </si>
  <si>
    <t>0.1635000000</t>
  </si>
  <si>
    <t>10.95450000</t>
  </si>
  <si>
    <t>0.0670000000CHR</t>
  </si>
  <si>
    <t>0.4450000000</t>
  </si>
  <si>
    <t>24.0000000000</t>
  </si>
  <si>
    <t>10.68000000</t>
  </si>
  <si>
    <t>0.0240000000SFP</t>
  </si>
  <si>
    <t>1.6690000000</t>
  </si>
  <si>
    <t>6.5900000000</t>
  </si>
  <si>
    <t>10.99871000</t>
  </si>
  <si>
    <t>0.0065900000ALICE</t>
  </si>
  <si>
    <t>0.3967000000</t>
  </si>
  <si>
    <t>27.7000000000</t>
  </si>
  <si>
    <t>10.98859000</t>
  </si>
  <si>
    <t>0.0277000000ENJ</t>
  </si>
  <si>
    <t>697.0000000000</t>
  </si>
  <si>
    <t>0.0157000000</t>
  </si>
  <si>
    <t>10.94290000</t>
  </si>
  <si>
    <t>0.0000157000MKR</t>
  </si>
  <si>
    <t>1.6410000000</t>
  </si>
  <si>
    <t>6.7000000000</t>
  </si>
  <si>
    <t>10.99470000</t>
  </si>
  <si>
    <t>0.0067000000ALICE</t>
  </si>
  <si>
    <t>1.6190000000</t>
  </si>
  <si>
    <t>6.7900000000</t>
  </si>
  <si>
    <t>10.99301000</t>
  </si>
  <si>
    <t>0.0067900000ALICE</t>
  </si>
  <si>
    <t>0.1579000000</t>
  </si>
  <si>
    <t>69.0000000000</t>
  </si>
  <si>
    <t>10.89510000</t>
  </si>
  <si>
    <t>0.0690000000CHR</t>
  </si>
  <si>
    <t>1.5550000000</t>
  </si>
  <si>
    <t>7.0700000000</t>
  </si>
  <si>
    <t>10.99385000</t>
  </si>
  <si>
    <t>0.0070700000ALICE</t>
  </si>
  <si>
    <t>0.4350000000</t>
  </si>
  <si>
    <t>10.87500000</t>
  </si>
  <si>
    <t>0.0250000000SFP</t>
  </si>
  <si>
    <t>0.3869000000</t>
  </si>
  <si>
    <t>28.4000000000</t>
  </si>
  <si>
    <t>10.98796000</t>
  </si>
  <si>
    <t>0.0284000000ENJ</t>
  </si>
  <si>
    <t>0.4250000000</t>
  </si>
  <si>
    <t>10.62500000</t>
  </si>
  <si>
    <t>1.5030000000</t>
  </si>
  <si>
    <t>7.3100000000</t>
  </si>
  <si>
    <t>10.98693000</t>
  </si>
  <si>
    <t>0.0073100000ALICE</t>
  </si>
  <si>
    <t>0.3775000000</t>
  </si>
  <si>
    <t>29.1000000000</t>
  </si>
  <si>
    <t>10.98525000</t>
  </si>
  <si>
    <t>0.0291000000ENJ</t>
  </si>
  <si>
    <t>0.1520000000</t>
  </si>
  <si>
    <t>0.0720000000CHR</t>
  </si>
  <si>
    <t>1.4500000000</t>
  </si>
  <si>
    <t>7.5800000000</t>
  </si>
  <si>
    <t>10.99100000</t>
  </si>
  <si>
    <t>0.0075800000ALICE</t>
  </si>
  <si>
    <t xml:space="preserve">), </t>
  </si>
  <si>
    <t>))</t>
  </si>
  <si>
    <t>0.4744</t>
  </si>
  <si>
    <t>110</t>
  </si>
  <si>
    <t>52.184</t>
  </si>
  <si>
    <t>0.11</t>
  </si>
  <si>
    <t>0.4745</t>
  </si>
  <si>
    <t>415</t>
  </si>
  <si>
    <t>196.9175</t>
  </si>
  <si>
    <t>0.415</t>
  </si>
  <si>
    <t>0.3223</t>
  </si>
  <si>
    <t>424.6</t>
  </si>
  <si>
    <t>136.84858</t>
  </si>
  <si>
    <t>0.4246</t>
  </si>
  <si>
    <t>86.6</t>
  </si>
  <si>
    <t>27.91118</t>
  </si>
  <si>
    <t>0.0866</t>
  </si>
  <si>
    <t>0.3224</t>
  </si>
  <si>
    <t>62.7</t>
  </si>
  <si>
    <t>20.21448</t>
  </si>
  <si>
    <t>0.0627</t>
  </si>
  <si>
    <t>1.091</t>
  </si>
  <si>
    <t>259.02</t>
  </si>
  <si>
    <t>282.59082</t>
  </si>
  <si>
    <t>0.25902</t>
  </si>
  <si>
    <t>62.22</t>
  </si>
  <si>
    <t>67.88202</t>
  </si>
  <si>
    <t>0.06222</t>
  </si>
  <si>
    <t>0.1201</t>
  </si>
  <si>
    <t>159</t>
  </si>
  <si>
    <t>19.0959</t>
  </si>
  <si>
    <t>0.159</t>
  </si>
  <si>
    <t>1649</t>
  </si>
  <si>
    <t>198.0449</t>
  </si>
  <si>
    <t>1.649</t>
  </si>
  <si>
    <t>464</t>
  </si>
  <si>
    <t>55.7264</t>
  </si>
  <si>
    <t>0.464</t>
  </si>
  <si>
    <t>0.3086</t>
  </si>
  <si>
    <t>601.9</t>
  </si>
  <si>
    <t>185.74634</t>
  </si>
  <si>
    <t>0.18574634</t>
  </si>
  <si>
    <t>0.1308</t>
  </si>
  <si>
    <t>191</t>
  </si>
  <si>
    <t>24.9828</t>
  </si>
  <si>
    <t>0.0249828</t>
  </si>
  <si>
    <t>550</t>
  </si>
  <si>
    <t>71.94</t>
  </si>
  <si>
    <t>0.07194</t>
  </si>
  <si>
    <t>2413</t>
  </si>
  <si>
    <t>315.6204</t>
  </si>
  <si>
    <t>0.3156204</t>
  </si>
  <si>
    <t>450</t>
  </si>
  <si>
    <t>58.86</t>
  </si>
  <si>
    <t>0.05886</t>
  </si>
  <si>
    <t>1.05</t>
  </si>
  <si>
    <t>109.66</t>
  </si>
  <si>
    <t>115.143</t>
  </si>
  <si>
    <t>0.115143</t>
  </si>
  <si>
    <t>72.46</t>
  </si>
  <si>
    <t>76.083</t>
  </si>
  <si>
    <t>0.076083</t>
  </si>
  <si>
    <t>89.51</t>
  </si>
  <si>
    <t>93.9855</t>
  </si>
  <si>
    <t>0.0939855</t>
  </si>
  <si>
    <t>18.93</t>
  </si>
  <si>
    <t>19.8765</t>
  </si>
  <si>
    <t>0.0198765</t>
  </si>
  <si>
    <t>23.85</t>
  </si>
  <si>
    <t>25.0425</t>
  </si>
  <si>
    <t>0.0250425</t>
  </si>
  <si>
    <t>736</t>
  </si>
  <si>
    <t>0.0308</t>
  </si>
  <si>
    <t>22.6688</t>
  </si>
  <si>
    <t>0.0226688</t>
  </si>
  <si>
    <t>EURUSDT</t>
  </si>
  <si>
    <t>1.0893</t>
  </si>
  <si>
    <t>711.3</t>
  </si>
  <si>
    <t>774.81909</t>
  </si>
  <si>
    <t>0.77481909</t>
  </si>
  <si>
    <t>0.425</t>
  </si>
  <si>
    <t>588</t>
  </si>
  <si>
    <t>249.9</t>
  </si>
  <si>
    <t>0.2499</t>
  </si>
  <si>
    <t>0.1154</t>
  </si>
  <si>
    <t>216</t>
  </si>
  <si>
    <t>24.9264</t>
  </si>
  <si>
    <t>0.216</t>
  </si>
  <si>
    <t>0.879</t>
  </si>
  <si>
    <t>28.48</t>
  </si>
  <si>
    <t>25.03392</t>
  </si>
  <si>
    <t>0.02848</t>
  </si>
  <si>
    <t>1.069</t>
  </si>
  <si>
    <t>712</t>
  </si>
  <si>
    <t>761.128</t>
  </si>
  <si>
    <t>0.712</t>
  </si>
  <si>
    <t>0.1371</t>
  </si>
  <si>
    <t>365</t>
  </si>
  <si>
    <t>50.0415</t>
  </si>
  <si>
    <t>0.365</t>
  </si>
  <si>
    <t>1.183</t>
  </si>
  <si>
    <t>42.31</t>
  </si>
  <si>
    <t>50.05273</t>
  </si>
  <si>
    <t>0.04231</t>
  </si>
  <si>
    <t>0.1467</t>
  </si>
  <si>
    <t>3026</t>
  </si>
  <si>
    <t>443.9142</t>
  </si>
  <si>
    <t>3.026</t>
  </si>
  <si>
    <t>0.154</t>
  </si>
  <si>
    <t>1559</t>
  </si>
  <si>
    <t>240.086</t>
  </si>
  <si>
    <t>0.240086</t>
  </si>
  <si>
    <t>1324</t>
  </si>
  <si>
    <t>203.896</t>
  </si>
  <si>
    <t>0.203896</t>
  </si>
  <si>
    <t>0.1304</t>
  </si>
  <si>
    <t>153</t>
  </si>
  <si>
    <t>19.9512</t>
  </si>
  <si>
    <t>0.153</t>
  </si>
  <si>
    <t>0.3411</t>
  </si>
  <si>
    <t>33.1</t>
  </si>
  <si>
    <t>11.29041</t>
  </si>
  <si>
    <t>0.0331</t>
  </si>
  <si>
    <t>0.02732</t>
  </si>
  <si>
    <t>384</t>
  </si>
  <si>
    <t>10.49088</t>
  </si>
  <si>
    <t>0.384</t>
  </si>
  <si>
    <t>1.303</t>
  </si>
  <si>
    <t>15.33</t>
  </si>
  <si>
    <t>19.97499</t>
  </si>
  <si>
    <t>0.01533</t>
  </si>
  <si>
    <t>0.409</t>
  </si>
  <si>
    <t>26</t>
  </si>
  <si>
    <t>10.634</t>
  </si>
  <si>
    <t>0.026</t>
  </si>
  <si>
    <t>0.02771</t>
  </si>
  <si>
    <t>221</t>
  </si>
  <si>
    <t>6.12391</t>
  </si>
  <si>
    <t>0.221</t>
  </si>
  <si>
    <t>681</t>
  </si>
  <si>
    <t>18.87051</t>
  </si>
  <si>
    <t>0.681</t>
  </si>
  <si>
    <t>0.3459</t>
  </si>
  <si>
    <t>60.3</t>
  </si>
  <si>
    <t>20.85777</t>
  </si>
  <si>
    <t>0.0603</t>
  </si>
  <si>
    <t>84.2</t>
  </si>
  <si>
    <t>29.12478</t>
  </si>
  <si>
    <t>0.0842</t>
  </si>
  <si>
    <t>0.4186</t>
  </si>
  <si>
    <t>119</t>
  </si>
  <si>
    <t>49.8134</t>
  </si>
  <si>
    <t>0.119</t>
  </si>
  <si>
    <t>1.353</t>
  </si>
  <si>
    <t>36.92</t>
  </si>
  <si>
    <t>49.95276</t>
  </si>
  <si>
    <t>0.03692</t>
  </si>
  <si>
    <t>0.1363</t>
  </si>
  <si>
    <t>366</t>
  </si>
  <si>
    <t>49.8858</t>
  </si>
  <si>
    <t>0.366</t>
  </si>
  <si>
    <t>0.02978</t>
  </si>
  <si>
    <t>369</t>
  </si>
  <si>
    <t>10.98882</t>
  </si>
  <si>
    <t>0.369</t>
  </si>
  <si>
    <t>1.438</t>
  </si>
  <si>
    <t>18.76</t>
  </si>
  <si>
    <t>26.97688</t>
  </si>
  <si>
    <t>0.01876</t>
  </si>
  <si>
    <t>2.08</t>
  </si>
  <si>
    <t>2.99104</t>
  </si>
  <si>
    <t>0.00208</t>
  </si>
  <si>
    <t>0.4263</t>
  </si>
  <si>
    <t>25</t>
  </si>
  <si>
    <t>10.6575</t>
  </si>
  <si>
    <t>0.025</t>
  </si>
  <si>
    <t>CVXUSDT</t>
  </si>
  <si>
    <t>5.144</t>
  </si>
  <si>
    <t>1.945</t>
  </si>
  <si>
    <t>10.00508</t>
  </si>
  <si>
    <t>0.001945</t>
  </si>
  <si>
    <t>0.3682</t>
  </si>
  <si>
    <t>81.4</t>
  </si>
  <si>
    <t>29.97148</t>
  </si>
  <si>
    <t>0.0814</t>
  </si>
  <si>
    <t>0.146</t>
  </si>
  <si>
    <t>205</t>
  </si>
  <si>
    <t>29.93</t>
  </si>
  <si>
    <t>0.205</t>
  </si>
  <si>
    <t>5.265</t>
  </si>
  <si>
    <t>0.776</t>
  </si>
  <si>
    <t>4.08564</t>
  </si>
  <si>
    <t>0.00408564</t>
  </si>
  <si>
    <t>31.103</t>
  </si>
  <si>
    <t>163.757295</t>
  </si>
  <si>
    <t>0.1637573</t>
  </si>
  <si>
    <t>5.266</t>
  </si>
  <si>
    <t>24.4</t>
  </si>
  <si>
    <t>128.4904</t>
  </si>
  <si>
    <t>0.1284904</t>
  </si>
  <si>
    <t>5.274</t>
  </si>
  <si>
    <t>9.999</t>
  </si>
  <si>
    <t>52.734726</t>
  </si>
  <si>
    <t>0.009999</t>
  </si>
  <si>
    <t>5.271</t>
  </si>
  <si>
    <t>16.657</t>
  </si>
  <si>
    <t>87.799047</t>
  </si>
  <si>
    <t>0.016657</t>
  </si>
  <si>
    <t>5.27</t>
  </si>
  <si>
    <t>17.748</t>
  </si>
  <si>
    <t>93.53196</t>
  </si>
  <si>
    <t>0.017748</t>
  </si>
  <si>
    <t>8.14</t>
  </si>
  <si>
    <t>42.93036</t>
  </si>
  <si>
    <t>0.00814</t>
  </si>
  <si>
    <t>5.275</t>
  </si>
  <si>
    <t>4.36</t>
  </si>
  <si>
    <t>22.999</t>
  </si>
  <si>
    <t>0.00436</t>
  </si>
  <si>
    <t>0.034</t>
  </si>
  <si>
    <t>1470</t>
  </si>
  <si>
    <t>49.98</t>
  </si>
  <si>
    <t>1.47</t>
  </si>
  <si>
    <t>1.667</t>
  </si>
  <si>
    <t>29.95</t>
  </si>
  <si>
    <t>49.92665</t>
  </si>
  <si>
    <t>0.02995</t>
  </si>
  <si>
    <t>0.1639</t>
  </si>
  <si>
    <t>305</t>
  </si>
  <si>
    <t>49.9895</t>
  </si>
  <si>
    <t>0.305</t>
  </si>
  <si>
    <t>0.4103</t>
  </si>
  <si>
    <t>121.8</t>
  </si>
  <si>
    <t>49.97454</t>
  </si>
  <si>
    <t>0.1218</t>
  </si>
  <si>
    <t>0.08278</t>
  </si>
  <si>
    <t>603</t>
  </si>
  <si>
    <t>49.91634</t>
  </si>
  <si>
    <t>0.603</t>
  </si>
  <si>
    <t>0.4595</t>
  </si>
  <si>
    <t>108</t>
  </si>
  <si>
    <t>49.626</t>
  </si>
  <si>
    <t>0.108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</si>
</sst>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indexed="8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 applyBorder="1" applyAlignment="1">
      <alignment horizontal="center"/>
    </xf>
    <xf numFmtId="14" fontId="18" fillId="0" borderId="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35"/>
  <sheetViews>
    <sheetView tabSelected="1" workbookViewId="0">
      <pane ySplit="1" topLeftCell="A2" activePane="bottomLeft" state="frozen"/>
      <selection pane="bottomLeft" activeCell="N9" sqref="N9"/>
    </sheetView>
  </sheetViews>
  <sheetFormatPr defaultRowHeight="15" x14ac:dyDescent="0.25"/>
  <cols>
    <col min="1" max="1" width="17.7109375" customWidth="1"/>
    <col min="12" max="12" width="10.140625" bestFit="1" customWidth="1"/>
    <col min="14" max="14" width="118.42578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P1" t="s">
        <v>7</v>
      </c>
    </row>
    <row r="2" spans="1:34" x14ac:dyDescent="0.25">
      <c r="A2" s="1">
        <v>44256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1</v>
      </c>
      <c r="I2">
        <v>3</v>
      </c>
      <c r="J2">
        <v>2021</v>
      </c>
      <c r="K2">
        <v>15</v>
      </c>
      <c r="L2">
        <v>55</v>
      </c>
      <c r="M2">
        <v>13</v>
      </c>
      <c r="N2" t="str">
        <f>_xlfn.CONCAT(O2,P2,Q2,R2,S2,T2,U2,V2,W2,X2,Y2,Z2,AA2,AB2,AC2,AD2,AE2,AF2,AG2,AH2)</f>
        <v>array.push(trades_array,Trade.new("BTCUSDT", 49173.1100000000, 56.10651851,timestamp(syminfo.timezone, 2021, 3, 1, 15), false))</v>
      </c>
      <c r="O2" t="s">
        <v>14</v>
      </c>
      <c r="P2" t="s">
        <v>15</v>
      </c>
      <c r="Q2" t="str">
        <f>B2</f>
        <v>BTCUSDT</v>
      </c>
      <c r="R2" t="s">
        <v>16</v>
      </c>
      <c r="S2" t="str">
        <f>D2</f>
        <v>49173.1100000000</v>
      </c>
      <c r="T2" t="s">
        <v>17</v>
      </c>
      <c r="U2" t="str">
        <f>F2</f>
        <v>56.10651851</v>
      </c>
      <c r="V2" t="s">
        <v>18</v>
      </c>
      <c r="W2" t="s">
        <v>19</v>
      </c>
      <c r="X2" t="s">
        <v>20</v>
      </c>
      <c r="Y2">
        <f>J2</f>
        <v>2021</v>
      </c>
      <c r="Z2" t="s">
        <v>17</v>
      </c>
      <c r="AA2">
        <f>I2</f>
        <v>3</v>
      </c>
      <c r="AB2" t="s">
        <v>17</v>
      </c>
      <c r="AC2">
        <f>H2</f>
        <v>1</v>
      </c>
      <c r="AD2" t="s">
        <v>17</v>
      </c>
      <c r="AE2">
        <f>K2</f>
        <v>15</v>
      </c>
      <c r="AF2" t="s">
        <v>1032</v>
      </c>
      <c r="AG2" t="str">
        <f>IF(C2="BUY","true","false")</f>
        <v>false</v>
      </c>
      <c r="AH2" t="s">
        <v>1033</v>
      </c>
    </row>
    <row r="3" spans="1:34" x14ac:dyDescent="0.25">
      <c r="A3" s="1">
        <v>44258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>
        <v>3</v>
      </c>
      <c r="I3">
        <v>3</v>
      </c>
      <c r="J3">
        <v>2021</v>
      </c>
      <c r="K3">
        <v>8</v>
      </c>
      <c r="L3">
        <v>29</v>
      </c>
      <c r="M3">
        <v>52</v>
      </c>
      <c r="N3" t="str">
        <f t="shared" ref="N3:N66" si="0">_xlfn.CONCAT(O3,P3,Q3,R3,S3,T3,U3,V3,W3,X3,Y3,Z3,AA3,AB3,AC3,AD3,AE3,AF3,AG3,AH3)</f>
        <v>array.push(trades_array,Trade.new("BNBUSDT", 252.0645000000, 34.53283650,timestamp(syminfo.timezone, 2021, 3, 3, 8), true))</v>
      </c>
      <c r="O3" t="s">
        <v>14</v>
      </c>
      <c r="P3" t="s">
        <v>15</v>
      </c>
      <c r="Q3" t="str">
        <f t="shared" ref="Q3:Q5" si="1">B3</f>
        <v>BNBUSDT</v>
      </c>
      <c r="R3" t="s">
        <v>16</v>
      </c>
      <c r="S3" t="str">
        <f t="shared" ref="S3:S5" si="2">D3</f>
        <v>252.0645000000</v>
      </c>
      <c r="T3" t="s">
        <v>17</v>
      </c>
      <c r="U3" t="str">
        <f t="shared" ref="U3:U5" si="3">F3</f>
        <v>34.53283650</v>
      </c>
      <c r="V3" t="s">
        <v>18</v>
      </c>
      <c r="W3" t="s">
        <v>19</v>
      </c>
      <c r="X3" t="s">
        <v>20</v>
      </c>
      <c r="Y3">
        <f t="shared" ref="Y3:Y5" si="4">J3</f>
        <v>2021</v>
      </c>
      <c r="Z3" t="s">
        <v>17</v>
      </c>
      <c r="AA3">
        <f t="shared" ref="AA3:AA5" si="5">I3</f>
        <v>3</v>
      </c>
      <c r="AB3" t="s">
        <v>17</v>
      </c>
      <c r="AC3">
        <f t="shared" ref="AC3:AC5" si="6">H3</f>
        <v>3</v>
      </c>
      <c r="AD3" t="s">
        <v>17</v>
      </c>
      <c r="AE3">
        <f t="shared" ref="AE3:AE5" si="7">K3</f>
        <v>8</v>
      </c>
      <c r="AF3" t="s">
        <v>1032</v>
      </c>
      <c r="AG3" t="str">
        <f t="shared" ref="AG3:AG66" si="8">IF(C3="BUY","true","false")</f>
        <v>true</v>
      </c>
      <c r="AH3" t="s">
        <v>1033</v>
      </c>
    </row>
    <row r="4" spans="1:34" x14ac:dyDescent="0.25">
      <c r="A4" s="1">
        <v>44258</v>
      </c>
      <c r="B4" t="s">
        <v>27</v>
      </c>
      <c r="C4" t="s">
        <v>22</v>
      </c>
      <c r="D4" t="s">
        <v>28</v>
      </c>
      <c r="E4" t="s">
        <v>29</v>
      </c>
      <c r="F4" t="s">
        <v>30</v>
      </c>
      <c r="G4" t="s">
        <v>31</v>
      </c>
      <c r="H4">
        <v>3</v>
      </c>
      <c r="I4">
        <v>3</v>
      </c>
      <c r="J4">
        <v>2021</v>
      </c>
      <c r="K4">
        <v>8</v>
      </c>
      <c r="L4">
        <v>40</v>
      </c>
      <c r="M4">
        <v>25</v>
      </c>
      <c r="N4" t="str">
        <f t="shared" si="0"/>
        <v>array.push(trades_array,Trade.new("ETHUSDT", 1,591.8600000000, 17.36719260,timestamp(syminfo.timezone, 2021, 3, 3, 8), true))</v>
      </c>
      <c r="O4" t="s">
        <v>14</v>
      </c>
      <c r="P4" t="s">
        <v>15</v>
      </c>
      <c r="Q4" t="str">
        <f t="shared" si="1"/>
        <v>ETHUSDT</v>
      </c>
      <c r="R4" t="s">
        <v>16</v>
      </c>
      <c r="S4" t="str">
        <f t="shared" si="2"/>
        <v>1,591.8600000000</v>
      </c>
      <c r="T4" t="s">
        <v>17</v>
      </c>
      <c r="U4" t="str">
        <f t="shared" si="3"/>
        <v>17.36719260</v>
      </c>
      <c r="V4" t="s">
        <v>18</v>
      </c>
      <c r="W4" t="s">
        <v>19</v>
      </c>
      <c r="X4" t="s">
        <v>20</v>
      </c>
      <c r="Y4">
        <f t="shared" si="4"/>
        <v>2021</v>
      </c>
      <c r="Z4" t="s">
        <v>17</v>
      </c>
      <c r="AA4">
        <f t="shared" si="5"/>
        <v>3</v>
      </c>
      <c r="AB4" t="s">
        <v>17</v>
      </c>
      <c r="AC4">
        <f t="shared" si="6"/>
        <v>3</v>
      </c>
      <c r="AD4" t="s">
        <v>17</v>
      </c>
      <c r="AE4">
        <f t="shared" si="7"/>
        <v>8</v>
      </c>
      <c r="AF4" t="s">
        <v>1032</v>
      </c>
      <c r="AG4" t="str">
        <f t="shared" si="8"/>
        <v>true</v>
      </c>
      <c r="AH4" t="s">
        <v>1033</v>
      </c>
    </row>
    <row r="5" spans="1:34" x14ac:dyDescent="0.25">
      <c r="A5" s="1">
        <v>44258</v>
      </c>
      <c r="B5" t="s">
        <v>27</v>
      </c>
      <c r="C5" t="s">
        <v>9</v>
      </c>
      <c r="D5" t="s">
        <v>32</v>
      </c>
      <c r="E5" t="s">
        <v>29</v>
      </c>
      <c r="F5" t="s">
        <v>33</v>
      </c>
      <c r="G5" t="s">
        <v>34</v>
      </c>
      <c r="H5">
        <v>3</v>
      </c>
      <c r="I5">
        <v>3</v>
      </c>
      <c r="J5">
        <v>2021</v>
      </c>
      <c r="K5">
        <v>14</v>
      </c>
      <c r="L5">
        <v>8</v>
      </c>
      <c r="M5">
        <v>51</v>
      </c>
      <c r="N5" t="str">
        <f t="shared" si="0"/>
        <v>array.push(trades_array,Trade.new("ETHUSDT", 1,596.3400000000, 17.41606940,timestamp(syminfo.timezone, 2021, 3, 3, 14), false))</v>
      </c>
      <c r="O5" t="s">
        <v>14</v>
      </c>
      <c r="P5" t="s">
        <v>15</v>
      </c>
      <c r="Q5" t="str">
        <f t="shared" si="1"/>
        <v>ETHUSDT</v>
      </c>
      <c r="R5" t="s">
        <v>16</v>
      </c>
      <c r="S5" t="str">
        <f t="shared" si="2"/>
        <v>1,596.3400000000</v>
      </c>
      <c r="T5" t="s">
        <v>17</v>
      </c>
      <c r="U5" t="str">
        <f t="shared" si="3"/>
        <v>17.41606940</v>
      </c>
      <c r="V5" t="s">
        <v>18</v>
      </c>
      <c r="W5" t="s">
        <v>19</v>
      </c>
      <c r="X5" t="s">
        <v>20</v>
      </c>
      <c r="Y5">
        <f t="shared" si="4"/>
        <v>2021</v>
      </c>
      <c r="Z5" t="s">
        <v>17</v>
      </c>
      <c r="AA5">
        <f t="shared" si="5"/>
        <v>3</v>
      </c>
      <c r="AB5" t="s">
        <v>17</v>
      </c>
      <c r="AC5">
        <f t="shared" si="6"/>
        <v>3</v>
      </c>
      <c r="AD5" t="s">
        <v>17</v>
      </c>
      <c r="AE5">
        <f t="shared" si="7"/>
        <v>14</v>
      </c>
      <c r="AF5" t="s">
        <v>1032</v>
      </c>
      <c r="AG5" t="str">
        <f t="shared" si="8"/>
        <v>false</v>
      </c>
      <c r="AH5" t="s">
        <v>1033</v>
      </c>
    </row>
    <row r="6" spans="1:34" x14ac:dyDescent="0.25">
      <c r="A6" s="1">
        <v>44258</v>
      </c>
      <c r="B6" t="s">
        <v>21</v>
      </c>
      <c r="C6" t="s">
        <v>9</v>
      </c>
      <c r="D6" t="s">
        <v>35</v>
      </c>
      <c r="E6" t="s">
        <v>36</v>
      </c>
      <c r="F6" t="s">
        <v>37</v>
      </c>
      <c r="G6" t="s">
        <v>38</v>
      </c>
      <c r="H6">
        <v>3</v>
      </c>
      <c r="I6">
        <v>3</v>
      </c>
      <c r="J6">
        <v>2021</v>
      </c>
      <c r="K6">
        <v>15</v>
      </c>
      <c r="L6">
        <v>0</v>
      </c>
      <c r="M6">
        <v>11</v>
      </c>
      <c r="N6" t="str">
        <f t="shared" si="0"/>
        <v>array.push(trades_array,Trade.new("BNBUSDT", 244.4723000000, 33.24823280,timestamp(syminfo.timezone, 2021, 3, 3, 15), false))</v>
      </c>
      <c r="O6" t="s">
        <v>14</v>
      </c>
      <c r="P6" t="s">
        <v>15</v>
      </c>
      <c r="Q6" t="str">
        <f>B6</f>
        <v>BNBUSDT</v>
      </c>
      <c r="R6" t="s">
        <v>16</v>
      </c>
      <c r="S6" t="str">
        <f>D6</f>
        <v>244.4723000000</v>
      </c>
      <c r="T6" t="s">
        <v>17</v>
      </c>
      <c r="U6" t="str">
        <f>F6</f>
        <v>33.24823280</v>
      </c>
      <c r="V6" t="s">
        <v>18</v>
      </c>
      <c r="W6" t="s">
        <v>19</v>
      </c>
      <c r="X6" t="s">
        <v>20</v>
      </c>
      <c r="Y6">
        <f>J6</f>
        <v>2021</v>
      </c>
      <c r="Z6" t="s">
        <v>17</v>
      </c>
      <c r="AA6">
        <f>I6</f>
        <v>3</v>
      </c>
      <c r="AB6" t="s">
        <v>17</v>
      </c>
      <c r="AC6">
        <f>H6</f>
        <v>3</v>
      </c>
      <c r="AD6" t="s">
        <v>17</v>
      </c>
      <c r="AE6">
        <f>K6</f>
        <v>15</v>
      </c>
      <c r="AF6" t="s">
        <v>1032</v>
      </c>
      <c r="AG6" t="str">
        <f t="shared" si="8"/>
        <v>false</v>
      </c>
      <c r="AH6" t="s">
        <v>1033</v>
      </c>
    </row>
    <row r="7" spans="1:34" x14ac:dyDescent="0.25">
      <c r="A7" s="1">
        <v>44259</v>
      </c>
      <c r="B7" t="s">
        <v>39</v>
      </c>
      <c r="C7" t="s">
        <v>22</v>
      </c>
      <c r="D7" t="s">
        <v>40</v>
      </c>
      <c r="E7" t="s">
        <v>41</v>
      </c>
      <c r="F7" t="s">
        <v>42</v>
      </c>
      <c r="G7" t="s">
        <v>43</v>
      </c>
      <c r="H7">
        <v>4</v>
      </c>
      <c r="I7">
        <v>3</v>
      </c>
      <c r="J7">
        <v>2021</v>
      </c>
      <c r="K7">
        <v>15</v>
      </c>
      <c r="L7">
        <v>21</v>
      </c>
      <c r="M7">
        <v>6</v>
      </c>
      <c r="N7" t="str">
        <f t="shared" si="0"/>
        <v>array.push(trades_array,Trade.new("ENJUSDT", 1.3552700000, 34.01727700,timestamp(syminfo.timezone, 2021, 3, 4, 15), true))</v>
      </c>
      <c r="O7" t="s">
        <v>14</v>
      </c>
      <c r="P7" t="s">
        <v>15</v>
      </c>
      <c r="Q7" t="str">
        <f t="shared" ref="Q7:Q13" si="9">B7</f>
        <v>ENJUSDT</v>
      </c>
      <c r="R7" t="s">
        <v>16</v>
      </c>
      <c r="S7" t="str">
        <f t="shared" ref="S7:S13" si="10">D7</f>
        <v>1.3552700000</v>
      </c>
      <c r="T7" t="s">
        <v>17</v>
      </c>
      <c r="U7" t="str">
        <f t="shared" ref="U7:U13" si="11">F7</f>
        <v>34.01727700</v>
      </c>
      <c r="V7" t="s">
        <v>18</v>
      </c>
      <c r="W7" t="s">
        <v>19</v>
      </c>
      <c r="X7" t="s">
        <v>20</v>
      </c>
      <c r="Y7">
        <f t="shared" ref="Y7:Y13" si="12">J7</f>
        <v>2021</v>
      </c>
      <c r="Z7" t="s">
        <v>17</v>
      </c>
      <c r="AA7">
        <f t="shared" ref="AA7:AA13" si="13">I7</f>
        <v>3</v>
      </c>
      <c r="AB7" t="s">
        <v>17</v>
      </c>
      <c r="AC7">
        <f t="shared" ref="AC7:AC13" si="14">H7</f>
        <v>4</v>
      </c>
      <c r="AD7" t="s">
        <v>17</v>
      </c>
      <c r="AE7">
        <f t="shared" ref="AE7:AE13" si="15">K7</f>
        <v>15</v>
      </c>
      <c r="AF7" t="s">
        <v>1032</v>
      </c>
      <c r="AG7" t="str">
        <f t="shared" si="8"/>
        <v>true</v>
      </c>
      <c r="AH7" t="s">
        <v>1033</v>
      </c>
    </row>
    <row r="8" spans="1:34" x14ac:dyDescent="0.25">
      <c r="A8" s="1">
        <v>44259</v>
      </c>
      <c r="B8" t="s">
        <v>21</v>
      </c>
      <c r="C8" t="s">
        <v>22</v>
      </c>
      <c r="D8" t="s">
        <v>44</v>
      </c>
      <c r="E8" t="s">
        <v>45</v>
      </c>
      <c r="F8" t="s">
        <v>46</v>
      </c>
      <c r="G8" t="s">
        <v>47</v>
      </c>
      <c r="H8">
        <v>4</v>
      </c>
      <c r="I8">
        <v>3</v>
      </c>
      <c r="J8">
        <v>2021</v>
      </c>
      <c r="K8">
        <v>19</v>
      </c>
      <c r="L8">
        <v>45</v>
      </c>
      <c r="M8">
        <v>0</v>
      </c>
      <c r="N8" t="str">
        <f t="shared" si="0"/>
        <v>array.push(trades_array,Trade.new("BNBUSDT", 229.0768000000, 33.90336640,timestamp(syminfo.timezone, 2021, 3, 4, 19), true))</v>
      </c>
      <c r="O8" t="s">
        <v>14</v>
      </c>
      <c r="P8" t="s">
        <v>15</v>
      </c>
      <c r="Q8" t="str">
        <f t="shared" si="9"/>
        <v>BNBUSDT</v>
      </c>
      <c r="R8" t="s">
        <v>16</v>
      </c>
      <c r="S8" t="str">
        <f t="shared" si="10"/>
        <v>229.0768000000</v>
      </c>
      <c r="T8" t="s">
        <v>17</v>
      </c>
      <c r="U8" t="str">
        <f t="shared" si="11"/>
        <v>33.90336640</v>
      </c>
      <c r="V8" t="s">
        <v>18</v>
      </c>
      <c r="W8" t="s">
        <v>19</v>
      </c>
      <c r="X8" t="s">
        <v>20</v>
      </c>
      <c r="Y8">
        <f t="shared" si="12"/>
        <v>2021</v>
      </c>
      <c r="Z8" t="s">
        <v>17</v>
      </c>
      <c r="AA8">
        <f t="shared" si="13"/>
        <v>3</v>
      </c>
      <c r="AB8" t="s">
        <v>17</v>
      </c>
      <c r="AC8">
        <f t="shared" si="14"/>
        <v>4</v>
      </c>
      <c r="AD8" t="s">
        <v>17</v>
      </c>
      <c r="AE8">
        <f t="shared" si="15"/>
        <v>19</v>
      </c>
      <c r="AF8" t="s">
        <v>1032</v>
      </c>
      <c r="AG8" t="str">
        <f t="shared" si="8"/>
        <v>true</v>
      </c>
      <c r="AH8" t="s">
        <v>1033</v>
      </c>
    </row>
    <row r="9" spans="1:34" x14ac:dyDescent="0.25">
      <c r="A9" s="1">
        <v>44263</v>
      </c>
      <c r="B9" t="s">
        <v>39</v>
      </c>
      <c r="C9" t="s">
        <v>9</v>
      </c>
      <c r="D9" t="s">
        <v>48</v>
      </c>
      <c r="E9" t="s">
        <v>41</v>
      </c>
      <c r="F9" t="s">
        <v>49</v>
      </c>
      <c r="G9" t="s">
        <v>50</v>
      </c>
      <c r="H9">
        <v>8</v>
      </c>
      <c r="I9">
        <v>3</v>
      </c>
      <c r="J9">
        <v>2021</v>
      </c>
      <c r="K9">
        <v>0</v>
      </c>
      <c r="L9">
        <v>21</v>
      </c>
      <c r="M9">
        <v>41</v>
      </c>
      <c r="N9" t="str">
        <f t="shared" si="0"/>
        <v>array.push(trades_array,Trade.new("ENJUSDT", 1.4900000000, 37.39900000,timestamp(syminfo.timezone, 2021, 3, 8, 0), false))</v>
      </c>
      <c r="O9" t="s">
        <v>14</v>
      </c>
      <c r="P9" t="s">
        <v>15</v>
      </c>
      <c r="Q9" t="str">
        <f t="shared" si="9"/>
        <v>ENJUSDT</v>
      </c>
      <c r="R9" t="s">
        <v>16</v>
      </c>
      <c r="S9" t="str">
        <f t="shared" si="10"/>
        <v>1.4900000000</v>
      </c>
      <c r="T9" t="s">
        <v>17</v>
      </c>
      <c r="U9" t="str">
        <f t="shared" si="11"/>
        <v>37.39900000</v>
      </c>
      <c r="V9" t="s">
        <v>18</v>
      </c>
      <c r="W9" t="s">
        <v>19</v>
      </c>
      <c r="X9" t="s">
        <v>20</v>
      </c>
      <c r="Y9">
        <f t="shared" si="12"/>
        <v>2021</v>
      </c>
      <c r="Z9" t="s">
        <v>17</v>
      </c>
      <c r="AA9">
        <f t="shared" si="13"/>
        <v>3</v>
      </c>
      <c r="AB9" t="s">
        <v>17</v>
      </c>
      <c r="AC9">
        <f t="shared" si="14"/>
        <v>8</v>
      </c>
      <c r="AD9" t="s">
        <v>17</v>
      </c>
      <c r="AE9">
        <f t="shared" si="15"/>
        <v>0</v>
      </c>
      <c r="AF9" t="s">
        <v>1032</v>
      </c>
      <c r="AG9" t="str">
        <f t="shared" si="8"/>
        <v>false</v>
      </c>
      <c r="AH9" t="s">
        <v>1033</v>
      </c>
    </row>
    <row r="10" spans="1:34" x14ac:dyDescent="0.25">
      <c r="A10" s="1">
        <v>44263</v>
      </c>
      <c r="B10" t="s">
        <v>21</v>
      </c>
      <c r="C10" t="s">
        <v>9</v>
      </c>
      <c r="D10" t="s">
        <v>51</v>
      </c>
      <c r="E10" t="s">
        <v>45</v>
      </c>
      <c r="F10" t="s">
        <v>52</v>
      </c>
      <c r="G10" t="s">
        <v>53</v>
      </c>
      <c r="H10">
        <v>8</v>
      </c>
      <c r="I10">
        <v>3</v>
      </c>
      <c r="J10">
        <v>2021</v>
      </c>
      <c r="K10">
        <v>6</v>
      </c>
      <c r="L10">
        <v>25</v>
      </c>
      <c r="M10">
        <v>6</v>
      </c>
      <c r="N10" t="str">
        <f t="shared" si="0"/>
        <v>array.push(trades_array,Trade.new("BNBUSDT", 235.8719000000, 34.90904120,timestamp(syminfo.timezone, 2021, 3, 8, 6), false))</v>
      </c>
      <c r="O10" t="s">
        <v>14</v>
      </c>
      <c r="P10" t="s">
        <v>15</v>
      </c>
      <c r="Q10" t="str">
        <f t="shared" si="9"/>
        <v>BNBUSDT</v>
      </c>
      <c r="R10" t="s">
        <v>16</v>
      </c>
      <c r="S10" t="str">
        <f t="shared" si="10"/>
        <v>235.8719000000</v>
      </c>
      <c r="T10" t="s">
        <v>17</v>
      </c>
      <c r="U10" t="str">
        <f t="shared" si="11"/>
        <v>34.90904120</v>
      </c>
      <c r="V10" t="s">
        <v>18</v>
      </c>
      <c r="W10" t="s">
        <v>19</v>
      </c>
      <c r="X10" t="s">
        <v>20</v>
      </c>
      <c r="Y10">
        <f t="shared" si="12"/>
        <v>2021</v>
      </c>
      <c r="Z10" t="s">
        <v>17</v>
      </c>
      <c r="AA10">
        <f t="shared" si="13"/>
        <v>3</v>
      </c>
      <c r="AB10" t="s">
        <v>17</v>
      </c>
      <c r="AC10">
        <f t="shared" si="14"/>
        <v>8</v>
      </c>
      <c r="AD10" t="s">
        <v>17</v>
      </c>
      <c r="AE10">
        <f t="shared" si="15"/>
        <v>6</v>
      </c>
      <c r="AF10" t="s">
        <v>1032</v>
      </c>
      <c r="AG10" t="str">
        <f t="shared" si="8"/>
        <v>false</v>
      </c>
      <c r="AH10" t="s">
        <v>1033</v>
      </c>
    </row>
    <row r="11" spans="1:34" x14ac:dyDescent="0.25">
      <c r="A11" s="1">
        <v>44263</v>
      </c>
      <c r="B11" t="s">
        <v>39</v>
      </c>
      <c r="C11" t="s">
        <v>22</v>
      </c>
      <c r="D11" t="s">
        <v>54</v>
      </c>
      <c r="E11" t="s">
        <v>55</v>
      </c>
      <c r="F11" t="s">
        <v>56</v>
      </c>
      <c r="G11" t="s">
        <v>57</v>
      </c>
      <c r="H11">
        <v>8</v>
      </c>
      <c r="I11">
        <v>3</v>
      </c>
      <c r="J11">
        <v>2021</v>
      </c>
      <c r="K11">
        <v>7</v>
      </c>
      <c r="L11">
        <v>29</v>
      </c>
      <c r="M11">
        <v>54</v>
      </c>
      <c r="N11" t="str">
        <f t="shared" si="0"/>
        <v>array.push(trades_array,Trade.new("ENJUSDT", 1.5893100000, 36.07733700,timestamp(syminfo.timezone, 2021, 3, 8, 7), true))</v>
      </c>
      <c r="O11" t="s">
        <v>14</v>
      </c>
      <c r="P11" t="s">
        <v>15</v>
      </c>
      <c r="Q11" t="str">
        <f t="shared" si="9"/>
        <v>ENJUSDT</v>
      </c>
      <c r="R11" t="s">
        <v>16</v>
      </c>
      <c r="S11" t="str">
        <f t="shared" si="10"/>
        <v>1.5893100000</v>
      </c>
      <c r="T11" t="s">
        <v>17</v>
      </c>
      <c r="U11" t="str">
        <f t="shared" si="11"/>
        <v>36.07733700</v>
      </c>
      <c r="V11" t="s">
        <v>18</v>
      </c>
      <c r="W11" t="s">
        <v>19</v>
      </c>
      <c r="X11" t="s">
        <v>20</v>
      </c>
      <c r="Y11">
        <f t="shared" si="12"/>
        <v>2021</v>
      </c>
      <c r="Z11" t="s">
        <v>17</v>
      </c>
      <c r="AA11">
        <f t="shared" si="13"/>
        <v>3</v>
      </c>
      <c r="AB11" t="s">
        <v>17</v>
      </c>
      <c r="AC11">
        <f t="shared" si="14"/>
        <v>8</v>
      </c>
      <c r="AD11" t="s">
        <v>17</v>
      </c>
      <c r="AE11">
        <f t="shared" si="15"/>
        <v>7</v>
      </c>
      <c r="AF11" t="s">
        <v>1032</v>
      </c>
      <c r="AG11" t="str">
        <f t="shared" si="8"/>
        <v>true</v>
      </c>
      <c r="AH11" t="s">
        <v>1033</v>
      </c>
    </row>
    <row r="12" spans="1:34" x14ac:dyDescent="0.25">
      <c r="A12" s="1">
        <v>44263</v>
      </c>
      <c r="B12" t="s">
        <v>39</v>
      </c>
      <c r="C12" t="s">
        <v>9</v>
      </c>
      <c r="D12" t="s">
        <v>58</v>
      </c>
      <c r="E12" t="s">
        <v>55</v>
      </c>
      <c r="F12" t="s">
        <v>59</v>
      </c>
      <c r="G12" t="s">
        <v>60</v>
      </c>
      <c r="H12">
        <v>8</v>
      </c>
      <c r="I12">
        <v>3</v>
      </c>
      <c r="J12">
        <v>2021</v>
      </c>
      <c r="K12">
        <v>7</v>
      </c>
      <c r="L12">
        <v>31</v>
      </c>
      <c r="M12">
        <v>15</v>
      </c>
      <c r="N12" t="str">
        <f t="shared" si="0"/>
        <v>array.push(trades_array,Trade.new("ENJUSDT", 1.5850400000, 35.98040800,timestamp(syminfo.timezone, 2021, 3, 8, 7), false))</v>
      </c>
      <c r="O12" t="s">
        <v>14</v>
      </c>
      <c r="P12" t="s">
        <v>15</v>
      </c>
      <c r="Q12" t="str">
        <f t="shared" si="9"/>
        <v>ENJUSDT</v>
      </c>
      <c r="R12" t="s">
        <v>16</v>
      </c>
      <c r="S12" t="str">
        <f t="shared" si="10"/>
        <v>1.5850400000</v>
      </c>
      <c r="T12" t="s">
        <v>17</v>
      </c>
      <c r="U12" t="str">
        <f t="shared" si="11"/>
        <v>35.98040800</v>
      </c>
      <c r="V12" t="s">
        <v>18</v>
      </c>
      <c r="W12" t="s">
        <v>19</v>
      </c>
      <c r="X12" t="s">
        <v>20</v>
      </c>
      <c r="Y12">
        <f t="shared" si="12"/>
        <v>2021</v>
      </c>
      <c r="Z12" t="s">
        <v>17</v>
      </c>
      <c r="AA12">
        <f t="shared" si="13"/>
        <v>3</v>
      </c>
      <c r="AB12" t="s">
        <v>17</v>
      </c>
      <c r="AC12">
        <f t="shared" si="14"/>
        <v>8</v>
      </c>
      <c r="AD12" t="s">
        <v>17</v>
      </c>
      <c r="AE12">
        <f t="shared" si="15"/>
        <v>7</v>
      </c>
      <c r="AF12" t="s">
        <v>1032</v>
      </c>
      <c r="AG12" t="str">
        <f t="shared" si="8"/>
        <v>false</v>
      </c>
      <c r="AH12" t="s">
        <v>1033</v>
      </c>
    </row>
    <row r="13" spans="1:34" x14ac:dyDescent="0.25">
      <c r="A13" s="1">
        <v>44264</v>
      </c>
      <c r="B13" t="s">
        <v>39</v>
      </c>
      <c r="C13" t="s">
        <v>22</v>
      </c>
      <c r="D13" t="s">
        <v>61</v>
      </c>
      <c r="E13" t="s">
        <v>62</v>
      </c>
      <c r="F13" t="s">
        <v>63</v>
      </c>
      <c r="G13" t="s">
        <v>64</v>
      </c>
      <c r="H13">
        <v>9</v>
      </c>
      <c r="I13">
        <v>3</v>
      </c>
      <c r="J13">
        <v>2021</v>
      </c>
      <c r="K13">
        <v>7</v>
      </c>
      <c r="L13">
        <v>30</v>
      </c>
      <c r="M13">
        <v>32</v>
      </c>
      <c r="N13" t="str">
        <f t="shared" si="0"/>
        <v>array.push(trades_array,Trade.new("ENJUSDT", 1.8626600000, 36.13560400,timestamp(syminfo.timezone, 2021, 3, 9, 7), true))</v>
      </c>
      <c r="O13" t="s">
        <v>14</v>
      </c>
      <c r="P13" t="s">
        <v>15</v>
      </c>
      <c r="Q13" t="str">
        <f t="shared" si="9"/>
        <v>ENJUSDT</v>
      </c>
      <c r="R13" t="s">
        <v>16</v>
      </c>
      <c r="S13" t="str">
        <f t="shared" si="10"/>
        <v>1.8626600000</v>
      </c>
      <c r="T13" t="s">
        <v>17</v>
      </c>
      <c r="U13" t="str">
        <f t="shared" si="11"/>
        <v>36.13560400</v>
      </c>
      <c r="V13" t="s">
        <v>18</v>
      </c>
      <c r="W13" t="s">
        <v>19</v>
      </c>
      <c r="X13" t="s">
        <v>20</v>
      </c>
      <c r="Y13">
        <f t="shared" si="12"/>
        <v>2021</v>
      </c>
      <c r="Z13" t="s">
        <v>17</v>
      </c>
      <c r="AA13">
        <f t="shared" si="13"/>
        <v>3</v>
      </c>
      <c r="AB13" t="s">
        <v>17</v>
      </c>
      <c r="AC13">
        <f t="shared" si="14"/>
        <v>9</v>
      </c>
      <c r="AD13" t="s">
        <v>17</v>
      </c>
      <c r="AE13">
        <f t="shared" si="15"/>
        <v>7</v>
      </c>
      <c r="AF13" t="s">
        <v>1032</v>
      </c>
      <c r="AG13" t="str">
        <f t="shared" si="8"/>
        <v>true</v>
      </c>
      <c r="AH13" t="s">
        <v>1033</v>
      </c>
    </row>
    <row r="14" spans="1:34" x14ac:dyDescent="0.25">
      <c r="A14" s="1">
        <v>44264</v>
      </c>
      <c r="B14" t="s">
        <v>39</v>
      </c>
      <c r="C14" t="s">
        <v>22</v>
      </c>
      <c r="D14" t="s">
        <v>65</v>
      </c>
      <c r="E14" t="s">
        <v>66</v>
      </c>
      <c r="F14" t="s">
        <v>67</v>
      </c>
      <c r="G14" t="s">
        <v>68</v>
      </c>
      <c r="H14">
        <v>9</v>
      </c>
      <c r="I14">
        <v>3</v>
      </c>
      <c r="J14">
        <v>2021</v>
      </c>
      <c r="K14">
        <v>12</v>
      </c>
      <c r="L14">
        <v>16</v>
      </c>
      <c r="M14">
        <v>53</v>
      </c>
      <c r="N14" t="str">
        <f t="shared" si="0"/>
        <v>array.push(trades_array,Trade.new("ENJUSDT", 1.7039400000, 35.95313400,timestamp(syminfo.timezone, 2021, 3, 9, 12), true))</v>
      </c>
      <c r="O14" t="s">
        <v>14</v>
      </c>
      <c r="P14" t="s">
        <v>15</v>
      </c>
      <c r="Q14" t="str">
        <f t="shared" ref="Q14:Q77" si="16">B14</f>
        <v>ENJUSDT</v>
      </c>
      <c r="R14" t="s">
        <v>16</v>
      </c>
      <c r="S14" t="str">
        <f t="shared" ref="S14:S77" si="17">D14</f>
        <v>1.7039400000</v>
      </c>
      <c r="T14" t="s">
        <v>17</v>
      </c>
      <c r="U14" t="str">
        <f t="shared" ref="U14:U77" si="18">F14</f>
        <v>35.95313400</v>
      </c>
      <c r="V14" t="s">
        <v>18</v>
      </c>
      <c r="W14" t="s">
        <v>19</v>
      </c>
      <c r="X14" t="s">
        <v>20</v>
      </c>
      <c r="Y14">
        <f t="shared" ref="Y14:Y77" si="19">J14</f>
        <v>2021</v>
      </c>
      <c r="Z14" t="s">
        <v>17</v>
      </c>
      <c r="AA14">
        <f t="shared" ref="AA14:AA77" si="20">I14</f>
        <v>3</v>
      </c>
      <c r="AB14" t="s">
        <v>17</v>
      </c>
      <c r="AC14">
        <f t="shared" ref="AC14:AC77" si="21">H14</f>
        <v>9</v>
      </c>
      <c r="AD14" t="s">
        <v>17</v>
      </c>
      <c r="AE14">
        <f t="shared" ref="AE14:AE77" si="22">K14</f>
        <v>12</v>
      </c>
      <c r="AF14" t="s">
        <v>1032</v>
      </c>
      <c r="AG14" t="str">
        <f t="shared" si="8"/>
        <v>true</v>
      </c>
      <c r="AH14" t="s">
        <v>1033</v>
      </c>
    </row>
    <row r="15" spans="1:34" x14ac:dyDescent="0.25">
      <c r="A15" s="1">
        <v>44264</v>
      </c>
      <c r="B15" t="s">
        <v>39</v>
      </c>
      <c r="C15" t="s">
        <v>9</v>
      </c>
      <c r="D15" t="s">
        <v>69</v>
      </c>
      <c r="E15" t="s">
        <v>70</v>
      </c>
      <c r="F15" t="s">
        <v>71</v>
      </c>
      <c r="G15" t="s">
        <v>72</v>
      </c>
      <c r="H15">
        <v>9</v>
      </c>
      <c r="I15">
        <v>3</v>
      </c>
      <c r="J15">
        <v>2021</v>
      </c>
      <c r="K15">
        <v>12</v>
      </c>
      <c r="L15">
        <v>18</v>
      </c>
      <c r="M15">
        <v>29</v>
      </c>
      <c r="N15" t="str">
        <f t="shared" si="0"/>
        <v>array.push(trades_array,Trade.new("ENJUSDT", 1.6800000000, 17.97600000,timestamp(syminfo.timezone, 2021, 3, 9, 12), false))</v>
      </c>
      <c r="O15" t="s">
        <v>14</v>
      </c>
      <c r="P15" t="s">
        <v>15</v>
      </c>
      <c r="Q15" t="str">
        <f t="shared" si="16"/>
        <v>ENJUSDT</v>
      </c>
      <c r="R15" t="s">
        <v>16</v>
      </c>
      <c r="S15" t="str">
        <f t="shared" si="17"/>
        <v>1.6800000000</v>
      </c>
      <c r="T15" t="s">
        <v>17</v>
      </c>
      <c r="U15" t="str">
        <f t="shared" si="18"/>
        <v>17.97600000</v>
      </c>
      <c r="V15" t="s">
        <v>18</v>
      </c>
      <c r="W15" t="s">
        <v>19</v>
      </c>
      <c r="X15" t="s">
        <v>20</v>
      </c>
      <c r="Y15">
        <f t="shared" si="19"/>
        <v>2021</v>
      </c>
      <c r="Z15" t="s">
        <v>17</v>
      </c>
      <c r="AA15">
        <f t="shared" si="20"/>
        <v>3</v>
      </c>
      <c r="AB15" t="s">
        <v>17</v>
      </c>
      <c r="AC15">
        <f t="shared" si="21"/>
        <v>9</v>
      </c>
      <c r="AD15" t="s">
        <v>17</v>
      </c>
      <c r="AE15">
        <f t="shared" si="22"/>
        <v>12</v>
      </c>
      <c r="AF15" t="s">
        <v>1032</v>
      </c>
      <c r="AG15" t="str">
        <f t="shared" si="8"/>
        <v>false</v>
      </c>
      <c r="AH15" t="s">
        <v>1033</v>
      </c>
    </row>
    <row r="16" spans="1:34" x14ac:dyDescent="0.25">
      <c r="A16" s="1">
        <v>44264</v>
      </c>
      <c r="B16" t="s">
        <v>39</v>
      </c>
      <c r="C16" t="s">
        <v>9</v>
      </c>
      <c r="D16" t="s">
        <v>69</v>
      </c>
      <c r="E16" t="s">
        <v>73</v>
      </c>
      <c r="F16" t="s">
        <v>74</v>
      </c>
      <c r="G16" t="s">
        <v>75</v>
      </c>
      <c r="H16">
        <v>9</v>
      </c>
      <c r="I16">
        <v>3</v>
      </c>
      <c r="J16">
        <v>2021</v>
      </c>
      <c r="K16">
        <v>12</v>
      </c>
      <c r="L16">
        <v>18</v>
      </c>
      <c r="M16">
        <v>42</v>
      </c>
      <c r="N16" t="str">
        <f t="shared" si="0"/>
        <v>array.push(trades_array,Trade.new("ENJUSDT", 1.6800000000, 49.89600000,timestamp(syminfo.timezone, 2021, 3, 9, 12), false))</v>
      </c>
      <c r="O16" t="s">
        <v>14</v>
      </c>
      <c r="P16" t="s">
        <v>15</v>
      </c>
      <c r="Q16" t="str">
        <f t="shared" si="16"/>
        <v>ENJUSDT</v>
      </c>
      <c r="R16" t="s">
        <v>16</v>
      </c>
      <c r="S16" t="str">
        <f t="shared" si="17"/>
        <v>1.6800000000</v>
      </c>
      <c r="T16" t="s">
        <v>17</v>
      </c>
      <c r="U16" t="str">
        <f t="shared" si="18"/>
        <v>49.89600000</v>
      </c>
      <c r="V16" t="s">
        <v>18</v>
      </c>
      <c r="W16" t="s">
        <v>19</v>
      </c>
      <c r="X16" t="s">
        <v>20</v>
      </c>
      <c r="Y16">
        <f t="shared" si="19"/>
        <v>2021</v>
      </c>
      <c r="Z16" t="s">
        <v>17</v>
      </c>
      <c r="AA16">
        <f t="shared" si="20"/>
        <v>3</v>
      </c>
      <c r="AB16" t="s">
        <v>17</v>
      </c>
      <c r="AC16">
        <f t="shared" si="21"/>
        <v>9</v>
      </c>
      <c r="AD16" t="s">
        <v>17</v>
      </c>
      <c r="AE16">
        <f t="shared" si="22"/>
        <v>12</v>
      </c>
      <c r="AF16" t="s">
        <v>1032</v>
      </c>
      <c r="AG16" t="str">
        <f t="shared" si="8"/>
        <v>false</v>
      </c>
      <c r="AH16" t="s">
        <v>1033</v>
      </c>
    </row>
    <row r="17" spans="1:34" x14ac:dyDescent="0.25">
      <c r="A17" s="1">
        <v>44264</v>
      </c>
      <c r="B17" t="s">
        <v>39</v>
      </c>
      <c r="C17" t="s">
        <v>22</v>
      </c>
      <c r="D17" t="s">
        <v>76</v>
      </c>
      <c r="E17" t="s">
        <v>77</v>
      </c>
      <c r="F17" t="s">
        <v>78</v>
      </c>
      <c r="G17" t="s">
        <v>79</v>
      </c>
      <c r="H17">
        <v>9</v>
      </c>
      <c r="I17">
        <v>3</v>
      </c>
      <c r="J17">
        <v>2021</v>
      </c>
      <c r="K17">
        <v>12</v>
      </c>
      <c r="L17">
        <v>30</v>
      </c>
      <c r="M17">
        <v>41</v>
      </c>
      <c r="N17" t="str">
        <f t="shared" si="0"/>
        <v>array.push(trades_array,Trade.new("ENJUSDT", 1.7134800000, 68.02515600,timestamp(syminfo.timezone, 2021, 3, 9, 12), true))</v>
      </c>
      <c r="O17" t="s">
        <v>14</v>
      </c>
      <c r="P17" t="s">
        <v>15</v>
      </c>
      <c r="Q17" t="str">
        <f t="shared" si="16"/>
        <v>ENJUSDT</v>
      </c>
      <c r="R17" t="s">
        <v>16</v>
      </c>
      <c r="S17" t="str">
        <f t="shared" si="17"/>
        <v>1.7134800000</v>
      </c>
      <c r="T17" t="s">
        <v>17</v>
      </c>
      <c r="U17" t="str">
        <f t="shared" si="18"/>
        <v>68.02515600</v>
      </c>
      <c r="V17" t="s">
        <v>18</v>
      </c>
      <c r="W17" t="s">
        <v>19</v>
      </c>
      <c r="X17" t="s">
        <v>20</v>
      </c>
      <c r="Y17">
        <f t="shared" si="19"/>
        <v>2021</v>
      </c>
      <c r="Z17" t="s">
        <v>17</v>
      </c>
      <c r="AA17">
        <f t="shared" si="20"/>
        <v>3</v>
      </c>
      <c r="AB17" t="s">
        <v>17</v>
      </c>
      <c r="AC17">
        <f t="shared" si="21"/>
        <v>9</v>
      </c>
      <c r="AD17" t="s">
        <v>17</v>
      </c>
      <c r="AE17">
        <f t="shared" si="22"/>
        <v>12</v>
      </c>
      <c r="AF17" t="s">
        <v>1032</v>
      </c>
      <c r="AG17" t="str">
        <f t="shared" si="8"/>
        <v>true</v>
      </c>
      <c r="AH17" t="s">
        <v>1033</v>
      </c>
    </row>
    <row r="18" spans="1:34" x14ac:dyDescent="0.25">
      <c r="A18" s="1">
        <v>44264</v>
      </c>
      <c r="B18" t="s">
        <v>39</v>
      </c>
      <c r="C18" t="s">
        <v>9</v>
      </c>
      <c r="D18" t="s">
        <v>80</v>
      </c>
      <c r="E18" t="s">
        <v>77</v>
      </c>
      <c r="F18" t="s">
        <v>81</v>
      </c>
      <c r="G18" t="s">
        <v>82</v>
      </c>
      <c r="H18">
        <v>9</v>
      </c>
      <c r="I18">
        <v>3</v>
      </c>
      <c r="J18">
        <v>2021</v>
      </c>
      <c r="K18">
        <v>12</v>
      </c>
      <c r="L18">
        <v>32</v>
      </c>
      <c r="M18">
        <v>35</v>
      </c>
      <c r="N18" t="str">
        <f t="shared" si="0"/>
        <v>array.push(trades_array,Trade.new("ENJUSDT", 1.6842100000, 66.86313700,timestamp(syminfo.timezone, 2021, 3, 9, 12), false))</v>
      </c>
      <c r="O18" t="s">
        <v>14</v>
      </c>
      <c r="P18" t="s">
        <v>15</v>
      </c>
      <c r="Q18" t="str">
        <f t="shared" si="16"/>
        <v>ENJUSDT</v>
      </c>
      <c r="R18" t="s">
        <v>16</v>
      </c>
      <c r="S18" t="str">
        <f t="shared" si="17"/>
        <v>1.6842100000</v>
      </c>
      <c r="T18" t="s">
        <v>17</v>
      </c>
      <c r="U18" t="str">
        <f t="shared" si="18"/>
        <v>66.86313700</v>
      </c>
      <c r="V18" t="s">
        <v>18</v>
      </c>
      <c r="W18" t="s">
        <v>19</v>
      </c>
      <c r="X18" t="s">
        <v>20</v>
      </c>
      <c r="Y18">
        <f t="shared" si="19"/>
        <v>2021</v>
      </c>
      <c r="Z18" t="s">
        <v>17</v>
      </c>
      <c r="AA18">
        <f t="shared" si="20"/>
        <v>3</v>
      </c>
      <c r="AB18" t="s">
        <v>17</v>
      </c>
      <c r="AC18">
        <f t="shared" si="21"/>
        <v>9</v>
      </c>
      <c r="AD18" t="s">
        <v>17</v>
      </c>
      <c r="AE18">
        <f t="shared" si="22"/>
        <v>12</v>
      </c>
      <c r="AF18" t="s">
        <v>1032</v>
      </c>
      <c r="AG18" t="str">
        <f t="shared" si="8"/>
        <v>false</v>
      </c>
      <c r="AH18" t="s">
        <v>1033</v>
      </c>
    </row>
    <row r="19" spans="1:34" x14ac:dyDescent="0.25">
      <c r="A19" s="1">
        <v>44264</v>
      </c>
      <c r="B19" t="s">
        <v>39</v>
      </c>
      <c r="C19" t="s">
        <v>22</v>
      </c>
      <c r="D19" t="s">
        <v>83</v>
      </c>
      <c r="E19" t="s">
        <v>84</v>
      </c>
      <c r="F19" t="s">
        <v>85</v>
      </c>
      <c r="G19" t="s">
        <v>86</v>
      </c>
      <c r="H19">
        <v>9</v>
      </c>
      <c r="I19">
        <v>3</v>
      </c>
      <c r="J19">
        <v>2021</v>
      </c>
      <c r="K19">
        <v>13</v>
      </c>
      <c r="L19">
        <v>22</v>
      </c>
      <c r="M19">
        <v>42</v>
      </c>
      <c r="N19" t="str">
        <f t="shared" si="0"/>
        <v>array.push(trades_array,Trade.new("ENJUSDT", 1.7496200000, 66.66052200,timestamp(syminfo.timezone, 2021, 3, 9, 13), true))</v>
      </c>
      <c r="O19" t="s">
        <v>14</v>
      </c>
      <c r="P19" t="s">
        <v>15</v>
      </c>
      <c r="Q19" t="str">
        <f t="shared" si="16"/>
        <v>ENJUSDT</v>
      </c>
      <c r="R19" t="s">
        <v>16</v>
      </c>
      <c r="S19" t="str">
        <f t="shared" si="17"/>
        <v>1.7496200000</v>
      </c>
      <c r="T19" t="s">
        <v>17</v>
      </c>
      <c r="U19" t="str">
        <f t="shared" si="18"/>
        <v>66.66052200</v>
      </c>
      <c r="V19" t="s">
        <v>18</v>
      </c>
      <c r="W19" t="s">
        <v>19</v>
      </c>
      <c r="X19" t="s">
        <v>20</v>
      </c>
      <c r="Y19">
        <f t="shared" si="19"/>
        <v>2021</v>
      </c>
      <c r="Z19" t="s">
        <v>17</v>
      </c>
      <c r="AA19">
        <f t="shared" si="20"/>
        <v>3</v>
      </c>
      <c r="AB19" t="s">
        <v>17</v>
      </c>
      <c r="AC19">
        <f t="shared" si="21"/>
        <v>9</v>
      </c>
      <c r="AD19" t="s">
        <v>17</v>
      </c>
      <c r="AE19">
        <f t="shared" si="22"/>
        <v>13</v>
      </c>
      <c r="AF19" t="s">
        <v>1032</v>
      </c>
      <c r="AG19" t="str">
        <f t="shared" si="8"/>
        <v>true</v>
      </c>
      <c r="AH19" t="s">
        <v>1033</v>
      </c>
    </row>
    <row r="20" spans="1:34" x14ac:dyDescent="0.25">
      <c r="A20" s="1">
        <v>44266</v>
      </c>
      <c r="B20" t="s">
        <v>39</v>
      </c>
      <c r="C20" t="s">
        <v>9</v>
      </c>
      <c r="D20" t="s">
        <v>87</v>
      </c>
      <c r="E20" t="s">
        <v>88</v>
      </c>
      <c r="F20" t="s">
        <v>89</v>
      </c>
      <c r="G20" t="s">
        <v>90</v>
      </c>
      <c r="H20">
        <v>11</v>
      </c>
      <c r="I20">
        <v>3</v>
      </c>
      <c r="J20">
        <v>2021</v>
      </c>
      <c r="K20">
        <v>12</v>
      </c>
      <c r="L20">
        <v>47</v>
      </c>
      <c r="M20">
        <v>19</v>
      </c>
      <c r="N20" t="str">
        <f t="shared" si="0"/>
        <v>array.push(trades_array,Trade.new("ENJUSDT", 1.6626100000, 63.17918000,timestamp(syminfo.timezone, 2021, 3, 11, 12), false))</v>
      </c>
      <c r="O20" t="s">
        <v>14</v>
      </c>
      <c r="P20" t="s">
        <v>15</v>
      </c>
      <c r="Q20" t="str">
        <f t="shared" si="16"/>
        <v>ENJUSDT</v>
      </c>
      <c r="R20" t="s">
        <v>16</v>
      </c>
      <c r="S20" t="str">
        <f t="shared" si="17"/>
        <v>1.6626100000</v>
      </c>
      <c r="T20" t="s">
        <v>17</v>
      </c>
      <c r="U20" t="str">
        <f t="shared" si="18"/>
        <v>63.17918000</v>
      </c>
      <c r="V20" t="s">
        <v>18</v>
      </c>
      <c r="W20" t="s">
        <v>19</v>
      </c>
      <c r="X20" t="s">
        <v>20</v>
      </c>
      <c r="Y20">
        <f t="shared" si="19"/>
        <v>2021</v>
      </c>
      <c r="Z20" t="s">
        <v>17</v>
      </c>
      <c r="AA20">
        <f t="shared" si="20"/>
        <v>3</v>
      </c>
      <c r="AB20" t="s">
        <v>17</v>
      </c>
      <c r="AC20">
        <f t="shared" si="21"/>
        <v>11</v>
      </c>
      <c r="AD20" t="s">
        <v>17</v>
      </c>
      <c r="AE20">
        <f t="shared" si="22"/>
        <v>12</v>
      </c>
      <c r="AF20" t="s">
        <v>1032</v>
      </c>
      <c r="AG20" t="str">
        <f t="shared" si="8"/>
        <v>false</v>
      </c>
      <c r="AH20" t="s">
        <v>1033</v>
      </c>
    </row>
    <row r="21" spans="1:34" x14ac:dyDescent="0.25">
      <c r="A21" s="1">
        <v>44267</v>
      </c>
      <c r="B21" t="s">
        <v>91</v>
      </c>
      <c r="C21" t="s">
        <v>22</v>
      </c>
      <c r="D21" t="s">
        <v>92</v>
      </c>
      <c r="E21" t="s">
        <v>93</v>
      </c>
      <c r="F21" t="s">
        <v>94</v>
      </c>
      <c r="G21" t="s">
        <v>95</v>
      </c>
      <c r="H21">
        <v>12</v>
      </c>
      <c r="I21">
        <v>3</v>
      </c>
      <c r="J21">
        <v>2021</v>
      </c>
      <c r="K21">
        <v>7</v>
      </c>
      <c r="L21">
        <v>27</v>
      </c>
      <c r="M21">
        <v>7</v>
      </c>
      <c r="N21" t="str">
        <f t="shared" si="0"/>
        <v>array.push(trades_array,Trade.new("DOGEUSDT", 0.0556120000, 63.23084400,timestamp(syminfo.timezone, 2021, 3, 12, 7), true))</v>
      </c>
      <c r="O21" t="s">
        <v>14</v>
      </c>
      <c r="P21" t="s">
        <v>15</v>
      </c>
      <c r="Q21" t="str">
        <f t="shared" si="16"/>
        <v>DOGEUSDT</v>
      </c>
      <c r="R21" t="s">
        <v>16</v>
      </c>
      <c r="S21" t="str">
        <f t="shared" si="17"/>
        <v>0.0556120000</v>
      </c>
      <c r="T21" t="s">
        <v>17</v>
      </c>
      <c r="U21" t="str">
        <f t="shared" si="18"/>
        <v>63.23084400</v>
      </c>
      <c r="V21" t="s">
        <v>18</v>
      </c>
      <c r="W21" t="s">
        <v>19</v>
      </c>
      <c r="X21" t="s">
        <v>20</v>
      </c>
      <c r="Y21">
        <f t="shared" si="19"/>
        <v>2021</v>
      </c>
      <c r="Z21" t="s">
        <v>17</v>
      </c>
      <c r="AA21">
        <f t="shared" si="20"/>
        <v>3</v>
      </c>
      <c r="AB21" t="s">
        <v>17</v>
      </c>
      <c r="AC21">
        <f t="shared" si="21"/>
        <v>12</v>
      </c>
      <c r="AD21" t="s">
        <v>17</v>
      </c>
      <c r="AE21">
        <f t="shared" si="22"/>
        <v>7</v>
      </c>
      <c r="AF21" t="s">
        <v>1032</v>
      </c>
      <c r="AG21" t="str">
        <f t="shared" si="8"/>
        <v>true</v>
      </c>
      <c r="AH21" t="s">
        <v>1033</v>
      </c>
    </row>
    <row r="22" spans="1:34" x14ac:dyDescent="0.25">
      <c r="A22" s="1">
        <v>44268</v>
      </c>
      <c r="B22" t="s">
        <v>91</v>
      </c>
      <c r="C22" t="s">
        <v>9</v>
      </c>
      <c r="D22" t="s">
        <v>96</v>
      </c>
      <c r="E22" t="s">
        <v>97</v>
      </c>
      <c r="F22" t="s">
        <v>98</v>
      </c>
      <c r="G22" t="s">
        <v>99</v>
      </c>
      <c r="H22">
        <v>13</v>
      </c>
      <c r="I22">
        <v>3</v>
      </c>
      <c r="J22">
        <v>2021</v>
      </c>
      <c r="K22">
        <v>12</v>
      </c>
      <c r="L22">
        <v>49</v>
      </c>
      <c r="M22">
        <v>10</v>
      </c>
      <c r="N22" t="str">
        <f t="shared" si="0"/>
        <v>array.push(trades_array,Trade.new("DOGEUSDT", 0.0566626000, 13.65568660,timestamp(syminfo.timezone, 2021, 3, 13, 12), false))</v>
      </c>
      <c r="O22" t="s">
        <v>14</v>
      </c>
      <c r="P22" t="s">
        <v>15</v>
      </c>
      <c r="Q22" t="str">
        <f t="shared" si="16"/>
        <v>DOGEUSDT</v>
      </c>
      <c r="R22" t="s">
        <v>16</v>
      </c>
      <c r="S22" t="str">
        <f t="shared" si="17"/>
        <v>0.0566626000</v>
      </c>
      <c r="T22" t="s">
        <v>17</v>
      </c>
      <c r="U22" t="str">
        <f t="shared" si="18"/>
        <v>13.65568660</v>
      </c>
      <c r="V22" t="s">
        <v>18</v>
      </c>
      <c r="W22" t="s">
        <v>19</v>
      </c>
      <c r="X22" t="s">
        <v>20</v>
      </c>
      <c r="Y22">
        <f t="shared" si="19"/>
        <v>2021</v>
      </c>
      <c r="Z22" t="s">
        <v>17</v>
      </c>
      <c r="AA22">
        <f t="shared" si="20"/>
        <v>3</v>
      </c>
      <c r="AB22" t="s">
        <v>17</v>
      </c>
      <c r="AC22">
        <f t="shared" si="21"/>
        <v>13</v>
      </c>
      <c r="AD22" t="s">
        <v>17</v>
      </c>
      <c r="AE22">
        <f t="shared" si="22"/>
        <v>12</v>
      </c>
      <c r="AF22" t="s">
        <v>1032</v>
      </c>
      <c r="AG22" t="str">
        <f t="shared" si="8"/>
        <v>false</v>
      </c>
      <c r="AH22" t="s">
        <v>1033</v>
      </c>
    </row>
    <row r="23" spans="1:34" x14ac:dyDescent="0.25">
      <c r="A23" s="1">
        <v>44268</v>
      </c>
      <c r="B23" t="s">
        <v>91</v>
      </c>
      <c r="C23" t="s">
        <v>9</v>
      </c>
      <c r="D23" t="s">
        <v>96</v>
      </c>
      <c r="E23" t="s">
        <v>100</v>
      </c>
      <c r="F23" t="s">
        <v>101</v>
      </c>
      <c r="G23" t="s">
        <v>102</v>
      </c>
      <c r="H23">
        <v>13</v>
      </c>
      <c r="I23">
        <v>3</v>
      </c>
      <c r="J23">
        <v>2021</v>
      </c>
      <c r="K23">
        <v>12</v>
      </c>
      <c r="L23">
        <v>49</v>
      </c>
      <c r="M23">
        <v>10</v>
      </c>
      <c r="N23" t="str">
        <f t="shared" si="0"/>
        <v>array.push(trades_array,Trade.new("DOGEUSDT", 0.0566626000, 50.65636440,timestamp(syminfo.timezone, 2021, 3, 13, 12), false))</v>
      </c>
      <c r="O23" t="s">
        <v>14</v>
      </c>
      <c r="P23" t="s">
        <v>15</v>
      </c>
      <c r="Q23" t="str">
        <f t="shared" si="16"/>
        <v>DOGEUSDT</v>
      </c>
      <c r="R23" t="s">
        <v>16</v>
      </c>
      <c r="S23" t="str">
        <f t="shared" si="17"/>
        <v>0.0566626000</v>
      </c>
      <c r="T23" t="s">
        <v>17</v>
      </c>
      <c r="U23" t="str">
        <f t="shared" si="18"/>
        <v>50.65636440</v>
      </c>
      <c r="V23" t="s">
        <v>18</v>
      </c>
      <c r="W23" t="s">
        <v>19</v>
      </c>
      <c r="X23" t="s">
        <v>20</v>
      </c>
      <c r="Y23">
        <f t="shared" si="19"/>
        <v>2021</v>
      </c>
      <c r="Z23" t="s">
        <v>17</v>
      </c>
      <c r="AA23">
        <f t="shared" si="20"/>
        <v>3</v>
      </c>
      <c r="AB23" t="s">
        <v>17</v>
      </c>
      <c r="AC23">
        <f t="shared" si="21"/>
        <v>13</v>
      </c>
      <c r="AD23" t="s">
        <v>17</v>
      </c>
      <c r="AE23">
        <f t="shared" si="22"/>
        <v>12</v>
      </c>
      <c r="AF23" t="s">
        <v>1032</v>
      </c>
      <c r="AG23" t="str">
        <f t="shared" si="8"/>
        <v>false</v>
      </c>
      <c r="AH23" t="s">
        <v>1033</v>
      </c>
    </row>
    <row r="24" spans="1:34" x14ac:dyDescent="0.25">
      <c r="A24" s="1">
        <v>44268</v>
      </c>
      <c r="B24" t="s">
        <v>103</v>
      </c>
      <c r="C24" t="s">
        <v>22</v>
      </c>
      <c r="D24" t="s">
        <v>104</v>
      </c>
      <c r="E24" t="s">
        <v>105</v>
      </c>
      <c r="F24" t="s">
        <v>106</v>
      </c>
      <c r="G24" t="s">
        <v>107</v>
      </c>
      <c r="H24">
        <v>13</v>
      </c>
      <c r="I24">
        <v>3</v>
      </c>
      <c r="J24">
        <v>2021</v>
      </c>
      <c r="K24">
        <v>12</v>
      </c>
      <c r="L24">
        <v>49</v>
      </c>
      <c r="M24">
        <v>52</v>
      </c>
      <c r="N24" t="str">
        <f t="shared" si="0"/>
        <v>array.push(trades_array,Trade.new("CHRUSDT", 0.6407200000, 64.26421600,timestamp(syminfo.timezone, 2021, 3, 13, 12), true))</v>
      </c>
      <c r="O24" t="s">
        <v>14</v>
      </c>
      <c r="P24" t="s">
        <v>15</v>
      </c>
      <c r="Q24" t="str">
        <f t="shared" si="16"/>
        <v>CHRUSDT</v>
      </c>
      <c r="R24" t="s">
        <v>16</v>
      </c>
      <c r="S24" t="str">
        <f t="shared" si="17"/>
        <v>0.6407200000</v>
      </c>
      <c r="T24" t="s">
        <v>17</v>
      </c>
      <c r="U24" t="str">
        <f t="shared" si="18"/>
        <v>64.26421600</v>
      </c>
      <c r="V24" t="s">
        <v>18</v>
      </c>
      <c r="W24" t="s">
        <v>19</v>
      </c>
      <c r="X24" t="s">
        <v>20</v>
      </c>
      <c r="Y24">
        <f t="shared" si="19"/>
        <v>2021</v>
      </c>
      <c r="Z24" t="s">
        <v>17</v>
      </c>
      <c r="AA24">
        <f t="shared" si="20"/>
        <v>3</v>
      </c>
      <c r="AB24" t="s">
        <v>17</v>
      </c>
      <c r="AC24">
        <f t="shared" si="21"/>
        <v>13</v>
      </c>
      <c r="AD24" t="s">
        <v>17</v>
      </c>
      <c r="AE24">
        <f t="shared" si="22"/>
        <v>12</v>
      </c>
      <c r="AF24" t="s">
        <v>1032</v>
      </c>
      <c r="AG24" t="str">
        <f t="shared" si="8"/>
        <v>true</v>
      </c>
      <c r="AH24" t="s">
        <v>1033</v>
      </c>
    </row>
    <row r="25" spans="1:34" x14ac:dyDescent="0.25">
      <c r="A25" s="1">
        <v>44271</v>
      </c>
      <c r="B25" t="s">
        <v>103</v>
      </c>
      <c r="C25" t="s">
        <v>9</v>
      </c>
      <c r="D25" t="s">
        <v>108</v>
      </c>
      <c r="E25" t="s">
        <v>109</v>
      </c>
      <c r="F25" t="s">
        <v>110</v>
      </c>
      <c r="G25" t="s">
        <v>111</v>
      </c>
      <c r="H25">
        <v>16</v>
      </c>
      <c r="I25">
        <v>3</v>
      </c>
      <c r="J25">
        <v>2021</v>
      </c>
      <c r="K25">
        <v>16</v>
      </c>
      <c r="L25">
        <v>47</v>
      </c>
      <c r="M25">
        <v>17</v>
      </c>
      <c r="N25" t="str">
        <f t="shared" si="0"/>
        <v>array.push(trades_array,Trade.new("CHRUSDT", 0.4055700000, 40.59755700,timestamp(syminfo.timezone, 2021, 3, 16, 16), false))</v>
      </c>
      <c r="O25" t="s">
        <v>14</v>
      </c>
      <c r="P25" t="s">
        <v>15</v>
      </c>
      <c r="Q25" t="str">
        <f t="shared" si="16"/>
        <v>CHRUSDT</v>
      </c>
      <c r="R25" t="s">
        <v>16</v>
      </c>
      <c r="S25" t="str">
        <f t="shared" si="17"/>
        <v>0.4055700000</v>
      </c>
      <c r="T25" t="s">
        <v>17</v>
      </c>
      <c r="U25" t="str">
        <f t="shared" si="18"/>
        <v>40.59755700</v>
      </c>
      <c r="V25" t="s">
        <v>18</v>
      </c>
      <c r="W25" t="s">
        <v>19</v>
      </c>
      <c r="X25" t="s">
        <v>20</v>
      </c>
      <c r="Y25">
        <f t="shared" si="19"/>
        <v>2021</v>
      </c>
      <c r="Z25" t="s">
        <v>17</v>
      </c>
      <c r="AA25">
        <f t="shared" si="20"/>
        <v>3</v>
      </c>
      <c r="AB25" t="s">
        <v>17</v>
      </c>
      <c r="AC25">
        <f t="shared" si="21"/>
        <v>16</v>
      </c>
      <c r="AD25" t="s">
        <v>17</v>
      </c>
      <c r="AE25">
        <f t="shared" si="22"/>
        <v>16</v>
      </c>
      <c r="AF25" t="s">
        <v>1032</v>
      </c>
      <c r="AG25" t="str">
        <f t="shared" si="8"/>
        <v>false</v>
      </c>
      <c r="AH25" t="s">
        <v>1033</v>
      </c>
    </row>
    <row r="26" spans="1:34" x14ac:dyDescent="0.25">
      <c r="A26" s="1">
        <v>44271</v>
      </c>
      <c r="B26" t="s">
        <v>112</v>
      </c>
      <c r="C26" t="s">
        <v>22</v>
      </c>
      <c r="D26" t="s">
        <v>113</v>
      </c>
      <c r="E26" t="s">
        <v>114</v>
      </c>
      <c r="F26" t="s">
        <v>115</v>
      </c>
      <c r="G26" t="s">
        <v>116</v>
      </c>
      <c r="H26">
        <v>16</v>
      </c>
      <c r="I26">
        <v>3</v>
      </c>
      <c r="J26">
        <v>2021</v>
      </c>
      <c r="K26">
        <v>19</v>
      </c>
      <c r="L26">
        <v>38</v>
      </c>
      <c r="M26">
        <v>29</v>
      </c>
      <c r="N26" t="str">
        <f t="shared" si="0"/>
        <v>array.push(trades_array,Trade.new("FIOUSDT", 0.2670000000, 40.58133000,timestamp(syminfo.timezone, 2021, 3, 16, 19), true))</v>
      </c>
      <c r="O26" t="s">
        <v>14</v>
      </c>
      <c r="P26" t="s">
        <v>15</v>
      </c>
      <c r="Q26" t="str">
        <f t="shared" si="16"/>
        <v>FIOUSDT</v>
      </c>
      <c r="R26" t="s">
        <v>16</v>
      </c>
      <c r="S26" t="str">
        <f t="shared" si="17"/>
        <v>0.2670000000</v>
      </c>
      <c r="T26" t="s">
        <v>17</v>
      </c>
      <c r="U26" t="str">
        <f t="shared" si="18"/>
        <v>40.58133000</v>
      </c>
      <c r="V26" t="s">
        <v>18</v>
      </c>
      <c r="W26" t="s">
        <v>19</v>
      </c>
      <c r="X26" t="s">
        <v>20</v>
      </c>
      <c r="Y26">
        <f t="shared" si="19"/>
        <v>2021</v>
      </c>
      <c r="Z26" t="s">
        <v>17</v>
      </c>
      <c r="AA26">
        <f t="shared" si="20"/>
        <v>3</v>
      </c>
      <c r="AB26" t="s">
        <v>17</v>
      </c>
      <c r="AC26">
        <f t="shared" si="21"/>
        <v>16</v>
      </c>
      <c r="AD26" t="s">
        <v>17</v>
      </c>
      <c r="AE26">
        <f t="shared" si="22"/>
        <v>19</v>
      </c>
      <c r="AF26" t="s">
        <v>1032</v>
      </c>
      <c r="AG26" t="str">
        <f t="shared" si="8"/>
        <v>true</v>
      </c>
      <c r="AH26" t="s">
        <v>1033</v>
      </c>
    </row>
    <row r="27" spans="1:34" x14ac:dyDescent="0.25">
      <c r="A27" s="1">
        <v>44271</v>
      </c>
      <c r="B27" t="s">
        <v>112</v>
      </c>
      <c r="C27" t="s">
        <v>9</v>
      </c>
      <c r="D27" t="s">
        <v>117</v>
      </c>
      <c r="E27" t="s">
        <v>118</v>
      </c>
      <c r="F27" t="s">
        <v>119</v>
      </c>
      <c r="G27" t="s">
        <v>120</v>
      </c>
      <c r="H27">
        <v>16</v>
      </c>
      <c r="I27">
        <v>3</v>
      </c>
      <c r="J27">
        <v>2021</v>
      </c>
      <c r="K27">
        <v>21</v>
      </c>
      <c r="L27">
        <v>6</v>
      </c>
      <c r="M27">
        <v>4</v>
      </c>
      <c r="N27" t="str">
        <f t="shared" si="0"/>
        <v>array.push(trades_array,Trade.new("FIOUSDT", 0.2676000000, 40.62970800,timestamp(syminfo.timezone, 2021, 3, 16, 21), false))</v>
      </c>
      <c r="O27" t="s">
        <v>14</v>
      </c>
      <c r="P27" t="s">
        <v>15</v>
      </c>
      <c r="Q27" t="str">
        <f t="shared" si="16"/>
        <v>FIOUSDT</v>
      </c>
      <c r="R27" t="s">
        <v>16</v>
      </c>
      <c r="S27" t="str">
        <f t="shared" si="17"/>
        <v>0.2676000000</v>
      </c>
      <c r="T27" t="s">
        <v>17</v>
      </c>
      <c r="U27" t="str">
        <f t="shared" si="18"/>
        <v>40.62970800</v>
      </c>
      <c r="V27" t="s">
        <v>18</v>
      </c>
      <c r="W27" t="s">
        <v>19</v>
      </c>
      <c r="X27" t="s">
        <v>20</v>
      </c>
      <c r="Y27">
        <f t="shared" si="19"/>
        <v>2021</v>
      </c>
      <c r="Z27" t="s">
        <v>17</v>
      </c>
      <c r="AA27">
        <f t="shared" si="20"/>
        <v>3</v>
      </c>
      <c r="AB27" t="s">
        <v>17</v>
      </c>
      <c r="AC27">
        <f t="shared" si="21"/>
        <v>16</v>
      </c>
      <c r="AD27" t="s">
        <v>17</v>
      </c>
      <c r="AE27">
        <f t="shared" si="22"/>
        <v>21</v>
      </c>
      <c r="AF27" t="s">
        <v>1032</v>
      </c>
      <c r="AG27" t="str">
        <f t="shared" si="8"/>
        <v>false</v>
      </c>
      <c r="AH27" t="s">
        <v>1033</v>
      </c>
    </row>
    <row r="28" spans="1:34" x14ac:dyDescent="0.25">
      <c r="A28" s="1">
        <v>44272</v>
      </c>
      <c r="B28" t="s">
        <v>103</v>
      </c>
      <c r="C28" t="s">
        <v>22</v>
      </c>
      <c r="D28" t="s">
        <v>121</v>
      </c>
      <c r="E28" t="s">
        <v>122</v>
      </c>
      <c r="F28" t="s">
        <v>123</v>
      </c>
      <c r="G28" t="s">
        <v>124</v>
      </c>
      <c r="H28">
        <v>17</v>
      </c>
      <c r="I28">
        <v>3</v>
      </c>
      <c r="J28">
        <v>2021</v>
      </c>
      <c r="K28">
        <v>6</v>
      </c>
      <c r="L28">
        <v>19</v>
      </c>
      <c r="M28">
        <v>8</v>
      </c>
      <c r="N28" t="str">
        <f t="shared" si="0"/>
        <v>array.push(trades_array,Trade.new("CHRUSDT", 0.3750500000, 40.46789500,timestamp(syminfo.timezone, 2021, 3, 17, 6), true))</v>
      </c>
      <c r="O28" t="s">
        <v>14</v>
      </c>
      <c r="P28" t="s">
        <v>15</v>
      </c>
      <c r="Q28" t="str">
        <f t="shared" si="16"/>
        <v>CHRUSDT</v>
      </c>
      <c r="R28" t="s">
        <v>16</v>
      </c>
      <c r="S28" t="str">
        <f t="shared" si="17"/>
        <v>0.3750500000</v>
      </c>
      <c r="T28" t="s">
        <v>17</v>
      </c>
      <c r="U28" t="str">
        <f t="shared" si="18"/>
        <v>40.46789500</v>
      </c>
      <c r="V28" t="s">
        <v>18</v>
      </c>
      <c r="W28" t="s">
        <v>19</v>
      </c>
      <c r="X28" t="s">
        <v>20</v>
      </c>
      <c r="Y28">
        <f t="shared" si="19"/>
        <v>2021</v>
      </c>
      <c r="Z28" t="s">
        <v>17</v>
      </c>
      <c r="AA28">
        <f t="shared" si="20"/>
        <v>3</v>
      </c>
      <c r="AB28" t="s">
        <v>17</v>
      </c>
      <c r="AC28">
        <f t="shared" si="21"/>
        <v>17</v>
      </c>
      <c r="AD28" t="s">
        <v>17</v>
      </c>
      <c r="AE28">
        <f t="shared" si="22"/>
        <v>6</v>
      </c>
      <c r="AF28" t="s">
        <v>1032</v>
      </c>
      <c r="AG28" t="str">
        <f t="shared" si="8"/>
        <v>true</v>
      </c>
      <c r="AH28" t="s">
        <v>1033</v>
      </c>
    </row>
    <row r="29" spans="1:34" x14ac:dyDescent="0.25">
      <c r="A29" s="1">
        <v>44272</v>
      </c>
      <c r="B29" t="s">
        <v>103</v>
      </c>
      <c r="C29" t="s">
        <v>9</v>
      </c>
      <c r="D29" t="s">
        <v>125</v>
      </c>
      <c r="E29" t="s">
        <v>126</v>
      </c>
      <c r="F29" t="s">
        <v>127</v>
      </c>
      <c r="G29" t="s">
        <v>128</v>
      </c>
      <c r="H29">
        <v>17</v>
      </c>
      <c r="I29">
        <v>3</v>
      </c>
      <c r="J29">
        <v>2021</v>
      </c>
      <c r="K29">
        <v>7</v>
      </c>
      <c r="L29">
        <v>31</v>
      </c>
      <c r="M29">
        <v>49</v>
      </c>
      <c r="N29" t="str">
        <f t="shared" si="0"/>
        <v>array.push(trades_array,Trade.new("CHRUSDT", 0.3640000000, 39.23920000,timestamp(syminfo.timezone, 2021, 3, 17, 7), false))</v>
      </c>
      <c r="O29" t="s">
        <v>14</v>
      </c>
      <c r="P29" t="s">
        <v>15</v>
      </c>
      <c r="Q29" t="str">
        <f t="shared" si="16"/>
        <v>CHRUSDT</v>
      </c>
      <c r="R29" t="s">
        <v>16</v>
      </c>
      <c r="S29" t="str">
        <f t="shared" si="17"/>
        <v>0.3640000000</v>
      </c>
      <c r="T29" t="s">
        <v>17</v>
      </c>
      <c r="U29" t="str">
        <f t="shared" si="18"/>
        <v>39.23920000</v>
      </c>
      <c r="V29" t="s">
        <v>18</v>
      </c>
      <c r="W29" t="s">
        <v>19</v>
      </c>
      <c r="X29" t="s">
        <v>20</v>
      </c>
      <c r="Y29">
        <f t="shared" si="19"/>
        <v>2021</v>
      </c>
      <c r="Z29" t="s">
        <v>17</v>
      </c>
      <c r="AA29">
        <f t="shared" si="20"/>
        <v>3</v>
      </c>
      <c r="AB29" t="s">
        <v>17</v>
      </c>
      <c r="AC29">
        <f t="shared" si="21"/>
        <v>17</v>
      </c>
      <c r="AD29" t="s">
        <v>17</v>
      </c>
      <c r="AE29">
        <f t="shared" si="22"/>
        <v>7</v>
      </c>
      <c r="AF29" t="s">
        <v>1032</v>
      </c>
      <c r="AG29" t="str">
        <f t="shared" si="8"/>
        <v>false</v>
      </c>
      <c r="AH29" t="s">
        <v>1033</v>
      </c>
    </row>
    <row r="30" spans="1:34" x14ac:dyDescent="0.25">
      <c r="A30" s="1">
        <v>44272</v>
      </c>
      <c r="B30" t="s">
        <v>129</v>
      </c>
      <c r="C30" t="s">
        <v>22</v>
      </c>
      <c r="D30" t="s">
        <v>130</v>
      </c>
      <c r="E30" t="s">
        <v>131</v>
      </c>
      <c r="F30" t="s">
        <v>132</v>
      </c>
      <c r="G30" t="s">
        <v>133</v>
      </c>
      <c r="H30">
        <v>17</v>
      </c>
      <c r="I30">
        <v>3</v>
      </c>
      <c r="J30">
        <v>2021</v>
      </c>
      <c r="K30">
        <v>8</v>
      </c>
      <c r="L30">
        <v>1</v>
      </c>
      <c r="M30">
        <v>31</v>
      </c>
      <c r="N30" t="str">
        <f t="shared" si="0"/>
        <v>array.push(trades_array,Trade.new("HOTUSDT", 0.0076669000, 39.31586320,timestamp(syminfo.timezone, 2021, 3, 17, 8), true))</v>
      </c>
      <c r="O30" t="s">
        <v>14</v>
      </c>
      <c r="P30" t="s">
        <v>15</v>
      </c>
      <c r="Q30" t="str">
        <f t="shared" si="16"/>
        <v>HOTUSDT</v>
      </c>
      <c r="R30" t="s">
        <v>16</v>
      </c>
      <c r="S30" t="str">
        <f t="shared" si="17"/>
        <v>0.0076669000</v>
      </c>
      <c r="T30" t="s">
        <v>17</v>
      </c>
      <c r="U30" t="str">
        <f t="shared" si="18"/>
        <v>39.31586320</v>
      </c>
      <c r="V30" t="s">
        <v>18</v>
      </c>
      <c r="W30" t="s">
        <v>19</v>
      </c>
      <c r="X30" t="s">
        <v>20</v>
      </c>
      <c r="Y30">
        <f t="shared" si="19"/>
        <v>2021</v>
      </c>
      <c r="Z30" t="s">
        <v>17</v>
      </c>
      <c r="AA30">
        <f t="shared" si="20"/>
        <v>3</v>
      </c>
      <c r="AB30" t="s">
        <v>17</v>
      </c>
      <c r="AC30">
        <f t="shared" si="21"/>
        <v>17</v>
      </c>
      <c r="AD30" t="s">
        <v>17</v>
      </c>
      <c r="AE30">
        <f t="shared" si="22"/>
        <v>8</v>
      </c>
      <c r="AF30" t="s">
        <v>1032</v>
      </c>
      <c r="AG30" t="str">
        <f t="shared" si="8"/>
        <v>true</v>
      </c>
      <c r="AH30" t="s">
        <v>1033</v>
      </c>
    </row>
    <row r="31" spans="1:34" x14ac:dyDescent="0.25">
      <c r="A31" s="1">
        <v>44272</v>
      </c>
      <c r="B31" t="s">
        <v>129</v>
      </c>
      <c r="C31" t="s">
        <v>9</v>
      </c>
      <c r="D31" t="s">
        <v>134</v>
      </c>
      <c r="E31" t="s">
        <v>135</v>
      </c>
      <c r="F31" t="s">
        <v>136</v>
      </c>
      <c r="G31" t="s">
        <v>137</v>
      </c>
      <c r="H31">
        <v>17</v>
      </c>
      <c r="I31">
        <v>3</v>
      </c>
      <c r="J31">
        <v>2021</v>
      </c>
      <c r="K31">
        <v>8</v>
      </c>
      <c r="L31">
        <v>21</v>
      </c>
      <c r="M31">
        <v>10</v>
      </c>
      <c r="N31" t="str">
        <f t="shared" si="0"/>
        <v>array.push(trades_array,Trade.new("HOTUSDT", 0.0074000000, 5.15040000,timestamp(syminfo.timezone, 2021, 3, 17, 8), false))</v>
      </c>
      <c r="O31" t="s">
        <v>14</v>
      </c>
      <c r="P31" t="s">
        <v>15</v>
      </c>
      <c r="Q31" t="str">
        <f t="shared" si="16"/>
        <v>HOTUSDT</v>
      </c>
      <c r="R31" t="s">
        <v>16</v>
      </c>
      <c r="S31" t="str">
        <f t="shared" si="17"/>
        <v>0.0074000000</v>
      </c>
      <c r="T31" t="s">
        <v>17</v>
      </c>
      <c r="U31" t="str">
        <f t="shared" si="18"/>
        <v>5.15040000</v>
      </c>
      <c r="V31" t="s">
        <v>18</v>
      </c>
      <c r="W31" t="s">
        <v>19</v>
      </c>
      <c r="X31" t="s">
        <v>20</v>
      </c>
      <c r="Y31">
        <f t="shared" si="19"/>
        <v>2021</v>
      </c>
      <c r="Z31" t="s">
        <v>17</v>
      </c>
      <c r="AA31">
        <f t="shared" si="20"/>
        <v>3</v>
      </c>
      <c r="AB31" t="s">
        <v>17</v>
      </c>
      <c r="AC31">
        <f t="shared" si="21"/>
        <v>17</v>
      </c>
      <c r="AD31" t="s">
        <v>17</v>
      </c>
      <c r="AE31">
        <f t="shared" si="22"/>
        <v>8</v>
      </c>
      <c r="AF31" t="s">
        <v>1032</v>
      </c>
      <c r="AG31" t="str">
        <f t="shared" si="8"/>
        <v>false</v>
      </c>
      <c r="AH31" t="s">
        <v>1033</v>
      </c>
    </row>
    <row r="32" spans="1:34" x14ac:dyDescent="0.25">
      <c r="A32" s="1">
        <v>44272</v>
      </c>
      <c r="B32" t="s">
        <v>129</v>
      </c>
      <c r="C32" t="s">
        <v>9</v>
      </c>
      <c r="D32" t="s">
        <v>134</v>
      </c>
      <c r="E32" t="s">
        <v>138</v>
      </c>
      <c r="F32" t="s">
        <v>139</v>
      </c>
      <c r="G32" t="s">
        <v>140</v>
      </c>
      <c r="H32">
        <v>17</v>
      </c>
      <c r="I32">
        <v>3</v>
      </c>
      <c r="J32">
        <v>2021</v>
      </c>
      <c r="K32">
        <v>8</v>
      </c>
      <c r="L32">
        <v>21</v>
      </c>
      <c r="M32">
        <v>10</v>
      </c>
      <c r="N32" t="str">
        <f t="shared" si="0"/>
        <v>array.push(trades_array,Trade.new("HOTUSDT", 0.0074000000, 32.75240000,timestamp(syminfo.timezone, 2021, 3, 17, 8), false))</v>
      </c>
      <c r="O32" t="s">
        <v>14</v>
      </c>
      <c r="P32" t="s">
        <v>15</v>
      </c>
      <c r="Q32" t="str">
        <f t="shared" si="16"/>
        <v>HOTUSDT</v>
      </c>
      <c r="R32" t="s">
        <v>16</v>
      </c>
      <c r="S32" t="str">
        <f t="shared" si="17"/>
        <v>0.0074000000</v>
      </c>
      <c r="T32" t="s">
        <v>17</v>
      </c>
      <c r="U32" t="str">
        <f t="shared" si="18"/>
        <v>32.75240000</v>
      </c>
      <c r="V32" t="s">
        <v>18</v>
      </c>
      <c r="W32" t="s">
        <v>19</v>
      </c>
      <c r="X32" t="s">
        <v>20</v>
      </c>
      <c r="Y32">
        <f t="shared" si="19"/>
        <v>2021</v>
      </c>
      <c r="Z32" t="s">
        <v>17</v>
      </c>
      <c r="AA32">
        <f t="shared" si="20"/>
        <v>3</v>
      </c>
      <c r="AB32" t="s">
        <v>17</v>
      </c>
      <c r="AC32">
        <f t="shared" si="21"/>
        <v>17</v>
      </c>
      <c r="AD32" t="s">
        <v>17</v>
      </c>
      <c r="AE32">
        <f t="shared" si="22"/>
        <v>8</v>
      </c>
      <c r="AF32" t="s">
        <v>1032</v>
      </c>
      <c r="AG32" t="str">
        <f t="shared" si="8"/>
        <v>false</v>
      </c>
      <c r="AH32" t="s">
        <v>1033</v>
      </c>
    </row>
    <row r="33" spans="1:34" x14ac:dyDescent="0.25">
      <c r="A33" s="1">
        <v>44272</v>
      </c>
      <c r="B33" t="s">
        <v>141</v>
      </c>
      <c r="C33" t="s">
        <v>22</v>
      </c>
      <c r="D33" t="s">
        <v>142</v>
      </c>
      <c r="E33" t="s">
        <v>143</v>
      </c>
      <c r="F33" t="s">
        <v>144</v>
      </c>
      <c r="G33" t="s">
        <v>145</v>
      </c>
      <c r="H33">
        <v>17</v>
      </c>
      <c r="I33">
        <v>3</v>
      </c>
      <c r="J33">
        <v>2021</v>
      </c>
      <c r="K33">
        <v>10</v>
      </c>
      <c r="L33">
        <v>27</v>
      </c>
      <c r="M33">
        <v>12</v>
      </c>
      <c r="N33" t="str">
        <f t="shared" si="0"/>
        <v>array.push(trades_array,Trade.new("LUNAUSDT", 18.0000000000, 37.80000000,timestamp(syminfo.timezone, 2021, 3, 17, 10), true))</v>
      </c>
      <c r="O33" t="s">
        <v>14</v>
      </c>
      <c r="P33" t="s">
        <v>15</v>
      </c>
      <c r="Q33" t="str">
        <f t="shared" si="16"/>
        <v>LUNAUSDT</v>
      </c>
      <c r="R33" t="s">
        <v>16</v>
      </c>
      <c r="S33" t="str">
        <f t="shared" si="17"/>
        <v>18.0000000000</v>
      </c>
      <c r="T33" t="s">
        <v>17</v>
      </c>
      <c r="U33" t="str">
        <f t="shared" si="18"/>
        <v>37.80000000</v>
      </c>
      <c r="V33" t="s">
        <v>18</v>
      </c>
      <c r="W33" t="s">
        <v>19</v>
      </c>
      <c r="X33" t="s">
        <v>20</v>
      </c>
      <c r="Y33">
        <f t="shared" si="19"/>
        <v>2021</v>
      </c>
      <c r="Z33" t="s">
        <v>17</v>
      </c>
      <c r="AA33">
        <f t="shared" si="20"/>
        <v>3</v>
      </c>
      <c r="AB33" t="s">
        <v>17</v>
      </c>
      <c r="AC33">
        <f t="shared" si="21"/>
        <v>17</v>
      </c>
      <c r="AD33" t="s">
        <v>17</v>
      </c>
      <c r="AE33">
        <f t="shared" si="22"/>
        <v>10</v>
      </c>
      <c r="AF33" t="s">
        <v>1032</v>
      </c>
      <c r="AG33" t="str">
        <f t="shared" si="8"/>
        <v>true</v>
      </c>
      <c r="AH33" t="s">
        <v>1033</v>
      </c>
    </row>
    <row r="34" spans="1:34" x14ac:dyDescent="0.25">
      <c r="A34" s="1">
        <v>44272</v>
      </c>
      <c r="B34" t="s">
        <v>141</v>
      </c>
      <c r="C34" t="s">
        <v>9</v>
      </c>
      <c r="D34" t="s">
        <v>146</v>
      </c>
      <c r="E34" t="s">
        <v>147</v>
      </c>
      <c r="F34" t="s">
        <v>148</v>
      </c>
      <c r="G34" t="s">
        <v>149</v>
      </c>
      <c r="H34">
        <v>17</v>
      </c>
      <c r="I34">
        <v>3</v>
      </c>
      <c r="J34">
        <v>2021</v>
      </c>
      <c r="K34">
        <v>12</v>
      </c>
      <c r="L34">
        <v>11</v>
      </c>
      <c r="M34">
        <v>9</v>
      </c>
      <c r="N34" t="str">
        <f t="shared" si="0"/>
        <v>array.push(trades_array,Trade.new("LUNAUSDT", 17.6499000000, 36.88829100,timestamp(syminfo.timezone, 2021, 3, 17, 12), false))</v>
      </c>
      <c r="O34" t="s">
        <v>14</v>
      </c>
      <c r="P34" t="s">
        <v>15</v>
      </c>
      <c r="Q34" t="str">
        <f t="shared" si="16"/>
        <v>LUNAUSDT</v>
      </c>
      <c r="R34" t="s">
        <v>16</v>
      </c>
      <c r="S34" t="str">
        <f t="shared" si="17"/>
        <v>17.6499000000</v>
      </c>
      <c r="T34" t="s">
        <v>17</v>
      </c>
      <c r="U34" t="str">
        <f t="shared" si="18"/>
        <v>36.88829100</v>
      </c>
      <c r="V34" t="s">
        <v>18</v>
      </c>
      <c r="W34" t="s">
        <v>19</v>
      </c>
      <c r="X34" t="s">
        <v>20</v>
      </c>
      <c r="Y34">
        <f t="shared" si="19"/>
        <v>2021</v>
      </c>
      <c r="Z34" t="s">
        <v>17</v>
      </c>
      <c r="AA34">
        <f t="shared" si="20"/>
        <v>3</v>
      </c>
      <c r="AB34" t="s">
        <v>17</v>
      </c>
      <c r="AC34">
        <f t="shared" si="21"/>
        <v>17</v>
      </c>
      <c r="AD34" t="s">
        <v>17</v>
      </c>
      <c r="AE34">
        <f t="shared" si="22"/>
        <v>12</v>
      </c>
      <c r="AF34" t="s">
        <v>1032</v>
      </c>
      <c r="AG34" t="str">
        <f t="shared" si="8"/>
        <v>false</v>
      </c>
      <c r="AH34" t="s">
        <v>1033</v>
      </c>
    </row>
    <row r="35" spans="1:34" x14ac:dyDescent="0.25">
      <c r="A35" s="1">
        <v>44272</v>
      </c>
      <c r="B35" t="s">
        <v>129</v>
      </c>
      <c r="C35" t="s">
        <v>22</v>
      </c>
      <c r="D35" t="s">
        <v>150</v>
      </c>
      <c r="E35" t="s">
        <v>151</v>
      </c>
      <c r="F35" t="s">
        <v>152</v>
      </c>
      <c r="G35" t="s">
        <v>153</v>
      </c>
      <c r="H35">
        <v>17</v>
      </c>
      <c r="I35">
        <v>3</v>
      </c>
      <c r="J35">
        <v>2021</v>
      </c>
      <c r="K35">
        <v>21</v>
      </c>
      <c r="L35">
        <v>21</v>
      </c>
      <c r="M35">
        <v>32</v>
      </c>
      <c r="N35" t="str">
        <f t="shared" si="0"/>
        <v>array.push(trades_array,Trade.new("HOTUSDT", 0.0069011000, 36.92088500,timestamp(syminfo.timezone, 2021, 3, 17, 21), true))</v>
      </c>
      <c r="O35" t="s">
        <v>14</v>
      </c>
      <c r="P35" t="s">
        <v>15</v>
      </c>
      <c r="Q35" t="str">
        <f t="shared" si="16"/>
        <v>HOTUSDT</v>
      </c>
      <c r="R35" t="s">
        <v>16</v>
      </c>
      <c r="S35" t="str">
        <f t="shared" si="17"/>
        <v>0.0069011000</v>
      </c>
      <c r="T35" t="s">
        <v>17</v>
      </c>
      <c r="U35" t="str">
        <f t="shared" si="18"/>
        <v>36.92088500</v>
      </c>
      <c r="V35" t="s">
        <v>18</v>
      </c>
      <c r="W35" t="s">
        <v>19</v>
      </c>
      <c r="X35" t="s">
        <v>20</v>
      </c>
      <c r="Y35">
        <f t="shared" si="19"/>
        <v>2021</v>
      </c>
      <c r="Z35" t="s">
        <v>17</v>
      </c>
      <c r="AA35">
        <f t="shared" si="20"/>
        <v>3</v>
      </c>
      <c r="AB35" t="s">
        <v>17</v>
      </c>
      <c r="AC35">
        <f t="shared" si="21"/>
        <v>17</v>
      </c>
      <c r="AD35" t="s">
        <v>17</v>
      </c>
      <c r="AE35">
        <f t="shared" si="22"/>
        <v>21</v>
      </c>
      <c r="AF35" t="s">
        <v>1032</v>
      </c>
      <c r="AG35" t="str">
        <f t="shared" si="8"/>
        <v>true</v>
      </c>
      <c r="AH35" t="s">
        <v>1033</v>
      </c>
    </row>
    <row r="36" spans="1:34" x14ac:dyDescent="0.25">
      <c r="A36" s="1">
        <v>44273</v>
      </c>
      <c r="B36" t="s">
        <v>129</v>
      </c>
      <c r="C36" t="s">
        <v>9</v>
      </c>
      <c r="D36" t="s">
        <v>154</v>
      </c>
      <c r="E36" t="s">
        <v>155</v>
      </c>
      <c r="F36" t="s">
        <v>156</v>
      </c>
      <c r="G36" t="s">
        <v>157</v>
      </c>
      <c r="H36">
        <v>18</v>
      </c>
      <c r="I36">
        <v>3</v>
      </c>
      <c r="J36">
        <v>2021</v>
      </c>
      <c r="K36">
        <v>3</v>
      </c>
      <c r="L36">
        <v>57</v>
      </c>
      <c r="M36">
        <v>55</v>
      </c>
      <c r="N36" t="str">
        <f t="shared" si="0"/>
        <v>array.push(trades_array,Trade.new("HOTUSDT", 0.0075000000, 40.08750000,timestamp(syminfo.timezone, 2021, 3, 18, 3), false))</v>
      </c>
      <c r="O36" t="s">
        <v>14</v>
      </c>
      <c r="P36" t="s">
        <v>15</v>
      </c>
      <c r="Q36" t="str">
        <f t="shared" si="16"/>
        <v>HOTUSDT</v>
      </c>
      <c r="R36" t="s">
        <v>16</v>
      </c>
      <c r="S36" t="str">
        <f t="shared" si="17"/>
        <v>0.0075000000</v>
      </c>
      <c r="T36" t="s">
        <v>17</v>
      </c>
      <c r="U36" t="str">
        <f t="shared" si="18"/>
        <v>40.08750000</v>
      </c>
      <c r="V36" t="s">
        <v>18</v>
      </c>
      <c r="W36" t="s">
        <v>19</v>
      </c>
      <c r="X36" t="s">
        <v>20</v>
      </c>
      <c r="Y36">
        <f t="shared" si="19"/>
        <v>2021</v>
      </c>
      <c r="Z36" t="s">
        <v>17</v>
      </c>
      <c r="AA36">
        <f t="shared" si="20"/>
        <v>3</v>
      </c>
      <c r="AB36" t="s">
        <v>17</v>
      </c>
      <c r="AC36">
        <f t="shared" si="21"/>
        <v>18</v>
      </c>
      <c r="AD36" t="s">
        <v>17</v>
      </c>
      <c r="AE36">
        <f t="shared" si="22"/>
        <v>3</v>
      </c>
      <c r="AF36" t="s">
        <v>1032</v>
      </c>
      <c r="AG36" t="str">
        <f t="shared" si="8"/>
        <v>false</v>
      </c>
      <c r="AH36" t="s">
        <v>1033</v>
      </c>
    </row>
    <row r="37" spans="1:34" x14ac:dyDescent="0.25">
      <c r="A37" s="1">
        <v>44273</v>
      </c>
      <c r="B37" t="s">
        <v>129</v>
      </c>
      <c r="C37" t="s">
        <v>22</v>
      </c>
      <c r="D37" t="s">
        <v>158</v>
      </c>
      <c r="E37" t="s">
        <v>159</v>
      </c>
      <c r="F37" t="s">
        <v>160</v>
      </c>
      <c r="G37" t="s">
        <v>161</v>
      </c>
      <c r="H37">
        <v>18</v>
      </c>
      <c r="I37">
        <v>3</v>
      </c>
      <c r="J37">
        <v>2021</v>
      </c>
      <c r="K37">
        <v>12</v>
      </c>
      <c r="L37">
        <v>55</v>
      </c>
      <c r="M37">
        <v>41</v>
      </c>
      <c r="N37" t="str">
        <f t="shared" si="0"/>
        <v>array.push(trades_array,Trade.new("HOTUSDT", 0.0072000000, 40.04640000,timestamp(syminfo.timezone, 2021, 3, 18, 12), true))</v>
      </c>
      <c r="O37" t="s">
        <v>14</v>
      </c>
      <c r="P37" t="s">
        <v>15</v>
      </c>
      <c r="Q37" t="str">
        <f t="shared" si="16"/>
        <v>HOTUSDT</v>
      </c>
      <c r="R37" t="s">
        <v>16</v>
      </c>
      <c r="S37" t="str">
        <f t="shared" si="17"/>
        <v>0.0072000000</v>
      </c>
      <c r="T37" t="s">
        <v>17</v>
      </c>
      <c r="U37" t="str">
        <f t="shared" si="18"/>
        <v>40.04640000</v>
      </c>
      <c r="V37" t="s">
        <v>18</v>
      </c>
      <c r="W37" t="s">
        <v>19</v>
      </c>
      <c r="X37" t="s">
        <v>20</v>
      </c>
      <c r="Y37">
        <f t="shared" si="19"/>
        <v>2021</v>
      </c>
      <c r="Z37" t="s">
        <v>17</v>
      </c>
      <c r="AA37">
        <f t="shared" si="20"/>
        <v>3</v>
      </c>
      <c r="AB37" t="s">
        <v>17</v>
      </c>
      <c r="AC37">
        <f t="shared" si="21"/>
        <v>18</v>
      </c>
      <c r="AD37" t="s">
        <v>17</v>
      </c>
      <c r="AE37">
        <f t="shared" si="22"/>
        <v>12</v>
      </c>
      <c r="AF37" t="s">
        <v>1032</v>
      </c>
      <c r="AG37" t="str">
        <f t="shared" si="8"/>
        <v>true</v>
      </c>
      <c r="AH37" t="s">
        <v>1033</v>
      </c>
    </row>
    <row r="38" spans="1:34" x14ac:dyDescent="0.25">
      <c r="A38" s="1">
        <v>44273</v>
      </c>
      <c r="B38" t="s">
        <v>129</v>
      </c>
      <c r="C38" t="s">
        <v>9</v>
      </c>
      <c r="D38" t="s">
        <v>158</v>
      </c>
      <c r="E38" t="s">
        <v>162</v>
      </c>
      <c r="F38" t="s">
        <v>163</v>
      </c>
      <c r="G38" t="s">
        <v>164</v>
      </c>
      <c r="H38">
        <v>18</v>
      </c>
      <c r="I38">
        <v>3</v>
      </c>
      <c r="J38">
        <v>2021</v>
      </c>
      <c r="K38">
        <v>12</v>
      </c>
      <c r="L38">
        <v>57</v>
      </c>
      <c r="M38">
        <v>51</v>
      </c>
      <c r="N38" t="str">
        <f t="shared" si="0"/>
        <v>array.push(trades_array,Trade.new("HOTUSDT", 0.0072000000, 40.00320000,timestamp(syminfo.timezone, 2021, 3, 18, 12), false))</v>
      </c>
      <c r="O38" t="s">
        <v>14</v>
      </c>
      <c r="P38" t="s">
        <v>15</v>
      </c>
      <c r="Q38" t="str">
        <f t="shared" si="16"/>
        <v>HOTUSDT</v>
      </c>
      <c r="R38" t="s">
        <v>16</v>
      </c>
      <c r="S38" t="str">
        <f t="shared" si="17"/>
        <v>0.0072000000</v>
      </c>
      <c r="T38" t="s">
        <v>17</v>
      </c>
      <c r="U38" t="str">
        <f t="shared" si="18"/>
        <v>40.00320000</v>
      </c>
      <c r="V38" t="s">
        <v>18</v>
      </c>
      <c r="W38" t="s">
        <v>19</v>
      </c>
      <c r="X38" t="s">
        <v>20</v>
      </c>
      <c r="Y38">
        <f t="shared" si="19"/>
        <v>2021</v>
      </c>
      <c r="Z38" t="s">
        <v>17</v>
      </c>
      <c r="AA38">
        <f t="shared" si="20"/>
        <v>3</v>
      </c>
      <c r="AB38" t="s">
        <v>17</v>
      </c>
      <c r="AC38">
        <f t="shared" si="21"/>
        <v>18</v>
      </c>
      <c r="AD38" t="s">
        <v>17</v>
      </c>
      <c r="AE38">
        <f t="shared" si="22"/>
        <v>12</v>
      </c>
      <c r="AF38" t="s">
        <v>1032</v>
      </c>
      <c r="AG38" t="str">
        <f t="shared" si="8"/>
        <v>false</v>
      </c>
      <c r="AH38" t="s">
        <v>1033</v>
      </c>
    </row>
    <row r="39" spans="1:34" x14ac:dyDescent="0.25">
      <c r="A39" s="1">
        <v>44273</v>
      </c>
      <c r="B39" t="s">
        <v>129</v>
      </c>
      <c r="C39" t="s">
        <v>22</v>
      </c>
      <c r="D39" t="s">
        <v>165</v>
      </c>
      <c r="E39" t="s">
        <v>166</v>
      </c>
      <c r="F39" t="s">
        <v>167</v>
      </c>
      <c r="G39" t="s">
        <v>168</v>
      </c>
      <c r="H39">
        <v>18</v>
      </c>
      <c r="I39">
        <v>3</v>
      </c>
      <c r="J39">
        <v>2021</v>
      </c>
      <c r="K39">
        <v>12</v>
      </c>
      <c r="L39">
        <v>59</v>
      </c>
      <c r="M39">
        <v>24</v>
      </c>
      <c r="N39" t="str">
        <f t="shared" si="0"/>
        <v>array.push(trades_array,Trade.new("HOTUSDT", 0.0071900000, 39.96202000,timestamp(syminfo.timezone, 2021, 3, 18, 12), true))</v>
      </c>
      <c r="O39" t="s">
        <v>14</v>
      </c>
      <c r="P39" t="s">
        <v>15</v>
      </c>
      <c r="Q39" t="str">
        <f t="shared" si="16"/>
        <v>HOTUSDT</v>
      </c>
      <c r="R39" t="s">
        <v>16</v>
      </c>
      <c r="S39" t="str">
        <f t="shared" si="17"/>
        <v>0.0071900000</v>
      </c>
      <c r="T39" t="s">
        <v>17</v>
      </c>
      <c r="U39" t="str">
        <f t="shared" si="18"/>
        <v>39.96202000</v>
      </c>
      <c r="V39" t="s">
        <v>18</v>
      </c>
      <c r="W39" t="s">
        <v>19</v>
      </c>
      <c r="X39" t="s">
        <v>20</v>
      </c>
      <c r="Y39">
        <f t="shared" si="19"/>
        <v>2021</v>
      </c>
      <c r="Z39" t="s">
        <v>17</v>
      </c>
      <c r="AA39">
        <f t="shared" si="20"/>
        <v>3</v>
      </c>
      <c r="AB39" t="s">
        <v>17</v>
      </c>
      <c r="AC39">
        <f t="shared" si="21"/>
        <v>18</v>
      </c>
      <c r="AD39" t="s">
        <v>17</v>
      </c>
      <c r="AE39">
        <f t="shared" si="22"/>
        <v>12</v>
      </c>
      <c r="AF39" t="s">
        <v>1032</v>
      </c>
      <c r="AG39" t="str">
        <f t="shared" si="8"/>
        <v>true</v>
      </c>
      <c r="AH39" t="s">
        <v>1033</v>
      </c>
    </row>
    <row r="40" spans="1:34" x14ac:dyDescent="0.25">
      <c r="A40" s="1">
        <v>44273</v>
      </c>
      <c r="B40" t="s">
        <v>129</v>
      </c>
      <c r="C40" t="s">
        <v>9</v>
      </c>
      <c r="D40" t="s">
        <v>169</v>
      </c>
      <c r="E40" t="s">
        <v>170</v>
      </c>
      <c r="F40" t="s">
        <v>171</v>
      </c>
      <c r="G40" t="s">
        <v>172</v>
      </c>
      <c r="H40">
        <v>18</v>
      </c>
      <c r="I40">
        <v>3</v>
      </c>
      <c r="J40">
        <v>2021</v>
      </c>
      <c r="K40">
        <v>13</v>
      </c>
      <c r="L40">
        <v>26</v>
      </c>
      <c r="M40">
        <v>48</v>
      </c>
      <c r="N40" t="str">
        <f t="shared" si="0"/>
        <v>array.push(trades_array,Trade.new("HOTUSDT", 0.0072890000, 40.47581700,timestamp(syminfo.timezone, 2021, 3, 18, 13), false))</v>
      </c>
      <c r="O40" t="s">
        <v>14</v>
      </c>
      <c r="P40" t="s">
        <v>15</v>
      </c>
      <c r="Q40" t="str">
        <f t="shared" si="16"/>
        <v>HOTUSDT</v>
      </c>
      <c r="R40" t="s">
        <v>16</v>
      </c>
      <c r="S40" t="str">
        <f t="shared" si="17"/>
        <v>0.0072890000</v>
      </c>
      <c r="T40" t="s">
        <v>17</v>
      </c>
      <c r="U40" t="str">
        <f t="shared" si="18"/>
        <v>40.47581700</v>
      </c>
      <c r="V40" t="s">
        <v>18</v>
      </c>
      <c r="W40" t="s">
        <v>19</v>
      </c>
      <c r="X40" t="s">
        <v>20</v>
      </c>
      <c r="Y40">
        <f t="shared" si="19"/>
        <v>2021</v>
      </c>
      <c r="Z40" t="s">
        <v>17</v>
      </c>
      <c r="AA40">
        <f t="shared" si="20"/>
        <v>3</v>
      </c>
      <c r="AB40" t="s">
        <v>17</v>
      </c>
      <c r="AC40">
        <f t="shared" si="21"/>
        <v>18</v>
      </c>
      <c r="AD40" t="s">
        <v>17</v>
      </c>
      <c r="AE40">
        <f t="shared" si="22"/>
        <v>13</v>
      </c>
      <c r="AF40" t="s">
        <v>1032</v>
      </c>
      <c r="AG40" t="str">
        <f t="shared" si="8"/>
        <v>false</v>
      </c>
      <c r="AH40" t="s">
        <v>1033</v>
      </c>
    </row>
    <row r="41" spans="1:34" x14ac:dyDescent="0.25">
      <c r="A41" s="1">
        <v>44275</v>
      </c>
      <c r="B41" t="s">
        <v>173</v>
      </c>
      <c r="C41" t="s">
        <v>22</v>
      </c>
      <c r="D41" t="s">
        <v>174</v>
      </c>
      <c r="E41" t="s">
        <v>175</v>
      </c>
      <c r="F41" t="s">
        <v>176</v>
      </c>
      <c r="G41" t="s">
        <v>177</v>
      </c>
      <c r="H41">
        <v>20</v>
      </c>
      <c r="I41">
        <v>3</v>
      </c>
      <c r="J41">
        <v>2021</v>
      </c>
      <c r="K41">
        <v>14</v>
      </c>
      <c r="L41">
        <v>10</v>
      </c>
      <c r="M41">
        <v>21</v>
      </c>
      <c r="N41" t="str">
        <f t="shared" si="0"/>
        <v>array.push(trades_array,Trade.new("MBLUSDT", 0.0227360000, 40.40187200,timestamp(syminfo.timezone, 2021, 3, 20, 14), true))</v>
      </c>
      <c r="O41" t="s">
        <v>14</v>
      </c>
      <c r="P41" t="s">
        <v>15</v>
      </c>
      <c r="Q41" t="str">
        <f t="shared" si="16"/>
        <v>MBLUSDT</v>
      </c>
      <c r="R41" t="s">
        <v>16</v>
      </c>
      <c r="S41" t="str">
        <f t="shared" si="17"/>
        <v>0.0227360000</v>
      </c>
      <c r="T41" t="s">
        <v>17</v>
      </c>
      <c r="U41" t="str">
        <f t="shared" si="18"/>
        <v>40.40187200</v>
      </c>
      <c r="V41" t="s">
        <v>18</v>
      </c>
      <c r="W41" t="s">
        <v>19</v>
      </c>
      <c r="X41" t="s">
        <v>20</v>
      </c>
      <c r="Y41">
        <f t="shared" si="19"/>
        <v>2021</v>
      </c>
      <c r="Z41" t="s">
        <v>17</v>
      </c>
      <c r="AA41">
        <f t="shared" si="20"/>
        <v>3</v>
      </c>
      <c r="AB41" t="s">
        <v>17</v>
      </c>
      <c r="AC41">
        <f t="shared" si="21"/>
        <v>20</v>
      </c>
      <c r="AD41" t="s">
        <v>17</v>
      </c>
      <c r="AE41">
        <f t="shared" si="22"/>
        <v>14</v>
      </c>
      <c r="AF41" t="s">
        <v>1032</v>
      </c>
      <c r="AG41" t="str">
        <f t="shared" si="8"/>
        <v>true</v>
      </c>
      <c r="AH41" t="s">
        <v>1033</v>
      </c>
    </row>
    <row r="42" spans="1:34" x14ac:dyDescent="0.25">
      <c r="A42" s="1">
        <v>44275</v>
      </c>
      <c r="B42" t="s">
        <v>173</v>
      </c>
      <c r="C42" t="s">
        <v>9</v>
      </c>
      <c r="D42" t="s">
        <v>178</v>
      </c>
      <c r="E42" t="s">
        <v>179</v>
      </c>
      <c r="F42" t="s">
        <v>180</v>
      </c>
      <c r="G42" t="s">
        <v>181</v>
      </c>
      <c r="H42">
        <v>20</v>
      </c>
      <c r="I42">
        <v>3</v>
      </c>
      <c r="J42">
        <v>2021</v>
      </c>
      <c r="K42">
        <v>14</v>
      </c>
      <c r="L42">
        <v>17</v>
      </c>
      <c r="M42">
        <v>7</v>
      </c>
      <c r="N42" t="str">
        <f t="shared" si="0"/>
        <v>array.push(trades_array,Trade.new("MBLUSDT", 0.0248000000, 44.02000000,timestamp(syminfo.timezone, 2021, 3, 20, 14), false))</v>
      </c>
      <c r="O42" t="s">
        <v>14</v>
      </c>
      <c r="P42" t="s">
        <v>15</v>
      </c>
      <c r="Q42" t="str">
        <f t="shared" si="16"/>
        <v>MBLUSDT</v>
      </c>
      <c r="R42" t="s">
        <v>16</v>
      </c>
      <c r="S42" t="str">
        <f t="shared" si="17"/>
        <v>0.0248000000</v>
      </c>
      <c r="T42" t="s">
        <v>17</v>
      </c>
      <c r="U42" t="str">
        <f t="shared" si="18"/>
        <v>44.02000000</v>
      </c>
      <c r="V42" t="s">
        <v>18</v>
      </c>
      <c r="W42" t="s">
        <v>19</v>
      </c>
      <c r="X42" t="s">
        <v>20</v>
      </c>
      <c r="Y42">
        <f t="shared" si="19"/>
        <v>2021</v>
      </c>
      <c r="Z42" t="s">
        <v>17</v>
      </c>
      <c r="AA42">
        <f t="shared" si="20"/>
        <v>3</v>
      </c>
      <c r="AB42" t="s">
        <v>17</v>
      </c>
      <c r="AC42">
        <f t="shared" si="21"/>
        <v>20</v>
      </c>
      <c r="AD42" t="s">
        <v>17</v>
      </c>
      <c r="AE42">
        <f t="shared" si="22"/>
        <v>14</v>
      </c>
      <c r="AF42" t="s">
        <v>1032</v>
      </c>
      <c r="AG42" t="str">
        <f t="shared" si="8"/>
        <v>false</v>
      </c>
      <c r="AH42" t="s">
        <v>1033</v>
      </c>
    </row>
    <row r="43" spans="1:34" x14ac:dyDescent="0.25">
      <c r="A43" s="1">
        <v>44280</v>
      </c>
      <c r="B43" t="s">
        <v>103</v>
      </c>
      <c r="C43" t="s">
        <v>22</v>
      </c>
      <c r="D43" t="s">
        <v>182</v>
      </c>
      <c r="E43" t="s">
        <v>183</v>
      </c>
      <c r="F43" t="s">
        <v>184</v>
      </c>
      <c r="G43" t="s">
        <v>185</v>
      </c>
      <c r="H43">
        <v>25</v>
      </c>
      <c r="I43">
        <v>3</v>
      </c>
      <c r="J43">
        <v>2021</v>
      </c>
      <c r="K43">
        <v>6</v>
      </c>
      <c r="L43">
        <v>5</v>
      </c>
      <c r="M43">
        <v>29</v>
      </c>
      <c r="N43" t="str">
        <f t="shared" si="0"/>
        <v>array.push(trades_array,Trade.new("CHRUSDT", 0.2940000000, 43.80600000,timestamp(syminfo.timezone, 2021, 3, 25, 6), true))</v>
      </c>
      <c r="O43" t="s">
        <v>14</v>
      </c>
      <c r="P43" t="s">
        <v>15</v>
      </c>
      <c r="Q43" t="str">
        <f t="shared" si="16"/>
        <v>CHRUSDT</v>
      </c>
      <c r="R43" t="s">
        <v>16</v>
      </c>
      <c r="S43" t="str">
        <f t="shared" si="17"/>
        <v>0.2940000000</v>
      </c>
      <c r="T43" t="s">
        <v>17</v>
      </c>
      <c r="U43" t="str">
        <f t="shared" si="18"/>
        <v>43.80600000</v>
      </c>
      <c r="V43" t="s">
        <v>18</v>
      </c>
      <c r="W43" t="s">
        <v>19</v>
      </c>
      <c r="X43" t="s">
        <v>20</v>
      </c>
      <c r="Y43">
        <f t="shared" si="19"/>
        <v>2021</v>
      </c>
      <c r="Z43" t="s">
        <v>17</v>
      </c>
      <c r="AA43">
        <f t="shared" si="20"/>
        <v>3</v>
      </c>
      <c r="AB43" t="s">
        <v>17</v>
      </c>
      <c r="AC43">
        <f t="shared" si="21"/>
        <v>25</v>
      </c>
      <c r="AD43" t="s">
        <v>17</v>
      </c>
      <c r="AE43">
        <f t="shared" si="22"/>
        <v>6</v>
      </c>
      <c r="AF43" t="s">
        <v>1032</v>
      </c>
      <c r="AG43" t="str">
        <f t="shared" si="8"/>
        <v>true</v>
      </c>
      <c r="AH43" t="s">
        <v>1033</v>
      </c>
    </row>
    <row r="44" spans="1:34" x14ac:dyDescent="0.25">
      <c r="A44" s="1">
        <v>44280</v>
      </c>
      <c r="B44" t="s">
        <v>103</v>
      </c>
      <c r="C44" t="s">
        <v>22</v>
      </c>
      <c r="D44" t="s">
        <v>182</v>
      </c>
      <c r="E44" t="s">
        <v>186</v>
      </c>
      <c r="F44" t="s">
        <v>187</v>
      </c>
      <c r="G44" t="s">
        <v>188</v>
      </c>
      <c r="H44">
        <v>25</v>
      </c>
      <c r="I44">
        <v>3</v>
      </c>
      <c r="J44">
        <v>2021</v>
      </c>
      <c r="K44">
        <v>6</v>
      </c>
      <c r="L44">
        <v>5</v>
      </c>
      <c r="M44">
        <v>29</v>
      </c>
      <c r="N44" t="str">
        <f t="shared" si="0"/>
        <v>array.push(trades_array,Trade.new("CHRUSDT", 0.2940000000, 0.20580000,timestamp(syminfo.timezone, 2021, 3, 25, 6), true))</v>
      </c>
      <c r="O44" t="s">
        <v>14</v>
      </c>
      <c r="P44" t="s">
        <v>15</v>
      </c>
      <c r="Q44" t="str">
        <f t="shared" si="16"/>
        <v>CHRUSDT</v>
      </c>
      <c r="R44" t="s">
        <v>16</v>
      </c>
      <c r="S44" t="str">
        <f t="shared" si="17"/>
        <v>0.2940000000</v>
      </c>
      <c r="T44" t="s">
        <v>17</v>
      </c>
      <c r="U44" t="str">
        <f t="shared" si="18"/>
        <v>0.20580000</v>
      </c>
      <c r="V44" t="s">
        <v>18</v>
      </c>
      <c r="W44" t="s">
        <v>19</v>
      </c>
      <c r="X44" t="s">
        <v>20</v>
      </c>
      <c r="Y44">
        <f t="shared" si="19"/>
        <v>2021</v>
      </c>
      <c r="Z44" t="s">
        <v>17</v>
      </c>
      <c r="AA44">
        <f t="shared" si="20"/>
        <v>3</v>
      </c>
      <c r="AB44" t="s">
        <v>17</v>
      </c>
      <c r="AC44">
        <f t="shared" si="21"/>
        <v>25</v>
      </c>
      <c r="AD44" t="s">
        <v>17</v>
      </c>
      <c r="AE44">
        <f t="shared" si="22"/>
        <v>6</v>
      </c>
      <c r="AF44" t="s">
        <v>1032</v>
      </c>
      <c r="AG44" t="str">
        <f t="shared" si="8"/>
        <v>true</v>
      </c>
      <c r="AH44" t="s">
        <v>1033</v>
      </c>
    </row>
    <row r="45" spans="1:34" x14ac:dyDescent="0.25">
      <c r="A45" s="1">
        <v>44280</v>
      </c>
      <c r="B45" t="s">
        <v>103</v>
      </c>
      <c r="C45" t="s">
        <v>9</v>
      </c>
      <c r="D45" t="s">
        <v>189</v>
      </c>
      <c r="E45" t="s">
        <v>190</v>
      </c>
      <c r="F45" t="s">
        <v>191</v>
      </c>
      <c r="G45" t="s">
        <v>192</v>
      </c>
      <c r="H45">
        <v>25</v>
      </c>
      <c r="I45">
        <v>3</v>
      </c>
      <c r="J45">
        <v>2021</v>
      </c>
      <c r="K45">
        <v>7</v>
      </c>
      <c r="L45">
        <v>44</v>
      </c>
      <c r="M45">
        <v>4</v>
      </c>
      <c r="N45" t="str">
        <f t="shared" si="0"/>
        <v>array.push(trades_array,Trade.new("CHRUSDT", 0.2900000000, 43.38400000,timestamp(syminfo.timezone, 2021, 3, 25, 7), false))</v>
      </c>
      <c r="O45" t="s">
        <v>14</v>
      </c>
      <c r="P45" t="s">
        <v>15</v>
      </c>
      <c r="Q45" t="str">
        <f t="shared" si="16"/>
        <v>CHRUSDT</v>
      </c>
      <c r="R45" t="s">
        <v>16</v>
      </c>
      <c r="S45" t="str">
        <f t="shared" si="17"/>
        <v>0.2900000000</v>
      </c>
      <c r="T45" t="s">
        <v>17</v>
      </c>
      <c r="U45" t="str">
        <f t="shared" si="18"/>
        <v>43.38400000</v>
      </c>
      <c r="V45" t="s">
        <v>18</v>
      </c>
      <c r="W45" t="s">
        <v>19</v>
      </c>
      <c r="X45" t="s">
        <v>20</v>
      </c>
      <c r="Y45">
        <f t="shared" si="19"/>
        <v>2021</v>
      </c>
      <c r="Z45" t="s">
        <v>17</v>
      </c>
      <c r="AA45">
        <f t="shared" si="20"/>
        <v>3</v>
      </c>
      <c r="AB45" t="s">
        <v>17</v>
      </c>
      <c r="AC45">
        <f t="shared" si="21"/>
        <v>25</v>
      </c>
      <c r="AD45" t="s">
        <v>17</v>
      </c>
      <c r="AE45">
        <f t="shared" si="22"/>
        <v>7</v>
      </c>
      <c r="AF45" t="s">
        <v>1032</v>
      </c>
      <c r="AG45" t="str">
        <f t="shared" si="8"/>
        <v>false</v>
      </c>
      <c r="AH45" t="s">
        <v>1033</v>
      </c>
    </row>
    <row r="46" spans="1:34" x14ac:dyDescent="0.25">
      <c r="A46" s="1">
        <v>44280</v>
      </c>
      <c r="B46" t="s">
        <v>193</v>
      </c>
      <c r="C46" t="s">
        <v>22</v>
      </c>
      <c r="D46" t="s">
        <v>194</v>
      </c>
      <c r="E46" t="s">
        <v>195</v>
      </c>
      <c r="F46" t="s">
        <v>196</v>
      </c>
      <c r="G46" t="s">
        <v>197</v>
      </c>
      <c r="H46">
        <v>25</v>
      </c>
      <c r="I46">
        <v>3</v>
      </c>
      <c r="J46">
        <v>2021</v>
      </c>
      <c r="K46">
        <v>11</v>
      </c>
      <c r="L46">
        <v>59</v>
      </c>
      <c r="M46">
        <v>48</v>
      </c>
      <c r="N46" t="str">
        <f t="shared" si="0"/>
        <v>array.push(trades_array,Trade.new("ALICEUSDT", 11.2350000000, 43.25475000,timestamp(syminfo.timezone, 2021, 3, 25, 11), true))</v>
      </c>
      <c r="O46" t="s">
        <v>14</v>
      </c>
      <c r="P46" t="s">
        <v>15</v>
      </c>
      <c r="Q46" t="str">
        <f t="shared" si="16"/>
        <v>ALICEUSDT</v>
      </c>
      <c r="R46" t="s">
        <v>16</v>
      </c>
      <c r="S46" t="str">
        <f t="shared" si="17"/>
        <v>11.2350000000</v>
      </c>
      <c r="T46" t="s">
        <v>17</v>
      </c>
      <c r="U46" t="str">
        <f t="shared" si="18"/>
        <v>43.25475000</v>
      </c>
      <c r="V46" t="s">
        <v>18</v>
      </c>
      <c r="W46" t="s">
        <v>19</v>
      </c>
      <c r="X46" t="s">
        <v>20</v>
      </c>
      <c r="Y46">
        <f t="shared" si="19"/>
        <v>2021</v>
      </c>
      <c r="Z46" t="s">
        <v>17</v>
      </c>
      <c r="AA46">
        <f t="shared" si="20"/>
        <v>3</v>
      </c>
      <c r="AB46" t="s">
        <v>17</v>
      </c>
      <c r="AC46">
        <f t="shared" si="21"/>
        <v>25</v>
      </c>
      <c r="AD46" t="s">
        <v>17</v>
      </c>
      <c r="AE46">
        <f t="shared" si="22"/>
        <v>11</v>
      </c>
      <c r="AF46" t="s">
        <v>1032</v>
      </c>
      <c r="AG46" t="str">
        <f t="shared" si="8"/>
        <v>true</v>
      </c>
      <c r="AH46" t="s">
        <v>1033</v>
      </c>
    </row>
    <row r="47" spans="1:34" x14ac:dyDescent="0.25">
      <c r="A47" s="1">
        <v>44280</v>
      </c>
      <c r="B47" t="s">
        <v>193</v>
      </c>
      <c r="C47" t="s">
        <v>9</v>
      </c>
      <c r="D47" t="s">
        <v>198</v>
      </c>
      <c r="E47" t="s">
        <v>199</v>
      </c>
      <c r="F47" t="s">
        <v>200</v>
      </c>
      <c r="G47" t="s">
        <v>201</v>
      </c>
      <c r="H47">
        <v>25</v>
      </c>
      <c r="I47">
        <v>3</v>
      </c>
      <c r="J47">
        <v>2021</v>
      </c>
      <c r="K47">
        <v>12</v>
      </c>
      <c r="L47">
        <v>55</v>
      </c>
      <c r="M47">
        <v>15</v>
      </c>
      <c r="N47" t="str">
        <f t="shared" si="0"/>
        <v>array.push(trades_array,Trade.new("ALICEUSDT", 10.7300000000, 41.20320000,timestamp(syminfo.timezone, 2021, 3, 25, 12), false))</v>
      </c>
      <c r="O47" t="s">
        <v>14</v>
      </c>
      <c r="P47" t="s">
        <v>15</v>
      </c>
      <c r="Q47" t="str">
        <f t="shared" si="16"/>
        <v>ALICEUSDT</v>
      </c>
      <c r="R47" t="s">
        <v>16</v>
      </c>
      <c r="S47" t="str">
        <f t="shared" si="17"/>
        <v>10.7300000000</v>
      </c>
      <c r="T47" t="s">
        <v>17</v>
      </c>
      <c r="U47" t="str">
        <f t="shared" si="18"/>
        <v>41.20320000</v>
      </c>
      <c r="V47" t="s">
        <v>18</v>
      </c>
      <c r="W47" t="s">
        <v>19</v>
      </c>
      <c r="X47" t="s">
        <v>20</v>
      </c>
      <c r="Y47">
        <f t="shared" si="19"/>
        <v>2021</v>
      </c>
      <c r="Z47" t="s">
        <v>17</v>
      </c>
      <c r="AA47">
        <f t="shared" si="20"/>
        <v>3</v>
      </c>
      <c r="AB47" t="s">
        <v>17</v>
      </c>
      <c r="AC47">
        <f t="shared" si="21"/>
        <v>25</v>
      </c>
      <c r="AD47" t="s">
        <v>17</v>
      </c>
      <c r="AE47">
        <f t="shared" si="22"/>
        <v>12</v>
      </c>
      <c r="AF47" t="s">
        <v>1032</v>
      </c>
      <c r="AG47" t="str">
        <f t="shared" si="8"/>
        <v>false</v>
      </c>
      <c r="AH47" t="s">
        <v>1033</v>
      </c>
    </row>
    <row r="48" spans="1:34" x14ac:dyDescent="0.25">
      <c r="A48" s="1">
        <v>44281</v>
      </c>
      <c r="B48" t="s">
        <v>193</v>
      </c>
      <c r="C48" t="s">
        <v>22</v>
      </c>
      <c r="D48" t="s">
        <v>202</v>
      </c>
      <c r="E48" t="s">
        <v>203</v>
      </c>
      <c r="F48" t="s">
        <v>204</v>
      </c>
      <c r="G48" t="s">
        <v>205</v>
      </c>
      <c r="H48">
        <v>26</v>
      </c>
      <c r="I48">
        <v>3</v>
      </c>
      <c r="J48">
        <v>2021</v>
      </c>
      <c r="K48">
        <v>7</v>
      </c>
      <c r="L48">
        <v>33</v>
      </c>
      <c r="M48">
        <v>1</v>
      </c>
      <c r="N48" t="str">
        <f t="shared" si="0"/>
        <v>array.push(trades_array,Trade.new("ALICEUSDT", 12.4500000000, 41.20950000,timestamp(syminfo.timezone, 2021, 3, 26, 7), true))</v>
      </c>
      <c r="O48" t="s">
        <v>14</v>
      </c>
      <c r="P48" t="s">
        <v>15</v>
      </c>
      <c r="Q48" t="str">
        <f t="shared" si="16"/>
        <v>ALICEUSDT</v>
      </c>
      <c r="R48" t="s">
        <v>16</v>
      </c>
      <c r="S48" t="str">
        <f t="shared" si="17"/>
        <v>12.4500000000</v>
      </c>
      <c r="T48" t="s">
        <v>17</v>
      </c>
      <c r="U48" t="str">
        <f t="shared" si="18"/>
        <v>41.20950000</v>
      </c>
      <c r="V48" t="s">
        <v>18</v>
      </c>
      <c r="W48" t="s">
        <v>19</v>
      </c>
      <c r="X48" t="s">
        <v>20</v>
      </c>
      <c r="Y48">
        <f t="shared" si="19"/>
        <v>2021</v>
      </c>
      <c r="Z48" t="s">
        <v>17</v>
      </c>
      <c r="AA48">
        <f t="shared" si="20"/>
        <v>3</v>
      </c>
      <c r="AB48" t="s">
        <v>17</v>
      </c>
      <c r="AC48">
        <f t="shared" si="21"/>
        <v>26</v>
      </c>
      <c r="AD48" t="s">
        <v>17</v>
      </c>
      <c r="AE48">
        <f t="shared" si="22"/>
        <v>7</v>
      </c>
      <c r="AF48" t="s">
        <v>1032</v>
      </c>
      <c r="AG48" t="str">
        <f t="shared" si="8"/>
        <v>true</v>
      </c>
      <c r="AH48" t="s">
        <v>1033</v>
      </c>
    </row>
    <row r="49" spans="1:34" x14ac:dyDescent="0.25">
      <c r="A49" s="1">
        <v>44281</v>
      </c>
      <c r="B49" t="s">
        <v>193</v>
      </c>
      <c r="C49" t="s">
        <v>9</v>
      </c>
      <c r="D49" t="s">
        <v>206</v>
      </c>
      <c r="E49" t="s">
        <v>203</v>
      </c>
      <c r="F49" t="s">
        <v>207</v>
      </c>
      <c r="G49" t="s">
        <v>208</v>
      </c>
      <c r="H49">
        <v>26</v>
      </c>
      <c r="I49">
        <v>3</v>
      </c>
      <c r="J49">
        <v>2021</v>
      </c>
      <c r="K49">
        <v>12</v>
      </c>
      <c r="L49">
        <v>44</v>
      </c>
      <c r="M49">
        <v>33</v>
      </c>
      <c r="N49" t="str">
        <f t="shared" si="0"/>
        <v>array.push(trades_array,Trade.new("ALICEUSDT", 12.5834000000, 41.65105400,timestamp(syminfo.timezone, 2021, 3, 26, 12), false))</v>
      </c>
      <c r="O49" t="s">
        <v>14</v>
      </c>
      <c r="P49" t="s">
        <v>15</v>
      </c>
      <c r="Q49" t="str">
        <f t="shared" si="16"/>
        <v>ALICEUSDT</v>
      </c>
      <c r="R49" t="s">
        <v>16</v>
      </c>
      <c r="S49" t="str">
        <f t="shared" si="17"/>
        <v>12.5834000000</v>
      </c>
      <c r="T49" t="s">
        <v>17</v>
      </c>
      <c r="U49" t="str">
        <f t="shared" si="18"/>
        <v>41.65105400</v>
      </c>
      <c r="V49" t="s">
        <v>18</v>
      </c>
      <c r="W49" t="s">
        <v>19</v>
      </c>
      <c r="X49" t="s">
        <v>20</v>
      </c>
      <c r="Y49">
        <f t="shared" si="19"/>
        <v>2021</v>
      </c>
      <c r="Z49" t="s">
        <v>17</v>
      </c>
      <c r="AA49">
        <f t="shared" si="20"/>
        <v>3</v>
      </c>
      <c r="AB49" t="s">
        <v>17</v>
      </c>
      <c r="AC49">
        <f t="shared" si="21"/>
        <v>26</v>
      </c>
      <c r="AD49" t="s">
        <v>17</v>
      </c>
      <c r="AE49">
        <f t="shared" si="22"/>
        <v>12</v>
      </c>
      <c r="AF49" t="s">
        <v>1032</v>
      </c>
      <c r="AG49" t="str">
        <f t="shared" si="8"/>
        <v>false</v>
      </c>
      <c r="AH49" t="s">
        <v>1033</v>
      </c>
    </row>
    <row r="50" spans="1:34" x14ac:dyDescent="0.25">
      <c r="A50" s="1">
        <v>44286</v>
      </c>
      <c r="B50" t="s">
        <v>129</v>
      </c>
      <c r="C50" t="s">
        <v>22</v>
      </c>
      <c r="D50" t="s">
        <v>209</v>
      </c>
      <c r="E50" t="s">
        <v>210</v>
      </c>
      <c r="F50" t="s">
        <v>211</v>
      </c>
      <c r="G50" t="s">
        <v>212</v>
      </c>
      <c r="H50">
        <v>31</v>
      </c>
      <c r="I50">
        <v>3</v>
      </c>
      <c r="J50">
        <v>2021</v>
      </c>
      <c r="K50">
        <v>6</v>
      </c>
      <c r="L50">
        <v>30</v>
      </c>
      <c r="M50">
        <v>58</v>
      </c>
      <c r="N50" t="str">
        <f t="shared" si="0"/>
        <v>array.push(trades_array,Trade.new("HOTUSDT", 0.0171540000, 41.58129600,timestamp(syminfo.timezone, 2021, 3, 31, 6), true))</v>
      </c>
      <c r="O50" t="s">
        <v>14</v>
      </c>
      <c r="P50" t="s">
        <v>15</v>
      </c>
      <c r="Q50" t="str">
        <f t="shared" si="16"/>
        <v>HOTUSDT</v>
      </c>
      <c r="R50" t="s">
        <v>16</v>
      </c>
      <c r="S50" t="str">
        <f t="shared" si="17"/>
        <v>0.0171540000</v>
      </c>
      <c r="T50" t="s">
        <v>17</v>
      </c>
      <c r="U50" t="str">
        <f t="shared" si="18"/>
        <v>41.58129600</v>
      </c>
      <c r="V50" t="s">
        <v>18</v>
      </c>
      <c r="W50" t="s">
        <v>19</v>
      </c>
      <c r="X50" t="s">
        <v>20</v>
      </c>
      <c r="Y50">
        <f t="shared" si="19"/>
        <v>2021</v>
      </c>
      <c r="Z50" t="s">
        <v>17</v>
      </c>
      <c r="AA50">
        <f t="shared" si="20"/>
        <v>3</v>
      </c>
      <c r="AB50" t="s">
        <v>17</v>
      </c>
      <c r="AC50">
        <f t="shared" si="21"/>
        <v>31</v>
      </c>
      <c r="AD50" t="s">
        <v>17</v>
      </c>
      <c r="AE50">
        <f t="shared" si="22"/>
        <v>6</v>
      </c>
      <c r="AF50" t="s">
        <v>1032</v>
      </c>
      <c r="AG50" t="str">
        <f t="shared" si="8"/>
        <v>true</v>
      </c>
      <c r="AH50" t="s">
        <v>1033</v>
      </c>
    </row>
    <row r="51" spans="1:34" x14ac:dyDescent="0.25">
      <c r="A51" s="1">
        <v>44286</v>
      </c>
      <c r="B51" t="s">
        <v>129</v>
      </c>
      <c r="C51" t="s">
        <v>9</v>
      </c>
      <c r="D51" t="s">
        <v>213</v>
      </c>
      <c r="E51" t="s">
        <v>214</v>
      </c>
      <c r="F51" t="s">
        <v>215</v>
      </c>
      <c r="G51" t="s">
        <v>216</v>
      </c>
      <c r="H51">
        <v>31</v>
      </c>
      <c r="I51">
        <v>3</v>
      </c>
      <c r="J51">
        <v>2021</v>
      </c>
      <c r="K51">
        <v>6</v>
      </c>
      <c r="L51">
        <v>35</v>
      </c>
      <c r="M51">
        <v>5</v>
      </c>
      <c r="N51" t="str">
        <f t="shared" si="0"/>
        <v>array.push(trades_array,Trade.new("HOTUSDT", 0.0170999000, 41.39885790,timestamp(syminfo.timezone, 2021, 3, 31, 6), false))</v>
      </c>
      <c r="O51" t="s">
        <v>14</v>
      </c>
      <c r="P51" t="s">
        <v>15</v>
      </c>
      <c r="Q51" t="str">
        <f t="shared" si="16"/>
        <v>HOTUSDT</v>
      </c>
      <c r="R51" t="s">
        <v>16</v>
      </c>
      <c r="S51" t="str">
        <f t="shared" si="17"/>
        <v>0.0170999000</v>
      </c>
      <c r="T51" t="s">
        <v>17</v>
      </c>
      <c r="U51" t="str">
        <f t="shared" si="18"/>
        <v>41.39885790</v>
      </c>
      <c r="V51" t="s">
        <v>18</v>
      </c>
      <c r="W51" t="s">
        <v>19</v>
      </c>
      <c r="X51" t="s">
        <v>20</v>
      </c>
      <c r="Y51">
        <f t="shared" si="19"/>
        <v>2021</v>
      </c>
      <c r="Z51" t="s">
        <v>17</v>
      </c>
      <c r="AA51">
        <f t="shared" si="20"/>
        <v>3</v>
      </c>
      <c r="AB51" t="s">
        <v>17</v>
      </c>
      <c r="AC51">
        <f t="shared" si="21"/>
        <v>31</v>
      </c>
      <c r="AD51" t="s">
        <v>17</v>
      </c>
      <c r="AE51">
        <f t="shared" si="22"/>
        <v>6</v>
      </c>
      <c r="AF51" t="s">
        <v>1032</v>
      </c>
      <c r="AG51" t="str">
        <f t="shared" si="8"/>
        <v>false</v>
      </c>
      <c r="AH51" t="s">
        <v>1033</v>
      </c>
    </row>
    <row r="52" spans="1:34" x14ac:dyDescent="0.25">
      <c r="A52" s="1">
        <v>44287</v>
      </c>
      <c r="B52" t="s">
        <v>193</v>
      </c>
      <c r="C52" t="s">
        <v>22</v>
      </c>
      <c r="D52" t="s">
        <v>217</v>
      </c>
      <c r="E52" t="s">
        <v>218</v>
      </c>
      <c r="F52" t="s">
        <v>219</v>
      </c>
      <c r="G52" t="s">
        <v>220</v>
      </c>
      <c r="H52">
        <v>1</v>
      </c>
      <c r="I52">
        <v>4</v>
      </c>
      <c r="J52">
        <v>2021</v>
      </c>
      <c r="K52">
        <v>6</v>
      </c>
      <c r="L52">
        <v>31</v>
      </c>
      <c r="M52">
        <v>11</v>
      </c>
      <c r="N52" t="str">
        <f t="shared" si="0"/>
        <v>array.push(trades_array,Trade.new("ALICEUSDT", 14.4500000000, 41.32700000,timestamp(syminfo.timezone, 2021, 4, 1, 6), true))</v>
      </c>
      <c r="O52" t="s">
        <v>14</v>
      </c>
      <c r="P52" t="s">
        <v>15</v>
      </c>
      <c r="Q52" t="str">
        <f t="shared" si="16"/>
        <v>ALICEUSDT</v>
      </c>
      <c r="R52" t="s">
        <v>16</v>
      </c>
      <c r="S52" t="str">
        <f t="shared" si="17"/>
        <v>14.4500000000</v>
      </c>
      <c r="T52" t="s">
        <v>17</v>
      </c>
      <c r="U52" t="str">
        <f t="shared" si="18"/>
        <v>41.32700000</v>
      </c>
      <c r="V52" t="s">
        <v>18</v>
      </c>
      <c r="W52" t="s">
        <v>19</v>
      </c>
      <c r="X52" t="s">
        <v>20</v>
      </c>
      <c r="Y52">
        <f t="shared" si="19"/>
        <v>2021</v>
      </c>
      <c r="Z52" t="s">
        <v>17</v>
      </c>
      <c r="AA52">
        <f t="shared" si="20"/>
        <v>4</v>
      </c>
      <c r="AB52" t="s">
        <v>17</v>
      </c>
      <c r="AC52">
        <f t="shared" si="21"/>
        <v>1</v>
      </c>
      <c r="AD52" t="s">
        <v>17</v>
      </c>
      <c r="AE52">
        <f t="shared" si="22"/>
        <v>6</v>
      </c>
      <c r="AF52" t="s">
        <v>1032</v>
      </c>
      <c r="AG52" t="str">
        <f t="shared" si="8"/>
        <v>true</v>
      </c>
      <c r="AH52" t="s">
        <v>1033</v>
      </c>
    </row>
    <row r="53" spans="1:34" x14ac:dyDescent="0.25">
      <c r="A53" s="1">
        <v>44287</v>
      </c>
      <c r="B53" t="s">
        <v>193</v>
      </c>
      <c r="C53" t="s">
        <v>9</v>
      </c>
      <c r="D53" t="s">
        <v>221</v>
      </c>
      <c r="E53" t="s">
        <v>222</v>
      </c>
      <c r="F53" t="s">
        <v>223</v>
      </c>
      <c r="G53" t="s">
        <v>224</v>
      </c>
      <c r="H53">
        <v>1</v>
      </c>
      <c r="I53">
        <v>4</v>
      </c>
      <c r="J53">
        <v>2021</v>
      </c>
      <c r="K53">
        <v>9</v>
      </c>
      <c r="L53">
        <v>9</v>
      </c>
      <c r="M53">
        <v>23</v>
      </c>
      <c r="N53" t="str">
        <f t="shared" si="0"/>
        <v>array.push(trades_array,Trade.new("ALICEUSDT", 14.9872000000, 42.71352000,timestamp(syminfo.timezone, 2021, 4, 1, 9), false))</v>
      </c>
      <c r="O53" t="s">
        <v>14</v>
      </c>
      <c r="P53" t="s">
        <v>15</v>
      </c>
      <c r="Q53" t="str">
        <f t="shared" si="16"/>
        <v>ALICEUSDT</v>
      </c>
      <c r="R53" t="s">
        <v>16</v>
      </c>
      <c r="S53" t="str">
        <f t="shared" si="17"/>
        <v>14.9872000000</v>
      </c>
      <c r="T53" t="s">
        <v>17</v>
      </c>
      <c r="U53" t="str">
        <f t="shared" si="18"/>
        <v>42.71352000</v>
      </c>
      <c r="V53" t="s">
        <v>18</v>
      </c>
      <c r="W53" t="s">
        <v>19</v>
      </c>
      <c r="X53" t="s">
        <v>20</v>
      </c>
      <c r="Y53">
        <f t="shared" si="19"/>
        <v>2021</v>
      </c>
      <c r="Z53" t="s">
        <v>17</v>
      </c>
      <c r="AA53">
        <f t="shared" si="20"/>
        <v>4</v>
      </c>
      <c r="AB53" t="s">
        <v>17</v>
      </c>
      <c r="AC53">
        <f t="shared" si="21"/>
        <v>1</v>
      </c>
      <c r="AD53" t="s">
        <v>17</v>
      </c>
      <c r="AE53">
        <f t="shared" si="22"/>
        <v>9</v>
      </c>
      <c r="AF53" t="s">
        <v>1032</v>
      </c>
      <c r="AG53" t="str">
        <f t="shared" si="8"/>
        <v>false</v>
      </c>
      <c r="AH53" t="s">
        <v>1033</v>
      </c>
    </row>
    <row r="54" spans="1:34" x14ac:dyDescent="0.25">
      <c r="A54" s="1">
        <v>44287</v>
      </c>
      <c r="B54" t="s">
        <v>103</v>
      </c>
      <c r="C54" t="s">
        <v>22</v>
      </c>
      <c r="D54" t="s">
        <v>225</v>
      </c>
      <c r="E54" t="s">
        <v>226</v>
      </c>
      <c r="F54" t="s">
        <v>227</v>
      </c>
      <c r="G54" t="s">
        <v>228</v>
      </c>
      <c r="H54">
        <v>1</v>
      </c>
      <c r="I54">
        <v>4</v>
      </c>
      <c r="J54">
        <v>2021</v>
      </c>
      <c r="K54">
        <v>10</v>
      </c>
      <c r="L54">
        <v>5</v>
      </c>
      <c r="M54">
        <v>51</v>
      </c>
      <c r="N54" t="str">
        <f t="shared" si="0"/>
        <v>array.push(trades_array,Trade.new("CHRUSDT", 0.4080000000, 42.75840000,timestamp(syminfo.timezone, 2021, 4, 1, 10), true))</v>
      </c>
      <c r="O54" t="s">
        <v>14</v>
      </c>
      <c r="P54" t="s">
        <v>15</v>
      </c>
      <c r="Q54" t="str">
        <f t="shared" si="16"/>
        <v>CHRUSDT</v>
      </c>
      <c r="R54" t="s">
        <v>16</v>
      </c>
      <c r="S54" t="str">
        <f t="shared" si="17"/>
        <v>0.4080000000</v>
      </c>
      <c r="T54" t="s">
        <v>17</v>
      </c>
      <c r="U54" t="str">
        <f t="shared" si="18"/>
        <v>42.75840000</v>
      </c>
      <c r="V54" t="s">
        <v>18</v>
      </c>
      <c r="W54" t="s">
        <v>19</v>
      </c>
      <c r="X54" t="s">
        <v>20</v>
      </c>
      <c r="Y54">
        <f t="shared" si="19"/>
        <v>2021</v>
      </c>
      <c r="Z54" t="s">
        <v>17</v>
      </c>
      <c r="AA54">
        <f t="shared" si="20"/>
        <v>4</v>
      </c>
      <c r="AB54" t="s">
        <v>17</v>
      </c>
      <c r="AC54">
        <f t="shared" si="21"/>
        <v>1</v>
      </c>
      <c r="AD54" t="s">
        <v>17</v>
      </c>
      <c r="AE54">
        <f t="shared" si="22"/>
        <v>10</v>
      </c>
      <c r="AF54" t="s">
        <v>1032</v>
      </c>
      <c r="AG54" t="str">
        <f t="shared" si="8"/>
        <v>true</v>
      </c>
      <c r="AH54" t="s">
        <v>1033</v>
      </c>
    </row>
    <row r="55" spans="1:34" x14ac:dyDescent="0.25">
      <c r="A55" s="1">
        <v>44287</v>
      </c>
      <c r="B55" t="s">
        <v>103</v>
      </c>
      <c r="C55" t="s">
        <v>9</v>
      </c>
      <c r="D55" t="s">
        <v>229</v>
      </c>
      <c r="E55" t="s">
        <v>230</v>
      </c>
      <c r="F55" t="s">
        <v>231</v>
      </c>
      <c r="G55" t="s">
        <v>232</v>
      </c>
      <c r="H55">
        <v>1</v>
      </c>
      <c r="I55">
        <v>4</v>
      </c>
      <c r="J55">
        <v>2021</v>
      </c>
      <c r="K55">
        <v>18</v>
      </c>
      <c r="L55">
        <v>49</v>
      </c>
      <c r="M55">
        <v>13</v>
      </c>
      <c r="N55" t="str">
        <f t="shared" si="0"/>
        <v>array.push(trades_array,Trade.new("CHRUSDT", 0.3934600000, 2.36076000,timestamp(syminfo.timezone, 2021, 4, 1, 18), false))</v>
      </c>
      <c r="O55" t="s">
        <v>14</v>
      </c>
      <c r="P55" t="s">
        <v>15</v>
      </c>
      <c r="Q55" t="str">
        <f t="shared" si="16"/>
        <v>CHRUSDT</v>
      </c>
      <c r="R55" t="s">
        <v>16</v>
      </c>
      <c r="S55" t="str">
        <f t="shared" si="17"/>
        <v>0.3934600000</v>
      </c>
      <c r="T55" t="s">
        <v>17</v>
      </c>
      <c r="U55" t="str">
        <f t="shared" si="18"/>
        <v>2.36076000</v>
      </c>
      <c r="V55" t="s">
        <v>18</v>
      </c>
      <c r="W55" t="s">
        <v>19</v>
      </c>
      <c r="X55" t="s">
        <v>20</v>
      </c>
      <c r="Y55">
        <f t="shared" si="19"/>
        <v>2021</v>
      </c>
      <c r="Z55" t="s">
        <v>17</v>
      </c>
      <c r="AA55">
        <f t="shared" si="20"/>
        <v>4</v>
      </c>
      <c r="AB55" t="s">
        <v>17</v>
      </c>
      <c r="AC55">
        <f t="shared" si="21"/>
        <v>1</v>
      </c>
      <c r="AD55" t="s">
        <v>17</v>
      </c>
      <c r="AE55">
        <f t="shared" si="22"/>
        <v>18</v>
      </c>
      <c r="AF55" t="s">
        <v>1032</v>
      </c>
      <c r="AG55" t="str">
        <f t="shared" si="8"/>
        <v>false</v>
      </c>
      <c r="AH55" t="s">
        <v>1033</v>
      </c>
    </row>
    <row r="56" spans="1:34" x14ac:dyDescent="0.25">
      <c r="A56" s="1">
        <v>44287</v>
      </c>
      <c r="B56" t="s">
        <v>103</v>
      </c>
      <c r="C56" t="s">
        <v>9</v>
      </c>
      <c r="D56" t="s">
        <v>229</v>
      </c>
      <c r="E56" t="s">
        <v>233</v>
      </c>
      <c r="F56" t="s">
        <v>234</v>
      </c>
      <c r="G56" t="s">
        <v>235</v>
      </c>
      <c r="H56">
        <v>1</v>
      </c>
      <c r="I56">
        <v>4</v>
      </c>
      <c r="J56">
        <v>2021</v>
      </c>
      <c r="K56">
        <v>18</v>
      </c>
      <c r="L56">
        <v>49</v>
      </c>
      <c r="M56">
        <v>13</v>
      </c>
      <c r="N56" t="str">
        <f t="shared" si="0"/>
        <v>array.push(trades_array,Trade.new("CHRUSDT", 0.3934600000, 38.83450200,timestamp(syminfo.timezone, 2021, 4, 1, 18), false))</v>
      </c>
      <c r="O56" t="s">
        <v>14</v>
      </c>
      <c r="P56" t="s">
        <v>15</v>
      </c>
      <c r="Q56" t="str">
        <f t="shared" si="16"/>
        <v>CHRUSDT</v>
      </c>
      <c r="R56" t="s">
        <v>16</v>
      </c>
      <c r="S56" t="str">
        <f t="shared" si="17"/>
        <v>0.3934600000</v>
      </c>
      <c r="T56" t="s">
        <v>17</v>
      </c>
      <c r="U56" t="str">
        <f t="shared" si="18"/>
        <v>38.83450200</v>
      </c>
      <c r="V56" t="s">
        <v>18</v>
      </c>
      <c r="W56" t="s">
        <v>19</v>
      </c>
      <c r="X56" t="s">
        <v>20</v>
      </c>
      <c r="Y56">
        <f t="shared" si="19"/>
        <v>2021</v>
      </c>
      <c r="Z56" t="s">
        <v>17</v>
      </c>
      <c r="AA56">
        <f t="shared" si="20"/>
        <v>4</v>
      </c>
      <c r="AB56" t="s">
        <v>17</v>
      </c>
      <c r="AC56">
        <f t="shared" si="21"/>
        <v>1</v>
      </c>
      <c r="AD56" t="s">
        <v>17</v>
      </c>
      <c r="AE56">
        <f t="shared" si="22"/>
        <v>18</v>
      </c>
      <c r="AF56" t="s">
        <v>1032</v>
      </c>
      <c r="AG56" t="str">
        <f t="shared" si="8"/>
        <v>false</v>
      </c>
      <c r="AH56" t="s">
        <v>1033</v>
      </c>
    </row>
    <row r="57" spans="1:34" x14ac:dyDescent="0.25">
      <c r="A57" s="1">
        <v>44287</v>
      </c>
      <c r="B57" t="s">
        <v>193</v>
      </c>
      <c r="C57" t="s">
        <v>22</v>
      </c>
      <c r="D57" t="s">
        <v>236</v>
      </c>
      <c r="E57" t="s">
        <v>237</v>
      </c>
      <c r="F57" t="s">
        <v>238</v>
      </c>
      <c r="G57" t="s">
        <v>239</v>
      </c>
      <c r="H57">
        <v>1</v>
      </c>
      <c r="I57">
        <v>4</v>
      </c>
      <c r="J57">
        <v>2021</v>
      </c>
      <c r="K57">
        <v>18</v>
      </c>
      <c r="L57">
        <v>49</v>
      </c>
      <c r="M57">
        <v>59</v>
      </c>
      <c r="N57" t="str">
        <f t="shared" si="0"/>
        <v>array.push(trades_array,Trade.new("ALICEUSDT", 14.2138000000, 41.07788200,timestamp(syminfo.timezone, 2021, 4, 1, 18), true))</v>
      </c>
      <c r="O57" t="s">
        <v>14</v>
      </c>
      <c r="P57" t="s">
        <v>15</v>
      </c>
      <c r="Q57" t="str">
        <f t="shared" si="16"/>
        <v>ALICEUSDT</v>
      </c>
      <c r="R57" t="s">
        <v>16</v>
      </c>
      <c r="S57" t="str">
        <f t="shared" si="17"/>
        <v>14.2138000000</v>
      </c>
      <c r="T57" t="s">
        <v>17</v>
      </c>
      <c r="U57" t="str">
        <f t="shared" si="18"/>
        <v>41.07788200</v>
      </c>
      <c r="V57" t="s">
        <v>18</v>
      </c>
      <c r="W57" t="s">
        <v>19</v>
      </c>
      <c r="X57" t="s">
        <v>20</v>
      </c>
      <c r="Y57">
        <f t="shared" si="19"/>
        <v>2021</v>
      </c>
      <c r="Z57" t="s">
        <v>17</v>
      </c>
      <c r="AA57">
        <f t="shared" si="20"/>
        <v>4</v>
      </c>
      <c r="AB57" t="s">
        <v>17</v>
      </c>
      <c r="AC57">
        <f t="shared" si="21"/>
        <v>1</v>
      </c>
      <c r="AD57" t="s">
        <v>17</v>
      </c>
      <c r="AE57">
        <f t="shared" si="22"/>
        <v>18</v>
      </c>
      <c r="AF57" t="s">
        <v>1032</v>
      </c>
      <c r="AG57" t="str">
        <f t="shared" si="8"/>
        <v>true</v>
      </c>
      <c r="AH57" t="s">
        <v>1033</v>
      </c>
    </row>
    <row r="58" spans="1:34" x14ac:dyDescent="0.25">
      <c r="A58" s="1">
        <v>44288</v>
      </c>
      <c r="B58" t="s">
        <v>193</v>
      </c>
      <c r="C58" t="s">
        <v>9</v>
      </c>
      <c r="D58" t="s">
        <v>240</v>
      </c>
      <c r="E58" t="s">
        <v>237</v>
      </c>
      <c r="F58" t="s">
        <v>241</v>
      </c>
      <c r="G58" t="s">
        <v>242</v>
      </c>
      <c r="H58">
        <v>2</v>
      </c>
      <c r="I58">
        <v>4</v>
      </c>
      <c r="J58">
        <v>2021</v>
      </c>
      <c r="K58">
        <v>7</v>
      </c>
      <c r="L58">
        <v>50</v>
      </c>
      <c r="M58">
        <v>35</v>
      </c>
      <c r="N58" t="str">
        <f t="shared" si="0"/>
        <v>array.push(trades_array,Trade.new("ALICEUSDT", 14.6267000000, 42.27116300,timestamp(syminfo.timezone, 2021, 4, 2, 7), false))</v>
      </c>
      <c r="O58" t="s">
        <v>14</v>
      </c>
      <c r="P58" t="s">
        <v>15</v>
      </c>
      <c r="Q58" t="str">
        <f t="shared" si="16"/>
        <v>ALICEUSDT</v>
      </c>
      <c r="R58" t="s">
        <v>16</v>
      </c>
      <c r="S58" t="str">
        <f t="shared" si="17"/>
        <v>14.6267000000</v>
      </c>
      <c r="T58" t="s">
        <v>17</v>
      </c>
      <c r="U58" t="str">
        <f t="shared" si="18"/>
        <v>42.27116300</v>
      </c>
      <c r="V58" t="s">
        <v>18</v>
      </c>
      <c r="W58" t="s">
        <v>19</v>
      </c>
      <c r="X58" t="s">
        <v>20</v>
      </c>
      <c r="Y58">
        <f t="shared" si="19"/>
        <v>2021</v>
      </c>
      <c r="Z58" t="s">
        <v>17</v>
      </c>
      <c r="AA58">
        <f t="shared" si="20"/>
        <v>4</v>
      </c>
      <c r="AB58" t="s">
        <v>17</v>
      </c>
      <c r="AC58">
        <f t="shared" si="21"/>
        <v>2</v>
      </c>
      <c r="AD58" t="s">
        <v>17</v>
      </c>
      <c r="AE58">
        <f t="shared" si="22"/>
        <v>7</v>
      </c>
      <c r="AF58" t="s">
        <v>1032</v>
      </c>
      <c r="AG58" t="str">
        <f t="shared" si="8"/>
        <v>false</v>
      </c>
      <c r="AH58" t="s">
        <v>1033</v>
      </c>
    </row>
    <row r="59" spans="1:34" x14ac:dyDescent="0.25">
      <c r="A59" s="1">
        <v>44288</v>
      </c>
      <c r="B59" t="s">
        <v>103</v>
      </c>
      <c r="C59" t="s">
        <v>22</v>
      </c>
      <c r="D59" t="s">
        <v>243</v>
      </c>
      <c r="E59" t="s">
        <v>244</v>
      </c>
      <c r="F59" t="s">
        <v>245</v>
      </c>
      <c r="G59" t="s">
        <v>246</v>
      </c>
      <c r="H59">
        <v>2</v>
      </c>
      <c r="I59">
        <v>4</v>
      </c>
      <c r="J59">
        <v>2021</v>
      </c>
      <c r="K59">
        <v>9</v>
      </c>
      <c r="L59">
        <v>25</v>
      </c>
      <c r="M59">
        <v>34</v>
      </c>
      <c r="N59" t="str">
        <f t="shared" si="0"/>
        <v>array.push(trades_array,Trade.new("CHRUSDT", 0.3897700000, 42.29004500,timestamp(syminfo.timezone, 2021, 4, 2, 9), true))</v>
      </c>
      <c r="O59" t="s">
        <v>14</v>
      </c>
      <c r="P59" t="s">
        <v>15</v>
      </c>
      <c r="Q59" t="str">
        <f t="shared" si="16"/>
        <v>CHRUSDT</v>
      </c>
      <c r="R59" t="s">
        <v>16</v>
      </c>
      <c r="S59" t="str">
        <f t="shared" si="17"/>
        <v>0.3897700000</v>
      </c>
      <c r="T59" t="s">
        <v>17</v>
      </c>
      <c r="U59" t="str">
        <f t="shared" si="18"/>
        <v>42.29004500</v>
      </c>
      <c r="V59" t="s">
        <v>18</v>
      </c>
      <c r="W59" t="s">
        <v>19</v>
      </c>
      <c r="X59" t="s">
        <v>20</v>
      </c>
      <c r="Y59">
        <f t="shared" si="19"/>
        <v>2021</v>
      </c>
      <c r="Z59" t="s">
        <v>17</v>
      </c>
      <c r="AA59">
        <f t="shared" si="20"/>
        <v>4</v>
      </c>
      <c r="AB59" t="s">
        <v>17</v>
      </c>
      <c r="AC59">
        <f t="shared" si="21"/>
        <v>2</v>
      </c>
      <c r="AD59" t="s">
        <v>17</v>
      </c>
      <c r="AE59">
        <f t="shared" si="22"/>
        <v>9</v>
      </c>
      <c r="AF59" t="s">
        <v>1032</v>
      </c>
      <c r="AG59" t="str">
        <f t="shared" si="8"/>
        <v>true</v>
      </c>
      <c r="AH59" t="s">
        <v>1033</v>
      </c>
    </row>
    <row r="60" spans="1:34" x14ac:dyDescent="0.25">
      <c r="A60" s="1">
        <v>44288</v>
      </c>
      <c r="B60" t="s">
        <v>103</v>
      </c>
      <c r="C60" t="s">
        <v>9</v>
      </c>
      <c r="D60" t="s">
        <v>247</v>
      </c>
      <c r="E60" t="s">
        <v>248</v>
      </c>
      <c r="F60" t="s">
        <v>249</v>
      </c>
      <c r="G60" t="s">
        <v>250</v>
      </c>
      <c r="H60">
        <v>2</v>
      </c>
      <c r="I60">
        <v>4</v>
      </c>
      <c r="J60">
        <v>2021</v>
      </c>
      <c r="K60">
        <v>10</v>
      </c>
      <c r="L60">
        <v>20</v>
      </c>
      <c r="M60">
        <v>6</v>
      </c>
      <c r="N60" t="str">
        <f t="shared" si="0"/>
        <v>array.push(trades_array,Trade.new("CHRUSDT", 0.3970000000, 43.03480000,timestamp(syminfo.timezone, 2021, 4, 2, 10), false))</v>
      </c>
      <c r="O60" t="s">
        <v>14</v>
      </c>
      <c r="P60" t="s">
        <v>15</v>
      </c>
      <c r="Q60" t="str">
        <f t="shared" si="16"/>
        <v>CHRUSDT</v>
      </c>
      <c r="R60" t="s">
        <v>16</v>
      </c>
      <c r="S60" t="str">
        <f t="shared" si="17"/>
        <v>0.3970000000</v>
      </c>
      <c r="T60" t="s">
        <v>17</v>
      </c>
      <c r="U60" t="str">
        <f t="shared" si="18"/>
        <v>43.03480000</v>
      </c>
      <c r="V60" t="s">
        <v>18</v>
      </c>
      <c r="W60" t="s">
        <v>19</v>
      </c>
      <c r="X60" t="s">
        <v>20</v>
      </c>
      <c r="Y60">
        <f t="shared" si="19"/>
        <v>2021</v>
      </c>
      <c r="Z60" t="s">
        <v>17</v>
      </c>
      <c r="AA60">
        <f t="shared" si="20"/>
        <v>4</v>
      </c>
      <c r="AB60" t="s">
        <v>17</v>
      </c>
      <c r="AC60">
        <f t="shared" si="21"/>
        <v>2</v>
      </c>
      <c r="AD60" t="s">
        <v>17</v>
      </c>
      <c r="AE60">
        <f t="shared" si="22"/>
        <v>10</v>
      </c>
      <c r="AF60" t="s">
        <v>1032</v>
      </c>
      <c r="AG60" t="str">
        <f t="shared" si="8"/>
        <v>false</v>
      </c>
      <c r="AH60" t="s">
        <v>1033</v>
      </c>
    </row>
    <row r="61" spans="1:34" x14ac:dyDescent="0.25">
      <c r="A61" s="1">
        <v>44289</v>
      </c>
      <c r="B61" t="s">
        <v>103</v>
      </c>
      <c r="C61" t="s">
        <v>22</v>
      </c>
      <c r="D61" t="s">
        <v>251</v>
      </c>
      <c r="E61" t="s">
        <v>252</v>
      </c>
      <c r="F61" t="s">
        <v>253</v>
      </c>
      <c r="G61" t="s">
        <v>254</v>
      </c>
      <c r="H61">
        <v>3</v>
      </c>
      <c r="I61">
        <v>4</v>
      </c>
      <c r="J61">
        <v>2021</v>
      </c>
      <c r="K61">
        <v>9</v>
      </c>
      <c r="L61">
        <v>19</v>
      </c>
      <c r="M61">
        <v>42</v>
      </c>
      <c r="N61" t="str">
        <f t="shared" si="0"/>
        <v>array.push(trades_array,Trade.new("CHRUSDT", 0.3708900000, 42.98615100,timestamp(syminfo.timezone, 2021, 4, 3, 9), true))</v>
      </c>
      <c r="O61" t="s">
        <v>14</v>
      </c>
      <c r="P61" t="s">
        <v>15</v>
      </c>
      <c r="Q61" t="str">
        <f t="shared" si="16"/>
        <v>CHRUSDT</v>
      </c>
      <c r="R61" t="s">
        <v>16</v>
      </c>
      <c r="S61" t="str">
        <f t="shared" si="17"/>
        <v>0.3708900000</v>
      </c>
      <c r="T61" t="s">
        <v>17</v>
      </c>
      <c r="U61" t="str">
        <f t="shared" si="18"/>
        <v>42.98615100</v>
      </c>
      <c r="V61" t="s">
        <v>18</v>
      </c>
      <c r="W61" t="s">
        <v>19</v>
      </c>
      <c r="X61" t="s">
        <v>20</v>
      </c>
      <c r="Y61">
        <f t="shared" si="19"/>
        <v>2021</v>
      </c>
      <c r="Z61" t="s">
        <v>17</v>
      </c>
      <c r="AA61">
        <f t="shared" si="20"/>
        <v>4</v>
      </c>
      <c r="AB61" t="s">
        <v>17</v>
      </c>
      <c r="AC61">
        <f t="shared" si="21"/>
        <v>3</v>
      </c>
      <c r="AD61" t="s">
        <v>17</v>
      </c>
      <c r="AE61">
        <f t="shared" si="22"/>
        <v>9</v>
      </c>
      <c r="AF61" t="s">
        <v>1032</v>
      </c>
      <c r="AG61" t="str">
        <f t="shared" si="8"/>
        <v>true</v>
      </c>
      <c r="AH61" t="s">
        <v>1033</v>
      </c>
    </row>
    <row r="62" spans="1:34" x14ac:dyDescent="0.25">
      <c r="A62" s="1">
        <v>44290</v>
      </c>
      <c r="B62" t="s">
        <v>103</v>
      </c>
      <c r="C62" t="s">
        <v>9</v>
      </c>
      <c r="D62" t="s">
        <v>255</v>
      </c>
      <c r="E62" t="s">
        <v>256</v>
      </c>
      <c r="F62" t="s">
        <v>257</v>
      </c>
      <c r="G62" t="s">
        <v>258</v>
      </c>
      <c r="H62">
        <v>4</v>
      </c>
      <c r="I62">
        <v>4</v>
      </c>
      <c r="J62">
        <v>2021</v>
      </c>
      <c r="K62">
        <v>16</v>
      </c>
      <c r="L62">
        <v>21</v>
      </c>
      <c r="M62">
        <v>45</v>
      </c>
      <c r="N62" t="str">
        <f t="shared" si="0"/>
        <v>array.push(trades_array,Trade.new("CHRUSDT", 0.3884800000, 44.98598400,timestamp(syminfo.timezone, 2021, 4, 4, 16), false))</v>
      </c>
      <c r="O62" t="s">
        <v>14</v>
      </c>
      <c r="P62" t="s">
        <v>15</v>
      </c>
      <c r="Q62" t="str">
        <f t="shared" si="16"/>
        <v>CHRUSDT</v>
      </c>
      <c r="R62" t="s">
        <v>16</v>
      </c>
      <c r="S62" t="str">
        <f t="shared" si="17"/>
        <v>0.3884800000</v>
      </c>
      <c r="T62" t="s">
        <v>17</v>
      </c>
      <c r="U62" t="str">
        <f t="shared" si="18"/>
        <v>44.98598400</v>
      </c>
      <c r="V62" t="s">
        <v>18</v>
      </c>
      <c r="W62" t="s">
        <v>19</v>
      </c>
      <c r="X62" t="s">
        <v>20</v>
      </c>
      <c r="Y62">
        <f t="shared" si="19"/>
        <v>2021</v>
      </c>
      <c r="Z62" t="s">
        <v>17</v>
      </c>
      <c r="AA62">
        <f t="shared" si="20"/>
        <v>4</v>
      </c>
      <c r="AB62" t="s">
        <v>17</v>
      </c>
      <c r="AC62">
        <f t="shared" si="21"/>
        <v>4</v>
      </c>
      <c r="AD62" t="s">
        <v>17</v>
      </c>
      <c r="AE62">
        <f t="shared" si="22"/>
        <v>16</v>
      </c>
      <c r="AF62" t="s">
        <v>1032</v>
      </c>
      <c r="AG62" t="str">
        <f t="shared" si="8"/>
        <v>false</v>
      </c>
      <c r="AH62" t="s">
        <v>1033</v>
      </c>
    </row>
    <row r="63" spans="1:34" x14ac:dyDescent="0.25">
      <c r="A63" s="1">
        <v>44291</v>
      </c>
      <c r="B63" t="s">
        <v>103</v>
      </c>
      <c r="C63" t="s">
        <v>22</v>
      </c>
      <c r="D63" t="s">
        <v>259</v>
      </c>
      <c r="E63" t="s">
        <v>260</v>
      </c>
      <c r="F63" t="s">
        <v>261</v>
      </c>
      <c r="G63" t="s">
        <v>262</v>
      </c>
      <c r="H63">
        <v>5</v>
      </c>
      <c r="I63">
        <v>4</v>
      </c>
      <c r="J63">
        <v>2021</v>
      </c>
      <c r="K63">
        <v>6</v>
      </c>
      <c r="L63">
        <v>44</v>
      </c>
      <c r="M63">
        <v>30</v>
      </c>
      <c r="N63" t="str">
        <f t="shared" si="0"/>
        <v>array.push(trades_array,Trade.new("CHRUSDT", 0.3524500000, 9.72762000,timestamp(syminfo.timezone, 2021, 4, 5, 6), true))</v>
      </c>
      <c r="O63" t="s">
        <v>14</v>
      </c>
      <c r="P63" t="s">
        <v>15</v>
      </c>
      <c r="Q63" t="str">
        <f t="shared" si="16"/>
        <v>CHRUSDT</v>
      </c>
      <c r="R63" t="s">
        <v>16</v>
      </c>
      <c r="S63" t="str">
        <f t="shared" si="17"/>
        <v>0.3524500000</v>
      </c>
      <c r="T63" t="s">
        <v>17</v>
      </c>
      <c r="U63" t="str">
        <f t="shared" si="18"/>
        <v>9.72762000</v>
      </c>
      <c r="V63" t="s">
        <v>18</v>
      </c>
      <c r="W63" t="s">
        <v>19</v>
      </c>
      <c r="X63" t="s">
        <v>20</v>
      </c>
      <c r="Y63">
        <f t="shared" si="19"/>
        <v>2021</v>
      </c>
      <c r="Z63" t="s">
        <v>17</v>
      </c>
      <c r="AA63">
        <f t="shared" si="20"/>
        <v>4</v>
      </c>
      <c r="AB63" t="s">
        <v>17</v>
      </c>
      <c r="AC63">
        <f t="shared" si="21"/>
        <v>5</v>
      </c>
      <c r="AD63" t="s">
        <v>17</v>
      </c>
      <c r="AE63">
        <f t="shared" si="22"/>
        <v>6</v>
      </c>
      <c r="AF63" t="s">
        <v>1032</v>
      </c>
      <c r="AG63" t="str">
        <f t="shared" si="8"/>
        <v>true</v>
      </c>
      <c r="AH63" t="s">
        <v>1033</v>
      </c>
    </row>
    <row r="64" spans="1:34" x14ac:dyDescent="0.25">
      <c r="A64" s="1">
        <v>44291</v>
      </c>
      <c r="B64" t="s">
        <v>103</v>
      </c>
      <c r="C64" t="s">
        <v>22</v>
      </c>
      <c r="D64" t="s">
        <v>259</v>
      </c>
      <c r="E64" t="s">
        <v>263</v>
      </c>
      <c r="F64" t="s">
        <v>264</v>
      </c>
      <c r="G64" t="s">
        <v>265</v>
      </c>
      <c r="H64">
        <v>5</v>
      </c>
      <c r="I64">
        <v>4</v>
      </c>
      <c r="J64">
        <v>2021</v>
      </c>
      <c r="K64">
        <v>6</v>
      </c>
      <c r="L64">
        <v>44</v>
      </c>
      <c r="M64">
        <v>30</v>
      </c>
      <c r="N64" t="str">
        <f t="shared" si="0"/>
        <v>array.push(trades_array,Trade.new("CHRUSDT", 0.3524500000, 35.24500000,timestamp(syminfo.timezone, 2021, 4, 5, 6), true))</v>
      </c>
      <c r="O64" t="s">
        <v>14</v>
      </c>
      <c r="P64" t="s">
        <v>15</v>
      </c>
      <c r="Q64" t="str">
        <f t="shared" si="16"/>
        <v>CHRUSDT</v>
      </c>
      <c r="R64" t="s">
        <v>16</v>
      </c>
      <c r="S64" t="str">
        <f t="shared" si="17"/>
        <v>0.3524500000</v>
      </c>
      <c r="T64" t="s">
        <v>17</v>
      </c>
      <c r="U64" t="str">
        <f t="shared" si="18"/>
        <v>35.24500000</v>
      </c>
      <c r="V64" t="s">
        <v>18</v>
      </c>
      <c r="W64" t="s">
        <v>19</v>
      </c>
      <c r="X64" t="s">
        <v>20</v>
      </c>
      <c r="Y64">
        <f t="shared" si="19"/>
        <v>2021</v>
      </c>
      <c r="Z64" t="s">
        <v>17</v>
      </c>
      <c r="AA64">
        <f t="shared" si="20"/>
        <v>4</v>
      </c>
      <c r="AB64" t="s">
        <v>17</v>
      </c>
      <c r="AC64">
        <f t="shared" si="21"/>
        <v>5</v>
      </c>
      <c r="AD64" t="s">
        <v>17</v>
      </c>
      <c r="AE64">
        <f t="shared" si="22"/>
        <v>6</v>
      </c>
      <c r="AF64" t="s">
        <v>1032</v>
      </c>
      <c r="AG64" t="str">
        <f t="shared" si="8"/>
        <v>true</v>
      </c>
      <c r="AH64" t="s">
        <v>1033</v>
      </c>
    </row>
    <row r="65" spans="1:34" x14ac:dyDescent="0.25">
      <c r="A65" s="1">
        <v>44301</v>
      </c>
      <c r="B65" t="s">
        <v>103</v>
      </c>
      <c r="C65" t="s">
        <v>9</v>
      </c>
      <c r="D65" t="s">
        <v>266</v>
      </c>
      <c r="E65" t="s">
        <v>267</v>
      </c>
      <c r="F65" t="s">
        <v>268</v>
      </c>
      <c r="G65" t="s">
        <v>269</v>
      </c>
      <c r="H65">
        <v>15</v>
      </c>
      <c r="I65">
        <v>4</v>
      </c>
      <c r="J65">
        <v>2021</v>
      </c>
      <c r="K65">
        <v>13</v>
      </c>
      <c r="L65">
        <v>46</v>
      </c>
      <c r="M65">
        <v>6</v>
      </c>
      <c r="N65" t="str">
        <f t="shared" si="0"/>
        <v>array.push(trades_array,Trade.new("CHRUSDT", 0.3705000000, 47.20170000,timestamp(syminfo.timezone, 2021, 4, 15, 13), false))</v>
      </c>
      <c r="O65" t="s">
        <v>14</v>
      </c>
      <c r="P65" t="s">
        <v>15</v>
      </c>
      <c r="Q65" t="str">
        <f t="shared" si="16"/>
        <v>CHRUSDT</v>
      </c>
      <c r="R65" t="s">
        <v>16</v>
      </c>
      <c r="S65" t="str">
        <f t="shared" si="17"/>
        <v>0.3705000000</v>
      </c>
      <c r="T65" t="s">
        <v>17</v>
      </c>
      <c r="U65" t="str">
        <f t="shared" si="18"/>
        <v>47.20170000</v>
      </c>
      <c r="V65" t="s">
        <v>18</v>
      </c>
      <c r="W65" t="s">
        <v>19</v>
      </c>
      <c r="X65" t="s">
        <v>20</v>
      </c>
      <c r="Y65">
        <f t="shared" si="19"/>
        <v>2021</v>
      </c>
      <c r="Z65" t="s">
        <v>17</v>
      </c>
      <c r="AA65">
        <f t="shared" si="20"/>
        <v>4</v>
      </c>
      <c r="AB65" t="s">
        <v>17</v>
      </c>
      <c r="AC65">
        <f t="shared" si="21"/>
        <v>15</v>
      </c>
      <c r="AD65" t="s">
        <v>17</v>
      </c>
      <c r="AE65">
        <f t="shared" si="22"/>
        <v>13</v>
      </c>
      <c r="AF65" t="s">
        <v>1032</v>
      </c>
      <c r="AG65" t="str">
        <f t="shared" si="8"/>
        <v>false</v>
      </c>
      <c r="AH65" t="s">
        <v>1033</v>
      </c>
    </row>
    <row r="66" spans="1:34" x14ac:dyDescent="0.25">
      <c r="A66" s="1">
        <v>44301</v>
      </c>
      <c r="B66" t="s">
        <v>193</v>
      </c>
      <c r="C66" t="s">
        <v>22</v>
      </c>
      <c r="D66" t="s">
        <v>270</v>
      </c>
      <c r="E66" t="s">
        <v>271</v>
      </c>
      <c r="F66" t="s">
        <v>272</v>
      </c>
      <c r="G66" t="s">
        <v>273</v>
      </c>
      <c r="H66">
        <v>15</v>
      </c>
      <c r="I66">
        <v>4</v>
      </c>
      <c r="J66">
        <v>2021</v>
      </c>
      <c r="K66">
        <v>14</v>
      </c>
      <c r="L66">
        <v>47</v>
      </c>
      <c r="M66">
        <v>14</v>
      </c>
      <c r="N66" t="str">
        <f t="shared" si="0"/>
        <v>array.push(trades_array,Trade.new("ALICEUSDT", 12.7163000000, 47.05031000,timestamp(syminfo.timezone, 2021, 4, 15, 14), true))</v>
      </c>
      <c r="O66" t="s">
        <v>14</v>
      </c>
      <c r="P66" t="s">
        <v>15</v>
      </c>
      <c r="Q66" t="str">
        <f t="shared" si="16"/>
        <v>ALICEUSDT</v>
      </c>
      <c r="R66" t="s">
        <v>16</v>
      </c>
      <c r="S66" t="str">
        <f t="shared" si="17"/>
        <v>12.7163000000</v>
      </c>
      <c r="T66" t="s">
        <v>17</v>
      </c>
      <c r="U66" t="str">
        <f t="shared" si="18"/>
        <v>47.05031000</v>
      </c>
      <c r="V66" t="s">
        <v>18</v>
      </c>
      <c r="W66" t="s">
        <v>19</v>
      </c>
      <c r="X66" t="s">
        <v>20</v>
      </c>
      <c r="Y66">
        <f t="shared" si="19"/>
        <v>2021</v>
      </c>
      <c r="Z66" t="s">
        <v>17</v>
      </c>
      <c r="AA66">
        <f t="shared" si="20"/>
        <v>4</v>
      </c>
      <c r="AB66" t="s">
        <v>17</v>
      </c>
      <c r="AC66">
        <f t="shared" si="21"/>
        <v>15</v>
      </c>
      <c r="AD66" t="s">
        <v>17</v>
      </c>
      <c r="AE66">
        <f t="shared" si="22"/>
        <v>14</v>
      </c>
      <c r="AF66" t="s">
        <v>1032</v>
      </c>
      <c r="AG66" t="str">
        <f t="shared" si="8"/>
        <v>true</v>
      </c>
      <c r="AH66" t="s">
        <v>1033</v>
      </c>
    </row>
    <row r="67" spans="1:34" x14ac:dyDescent="0.25">
      <c r="A67" s="1">
        <v>44306</v>
      </c>
      <c r="B67" t="s">
        <v>193</v>
      </c>
      <c r="C67" t="s">
        <v>9</v>
      </c>
      <c r="D67" t="s">
        <v>274</v>
      </c>
      <c r="E67" t="s">
        <v>271</v>
      </c>
      <c r="F67" t="s">
        <v>275</v>
      </c>
      <c r="G67" t="s">
        <v>276</v>
      </c>
      <c r="H67">
        <v>20</v>
      </c>
      <c r="I67">
        <v>4</v>
      </c>
      <c r="J67">
        <v>2021</v>
      </c>
      <c r="K67">
        <v>8</v>
      </c>
      <c r="L67">
        <v>4</v>
      </c>
      <c r="M67">
        <v>47</v>
      </c>
      <c r="N67" t="str">
        <f t="shared" ref="N67:N130" si="23">_xlfn.CONCAT(O67,P67,Q67,R67,S67,T67,U67,V67,W67,X67,Y67,Z67,AA67,AB67,AC67,AD67,AE67,AF67,AG67,AH67)</f>
        <v>array.push(trades_array,Trade.new("ALICEUSDT", 8.5136000000, 31.50032000,timestamp(syminfo.timezone, 2021, 4, 20, 8), false))</v>
      </c>
      <c r="O67" t="s">
        <v>14</v>
      </c>
      <c r="P67" t="s">
        <v>15</v>
      </c>
      <c r="Q67" t="str">
        <f t="shared" si="16"/>
        <v>ALICEUSDT</v>
      </c>
      <c r="R67" t="s">
        <v>16</v>
      </c>
      <c r="S67" t="str">
        <f t="shared" si="17"/>
        <v>8.5136000000</v>
      </c>
      <c r="T67" t="s">
        <v>17</v>
      </c>
      <c r="U67" t="str">
        <f t="shared" si="18"/>
        <v>31.50032000</v>
      </c>
      <c r="V67" t="s">
        <v>18</v>
      </c>
      <c r="W67" t="s">
        <v>19</v>
      </c>
      <c r="X67" t="s">
        <v>20</v>
      </c>
      <c r="Y67">
        <f t="shared" si="19"/>
        <v>2021</v>
      </c>
      <c r="Z67" t="s">
        <v>17</v>
      </c>
      <c r="AA67">
        <f t="shared" si="20"/>
        <v>4</v>
      </c>
      <c r="AB67" t="s">
        <v>17</v>
      </c>
      <c r="AC67">
        <f t="shared" si="21"/>
        <v>20</v>
      </c>
      <c r="AD67" t="s">
        <v>17</v>
      </c>
      <c r="AE67">
        <f t="shared" si="22"/>
        <v>8</v>
      </c>
      <c r="AF67" t="s">
        <v>1032</v>
      </c>
      <c r="AG67" t="str">
        <f t="shared" ref="AG67:AG130" si="24">IF(C67="BUY","true","false")</f>
        <v>false</v>
      </c>
      <c r="AH67" t="s">
        <v>1033</v>
      </c>
    </row>
    <row r="68" spans="1:34" x14ac:dyDescent="0.25">
      <c r="A68" s="1">
        <v>44306</v>
      </c>
      <c r="B68" t="s">
        <v>112</v>
      </c>
      <c r="C68" t="s">
        <v>22</v>
      </c>
      <c r="D68" t="s">
        <v>277</v>
      </c>
      <c r="E68" t="s">
        <v>278</v>
      </c>
      <c r="F68" t="s">
        <v>279</v>
      </c>
      <c r="G68" t="s">
        <v>280</v>
      </c>
      <c r="H68">
        <v>20</v>
      </c>
      <c r="I68">
        <v>4</v>
      </c>
      <c r="J68">
        <v>2021</v>
      </c>
      <c r="K68">
        <v>8</v>
      </c>
      <c r="L68">
        <v>5</v>
      </c>
      <c r="M68">
        <v>48</v>
      </c>
      <c r="N68" t="str">
        <f t="shared" si="23"/>
        <v>array.push(trades_array,Trade.new("FIOUSDT", 0.2749000000, 31.56126900,timestamp(syminfo.timezone, 2021, 4, 20, 8), true))</v>
      </c>
      <c r="O68" t="s">
        <v>14</v>
      </c>
      <c r="P68" t="s">
        <v>15</v>
      </c>
      <c r="Q68" t="str">
        <f t="shared" si="16"/>
        <v>FIOUSDT</v>
      </c>
      <c r="R68" t="s">
        <v>16</v>
      </c>
      <c r="S68" t="str">
        <f t="shared" si="17"/>
        <v>0.2749000000</v>
      </c>
      <c r="T68" t="s">
        <v>17</v>
      </c>
      <c r="U68" t="str">
        <f t="shared" si="18"/>
        <v>31.56126900</v>
      </c>
      <c r="V68" t="s">
        <v>18</v>
      </c>
      <c r="W68" t="s">
        <v>19</v>
      </c>
      <c r="X68" t="s">
        <v>20</v>
      </c>
      <c r="Y68">
        <f t="shared" si="19"/>
        <v>2021</v>
      </c>
      <c r="Z68" t="s">
        <v>17</v>
      </c>
      <c r="AA68">
        <f t="shared" si="20"/>
        <v>4</v>
      </c>
      <c r="AB68" t="s">
        <v>17</v>
      </c>
      <c r="AC68">
        <f t="shared" si="21"/>
        <v>20</v>
      </c>
      <c r="AD68" t="s">
        <v>17</v>
      </c>
      <c r="AE68">
        <f t="shared" si="22"/>
        <v>8</v>
      </c>
      <c r="AF68" t="s">
        <v>1032</v>
      </c>
      <c r="AG68" t="str">
        <f t="shared" si="24"/>
        <v>true</v>
      </c>
      <c r="AH68" t="s">
        <v>1033</v>
      </c>
    </row>
    <row r="69" spans="1:34" x14ac:dyDescent="0.25">
      <c r="A69" s="1">
        <v>44312</v>
      </c>
      <c r="B69" t="s">
        <v>112</v>
      </c>
      <c r="C69" t="s">
        <v>9</v>
      </c>
      <c r="D69" t="s">
        <v>281</v>
      </c>
      <c r="E69" t="s">
        <v>282</v>
      </c>
      <c r="F69" t="s">
        <v>283</v>
      </c>
      <c r="G69" t="s">
        <v>284</v>
      </c>
      <c r="H69">
        <v>26</v>
      </c>
      <c r="I69">
        <v>4</v>
      </c>
      <c r="J69">
        <v>2021</v>
      </c>
      <c r="K69">
        <v>16</v>
      </c>
      <c r="L69">
        <v>49</v>
      </c>
      <c r="M69">
        <v>0</v>
      </c>
      <c r="N69" t="str">
        <f t="shared" si="23"/>
        <v>array.push(trades_array,Trade.new("FIOUSDT", 0.3144000000, 36.06168000,timestamp(syminfo.timezone, 2021, 4, 26, 16), false))</v>
      </c>
      <c r="O69" t="s">
        <v>14</v>
      </c>
      <c r="P69" t="s">
        <v>15</v>
      </c>
      <c r="Q69" t="str">
        <f t="shared" si="16"/>
        <v>FIOUSDT</v>
      </c>
      <c r="R69" t="s">
        <v>16</v>
      </c>
      <c r="S69" t="str">
        <f t="shared" si="17"/>
        <v>0.3144000000</v>
      </c>
      <c r="T69" t="s">
        <v>17</v>
      </c>
      <c r="U69" t="str">
        <f t="shared" si="18"/>
        <v>36.06168000</v>
      </c>
      <c r="V69" t="s">
        <v>18</v>
      </c>
      <c r="W69" t="s">
        <v>19</v>
      </c>
      <c r="X69" t="s">
        <v>20</v>
      </c>
      <c r="Y69">
        <f t="shared" si="19"/>
        <v>2021</v>
      </c>
      <c r="Z69" t="s">
        <v>17</v>
      </c>
      <c r="AA69">
        <f t="shared" si="20"/>
        <v>4</v>
      </c>
      <c r="AB69" t="s">
        <v>17</v>
      </c>
      <c r="AC69">
        <f t="shared" si="21"/>
        <v>26</v>
      </c>
      <c r="AD69" t="s">
        <v>17</v>
      </c>
      <c r="AE69">
        <f t="shared" si="22"/>
        <v>16</v>
      </c>
      <c r="AF69" t="s">
        <v>1032</v>
      </c>
      <c r="AG69" t="str">
        <f t="shared" si="24"/>
        <v>false</v>
      </c>
      <c r="AH69" t="s">
        <v>1033</v>
      </c>
    </row>
    <row r="70" spans="1:34" x14ac:dyDescent="0.25">
      <c r="A70" s="1">
        <v>44312</v>
      </c>
      <c r="B70" t="s">
        <v>112</v>
      </c>
      <c r="C70" t="s">
        <v>22</v>
      </c>
      <c r="D70" t="s">
        <v>285</v>
      </c>
      <c r="E70" t="s">
        <v>286</v>
      </c>
      <c r="F70" t="s">
        <v>287</v>
      </c>
      <c r="G70" t="s">
        <v>288</v>
      </c>
      <c r="H70">
        <v>26</v>
      </c>
      <c r="I70">
        <v>4</v>
      </c>
      <c r="J70">
        <v>2021</v>
      </c>
      <c r="K70">
        <v>16</v>
      </c>
      <c r="L70">
        <v>51</v>
      </c>
      <c r="M70">
        <v>0</v>
      </c>
      <c r="N70" t="str">
        <f t="shared" si="23"/>
        <v>array.push(trades_array,Trade.new("FIOUSDT", 0.3162000000, 36.03731400,timestamp(syminfo.timezone, 2021, 4, 26, 16), true))</v>
      </c>
      <c r="O70" t="s">
        <v>14</v>
      </c>
      <c r="P70" t="s">
        <v>15</v>
      </c>
      <c r="Q70" t="str">
        <f t="shared" si="16"/>
        <v>FIOUSDT</v>
      </c>
      <c r="R70" t="s">
        <v>16</v>
      </c>
      <c r="S70" t="str">
        <f t="shared" si="17"/>
        <v>0.3162000000</v>
      </c>
      <c r="T70" t="s">
        <v>17</v>
      </c>
      <c r="U70" t="str">
        <f t="shared" si="18"/>
        <v>36.03731400</v>
      </c>
      <c r="V70" t="s">
        <v>18</v>
      </c>
      <c r="W70" t="s">
        <v>19</v>
      </c>
      <c r="X70" t="s">
        <v>20</v>
      </c>
      <c r="Y70">
        <f t="shared" si="19"/>
        <v>2021</v>
      </c>
      <c r="Z70" t="s">
        <v>17</v>
      </c>
      <c r="AA70">
        <f t="shared" si="20"/>
        <v>4</v>
      </c>
      <c r="AB70" t="s">
        <v>17</v>
      </c>
      <c r="AC70">
        <f t="shared" si="21"/>
        <v>26</v>
      </c>
      <c r="AD70" t="s">
        <v>17</v>
      </c>
      <c r="AE70">
        <f t="shared" si="22"/>
        <v>16</v>
      </c>
      <c r="AF70" t="s">
        <v>1032</v>
      </c>
      <c r="AG70" t="str">
        <f t="shared" si="24"/>
        <v>true</v>
      </c>
      <c r="AH70" t="s">
        <v>1033</v>
      </c>
    </row>
    <row r="71" spans="1:34" x14ac:dyDescent="0.25">
      <c r="A71" s="1">
        <v>44316</v>
      </c>
      <c r="B71" t="s">
        <v>112</v>
      </c>
      <c r="C71" t="s">
        <v>9</v>
      </c>
      <c r="D71" t="s">
        <v>289</v>
      </c>
      <c r="E71" t="s">
        <v>290</v>
      </c>
      <c r="F71" t="s">
        <v>291</v>
      </c>
      <c r="G71" t="s">
        <v>292</v>
      </c>
      <c r="H71">
        <v>30</v>
      </c>
      <c r="I71">
        <v>4</v>
      </c>
      <c r="J71">
        <v>2021</v>
      </c>
      <c r="K71">
        <v>10</v>
      </c>
      <c r="L71">
        <v>15</v>
      </c>
      <c r="M71">
        <v>0</v>
      </c>
      <c r="N71" t="str">
        <f t="shared" si="23"/>
        <v>array.push(trades_array,Trade.new("FIOUSDT", 0.3930000000, 44.74305000,timestamp(syminfo.timezone, 2021, 4, 30, 10), false))</v>
      </c>
      <c r="O71" t="s">
        <v>14</v>
      </c>
      <c r="P71" t="s">
        <v>15</v>
      </c>
      <c r="Q71" t="str">
        <f t="shared" si="16"/>
        <v>FIOUSDT</v>
      </c>
      <c r="R71" t="s">
        <v>16</v>
      </c>
      <c r="S71" t="str">
        <f t="shared" si="17"/>
        <v>0.3930000000</v>
      </c>
      <c r="T71" t="s">
        <v>17</v>
      </c>
      <c r="U71" t="str">
        <f t="shared" si="18"/>
        <v>44.74305000</v>
      </c>
      <c r="V71" t="s">
        <v>18</v>
      </c>
      <c r="W71" t="s">
        <v>19</v>
      </c>
      <c r="X71" t="s">
        <v>20</v>
      </c>
      <c r="Y71">
        <f t="shared" si="19"/>
        <v>2021</v>
      </c>
      <c r="Z71" t="s">
        <v>17</v>
      </c>
      <c r="AA71">
        <f t="shared" si="20"/>
        <v>4</v>
      </c>
      <c r="AB71" t="s">
        <v>17</v>
      </c>
      <c r="AC71">
        <f t="shared" si="21"/>
        <v>30</v>
      </c>
      <c r="AD71" t="s">
        <v>17</v>
      </c>
      <c r="AE71">
        <f t="shared" si="22"/>
        <v>10</v>
      </c>
      <c r="AF71" t="s">
        <v>1032</v>
      </c>
      <c r="AG71" t="str">
        <f t="shared" si="24"/>
        <v>false</v>
      </c>
      <c r="AH71" t="s">
        <v>1033</v>
      </c>
    </row>
    <row r="72" spans="1:34" x14ac:dyDescent="0.25">
      <c r="A72" s="1">
        <v>44321</v>
      </c>
      <c r="B72" t="s">
        <v>173</v>
      </c>
      <c r="C72" t="s">
        <v>22</v>
      </c>
      <c r="D72" t="s">
        <v>293</v>
      </c>
      <c r="E72" t="s">
        <v>294</v>
      </c>
      <c r="F72" t="s">
        <v>295</v>
      </c>
      <c r="G72" t="s">
        <v>296</v>
      </c>
      <c r="H72">
        <v>5</v>
      </c>
      <c r="I72">
        <v>5</v>
      </c>
      <c r="J72">
        <v>2021</v>
      </c>
      <c r="K72">
        <v>5</v>
      </c>
      <c r="L72">
        <v>22</v>
      </c>
      <c r="M72">
        <v>0</v>
      </c>
      <c r="N72" t="str">
        <f t="shared" si="23"/>
        <v>array.push(trades_array,Trade.new("MBLUSDT", 0.0142860000, 44.68660800,timestamp(syminfo.timezone, 2021, 5, 5, 5), true))</v>
      </c>
      <c r="O72" t="s">
        <v>14</v>
      </c>
      <c r="P72" t="s">
        <v>15</v>
      </c>
      <c r="Q72" t="str">
        <f t="shared" si="16"/>
        <v>MBLUSDT</v>
      </c>
      <c r="R72" t="s">
        <v>16</v>
      </c>
      <c r="S72" t="str">
        <f t="shared" si="17"/>
        <v>0.0142860000</v>
      </c>
      <c r="T72" t="s">
        <v>17</v>
      </c>
      <c r="U72" t="str">
        <f t="shared" si="18"/>
        <v>44.68660800</v>
      </c>
      <c r="V72" t="s">
        <v>18</v>
      </c>
      <c r="W72" t="s">
        <v>19</v>
      </c>
      <c r="X72" t="s">
        <v>20</v>
      </c>
      <c r="Y72">
        <f t="shared" si="19"/>
        <v>2021</v>
      </c>
      <c r="Z72" t="s">
        <v>17</v>
      </c>
      <c r="AA72">
        <f t="shared" si="20"/>
        <v>5</v>
      </c>
      <c r="AB72" t="s">
        <v>17</v>
      </c>
      <c r="AC72">
        <f t="shared" si="21"/>
        <v>5</v>
      </c>
      <c r="AD72" t="s">
        <v>17</v>
      </c>
      <c r="AE72">
        <f t="shared" si="22"/>
        <v>5</v>
      </c>
      <c r="AF72" t="s">
        <v>1032</v>
      </c>
      <c r="AG72" t="str">
        <f t="shared" si="24"/>
        <v>true</v>
      </c>
      <c r="AH72" t="s">
        <v>1033</v>
      </c>
    </row>
    <row r="73" spans="1:34" x14ac:dyDescent="0.25">
      <c r="A73" s="1">
        <v>44321</v>
      </c>
      <c r="B73" t="s">
        <v>173</v>
      </c>
      <c r="C73" t="s">
        <v>9</v>
      </c>
      <c r="D73" t="s">
        <v>297</v>
      </c>
      <c r="E73" t="s">
        <v>298</v>
      </c>
      <c r="F73" t="s">
        <v>299</v>
      </c>
      <c r="G73" t="s">
        <v>300</v>
      </c>
      <c r="H73">
        <v>5</v>
      </c>
      <c r="I73">
        <v>5</v>
      </c>
      <c r="J73">
        <v>2021</v>
      </c>
      <c r="K73">
        <v>11</v>
      </c>
      <c r="L73">
        <v>40</v>
      </c>
      <c r="M73">
        <v>0</v>
      </c>
      <c r="N73" t="str">
        <f t="shared" si="23"/>
        <v>array.push(trades_array,Trade.new("MBLUSDT", 0.0149000000, 46.56250000,timestamp(syminfo.timezone, 2021, 5, 5, 11), false))</v>
      </c>
      <c r="O73" t="s">
        <v>14</v>
      </c>
      <c r="P73" t="s">
        <v>15</v>
      </c>
      <c r="Q73" t="str">
        <f t="shared" si="16"/>
        <v>MBLUSDT</v>
      </c>
      <c r="R73" t="s">
        <v>16</v>
      </c>
      <c r="S73" t="str">
        <f t="shared" si="17"/>
        <v>0.0149000000</v>
      </c>
      <c r="T73" t="s">
        <v>17</v>
      </c>
      <c r="U73" t="str">
        <f t="shared" si="18"/>
        <v>46.56250000</v>
      </c>
      <c r="V73" t="s">
        <v>18</v>
      </c>
      <c r="W73" t="s">
        <v>19</v>
      </c>
      <c r="X73" t="s">
        <v>20</v>
      </c>
      <c r="Y73">
        <f t="shared" si="19"/>
        <v>2021</v>
      </c>
      <c r="Z73" t="s">
        <v>17</v>
      </c>
      <c r="AA73">
        <f t="shared" si="20"/>
        <v>5</v>
      </c>
      <c r="AB73" t="s">
        <v>17</v>
      </c>
      <c r="AC73">
        <f t="shared" si="21"/>
        <v>5</v>
      </c>
      <c r="AD73" t="s">
        <v>17</v>
      </c>
      <c r="AE73">
        <f t="shared" si="22"/>
        <v>11</v>
      </c>
      <c r="AF73" t="s">
        <v>1032</v>
      </c>
      <c r="AG73" t="str">
        <f t="shared" si="24"/>
        <v>false</v>
      </c>
      <c r="AH73" t="s">
        <v>1033</v>
      </c>
    </row>
    <row r="74" spans="1:34" x14ac:dyDescent="0.25">
      <c r="A74" s="1">
        <v>44323</v>
      </c>
      <c r="B74" t="s">
        <v>112</v>
      </c>
      <c r="C74" t="s">
        <v>22</v>
      </c>
      <c r="D74" t="s">
        <v>301</v>
      </c>
      <c r="E74" t="s">
        <v>302</v>
      </c>
      <c r="F74" t="s">
        <v>303</v>
      </c>
      <c r="G74" t="s">
        <v>304</v>
      </c>
      <c r="H74">
        <v>7</v>
      </c>
      <c r="I74">
        <v>5</v>
      </c>
      <c r="J74">
        <v>2021</v>
      </c>
      <c r="K74">
        <v>5</v>
      </c>
      <c r="L74">
        <v>19</v>
      </c>
      <c r="M74">
        <v>0</v>
      </c>
      <c r="N74" t="str">
        <f t="shared" si="23"/>
        <v>array.push(trades_array,Trade.new("FIOUSDT", 0.3268000000, 46.52651600,timestamp(syminfo.timezone, 2021, 5, 7, 5), true))</v>
      </c>
      <c r="O74" t="s">
        <v>14</v>
      </c>
      <c r="P74" t="s">
        <v>15</v>
      </c>
      <c r="Q74" t="str">
        <f t="shared" si="16"/>
        <v>FIOUSDT</v>
      </c>
      <c r="R74" t="s">
        <v>16</v>
      </c>
      <c r="S74" t="str">
        <f t="shared" si="17"/>
        <v>0.3268000000</v>
      </c>
      <c r="T74" t="s">
        <v>17</v>
      </c>
      <c r="U74" t="str">
        <f t="shared" si="18"/>
        <v>46.52651600</v>
      </c>
      <c r="V74" t="s">
        <v>18</v>
      </c>
      <c r="W74" t="s">
        <v>19</v>
      </c>
      <c r="X74" t="s">
        <v>20</v>
      </c>
      <c r="Y74">
        <f t="shared" si="19"/>
        <v>2021</v>
      </c>
      <c r="Z74" t="s">
        <v>17</v>
      </c>
      <c r="AA74">
        <f t="shared" si="20"/>
        <v>5</v>
      </c>
      <c r="AB74" t="s">
        <v>17</v>
      </c>
      <c r="AC74">
        <f t="shared" si="21"/>
        <v>7</v>
      </c>
      <c r="AD74" t="s">
        <v>17</v>
      </c>
      <c r="AE74">
        <f t="shared" si="22"/>
        <v>5</v>
      </c>
      <c r="AF74" t="s">
        <v>1032</v>
      </c>
      <c r="AG74" t="str">
        <f t="shared" si="24"/>
        <v>true</v>
      </c>
      <c r="AH74" t="s">
        <v>1033</v>
      </c>
    </row>
    <row r="75" spans="1:34" x14ac:dyDescent="0.25">
      <c r="A75" s="1">
        <v>44323</v>
      </c>
      <c r="B75" t="s">
        <v>112</v>
      </c>
      <c r="C75" t="s">
        <v>9</v>
      </c>
      <c r="D75" t="s">
        <v>305</v>
      </c>
      <c r="E75" t="s">
        <v>306</v>
      </c>
      <c r="F75" t="s">
        <v>307</v>
      </c>
      <c r="G75" t="s">
        <v>308</v>
      </c>
      <c r="H75">
        <v>7</v>
      </c>
      <c r="I75">
        <v>5</v>
      </c>
      <c r="J75">
        <v>2021</v>
      </c>
      <c r="K75">
        <v>15</v>
      </c>
      <c r="L75">
        <v>57</v>
      </c>
      <c r="M75">
        <v>0</v>
      </c>
      <c r="N75" t="str">
        <f t="shared" si="23"/>
        <v>array.push(trades_array,Trade.new("FIOUSDT", 0.3621000000, 51.50148300,timestamp(syminfo.timezone, 2021, 5, 7, 15), false))</v>
      </c>
      <c r="O75" t="s">
        <v>14</v>
      </c>
      <c r="P75" t="s">
        <v>15</v>
      </c>
      <c r="Q75" t="str">
        <f t="shared" si="16"/>
        <v>FIOUSDT</v>
      </c>
      <c r="R75" t="s">
        <v>16</v>
      </c>
      <c r="S75" t="str">
        <f t="shared" si="17"/>
        <v>0.3621000000</v>
      </c>
      <c r="T75" t="s">
        <v>17</v>
      </c>
      <c r="U75" t="str">
        <f t="shared" si="18"/>
        <v>51.50148300</v>
      </c>
      <c r="V75" t="s">
        <v>18</v>
      </c>
      <c r="W75" t="s">
        <v>19</v>
      </c>
      <c r="X75" t="s">
        <v>20</v>
      </c>
      <c r="Y75">
        <f t="shared" si="19"/>
        <v>2021</v>
      </c>
      <c r="Z75" t="s">
        <v>17</v>
      </c>
      <c r="AA75">
        <f t="shared" si="20"/>
        <v>5</v>
      </c>
      <c r="AB75" t="s">
        <v>17</v>
      </c>
      <c r="AC75">
        <f t="shared" si="21"/>
        <v>7</v>
      </c>
      <c r="AD75" t="s">
        <v>17</v>
      </c>
      <c r="AE75">
        <f t="shared" si="22"/>
        <v>15</v>
      </c>
      <c r="AF75" t="s">
        <v>1032</v>
      </c>
      <c r="AG75" t="str">
        <f t="shared" si="24"/>
        <v>false</v>
      </c>
      <c r="AH75" t="s">
        <v>1033</v>
      </c>
    </row>
    <row r="76" spans="1:34" x14ac:dyDescent="0.25">
      <c r="A76" s="1">
        <v>44325</v>
      </c>
      <c r="B76" t="s">
        <v>112</v>
      </c>
      <c r="C76" t="s">
        <v>22</v>
      </c>
      <c r="D76" t="s">
        <v>309</v>
      </c>
      <c r="E76" t="s">
        <v>310</v>
      </c>
      <c r="F76" t="s">
        <v>311</v>
      </c>
      <c r="G76" t="s">
        <v>312</v>
      </c>
      <c r="H76">
        <v>9</v>
      </c>
      <c r="I76">
        <v>5</v>
      </c>
      <c r="J76">
        <v>2021</v>
      </c>
      <c r="K76">
        <v>13</v>
      </c>
      <c r="L76">
        <v>0</v>
      </c>
      <c r="M76">
        <v>0</v>
      </c>
      <c r="N76" t="str">
        <f t="shared" si="23"/>
        <v>array.push(trades_array,Trade.new("FIOUSDT", 0.3305000000, 48.07453000,timestamp(syminfo.timezone, 2021, 5, 9, 13), true))</v>
      </c>
      <c r="O76" t="s">
        <v>14</v>
      </c>
      <c r="P76" t="s">
        <v>15</v>
      </c>
      <c r="Q76" t="str">
        <f t="shared" si="16"/>
        <v>FIOUSDT</v>
      </c>
      <c r="R76" t="s">
        <v>16</v>
      </c>
      <c r="S76" t="str">
        <f t="shared" si="17"/>
        <v>0.3305000000</v>
      </c>
      <c r="T76" t="s">
        <v>17</v>
      </c>
      <c r="U76" t="str">
        <f t="shared" si="18"/>
        <v>48.07453000</v>
      </c>
      <c r="V76" t="s">
        <v>18</v>
      </c>
      <c r="W76" t="s">
        <v>19</v>
      </c>
      <c r="X76" t="s">
        <v>20</v>
      </c>
      <c r="Y76">
        <f t="shared" si="19"/>
        <v>2021</v>
      </c>
      <c r="Z76" t="s">
        <v>17</v>
      </c>
      <c r="AA76">
        <f t="shared" si="20"/>
        <v>5</v>
      </c>
      <c r="AB76" t="s">
        <v>17</v>
      </c>
      <c r="AC76">
        <f t="shared" si="21"/>
        <v>9</v>
      </c>
      <c r="AD76" t="s">
        <v>17</v>
      </c>
      <c r="AE76">
        <f t="shared" si="22"/>
        <v>13</v>
      </c>
      <c r="AF76" t="s">
        <v>1032</v>
      </c>
      <c r="AG76" t="str">
        <f t="shared" si="24"/>
        <v>true</v>
      </c>
      <c r="AH76" t="s">
        <v>1033</v>
      </c>
    </row>
    <row r="77" spans="1:34" x14ac:dyDescent="0.25">
      <c r="A77" s="1">
        <v>44356</v>
      </c>
      <c r="B77" t="s">
        <v>112</v>
      </c>
      <c r="C77" t="s">
        <v>9</v>
      </c>
      <c r="D77" t="s">
        <v>313</v>
      </c>
      <c r="E77" t="s">
        <v>314</v>
      </c>
      <c r="F77" t="s">
        <v>315</v>
      </c>
      <c r="G77" t="s">
        <v>316</v>
      </c>
      <c r="H77">
        <v>9</v>
      </c>
      <c r="I77">
        <v>6</v>
      </c>
      <c r="J77">
        <v>2021</v>
      </c>
      <c r="K77">
        <v>15</v>
      </c>
      <c r="L77">
        <v>7</v>
      </c>
      <c r="M77">
        <v>0</v>
      </c>
      <c r="N77" t="str">
        <f t="shared" si="23"/>
        <v>array.push(trades_array,Trade.new("FIOUSDT", 0.3229000000, 46.92382800,timestamp(syminfo.timezone, 2021, 6, 9, 15), false))</v>
      </c>
      <c r="O77" t="s">
        <v>14</v>
      </c>
      <c r="P77" t="s">
        <v>15</v>
      </c>
      <c r="Q77" t="str">
        <f t="shared" si="16"/>
        <v>FIOUSDT</v>
      </c>
      <c r="R77" t="s">
        <v>16</v>
      </c>
      <c r="S77" t="str">
        <f t="shared" si="17"/>
        <v>0.3229000000</v>
      </c>
      <c r="T77" t="s">
        <v>17</v>
      </c>
      <c r="U77" t="str">
        <f t="shared" si="18"/>
        <v>46.92382800</v>
      </c>
      <c r="V77" t="s">
        <v>18</v>
      </c>
      <c r="W77" t="s">
        <v>19</v>
      </c>
      <c r="X77" t="s">
        <v>20</v>
      </c>
      <c r="Y77">
        <f t="shared" si="19"/>
        <v>2021</v>
      </c>
      <c r="Z77" t="s">
        <v>17</v>
      </c>
      <c r="AA77">
        <f t="shared" si="20"/>
        <v>6</v>
      </c>
      <c r="AB77" t="s">
        <v>17</v>
      </c>
      <c r="AC77">
        <f t="shared" si="21"/>
        <v>9</v>
      </c>
      <c r="AD77" t="s">
        <v>17</v>
      </c>
      <c r="AE77">
        <f t="shared" si="22"/>
        <v>15</v>
      </c>
      <c r="AF77" t="s">
        <v>1032</v>
      </c>
      <c r="AG77" t="str">
        <f t="shared" si="24"/>
        <v>false</v>
      </c>
      <c r="AH77" t="s">
        <v>1033</v>
      </c>
    </row>
    <row r="78" spans="1:34" x14ac:dyDescent="0.25">
      <c r="A78" s="1">
        <v>44357</v>
      </c>
      <c r="B78" t="s">
        <v>173</v>
      </c>
      <c r="C78" t="s">
        <v>22</v>
      </c>
      <c r="D78" t="s">
        <v>317</v>
      </c>
      <c r="E78" t="s">
        <v>318</v>
      </c>
      <c r="F78" t="s">
        <v>319</v>
      </c>
      <c r="G78" t="s">
        <v>320</v>
      </c>
      <c r="H78">
        <v>10</v>
      </c>
      <c r="I78">
        <v>6</v>
      </c>
      <c r="J78">
        <v>2021</v>
      </c>
      <c r="K78">
        <v>8</v>
      </c>
      <c r="L78">
        <v>14</v>
      </c>
      <c r="M78">
        <v>0</v>
      </c>
      <c r="N78" t="str">
        <f t="shared" si="23"/>
        <v>array.push(trades_array,Trade.new("MBLUSDT", 0.0089600000, 50.24768000,timestamp(syminfo.timezone, 2021, 6, 10, 8), true))</v>
      </c>
      <c r="O78" t="s">
        <v>14</v>
      </c>
      <c r="P78" t="s">
        <v>15</v>
      </c>
      <c r="Q78" t="str">
        <f t="shared" ref="Q78:Q118" si="25">B78</f>
        <v>MBLUSDT</v>
      </c>
      <c r="R78" t="s">
        <v>16</v>
      </c>
      <c r="S78" t="str">
        <f t="shared" ref="S78:S118" si="26">D78</f>
        <v>0.0089600000</v>
      </c>
      <c r="T78" t="s">
        <v>17</v>
      </c>
      <c r="U78" t="str">
        <f t="shared" ref="U78:U118" si="27">F78</f>
        <v>50.24768000</v>
      </c>
      <c r="V78" t="s">
        <v>18</v>
      </c>
      <c r="W78" t="s">
        <v>19</v>
      </c>
      <c r="X78" t="s">
        <v>20</v>
      </c>
      <c r="Y78">
        <f t="shared" ref="Y78:Y118" si="28">J78</f>
        <v>2021</v>
      </c>
      <c r="Z78" t="s">
        <v>17</v>
      </c>
      <c r="AA78">
        <f t="shared" ref="AA78:AA118" si="29">I78</f>
        <v>6</v>
      </c>
      <c r="AB78" t="s">
        <v>17</v>
      </c>
      <c r="AC78">
        <f t="shared" ref="AC78:AC118" si="30">H78</f>
        <v>10</v>
      </c>
      <c r="AD78" t="s">
        <v>17</v>
      </c>
      <c r="AE78">
        <f t="shared" ref="AE78:AE118" si="31">K78</f>
        <v>8</v>
      </c>
      <c r="AF78" t="s">
        <v>1032</v>
      </c>
      <c r="AG78" t="str">
        <f t="shared" si="24"/>
        <v>true</v>
      </c>
      <c r="AH78" t="s">
        <v>1033</v>
      </c>
    </row>
    <row r="79" spans="1:34" x14ac:dyDescent="0.25">
      <c r="A79" s="1">
        <v>44358</v>
      </c>
      <c r="B79" t="s">
        <v>173</v>
      </c>
      <c r="C79" t="s">
        <v>9</v>
      </c>
      <c r="D79" t="s">
        <v>321</v>
      </c>
      <c r="E79" t="s">
        <v>322</v>
      </c>
      <c r="F79" t="s">
        <v>323</v>
      </c>
      <c r="G79" t="s">
        <v>324</v>
      </c>
      <c r="H79">
        <v>11</v>
      </c>
      <c r="I79">
        <v>6</v>
      </c>
      <c r="J79">
        <v>2021</v>
      </c>
      <c r="K79">
        <v>8</v>
      </c>
      <c r="L79">
        <v>35</v>
      </c>
      <c r="M79">
        <v>0</v>
      </c>
      <c r="N79" t="str">
        <f t="shared" si="23"/>
        <v>array.push(trades_array,Trade.new("MBLUSDT", 0.0089940000, 50.38438800,timestamp(syminfo.timezone, 2021, 6, 11, 8), false))</v>
      </c>
      <c r="O79" t="s">
        <v>14</v>
      </c>
      <c r="P79" t="s">
        <v>15</v>
      </c>
      <c r="Q79" t="str">
        <f t="shared" si="25"/>
        <v>MBLUSDT</v>
      </c>
      <c r="R79" t="s">
        <v>16</v>
      </c>
      <c r="S79" t="str">
        <f t="shared" si="26"/>
        <v>0.0089940000</v>
      </c>
      <c r="T79" t="s">
        <v>17</v>
      </c>
      <c r="U79" t="str">
        <f t="shared" si="27"/>
        <v>50.38438800</v>
      </c>
      <c r="V79" t="s">
        <v>18</v>
      </c>
      <c r="W79" t="s">
        <v>19</v>
      </c>
      <c r="X79" t="s">
        <v>20</v>
      </c>
      <c r="Y79">
        <f t="shared" si="28"/>
        <v>2021</v>
      </c>
      <c r="Z79" t="s">
        <v>17</v>
      </c>
      <c r="AA79">
        <f t="shared" si="29"/>
        <v>6</v>
      </c>
      <c r="AB79" t="s">
        <v>17</v>
      </c>
      <c r="AC79">
        <f t="shared" si="30"/>
        <v>11</v>
      </c>
      <c r="AD79" t="s">
        <v>17</v>
      </c>
      <c r="AE79">
        <f t="shared" si="31"/>
        <v>8</v>
      </c>
      <c r="AF79" t="s">
        <v>1032</v>
      </c>
      <c r="AG79" t="str">
        <f t="shared" si="24"/>
        <v>false</v>
      </c>
      <c r="AH79" t="s">
        <v>1033</v>
      </c>
    </row>
    <row r="80" spans="1:34" x14ac:dyDescent="0.25">
      <c r="A80" s="1">
        <v>44358</v>
      </c>
      <c r="B80" t="s">
        <v>173</v>
      </c>
      <c r="C80" t="s">
        <v>22</v>
      </c>
      <c r="D80" t="s">
        <v>325</v>
      </c>
      <c r="E80" t="s">
        <v>326</v>
      </c>
      <c r="F80" t="s">
        <v>327</v>
      </c>
      <c r="G80" t="s">
        <v>328</v>
      </c>
      <c r="H80">
        <v>11</v>
      </c>
      <c r="I80">
        <v>6</v>
      </c>
      <c r="J80">
        <v>2021</v>
      </c>
      <c r="K80">
        <v>9</v>
      </c>
      <c r="L80">
        <v>53</v>
      </c>
      <c r="M80">
        <v>0</v>
      </c>
      <c r="N80" t="str">
        <f t="shared" si="23"/>
        <v>array.push(trades_array,Trade.new("MBLUSDT", 0.0080370000, 50.33573100,timestamp(syminfo.timezone, 2021, 6, 11, 9), true))</v>
      </c>
      <c r="O80" t="s">
        <v>14</v>
      </c>
      <c r="P80" t="s">
        <v>15</v>
      </c>
      <c r="Q80" t="str">
        <f t="shared" si="25"/>
        <v>MBLUSDT</v>
      </c>
      <c r="R80" t="s">
        <v>16</v>
      </c>
      <c r="S80" t="str">
        <f t="shared" si="26"/>
        <v>0.0080370000</v>
      </c>
      <c r="T80" t="s">
        <v>17</v>
      </c>
      <c r="U80" t="str">
        <f t="shared" si="27"/>
        <v>50.33573100</v>
      </c>
      <c r="V80" t="s">
        <v>18</v>
      </c>
      <c r="W80" t="s">
        <v>19</v>
      </c>
      <c r="X80" t="s">
        <v>20</v>
      </c>
      <c r="Y80">
        <f t="shared" si="28"/>
        <v>2021</v>
      </c>
      <c r="Z80" t="s">
        <v>17</v>
      </c>
      <c r="AA80">
        <f t="shared" si="29"/>
        <v>6</v>
      </c>
      <c r="AB80" t="s">
        <v>17</v>
      </c>
      <c r="AC80">
        <f t="shared" si="30"/>
        <v>11</v>
      </c>
      <c r="AD80" t="s">
        <v>17</v>
      </c>
      <c r="AE80">
        <f t="shared" si="31"/>
        <v>9</v>
      </c>
      <c r="AF80" t="s">
        <v>1032</v>
      </c>
      <c r="AG80" t="str">
        <f t="shared" si="24"/>
        <v>true</v>
      </c>
      <c r="AH80" t="s">
        <v>1033</v>
      </c>
    </row>
    <row r="81" spans="1:34" x14ac:dyDescent="0.25">
      <c r="A81" s="1">
        <v>44358</v>
      </c>
      <c r="B81" t="s">
        <v>173</v>
      </c>
      <c r="C81" t="s">
        <v>9</v>
      </c>
      <c r="D81" t="s">
        <v>329</v>
      </c>
      <c r="E81" t="s">
        <v>330</v>
      </c>
      <c r="F81" t="s">
        <v>331</v>
      </c>
      <c r="G81" t="s">
        <v>332</v>
      </c>
      <c r="H81">
        <v>11</v>
      </c>
      <c r="I81">
        <v>6</v>
      </c>
      <c r="J81">
        <v>2021</v>
      </c>
      <c r="K81">
        <v>9</v>
      </c>
      <c r="L81">
        <v>56</v>
      </c>
      <c r="M81">
        <v>0</v>
      </c>
      <c r="N81" t="str">
        <f t="shared" si="23"/>
        <v>array.push(trades_array,Trade.new("MBLUSDT", 0.0080000000, 50.05600000,timestamp(syminfo.timezone, 2021, 6, 11, 9), false))</v>
      </c>
      <c r="O81" t="s">
        <v>14</v>
      </c>
      <c r="P81" t="s">
        <v>15</v>
      </c>
      <c r="Q81" t="str">
        <f t="shared" si="25"/>
        <v>MBLUSDT</v>
      </c>
      <c r="R81" t="s">
        <v>16</v>
      </c>
      <c r="S81" t="str">
        <f t="shared" si="26"/>
        <v>0.0080000000</v>
      </c>
      <c r="T81" t="s">
        <v>17</v>
      </c>
      <c r="U81" t="str">
        <f t="shared" si="27"/>
        <v>50.05600000</v>
      </c>
      <c r="V81" t="s">
        <v>18</v>
      </c>
      <c r="W81" t="s">
        <v>19</v>
      </c>
      <c r="X81" t="s">
        <v>20</v>
      </c>
      <c r="Y81">
        <f t="shared" si="28"/>
        <v>2021</v>
      </c>
      <c r="Z81" t="s">
        <v>17</v>
      </c>
      <c r="AA81">
        <f t="shared" si="29"/>
        <v>6</v>
      </c>
      <c r="AB81" t="s">
        <v>17</v>
      </c>
      <c r="AC81">
        <f t="shared" si="30"/>
        <v>11</v>
      </c>
      <c r="AD81" t="s">
        <v>17</v>
      </c>
      <c r="AE81">
        <f t="shared" si="31"/>
        <v>9</v>
      </c>
      <c r="AF81" t="s">
        <v>1032</v>
      </c>
      <c r="AG81" t="str">
        <f t="shared" si="24"/>
        <v>false</v>
      </c>
      <c r="AH81" t="s">
        <v>1033</v>
      </c>
    </row>
    <row r="82" spans="1:34" x14ac:dyDescent="0.25">
      <c r="A82" s="1">
        <v>44358</v>
      </c>
      <c r="B82" t="s">
        <v>173</v>
      </c>
      <c r="C82" t="s">
        <v>22</v>
      </c>
      <c r="D82" t="s">
        <v>333</v>
      </c>
      <c r="E82" t="s">
        <v>334</v>
      </c>
      <c r="F82" t="s">
        <v>335</v>
      </c>
      <c r="G82" t="s">
        <v>336</v>
      </c>
      <c r="H82">
        <v>11</v>
      </c>
      <c r="I82">
        <v>6</v>
      </c>
      <c r="J82">
        <v>2021</v>
      </c>
      <c r="K82">
        <v>11</v>
      </c>
      <c r="L82">
        <v>9</v>
      </c>
      <c r="M82">
        <v>0</v>
      </c>
      <c r="N82" t="str">
        <f t="shared" si="23"/>
        <v>array.push(trades_array,Trade.new("MBLUSDT", 0.0081670000, 50.00654100,timestamp(syminfo.timezone, 2021, 6, 11, 11), true))</v>
      </c>
      <c r="O82" t="s">
        <v>14</v>
      </c>
      <c r="P82" t="s">
        <v>15</v>
      </c>
      <c r="Q82" t="str">
        <f t="shared" si="25"/>
        <v>MBLUSDT</v>
      </c>
      <c r="R82" t="s">
        <v>16</v>
      </c>
      <c r="S82" t="str">
        <f t="shared" si="26"/>
        <v>0.0081670000</v>
      </c>
      <c r="T82" t="s">
        <v>17</v>
      </c>
      <c r="U82" t="str">
        <f t="shared" si="27"/>
        <v>50.00654100</v>
      </c>
      <c r="V82" t="s">
        <v>18</v>
      </c>
      <c r="W82" t="s">
        <v>19</v>
      </c>
      <c r="X82" t="s">
        <v>20</v>
      </c>
      <c r="Y82">
        <f t="shared" si="28"/>
        <v>2021</v>
      </c>
      <c r="Z82" t="s">
        <v>17</v>
      </c>
      <c r="AA82">
        <f t="shared" si="29"/>
        <v>6</v>
      </c>
      <c r="AB82" t="s">
        <v>17</v>
      </c>
      <c r="AC82">
        <f t="shared" si="30"/>
        <v>11</v>
      </c>
      <c r="AD82" t="s">
        <v>17</v>
      </c>
      <c r="AE82">
        <f t="shared" si="31"/>
        <v>11</v>
      </c>
      <c r="AF82" t="s">
        <v>1032</v>
      </c>
      <c r="AG82" t="str">
        <f t="shared" si="24"/>
        <v>true</v>
      </c>
      <c r="AH82" t="s">
        <v>1033</v>
      </c>
    </row>
    <row r="83" spans="1:34" x14ac:dyDescent="0.25">
      <c r="A83" s="1">
        <v>44358</v>
      </c>
      <c r="B83" t="s">
        <v>173</v>
      </c>
      <c r="C83" t="s">
        <v>9</v>
      </c>
      <c r="D83" t="s">
        <v>337</v>
      </c>
      <c r="E83" t="s">
        <v>338</v>
      </c>
      <c r="F83" t="s">
        <v>339</v>
      </c>
      <c r="G83" t="s">
        <v>340</v>
      </c>
      <c r="H83">
        <v>11</v>
      </c>
      <c r="I83">
        <v>6</v>
      </c>
      <c r="J83">
        <v>2021</v>
      </c>
      <c r="K83">
        <v>11</v>
      </c>
      <c r="L83">
        <v>36</v>
      </c>
      <c r="M83">
        <v>0</v>
      </c>
      <c r="N83" t="str">
        <f t="shared" si="23"/>
        <v>array.push(trades_array,Trade.new("MBLUSDT", 0.0080500000, 49.24185000,timestamp(syminfo.timezone, 2021, 6, 11, 11), false))</v>
      </c>
      <c r="O83" t="s">
        <v>14</v>
      </c>
      <c r="P83" t="s">
        <v>15</v>
      </c>
      <c r="Q83" t="str">
        <f t="shared" si="25"/>
        <v>MBLUSDT</v>
      </c>
      <c r="R83" t="s">
        <v>16</v>
      </c>
      <c r="S83" t="str">
        <f t="shared" si="26"/>
        <v>0.0080500000</v>
      </c>
      <c r="T83" t="s">
        <v>17</v>
      </c>
      <c r="U83" t="str">
        <f t="shared" si="27"/>
        <v>49.24185000</v>
      </c>
      <c r="V83" t="s">
        <v>18</v>
      </c>
      <c r="W83" t="s">
        <v>19</v>
      </c>
      <c r="X83" t="s">
        <v>20</v>
      </c>
      <c r="Y83">
        <f t="shared" si="28"/>
        <v>2021</v>
      </c>
      <c r="Z83" t="s">
        <v>17</v>
      </c>
      <c r="AA83">
        <f t="shared" si="29"/>
        <v>6</v>
      </c>
      <c r="AB83" t="s">
        <v>17</v>
      </c>
      <c r="AC83">
        <f t="shared" si="30"/>
        <v>11</v>
      </c>
      <c r="AD83" t="s">
        <v>17</v>
      </c>
      <c r="AE83">
        <f t="shared" si="31"/>
        <v>11</v>
      </c>
      <c r="AF83" t="s">
        <v>1032</v>
      </c>
      <c r="AG83" t="str">
        <f t="shared" si="24"/>
        <v>false</v>
      </c>
      <c r="AH83" t="s">
        <v>1033</v>
      </c>
    </row>
    <row r="84" spans="1:34" x14ac:dyDescent="0.25">
      <c r="A84" s="1">
        <v>44358</v>
      </c>
      <c r="B84" t="s">
        <v>173</v>
      </c>
      <c r="C84" t="s">
        <v>22</v>
      </c>
      <c r="D84" t="s">
        <v>325</v>
      </c>
      <c r="E84" t="s">
        <v>341</v>
      </c>
      <c r="F84" t="s">
        <v>342</v>
      </c>
      <c r="G84" t="s">
        <v>343</v>
      </c>
      <c r="H84">
        <v>11</v>
      </c>
      <c r="I84">
        <v>6</v>
      </c>
      <c r="J84">
        <v>2021</v>
      </c>
      <c r="K84">
        <v>13</v>
      </c>
      <c r="L84">
        <v>55</v>
      </c>
      <c r="M84">
        <v>0</v>
      </c>
      <c r="N84" t="str">
        <f t="shared" si="23"/>
        <v>array.push(trades_array,Trade.new("MBLUSDT", 0.0080370000, 49.19447700,timestamp(syminfo.timezone, 2021, 6, 11, 13), true))</v>
      </c>
      <c r="O84" t="s">
        <v>14</v>
      </c>
      <c r="P84" t="s">
        <v>15</v>
      </c>
      <c r="Q84" t="str">
        <f t="shared" si="25"/>
        <v>MBLUSDT</v>
      </c>
      <c r="R84" t="s">
        <v>16</v>
      </c>
      <c r="S84" t="str">
        <f t="shared" si="26"/>
        <v>0.0080370000</v>
      </c>
      <c r="T84" t="s">
        <v>17</v>
      </c>
      <c r="U84" t="str">
        <f t="shared" si="27"/>
        <v>49.19447700</v>
      </c>
      <c r="V84" t="s">
        <v>18</v>
      </c>
      <c r="W84" t="s">
        <v>19</v>
      </c>
      <c r="X84" t="s">
        <v>20</v>
      </c>
      <c r="Y84">
        <f t="shared" si="28"/>
        <v>2021</v>
      </c>
      <c r="Z84" t="s">
        <v>17</v>
      </c>
      <c r="AA84">
        <f t="shared" si="29"/>
        <v>6</v>
      </c>
      <c r="AB84" t="s">
        <v>17</v>
      </c>
      <c r="AC84">
        <f t="shared" si="30"/>
        <v>11</v>
      </c>
      <c r="AD84" t="s">
        <v>17</v>
      </c>
      <c r="AE84">
        <f t="shared" si="31"/>
        <v>13</v>
      </c>
      <c r="AF84" t="s">
        <v>1032</v>
      </c>
      <c r="AG84" t="str">
        <f t="shared" si="24"/>
        <v>true</v>
      </c>
      <c r="AH84" t="s">
        <v>1033</v>
      </c>
    </row>
    <row r="85" spans="1:34" x14ac:dyDescent="0.25">
      <c r="A85" s="1">
        <v>44362</v>
      </c>
      <c r="B85" t="s">
        <v>173</v>
      </c>
      <c r="C85" t="s">
        <v>9</v>
      </c>
      <c r="D85" t="s">
        <v>344</v>
      </c>
      <c r="E85" t="s">
        <v>345</v>
      </c>
      <c r="F85" t="s">
        <v>346</v>
      </c>
      <c r="G85" t="s">
        <v>347</v>
      </c>
      <c r="H85">
        <v>15</v>
      </c>
      <c r="I85">
        <v>6</v>
      </c>
      <c r="J85">
        <v>2021</v>
      </c>
      <c r="K85">
        <v>6</v>
      </c>
      <c r="L85">
        <v>40</v>
      </c>
      <c r="M85">
        <v>0</v>
      </c>
      <c r="N85" t="str">
        <f t="shared" si="23"/>
        <v>array.push(trades_array,Trade.new("MBLUSDT", 0.0075900000, 46.40526000,timestamp(syminfo.timezone, 2021, 6, 15, 6), false))</v>
      </c>
      <c r="O85" t="s">
        <v>14</v>
      </c>
      <c r="P85" t="s">
        <v>15</v>
      </c>
      <c r="Q85" t="str">
        <f t="shared" si="25"/>
        <v>MBLUSDT</v>
      </c>
      <c r="R85" t="s">
        <v>16</v>
      </c>
      <c r="S85" t="str">
        <f t="shared" si="26"/>
        <v>0.0075900000</v>
      </c>
      <c r="T85" t="s">
        <v>17</v>
      </c>
      <c r="U85" t="str">
        <f t="shared" si="27"/>
        <v>46.40526000</v>
      </c>
      <c r="V85" t="s">
        <v>18</v>
      </c>
      <c r="W85" t="s">
        <v>19</v>
      </c>
      <c r="X85" t="s">
        <v>20</v>
      </c>
      <c r="Y85">
        <f t="shared" si="28"/>
        <v>2021</v>
      </c>
      <c r="Z85" t="s">
        <v>17</v>
      </c>
      <c r="AA85">
        <f t="shared" si="29"/>
        <v>6</v>
      </c>
      <c r="AB85" t="s">
        <v>17</v>
      </c>
      <c r="AC85">
        <f t="shared" si="30"/>
        <v>15</v>
      </c>
      <c r="AD85" t="s">
        <v>17</v>
      </c>
      <c r="AE85">
        <f t="shared" si="31"/>
        <v>6</v>
      </c>
      <c r="AF85" t="s">
        <v>1032</v>
      </c>
      <c r="AG85" t="str">
        <f t="shared" si="24"/>
        <v>false</v>
      </c>
      <c r="AH85" t="s">
        <v>1033</v>
      </c>
    </row>
    <row r="86" spans="1:34" x14ac:dyDescent="0.25">
      <c r="A86" s="1">
        <v>44362</v>
      </c>
      <c r="B86" t="s">
        <v>193</v>
      </c>
      <c r="C86" t="s">
        <v>22</v>
      </c>
      <c r="D86" t="s">
        <v>348</v>
      </c>
      <c r="E86" t="s">
        <v>349</v>
      </c>
      <c r="F86" t="s">
        <v>350</v>
      </c>
      <c r="G86" t="s">
        <v>351</v>
      </c>
      <c r="H86">
        <v>15</v>
      </c>
      <c r="I86">
        <v>6</v>
      </c>
      <c r="J86">
        <v>2021</v>
      </c>
      <c r="K86">
        <v>11</v>
      </c>
      <c r="L86">
        <v>2</v>
      </c>
      <c r="M86">
        <v>0</v>
      </c>
      <c r="N86" t="str">
        <f t="shared" si="23"/>
        <v>array.push(trades_array,Trade.new("ALICEUSDT", 5.6850000000, 10.23300000,timestamp(syminfo.timezone, 2021, 6, 15, 11), true))</v>
      </c>
      <c r="O86" t="s">
        <v>14</v>
      </c>
      <c r="P86" t="s">
        <v>15</v>
      </c>
      <c r="Q86" t="str">
        <f t="shared" si="25"/>
        <v>ALICEUSDT</v>
      </c>
      <c r="R86" t="s">
        <v>16</v>
      </c>
      <c r="S86" t="str">
        <f t="shared" si="26"/>
        <v>5.6850000000</v>
      </c>
      <c r="T86" t="s">
        <v>17</v>
      </c>
      <c r="U86" t="str">
        <f t="shared" si="27"/>
        <v>10.23300000</v>
      </c>
      <c r="V86" t="s">
        <v>18</v>
      </c>
      <c r="W86" t="s">
        <v>19</v>
      </c>
      <c r="X86" t="s">
        <v>20</v>
      </c>
      <c r="Y86">
        <f t="shared" si="28"/>
        <v>2021</v>
      </c>
      <c r="Z86" t="s">
        <v>17</v>
      </c>
      <c r="AA86">
        <f t="shared" si="29"/>
        <v>6</v>
      </c>
      <c r="AB86" t="s">
        <v>17</v>
      </c>
      <c r="AC86">
        <f t="shared" si="30"/>
        <v>15</v>
      </c>
      <c r="AD86" t="s">
        <v>17</v>
      </c>
      <c r="AE86">
        <f t="shared" si="31"/>
        <v>11</v>
      </c>
      <c r="AF86" t="s">
        <v>1032</v>
      </c>
      <c r="AG86" t="str">
        <f t="shared" si="24"/>
        <v>true</v>
      </c>
      <c r="AH86" t="s">
        <v>1033</v>
      </c>
    </row>
    <row r="87" spans="1:34" x14ac:dyDescent="0.25">
      <c r="A87" s="1">
        <v>44363</v>
      </c>
      <c r="B87" t="s">
        <v>193</v>
      </c>
      <c r="C87" t="s">
        <v>22</v>
      </c>
      <c r="D87" t="s">
        <v>352</v>
      </c>
      <c r="E87" t="s">
        <v>349</v>
      </c>
      <c r="F87" t="s">
        <v>353</v>
      </c>
      <c r="G87" t="s">
        <v>351</v>
      </c>
      <c r="H87">
        <v>16</v>
      </c>
      <c r="I87">
        <v>6</v>
      </c>
      <c r="J87">
        <v>2021</v>
      </c>
      <c r="K87">
        <v>5</v>
      </c>
      <c r="L87">
        <v>16</v>
      </c>
      <c r="M87">
        <v>0</v>
      </c>
      <c r="N87" t="str">
        <f t="shared" si="23"/>
        <v>array.push(trades_array,Trade.new("ALICEUSDT", 5.5833000000, 10.04994000,timestamp(syminfo.timezone, 2021, 6, 16, 5), true))</v>
      </c>
      <c r="O87" t="s">
        <v>14</v>
      </c>
      <c r="P87" t="s">
        <v>15</v>
      </c>
      <c r="Q87" t="str">
        <f t="shared" si="25"/>
        <v>ALICEUSDT</v>
      </c>
      <c r="R87" t="s">
        <v>16</v>
      </c>
      <c r="S87" t="str">
        <f t="shared" si="26"/>
        <v>5.5833000000</v>
      </c>
      <c r="T87" t="s">
        <v>17</v>
      </c>
      <c r="U87" t="str">
        <f t="shared" si="27"/>
        <v>10.04994000</v>
      </c>
      <c r="V87" t="s">
        <v>18</v>
      </c>
      <c r="W87" t="s">
        <v>19</v>
      </c>
      <c r="X87" t="s">
        <v>20</v>
      </c>
      <c r="Y87">
        <f t="shared" si="28"/>
        <v>2021</v>
      </c>
      <c r="Z87" t="s">
        <v>17</v>
      </c>
      <c r="AA87">
        <f t="shared" si="29"/>
        <v>6</v>
      </c>
      <c r="AB87" t="s">
        <v>17</v>
      </c>
      <c r="AC87">
        <f t="shared" si="30"/>
        <v>16</v>
      </c>
      <c r="AD87" t="s">
        <v>17</v>
      </c>
      <c r="AE87">
        <f t="shared" si="31"/>
        <v>5</v>
      </c>
      <c r="AF87" t="s">
        <v>1032</v>
      </c>
      <c r="AG87" t="str">
        <f t="shared" si="24"/>
        <v>true</v>
      </c>
      <c r="AH87" t="s">
        <v>1033</v>
      </c>
    </row>
    <row r="88" spans="1:34" x14ac:dyDescent="0.25">
      <c r="A88" s="1">
        <v>44363</v>
      </c>
      <c r="B88" t="s">
        <v>193</v>
      </c>
      <c r="C88" t="s">
        <v>9</v>
      </c>
      <c r="D88" t="s">
        <v>354</v>
      </c>
      <c r="E88" t="s">
        <v>355</v>
      </c>
      <c r="F88" t="s">
        <v>356</v>
      </c>
      <c r="G88" t="s">
        <v>357</v>
      </c>
      <c r="H88">
        <v>16</v>
      </c>
      <c r="I88">
        <v>6</v>
      </c>
      <c r="J88">
        <v>2021</v>
      </c>
      <c r="K88">
        <v>9</v>
      </c>
      <c r="L88">
        <v>1</v>
      </c>
      <c r="M88">
        <v>0</v>
      </c>
      <c r="N88" t="str">
        <f t="shared" si="23"/>
        <v>array.push(trades_array,Trade.new("ALICEUSDT", 5.9100000000, 21.21690000,timestamp(syminfo.timezone, 2021, 6, 16, 9), false))</v>
      </c>
      <c r="O88" t="s">
        <v>14</v>
      </c>
      <c r="P88" t="s">
        <v>15</v>
      </c>
      <c r="Q88" t="str">
        <f t="shared" si="25"/>
        <v>ALICEUSDT</v>
      </c>
      <c r="R88" t="s">
        <v>16</v>
      </c>
      <c r="S88" t="str">
        <f t="shared" si="26"/>
        <v>5.9100000000</v>
      </c>
      <c r="T88" t="s">
        <v>17</v>
      </c>
      <c r="U88" t="str">
        <f t="shared" si="27"/>
        <v>21.21690000</v>
      </c>
      <c r="V88" t="s">
        <v>18</v>
      </c>
      <c r="W88" t="s">
        <v>19</v>
      </c>
      <c r="X88" t="s">
        <v>20</v>
      </c>
      <c r="Y88">
        <f t="shared" si="28"/>
        <v>2021</v>
      </c>
      <c r="Z88" t="s">
        <v>17</v>
      </c>
      <c r="AA88">
        <f t="shared" si="29"/>
        <v>6</v>
      </c>
      <c r="AB88" t="s">
        <v>17</v>
      </c>
      <c r="AC88">
        <f t="shared" si="30"/>
        <v>16</v>
      </c>
      <c r="AD88" t="s">
        <v>17</v>
      </c>
      <c r="AE88">
        <f t="shared" si="31"/>
        <v>9</v>
      </c>
      <c r="AF88" t="s">
        <v>1032</v>
      </c>
      <c r="AG88" t="str">
        <f t="shared" si="24"/>
        <v>false</v>
      </c>
      <c r="AH88" t="s">
        <v>1033</v>
      </c>
    </row>
    <row r="89" spans="1:34" x14ac:dyDescent="0.25">
      <c r="A89" s="1">
        <v>44363</v>
      </c>
      <c r="B89" t="s">
        <v>193</v>
      </c>
      <c r="C89" t="s">
        <v>22</v>
      </c>
      <c r="D89" t="s">
        <v>358</v>
      </c>
      <c r="E89" t="s">
        <v>359</v>
      </c>
      <c r="F89" t="s">
        <v>360</v>
      </c>
      <c r="G89" t="s">
        <v>361</v>
      </c>
      <c r="H89">
        <v>16</v>
      </c>
      <c r="I89">
        <v>6</v>
      </c>
      <c r="J89">
        <v>2021</v>
      </c>
      <c r="K89">
        <v>13</v>
      </c>
      <c r="L89">
        <v>58</v>
      </c>
      <c r="M89">
        <v>0</v>
      </c>
      <c r="N89" t="str">
        <f t="shared" si="23"/>
        <v>array.push(trades_array,Trade.new("ALICEUSDT", 5.3581000000, 10.71620000,timestamp(syminfo.timezone, 2021, 6, 16, 13), true))</v>
      </c>
      <c r="O89" t="s">
        <v>14</v>
      </c>
      <c r="P89" t="s">
        <v>15</v>
      </c>
      <c r="Q89" t="str">
        <f t="shared" si="25"/>
        <v>ALICEUSDT</v>
      </c>
      <c r="R89" t="s">
        <v>16</v>
      </c>
      <c r="S89" t="str">
        <f t="shared" si="26"/>
        <v>5.3581000000</v>
      </c>
      <c r="T89" t="s">
        <v>17</v>
      </c>
      <c r="U89" t="str">
        <f t="shared" si="27"/>
        <v>10.71620000</v>
      </c>
      <c r="V89" t="s">
        <v>18</v>
      </c>
      <c r="W89" t="s">
        <v>19</v>
      </c>
      <c r="X89" t="s">
        <v>20</v>
      </c>
      <c r="Y89">
        <f t="shared" si="28"/>
        <v>2021</v>
      </c>
      <c r="Z89" t="s">
        <v>17</v>
      </c>
      <c r="AA89">
        <f t="shared" si="29"/>
        <v>6</v>
      </c>
      <c r="AB89" t="s">
        <v>17</v>
      </c>
      <c r="AC89">
        <f t="shared" si="30"/>
        <v>16</v>
      </c>
      <c r="AD89" t="s">
        <v>17</v>
      </c>
      <c r="AE89">
        <f t="shared" si="31"/>
        <v>13</v>
      </c>
      <c r="AF89" t="s">
        <v>1032</v>
      </c>
      <c r="AG89" t="str">
        <f t="shared" si="24"/>
        <v>true</v>
      </c>
      <c r="AH89" t="s">
        <v>1033</v>
      </c>
    </row>
    <row r="90" spans="1:34" x14ac:dyDescent="0.25">
      <c r="A90" s="1">
        <v>44363</v>
      </c>
      <c r="B90" t="s">
        <v>193</v>
      </c>
      <c r="C90" t="s">
        <v>22</v>
      </c>
      <c r="D90" t="s">
        <v>362</v>
      </c>
      <c r="E90" t="s">
        <v>359</v>
      </c>
      <c r="F90" t="s">
        <v>363</v>
      </c>
      <c r="G90" t="s">
        <v>361</v>
      </c>
      <c r="H90">
        <v>16</v>
      </c>
      <c r="I90">
        <v>6</v>
      </c>
      <c r="J90">
        <v>2021</v>
      </c>
      <c r="K90">
        <v>15</v>
      </c>
      <c r="L90">
        <v>11</v>
      </c>
      <c r="M90">
        <v>0</v>
      </c>
      <c r="N90" t="str">
        <f t="shared" si="23"/>
        <v>array.push(trades_array,Trade.new("ALICEUSDT", 5.2267000000, 10.45340000,timestamp(syminfo.timezone, 2021, 6, 16, 15), true))</v>
      </c>
      <c r="O90" t="s">
        <v>14</v>
      </c>
      <c r="P90" t="s">
        <v>15</v>
      </c>
      <c r="Q90" t="str">
        <f t="shared" si="25"/>
        <v>ALICEUSDT</v>
      </c>
      <c r="R90" t="s">
        <v>16</v>
      </c>
      <c r="S90" t="str">
        <f t="shared" si="26"/>
        <v>5.2267000000</v>
      </c>
      <c r="T90" t="s">
        <v>17</v>
      </c>
      <c r="U90" t="str">
        <f t="shared" si="27"/>
        <v>10.45340000</v>
      </c>
      <c r="V90" t="s">
        <v>18</v>
      </c>
      <c r="W90" t="s">
        <v>19</v>
      </c>
      <c r="X90" t="s">
        <v>20</v>
      </c>
      <c r="Y90">
        <f t="shared" si="28"/>
        <v>2021</v>
      </c>
      <c r="Z90" t="s">
        <v>17</v>
      </c>
      <c r="AA90">
        <f t="shared" si="29"/>
        <v>6</v>
      </c>
      <c r="AB90" t="s">
        <v>17</v>
      </c>
      <c r="AC90">
        <f t="shared" si="30"/>
        <v>16</v>
      </c>
      <c r="AD90" t="s">
        <v>17</v>
      </c>
      <c r="AE90">
        <f t="shared" si="31"/>
        <v>15</v>
      </c>
      <c r="AF90" t="s">
        <v>1032</v>
      </c>
      <c r="AG90" t="str">
        <f t="shared" si="24"/>
        <v>true</v>
      </c>
      <c r="AH90" t="s">
        <v>1033</v>
      </c>
    </row>
    <row r="91" spans="1:34" x14ac:dyDescent="0.25">
      <c r="A91" s="1">
        <v>44364</v>
      </c>
      <c r="B91" t="s">
        <v>193</v>
      </c>
      <c r="C91" t="s">
        <v>9</v>
      </c>
      <c r="D91" t="s">
        <v>364</v>
      </c>
      <c r="E91" t="s">
        <v>365</v>
      </c>
      <c r="F91" t="s">
        <v>366</v>
      </c>
      <c r="G91" t="s">
        <v>367</v>
      </c>
      <c r="H91">
        <v>17</v>
      </c>
      <c r="I91">
        <v>6</v>
      </c>
      <c r="J91">
        <v>2021</v>
      </c>
      <c r="K91">
        <v>8</v>
      </c>
      <c r="L91">
        <v>1</v>
      </c>
      <c r="M91">
        <v>0</v>
      </c>
      <c r="N91" t="str">
        <f t="shared" si="23"/>
        <v>array.push(trades_array,Trade.new("ALICEUSDT", 5.5816000000, 22.32640000,timestamp(syminfo.timezone, 2021, 6, 17, 8), false))</v>
      </c>
      <c r="O91" t="s">
        <v>14</v>
      </c>
      <c r="P91" t="s">
        <v>15</v>
      </c>
      <c r="Q91" t="str">
        <f t="shared" si="25"/>
        <v>ALICEUSDT</v>
      </c>
      <c r="R91" t="s">
        <v>16</v>
      </c>
      <c r="S91" t="str">
        <f t="shared" si="26"/>
        <v>5.5816000000</v>
      </c>
      <c r="T91" t="s">
        <v>17</v>
      </c>
      <c r="U91" t="str">
        <f t="shared" si="27"/>
        <v>22.32640000</v>
      </c>
      <c r="V91" t="s">
        <v>18</v>
      </c>
      <c r="W91" t="s">
        <v>19</v>
      </c>
      <c r="X91" t="s">
        <v>20</v>
      </c>
      <c r="Y91">
        <f t="shared" si="28"/>
        <v>2021</v>
      </c>
      <c r="Z91" t="s">
        <v>17</v>
      </c>
      <c r="AA91">
        <f t="shared" si="29"/>
        <v>6</v>
      </c>
      <c r="AB91" t="s">
        <v>17</v>
      </c>
      <c r="AC91">
        <f t="shared" si="30"/>
        <v>17</v>
      </c>
      <c r="AD91" t="s">
        <v>17</v>
      </c>
      <c r="AE91">
        <f t="shared" si="31"/>
        <v>8</v>
      </c>
      <c r="AF91" t="s">
        <v>1032</v>
      </c>
      <c r="AG91" t="str">
        <f t="shared" si="24"/>
        <v>false</v>
      </c>
      <c r="AH91" t="s">
        <v>1033</v>
      </c>
    </row>
    <row r="92" spans="1:34" x14ac:dyDescent="0.25">
      <c r="A92" s="1">
        <v>44364</v>
      </c>
      <c r="B92" t="s">
        <v>173</v>
      </c>
      <c r="C92" t="s">
        <v>22</v>
      </c>
      <c r="D92" t="s">
        <v>368</v>
      </c>
      <c r="E92" t="s">
        <v>369</v>
      </c>
      <c r="F92" t="s">
        <v>370</v>
      </c>
      <c r="G92" t="s">
        <v>371</v>
      </c>
      <c r="H92">
        <v>17</v>
      </c>
      <c r="I92">
        <v>6</v>
      </c>
      <c r="J92">
        <v>2021</v>
      </c>
      <c r="K92">
        <v>11</v>
      </c>
      <c r="L92">
        <v>55</v>
      </c>
      <c r="M92">
        <v>0</v>
      </c>
      <c r="N92" t="str">
        <f t="shared" si="23"/>
        <v>array.push(trades_array,Trade.new("MBLUSDT", 0.0070360000, 10.09666000,timestamp(syminfo.timezone, 2021, 6, 17, 11), true))</v>
      </c>
      <c r="O92" t="s">
        <v>14</v>
      </c>
      <c r="P92" t="s">
        <v>15</v>
      </c>
      <c r="Q92" t="str">
        <f t="shared" si="25"/>
        <v>MBLUSDT</v>
      </c>
      <c r="R92" t="s">
        <v>16</v>
      </c>
      <c r="S92" t="str">
        <f t="shared" si="26"/>
        <v>0.0070360000</v>
      </c>
      <c r="T92" t="s">
        <v>17</v>
      </c>
      <c r="U92" t="str">
        <f t="shared" si="27"/>
        <v>10.09666000</v>
      </c>
      <c r="V92" t="s">
        <v>18</v>
      </c>
      <c r="W92" t="s">
        <v>19</v>
      </c>
      <c r="X92" t="s">
        <v>20</v>
      </c>
      <c r="Y92">
        <f t="shared" si="28"/>
        <v>2021</v>
      </c>
      <c r="Z92" t="s">
        <v>17</v>
      </c>
      <c r="AA92">
        <f t="shared" si="29"/>
        <v>6</v>
      </c>
      <c r="AB92" t="s">
        <v>17</v>
      </c>
      <c r="AC92">
        <f t="shared" si="30"/>
        <v>17</v>
      </c>
      <c r="AD92" t="s">
        <v>17</v>
      </c>
      <c r="AE92">
        <f t="shared" si="31"/>
        <v>11</v>
      </c>
      <c r="AF92" t="s">
        <v>1032</v>
      </c>
      <c r="AG92" t="str">
        <f t="shared" si="24"/>
        <v>true</v>
      </c>
      <c r="AH92" t="s">
        <v>1033</v>
      </c>
    </row>
    <row r="93" spans="1:34" x14ac:dyDescent="0.25">
      <c r="A93" s="1">
        <v>44364</v>
      </c>
      <c r="B93" t="s">
        <v>173</v>
      </c>
      <c r="C93" t="s">
        <v>22</v>
      </c>
      <c r="D93" t="s">
        <v>372</v>
      </c>
      <c r="E93" t="s">
        <v>373</v>
      </c>
      <c r="F93" t="s">
        <v>374</v>
      </c>
      <c r="G93" t="s">
        <v>375</v>
      </c>
      <c r="H93">
        <v>17</v>
      </c>
      <c r="I93">
        <v>6</v>
      </c>
      <c r="J93">
        <v>2021</v>
      </c>
      <c r="K93">
        <v>20</v>
      </c>
      <c r="L93">
        <v>5</v>
      </c>
      <c r="M93">
        <v>0</v>
      </c>
      <c r="N93" t="str">
        <f t="shared" si="23"/>
        <v>array.push(trades_array,Trade.new("MBLUSDT", 0.0068030000, 11.99368900,timestamp(syminfo.timezone, 2021, 6, 17, 20), true))</v>
      </c>
      <c r="O93" t="s">
        <v>14</v>
      </c>
      <c r="P93" t="s">
        <v>15</v>
      </c>
      <c r="Q93" t="str">
        <f t="shared" si="25"/>
        <v>MBLUSDT</v>
      </c>
      <c r="R93" t="s">
        <v>16</v>
      </c>
      <c r="S93" t="str">
        <f t="shared" si="26"/>
        <v>0.0068030000</v>
      </c>
      <c r="T93" t="s">
        <v>17</v>
      </c>
      <c r="U93" t="str">
        <f t="shared" si="27"/>
        <v>11.99368900</v>
      </c>
      <c r="V93" t="s">
        <v>18</v>
      </c>
      <c r="W93" t="s">
        <v>19</v>
      </c>
      <c r="X93" t="s">
        <v>20</v>
      </c>
      <c r="Y93">
        <f t="shared" si="28"/>
        <v>2021</v>
      </c>
      <c r="Z93" t="s">
        <v>17</v>
      </c>
      <c r="AA93">
        <f t="shared" si="29"/>
        <v>6</v>
      </c>
      <c r="AB93" t="s">
        <v>17</v>
      </c>
      <c r="AC93">
        <f t="shared" si="30"/>
        <v>17</v>
      </c>
      <c r="AD93" t="s">
        <v>17</v>
      </c>
      <c r="AE93">
        <f t="shared" si="31"/>
        <v>20</v>
      </c>
      <c r="AF93" t="s">
        <v>1032</v>
      </c>
      <c r="AG93" t="str">
        <f t="shared" si="24"/>
        <v>true</v>
      </c>
      <c r="AH93" t="s">
        <v>1033</v>
      </c>
    </row>
    <row r="94" spans="1:34" x14ac:dyDescent="0.25">
      <c r="A94" s="1">
        <v>44365</v>
      </c>
      <c r="B94" t="s">
        <v>173</v>
      </c>
      <c r="C94" t="s">
        <v>22</v>
      </c>
      <c r="D94" t="s">
        <v>376</v>
      </c>
      <c r="E94" t="s">
        <v>377</v>
      </c>
      <c r="F94" t="s">
        <v>378</v>
      </c>
      <c r="G94" t="s">
        <v>379</v>
      </c>
      <c r="H94">
        <v>18</v>
      </c>
      <c r="I94">
        <v>6</v>
      </c>
      <c r="J94">
        <v>2021</v>
      </c>
      <c r="K94">
        <v>5</v>
      </c>
      <c r="L94">
        <v>13</v>
      </c>
      <c r="M94">
        <v>0</v>
      </c>
      <c r="N94" t="str">
        <f t="shared" si="23"/>
        <v>array.push(trades_array,Trade.new("MBLUSDT", 0.0065170000, 13.29468000,timestamp(syminfo.timezone, 2021, 6, 18, 5), true))</v>
      </c>
      <c r="O94" t="s">
        <v>14</v>
      </c>
      <c r="P94" t="s">
        <v>15</v>
      </c>
      <c r="Q94" t="str">
        <f t="shared" si="25"/>
        <v>MBLUSDT</v>
      </c>
      <c r="R94" t="s">
        <v>16</v>
      </c>
      <c r="S94" t="str">
        <f t="shared" si="26"/>
        <v>0.0065170000</v>
      </c>
      <c r="T94" t="s">
        <v>17</v>
      </c>
      <c r="U94" t="str">
        <f t="shared" si="27"/>
        <v>13.29468000</v>
      </c>
      <c r="V94" t="s">
        <v>18</v>
      </c>
      <c r="W94" t="s">
        <v>19</v>
      </c>
      <c r="X94" t="s">
        <v>20</v>
      </c>
      <c r="Y94">
        <f t="shared" si="28"/>
        <v>2021</v>
      </c>
      <c r="Z94" t="s">
        <v>17</v>
      </c>
      <c r="AA94">
        <f t="shared" si="29"/>
        <v>6</v>
      </c>
      <c r="AB94" t="s">
        <v>17</v>
      </c>
      <c r="AC94">
        <f t="shared" si="30"/>
        <v>18</v>
      </c>
      <c r="AD94" t="s">
        <v>17</v>
      </c>
      <c r="AE94">
        <f t="shared" si="31"/>
        <v>5</v>
      </c>
      <c r="AF94" t="s">
        <v>1032</v>
      </c>
      <c r="AG94" t="str">
        <f t="shared" si="24"/>
        <v>true</v>
      </c>
      <c r="AH94" t="s">
        <v>1033</v>
      </c>
    </row>
    <row r="95" spans="1:34" x14ac:dyDescent="0.25">
      <c r="A95" s="1">
        <v>44365</v>
      </c>
      <c r="B95" t="s">
        <v>173</v>
      </c>
      <c r="C95" t="s">
        <v>22</v>
      </c>
      <c r="D95" t="s">
        <v>380</v>
      </c>
      <c r="E95" t="s">
        <v>381</v>
      </c>
      <c r="F95" t="s">
        <v>382</v>
      </c>
      <c r="G95" t="s">
        <v>383</v>
      </c>
      <c r="H95">
        <v>18</v>
      </c>
      <c r="I95">
        <v>6</v>
      </c>
      <c r="J95">
        <v>2021</v>
      </c>
      <c r="K95">
        <v>14</v>
      </c>
      <c r="L95">
        <v>57</v>
      </c>
      <c r="M95">
        <v>0</v>
      </c>
      <c r="N95" t="str">
        <f t="shared" si="23"/>
        <v>array.push(trades_array,Trade.new("MBLUSDT", 0.0061650000, 0.70281000,timestamp(syminfo.timezone, 2021, 6, 18, 14), true))</v>
      </c>
      <c r="O95" t="s">
        <v>14</v>
      </c>
      <c r="P95" t="s">
        <v>15</v>
      </c>
      <c r="Q95" t="str">
        <f t="shared" si="25"/>
        <v>MBLUSDT</v>
      </c>
      <c r="R95" t="s">
        <v>16</v>
      </c>
      <c r="S95" t="str">
        <f t="shared" si="26"/>
        <v>0.0061650000</v>
      </c>
      <c r="T95" t="s">
        <v>17</v>
      </c>
      <c r="U95" t="str">
        <f t="shared" si="27"/>
        <v>0.70281000</v>
      </c>
      <c r="V95" t="s">
        <v>18</v>
      </c>
      <c r="W95" t="s">
        <v>19</v>
      </c>
      <c r="X95" t="s">
        <v>20</v>
      </c>
      <c r="Y95">
        <f t="shared" si="28"/>
        <v>2021</v>
      </c>
      <c r="Z95" t="s">
        <v>17</v>
      </c>
      <c r="AA95">
        <f t="shared" si="29"/>
        <v>6</v>
      </c>
      <c r="AB95" t="s">
        <v>17</v>
      </c>
      <c r="AC95">
        <f t="shared" si="30"/>
        <v>18</v>
      </c>
      <c r="AD95" t="s">
        <v>17</v>
      </c>
      <c r="AE95">
        <f t="shared" si="31"/>
        <v>14</v>
      </c>
      <c r="AF95" t="s">
        <v>1032</v>
      </c>
      <c r="AG95" t="str">
        <f t="shared" si="24"/>
        <v>true</v>
      </c>
      <c r="AH95" t="s">
        <v>1033</v>
      </c>
    </row>
    <row r="96" spans="1:34" x14ac:dyDescent="0.25">
      <c r="A96" s="1">
        <v>44365</v>
      </c>
      <c r="B96" t="s">
        <v>173</v>
      </c>
      <c r="C96" t="s">
        <v>22</v>
      </c>
      <c r="D96" t="s">
        <v>380</v>
      </c>
      <c r="E96" t="s">
        <v>384</v>
      </c>
      <c r="F96" t="s">
        <v>385</v>
      </c>
      <c r="G96" t="s">
        <v>386</v>
      </c>
      <c r="H96">
        <v>18</v>
      </c>
      <c r="I96">
        <v>6</v>
      </c>
      <c r="J96">
        <v>2021</v>
      </c>
      <c r="K96">
        <v>14</v>
      </c>
      <c r="L96">
        <v>57</v>
      </c>
      <c r="M96">
        <v>0</v>
      </c>
      <c r="N96" t="str">
        <f t="shared" si="23"/>
        <v>array.push(trades_array,Trade.new("MBLUSDT", 0.0061650000, 12.31767000,timestamp(syminfo.timezone, 2021, 6, 18, 14), true))</v>
      </c>
      <c r="O96" t="s">
        <v>14</v>
      </c>
      <c r="P96" t="s">
        <v>15</v>
      </c>
      <c r="Q96" t="str">
        <f t="shared" si="25"/>
        <v>MBLUSDT</v>
      </c>
      <c r="R96" t="s">
        <v>16</v>
      </c>
      <c r="S96" t="str">
        <f t="shared" si="26"/>
        <v>0.0061650000</v>
      </c>
      <c r="T96" t="s">
        <v>17</v>
      </c>
      <c r="U96" t="str">
        <f t="shared" si="27"/>
        <v>12.31767000</v>
      </c>
      <c r="V96" t="s">
        <v>18</v>
      </c>
      <c r="W96" t="s">
        <v>19</v>
      </c>
      <c r="X96" t="s">
        <v>20</v>
      </c>
      <c r="Y96">
        <f t="shared" si="28"/>
        <v>2021</v>
      </c>
      <c r="Z96" t="s">
        <v>17</v>
      </c>
      <c r="AA96">
        <f t="shared" si="29"/>
        <v>6</v>
      </c>
      <c r="AB96" t="s">
        <v>17</v>
      </c>
      <c r="AC96">
        <f t="shared" si="30"/>
        <v>18</v>
      </c>
      <c r="AD96" t="s">
        <v>17</v>
      </c>
      <c r="AE96">
        <f t="shared" si="31"/>
        <v>14</v>
      </c>
      <c r="AF96" t="s">
        <v>1032</v>
      </c>
      <c r="AG96" t="str">
        <f t="shared" si="24"/>
        <v>true</v>
      </c>
      <c r="AH96" t="s">
        <v>1033</v>
      </c>
    </row>
    <row r="97" spans="1:34" x14ac:dyDescent="0.25">
      <c r="A97" s="1">
        <v>44375</v>
      </c>
      <c r="B97" t="s">
        <v>173</v>
      </c>
      <c r="C97" t="s">
        <v>9</v>
      </c>
      <c r="D97" t="s">
        <v>387</v>
      </c>
      <c r="E97" t="s">
        <v>388</v>
      </c>
      <c r="F97" t="s">
        <v>389</v>
      </c>
      <c r="G97" t="s">
        <v>390</v>
      </c>
      <c r="H97">
        <v>28</v>
      </c>
      <c r="I97">
        <v>6</v>
      </c>
      <c r="J97">
        <v>2021</v>
      </c>
      <c r="K97">
        <v>7</v>
      </c>
      <c r="L97">
        <v>36</v>
      </c>
      <c r="M97">
        <v>0</v>
      </c>
      <c r="N97" t="str">
        <f t="shared" si="23"/>
        <v>array.push(trades_array,Trade.new("MBLUSDT", 0.0051910000, 38.11751300,timestamp(syminfo.timezone, 2021, 6, 28, 7), false))</v>
      </c>
      <c r="O97" t="s">
        <v>14</v>
      </c>
      <c r="P97" t="s">
        <v>15</v>
      </c>
      <c r="Q97" t="str">
        <f t="shared" si="25"/>
        <v>MBLUSDT</v>
      </c>
      <c r="R97" t="s">
        <v>16</v>
      </c>
      <c r="S97" t="str">
        <f t="shared" si="26"/>
        <v>0.0051910000</v>
      </c>
      <c r="T97" t="s">
        <v>17</v>
      </c>
      <c r="U97" t="str">
        <f t="shared" si="27"/>
        <v>38.11751300</v>
      </c>
      <c r="V97" t="s">
        <v>18</v>
      </c>
      <c r="W97" t="s">
        <v>19</v>
      </c>
      <c r="X97" t="s">
        <v>20</v>
      </c>
      <c r="Y97">
        <f t="shared" si="28"/>
        <v>2021</v>
      </c>
      <c r="Z97" t="s">
        <v>17</v>
      </c>
      <c r="AA97">
        <f t="shared" si="29"/>
        <v>6</v>
      </c>
      <c r="AB97" t="s">
        <v>17</v>
      </c>
      <c r="AC97">
        <f t="shared" si="30"/>
        <v>28</v>
      </c>
      <c r="AD97" t="s">
        <v>17</v>
      </c>
      <c r="AE97">
        <f t="shared" si="31"/>
        <v>7</v>
      </c>
      <c r="AF97" t="s">
        <v>1032</v>
      </c>
      <c r="AG97" t="str">
        <f t="shared" si="24"/>
        <v>false</v>
      </c>
      <c r="AH97" t="s">
        <v>1033</v>
      </c>
    </row>
    <row r="98" spans="1:34" x14ac:dyDescent="0.25">
      <c r="A98" s="1">
        <v>44375</v>
      </c>
      <c r="B98" t="s">
        <v>193</v>
      </c>
      <c r="C98" t="s">
        <v>22</v>
      </c>
      <c r="D98" t="s">
        <v>391</v>
      </c>
      <c r="E98" t="s">
        <v>392</v>
      </c>
      <c r="F98" t="s">
        <v>393</v>
      </c>
      <c r="G98" t="s">
        <v>394</v>
      </c>
      <c r="H98">
        <v>28</v>
      </c>
      <c r="I98">
        <v>6</v>
      </c>
      <c r="J98">
        <v>2021</v>
      </c>
      <c r="K98">
        <v>8</v>
      </c>
      <c r="L98">
        <v>46</v>
      </c>
      <c r="M98">
        <v>0</v>
      </c>
      <c r="N98" t="str">
        <f t="shared" si="23"/>
        <v>array.push(trades_array,Trade.new("ALICEUSDT", 3.9381000000, 10.08153600,timestamp(syminfo.timezone, 2021, 6, 28, 8), true))</v>
      </c>
      <c r="O98" t="s">
        <v>14</v>
      </c>
      <c r="P98" t="s">
        <v>15</v>
      </c>
      <c r="Q98" t="str">
        <f t="shared" si="25"/>
        <v>ALICEUSDT</v>
      </c>
      <c r="R98" t="s">
        <v>16</v>
      </c>
      <c r="S98" t="str">
        <f t="shared" si="26"/>
        <v>3.9381000000</v>
      </c>
      <c r="T98" t="s">
        <v>17</v>
      </c>
      <c r="U98" t="str">
        <f t="shared" si="27"/>
        <v>10.08153600</v>
      </c>
      <c r="V98" t="s">
        <v>18</v>
      </c>
      <c r="W98" t="s">
        <v>19</v>
      </c>
      <c r="X98" t="s">
        <v>20</v>
      </c>
      <c r="Y98">
        <f t="shared" si="28"/>
        <v>2021</v>
      </c>
      <c r="Z98" t="s">
        <v>17</v>
      </c>
      <c r="AA98">
        <f t="shared" si="29"/>
        <v>6</v>
      </c>
      <c r="AB98" t="s">
        <v>17</v>
      </c>
      <c r="AC98">
        <f t="shared" si="30"/>
        <v>28</v>
      </c>
      <c r="AD98" t="s">
        <v>17</v>
      </c>
      <c r="AE98">
        <f t="shared" si="31"/>
        <v>8</v>
      </c>
      <c r="AF98" t="s">
        <v>1032</v>
      </c>
      <c r="AG98" t="str">
        <f t="shared" si="24"/>
        <v>true</v>
      </c>
      <c r="AH98" t="s">
        <v>1033</v>
      </c>
    </row>
    <row r="99" spans="1:34" x14ac:dyDescent="0.25">
      <c r="A99" s="1">
        <v>44375</v>
      </c>
      <c r="B99" t="s">
        <v>103</v>
      </c>
      <c r="C99" t="s">
        <v>22</v>
      </c>
      <c r="D99" t="s">
        <v>395</v>
      </c>
      <c r="E99" t="s">
        <v>396</v>
      </c>
      <c r="F99" t="s">
        <v>397</v>
      </c>
      <c r="G99" t="s">
        <v>398</v>
      </c>
      <c r="H99">
        <v>28</v>
      </c>
      <c r="I99">
        <v>6</v>
      </c>
      <c r="J99">
        <v>2021</v>
      </c>
      <c r="K99">
        <v>9</v>
      </c>
      <c r="L99">
        <v>18</v>
      </c>
      <c r="M99">
        <v>0</v>
      </c>
      <c r="N99" t="str">
        <f t="shared" si="23"/>
        <v>array.push(trades_array,Trade.new("CHRUSDT", 0.1407900000, 13.99452600,timestamp(syminfo.timezone, 2021, 6, 28, 9), true))</v>
      </c>
      <c r="O99" t="s">
        <v>14</v>
      </c>
      <c r="P99" t="s">
        <v>15</v>
      </c>
      <c r="Q99" t="str">
        <f t="shared" si="25"/>
        <v>CHRUSDT</v>
      </c>
      <c r="R99" t="s">
        <v>16</v>
      </c>
      <c r="S99" t="str">
        <f t="shared" si="26"/>
        <v>0.1407900000</v>
      </c>
      <c r="T99" t="s">
        <v>17</v>
      </c>
      <c r="U99" t="str">
        <f t="shared" si="27"/>
        <v>13.99452600</v>
      </c>
      <c r="V99" t="s">
        <v>18</v>
      </c>
      <c r="W99" t="s">
        <v>19</v>
      </c>
      <c r="X99" t="s">
        <v>20</v>
      </c>
      <c r="Y99">
        <f t="shared" si="28"/>
        <v>2021</v>
      </c>
      <c r="Z99" t="s">
        <v>17</v>
      </c>
      <c r="AA99">
        <f t="shared" si="29"/>
        <v>6</v>
      </c>
      <c r="AB99" t="s">
        <v>17</v>
      </c>
      <c r="AC99">
        <f t="shared" si="30"/>
        <v>28</v>
      </c>
      <c r="AD99" t="s">
        <v>17</v>
      </c>
      <c r="AE99">
        <f t="shared" si="31"/>
        <v>9</v>
      </c>
      <c r="AF99" t="s">
        <v>1032</v>
      </c>
      <c r="AG99" t="str">
        <f t="shared" si="24"/>
        <v>true</v>
      </c>
      <c r="AH99" t="s">
        <v>1033</v>
      </c>
    </row>
    <row r="100" spans="1:34" x14ac:dyDescent="0.25">
      <c r="A100" s="1">
        <v>44375</v>
      </c>
      <c r="B100" t="s">
        <v>112</v>
      </c>
      <c r="C100" t="s">
        <v>22</v>
      </c>
      <c r="D100" t="s">
        <v>399</v>
      </c>
      <c r="E100" t="s">
        <v>400</v>
      </c>
      <c r="F100" t="s">
        <v>401</v>
      </c>
      <c r="G100" t="s">
        <v>402</v>
      </c>
      <c r="H100">
        <v>28</v>
      </c>
      <c r="I100">
        <v>6</v>
      </c>
      <c r="J100">
        <v>2021</v>
      </c>
      <c r="K100">
        <v>9</v>
      </c>
      <c r="L100">
        <v>34</v>
      </c>
      <c r="M100">
        <v>0</v>
      </c>
      <c r="N100" t="str">
        <f t="shared" si="23"/>
        <v>array.push(trades_array,Trade.new("FIOUSDT", 0.1542000000, 13.99981800,timestamp(syminfo.timezone, 2021, 6, 28, 9), true))</v>
      </c>
      <c r="O100" t="s">
        <v>14</v>
      </c>
      <c r="P100" t="s">
        <v>15</v>
      </c>
      <c r="Q100" t="str">
        <f t="shared" si="25"/>
        <v>FIOUSDT</v>
      </c>
      <c r="R100" t="s">
        <v>16</v>
      </c>
      <c r="S100" t="str">
        <f t="shared" si="26"/>
        <v>0.1542000000</v>
      </c>
      <c r="T100" t="s">
        <v>17</v>
      </c>
      <c r="U100" t="str">
        <f t="shared" si="27"/>
        <v>13.99981800</v>
      </c>
      <c r="V100" t="s">
        <v>18</v>
      </c>
      <c r="W100" t="s">
        <v>19</v>
      </c>
      <c r="X100" t="s">
        <v>20</v>
      </c>
      <c r="Y100">
        <f t="shared" si="28"/>
        <v>2021</v>
      </c>
      <c r="Z100" t="s">
        <v>17</v>
      </c>
      <c r="AA100">
        <f t="shared" si="29"/>
        <v>6</v>
      </c>
      <c r="AB100" t="s">
        <v>17</v>
      </c>
      <c r="AC100">
        <f t="shared" si="30"/>
        <v>28</v>
      </c>
      <c r="AD100" t="s">
        <v>17</v>
      </c>
      <c r="AE100">
        <f t="shared" si="31"/>
        <v>9</v>
      </c>
      <c r="AF100" t="s">
        <v>1032</v>
      </c>
      <c r="AG100" t="str">
        <f t="shared" si="24"/>
        <v>true</v>
      </c>
      <c r="AH100" t="s">
        <v>1033</v>
      </c>
    </row>
    <row r="101" spans="1:34" x14ac:dyDescent="0.25">
      <c r="A101" s="1">
        <v>44375</v>
      </c>
      <c r="B101" t="s">
        <v>112</v>
      </c>
      <c r="C101" t="s">
        <v>9</v>
      </c>
      <c r="D101" t="s">
        <v>399</v>
      </c>
      <c r="E101" t="s">
        <v>403</v>
      </c>
      <c r="F101" t="s">
        <v>404</v>
      </c>
      <c r="G101" t="s">
        <v>405</v>
      </c>
      <c r="H101">
        <v>28</v>
      </c>
      <c r="I101">
        <v>6</v>
      </c>
      <c r="J101">
        <v>2021</v>
      </c>
      <c r="K101">
        <v>15</v>
      </c>
      <c r="L101">
        <v>56</v>
      </c>
      <c r="M101">
        <v>0</v>
      </c>
      <c r="N101" t="str">
        <f t="shared" si="23"/>
        <v>array.push(trades_array,Trade.new("FIOUSDT", 0.1542000000, 13.98594000,timestamp(syminfo.timezone, 2021, 6, 28, 15), false))</v>
      </c>
      <c r="O101" t="s">
        <v>14</v>
      </c>
      <c r="P101" t="s">
        <v>15</v>
      </c>
      <c r="Q101" t="str">
        <f t="shared" si="25"/>
        <v>FIOUSDT</v>
      </c>
      <c r="R101" t="s">
        <v>16</v>
      </c>
      <c r="S101" t="str">
        <f t="shared" si="26"/>
        <v>0.1542000000</v>
      </c>
      <c r="T101" t="s">
        <v>17</v>
      </c>
      <c r="U101" t="str">
        <f t="shared" si="27"/>
        <v>13.98594000</v>
      </c>
      <c r="V101" t="s">
        <v>18</v>
      </c>
      <c r="W101" t="s">
        <v>19</v>
      </c>
      <c r="X101" t="s">
        <v>20</v>
      </c>
      <c r="Y101">
        <f t="shared" si="28"/>
        <v>2021</v>
      </c>
      <c r="Z101" t="s">
        <v>17</v>
      </c>
      <c r="AA101">
        <f t="shared" si="29"/>
        <v>6</v>
      </c>
      <c r="AB101" t="s">
        <v>17</v>
      </c>
      <c r="AC101">
        <f t="shared" si="30"/>
        <v>28</v>
      </c>
      <c r="AD101" t="s">
        <v>17</v>
      </c>
      <c r="AE101">
        <f t="shared" si="31"/>
        <v>15</v>
      </c>
      <c r="AF101" t="s">
        <v>1032</v>
      </c>
      <c r="AG101" t="str">
        <f t="shared" si="24"/>
        <v>false</v>
      </c>
      <c r="AH101" t="s">
        <v>1033</v>
      </c>
    </row>
    <row r="102" spans="1:34" x14ac:dyDescent="0.25">
      <c r="A102" s="1">
        <v>44375</v>
      </c>
      <c r="B102" t="s">
        <v>103</v>
      </c>
      <c r="C102" t="s">
        <v>9</v>
      </c>
      <c r="D102" t="s">
        <v>406</v>
      </c>
      <c r="E102" t="s">
        <v>407</v>
      </c>
      <c r="F102" t="s">
        <v>408</v>
      </c>
      <c r="G102" t="s">
        <v>409</v>
      </c>
      <c r="H102">
        <v>28</v>
      </c>
      <c r="I102">
        <v>6</v>
      </c>
      <c r="J102">
        <v>2021</v>
      </c>
      <c r="K102">
        <v>15</v>
      </c>
      <c r="L102">
        <v>56</v>
      </c>
      <c r="M102">
        <v>0</v>
      </c>
      <c r="N102" t="str">
        <f t="shared" si="23"/>
        <v>array.push(trades_array,Trade.new("CHRUSDT", 0.1465800000, 14.55539400,timestamp(syminfo.timezone, 2021, 6, 28, 15), false))</v>
      </c>
      <c r="O102" t="s">
        <v>14</v>
      </c>
      <c r="P102" t="s">
        <v>15</v>
      </c>
      <c r="Q102" t="str">
        <f t="shared" si="25"/>
        <v>CHRUSDT</v>
      </c>
      <c r="R102" t="s">
        <v>16</v>
      </c>
      <c r="S102" t="str">
        <f t="shared" si="26"/>
        <v>0.1465800000</v>
      </c>
      <c r="T102" t="s">
        <v>17</v>
      </c>
      <c r="U102" t="str">
        <f t="shared" si="27"/>
        <v>14.55539400</v>
      </c>
      <c r="V102" t="s">
        <v>18</v>
      </c>
      <c r="W102" t="s">
        <v>19</v>
      </c>
      <c r="X102" t="s">
        <v>20</v>
      </c>
      <c r="Y102">
        <f t="shared" si="28"/>
        <v>2021</v>
      </c>
      <c r="Z102" t="s">
        <v>17</v>
      </c>
      <c r="AA102">
        <f t="shared" si="29"/>
        <v>6</v>
      </c>
      <c r="AB102" t="s">
        <v>17</v>
      </c>
      <c r="AC102">
        <f t="shared" si="30"/>
        <v>28</v>
      </c>
      <c r="AD102" t="s">
        <v>17</v>
      </c>
      <c r="AE102">
        <f t="shared" si="31"/>
        <v>15</v>
      </c>
      <c r="AF102" t="s">
        <v>1032</v>
      </c>
      <c r="AG102" t="str">
        <f t="shared" si="24"/>
        <v>false</v>
      </c>
      <c r="AH102" t="s">
        <v>1033</v>
      </c>
    </row>
    <row r="103" spans="1:34" x14ac:dyDescent="0.25">
      <c r="A103" s="1">
        <v>44375</v>
      </c>
      <c r="B103" t="s">
        <v>193</v>
      </c>
      <c r="C103" t="s">
        <v>9</v>
      </c>
      <c r="D103" t="s">
        <v>410</v>
      </c>
      <c r="E103" t="s">
        <v>392</v>
      </c>
      <c r="F103" t="s">
        <v>411</v>
      </c>
      <c r="G103" t="s">
        <v>412</v>
      </c>
      <c r="H103">
        <v>28</v>
      </c>
      <c r="I103">
        <v>6</v>
      </c>
      <c r="J103">
        <v>2021</v>
      </c>
      <c r="K103">
        <v>15</v>
      </c>
      <c r="L103">
        <v>57</v>
      </c>
      <c r="M103">
        <v>0</v>
      </c>
      <c r="N103" t="str">
        <f t="shared" si="23"/>
        <v>array.push(trades_array,Trade.new("ALICEUSDT", 3.9347000000, 10.07283200,timestamp(syminfo.timezone, 2021, 6, 28, 15), false))</v>
      </c>
      <c r="O103" t="s">
        <v>14</v>
      </c>
      <c r="P103" t="s">
        <v>15</v>
      </c>
      <c r="Q103" t="str">
        <f t="shared" si="25"/>
        <v>ALICEUSDT</v>
      </c>
      <c r="R103" t="s">
        <v>16</v>
      </c>
      <c r="S103" t="str">
        <f t="shared" si="26"/>
        <v>3.9347000000</v>
      </c>
      <c r="T103" t="s">
        <v>17</v>
      </c>
      <c r="U103" t="str">
        <f t="shared" si="27"/>
        <v>10.07283200</v>
      </c>
      <c r="V103" t="s">
        <v>18</v>
      </c>
      <c r="W103" t="s">
        <v>19</v>
      </c>
      <c r="X103" t="s">
        <v>20</v>
      </c>
      <c r="Y103">
        <f t="shared" si="28"/>
        <v>2021</v>
      </c>
      <c r="Z103" t="s">
        <v>17</v>
      </c>
      <c r="AA103">
        <f t="shared" si="29"/>
        <v>6</v>
      </c>
      <c r="AB103" t="s">
        <v>17</v>
      </c>
      <c r="AC103">
        <f t="shared" si="30"/>
        <v>28</v>
      </c>
      <c r="AD103" t="s">
        <v>17</v>
      </c>
      <c r="AE103">
        <f t="shared" si="31"/>
        <v>15</v>
      </c>
      <c r="AF103" t="s">
        <v>1032</v>
      </c>
      <c r="AG103" t="str">
        <f t="shared" si="24"/>
        <v>false</v>
      </c>
      <c r="AH103" t="s">
        <v>1033</v>
      </c>
    </row>
    <row r="104" spans="1:34" x14ac:dyDescent="0.25">
      <c r="A104" s="1">
        <v>44375</v>
      </c>
      <c r="B104" t="s">
        <v>193</v>
      </c>
      <c r="C104" t="s">
        <v>22</v>
      </c>
      <c r="D104" t="s">
        <v>413</v>
      </c>
      <c r="E104" t="s">
        <v>414</v>
      </c>
      <c r="F104" t="s">
        <v>415</v>
      </c>
      <c r="G104" t="s">
        <v>416</v>
      </c>
      <c r="H104">
        <v>28</v>
      </c>
      <c r="I104">
        <v>6</v>
      </c>
      <c r="J104">
        <v>2021</v>
      </c>
      <c r="K104">
        <v>20</v>
      </c>
      <c r="L104">
        <v>14</v>
      </c>
      <c r="M104">
        <v>0</v>
      </c>
      <c r="N104" t="str">
        <f t="shared" si="23"/>
        <v>array.push(trades_array,Trade.new("ALICEUSDT", 3.8704000000, 10.48878400,timestamp(syminfo.timezone, 2021, 6, 28, 20), true))</v>
      </c>
      <c r="O104" t="s">
        <v>14</v>
      </c>
      <c r="P104" t="s">
        <v>15</v>
      </c>
      <c r="Q104" t="str">
        <f t="shared" si="25"/>
        <v>ALICEUSDT</v>
      </c>
      <c r="R104" t="s">
        <v>16</v>
      </c>
      <c r="S104" t="str">
        <f t="shared" si="26"/>
        <v>3.8704000000</v>
      </c>
      <c r="T104" t="s">
        <v>17</v>
      </c>
      <c r="U104" t="str">
        <f t="shared" si="27"/>
        <v>10.48878400</v>
      </c>
      <c r="V104" t="s">
        <v>18</v>
      </c>
      <c r="W104" t="s">
        <v>19</v>
      </c>
      <c r="X104" t="s">
        <v>20</v>
      </c>
      <c r="Y104">
        <f t="shared" si="28"/>
        <v>2021</v>
      </c>
      <c r="Z104" t="s">
        <v>17</v>
      </c>
      <c r="AA104">
        <f t="shared" si="29"/>
        <v>6</v>
      </c>
      <c r="AB104" t="s">
        <v>17</v>
      </c>
      <c r="AC104">
        <f t="shared" si="30"/>
        <v>28</v>
      </c>
      <c r="AD104" t="s">
        <v>17</v>
      </c>
      <c r="AE104">
        <f t="shared" si="31"/>
        <v>20</v>
      </c>
      <c r="AF104" t="s">
        <v>1032</v>
      </c>
      <c r="AG104" t="str">
        <f t="shared" si="24"/>
        <v>true</v>
      </c>
      <c r="AH104" t="s">
        <v>1033</v>
      </c>
    </row>
    <row r="105" spans="1:34" x14ac:dyDescent="0.25">
      <c r="A105" s="1">
        <v>44377</v>
      </c>
      <c r="B105" t="s">
        <v>193</v>
      </c>
      <c r="C105" t="s">
        <v>22</v>
      </c>
      <c r="D105" t="s">
        <v>417</v>
      </c>
      <c r="E105" t="s">
        <v>418</v>
      </c>
      <c r="F105" t="s">
        <v>419</v>
      </c>
      <c r="G105" t="s">
        <v>420</v>
      </c>
      <c r="H105">
        <v>30</v>
      </c>
      <c r="I105">
        <v>6</v>
      </c>
      <c r="J105">
        <v>2021</v>
      </c>
      <c r="K105">
        <v>7</v>
      </c>
      <c r="L105">
        <v>15</v>
      </c>
      <c r="M105">
        <v>0</v>
      </c>
      <c r="N105" t="str">
        <f t="shared" si="23"/>
        <v>array.push(trades_array,Trade.new("ALICEUSDT", 3.8951000000, 0.03895100,timestamp(syminfo.timezone, 2021, 6, 30, 7), true))</v>
      </c>
      <c r="O105" t="s">
        <v>14</v>
      </c>
      <c r="P105" t="s">
        <v>15</v>
      </c>
      <c r="Q105" t="str">
        <f t="shared" si="25"/>
        <v>ALICEUSDT</v>
      </c>
      <c r="R105" t="s">
        <v>16</v>
      </c>
      <c r="S105" t="str">
        <f t="shared" si="26"/>
        <v>3.8951000000</v>
      </c>
      <c r="T105" t="s">
        <v>17</v>
      </c>
      <c r="U105" t="str">
        <f t="shared" si="27"/>
        <v>0.03895100</v>
      </c>
      <c r="V105" t="s">
        <v>18</v>
      </c>
      <c r="W105" t="s">
        <v>19</v>
      </c>
      <c r="X105" t="s">
        <v>20</v>
      </c>
      <c r="Y105">
        <f t="shared" si="28"/>
        <v>2021</v>
      </c>
      <c r="Z105" t="s">
        <v>17</v>
      </c>
      <c r="AA105">
        <f t="shared" si="29"/>
        <v>6</v>
      </c>
      <c r="AB105" t="s">
        <v>17</v>
      </c>
      <c r="AC105">
        <f t="shared" si="30"/>
        <v>30</v>
      </c>
      <c r="AD105" t="s">
        <v>17</v>
      </c>
      <c r="AE105">
        <f t="shared" si="31"/>
        <v>7</v>
      </c>
      <c r="AF105" t="s">
        <v>1032</v>
      </c>
      <c r="AG105" t="str">
        <f t="shared" si="24"/>
        <v>true</v>
      </c>
      <c r="AH105" t="s">
        <v>1033</v>
      </c>
    </row>
    <row r="106" spans="1:34" x14ac:dyDescent="0.25">
      <c r="A106" s="1">
        <v>44377</v>
      </c>
      <c r="B106" t="s">
        <v>193</v>
      </c>
      <c r="C106" t="s">
        <v>22</v>
      </c>
      <c r="D106" t="s">
        <v>417</v>
      </c>
      <c r="E106" t="s">
        <v>421</v>
      </c>
      <c r="F106" t="s">
        <v>422</v>
      </c>
      <c r="G106" t="s">
        <v>423</v>
      </c>
      <c r="H106">
        <v>30</v>
      </c>
      <c r="I106">
        <v>6</v>
      </c>
      <c r="J106">
        <v>2021</v>
      </c>
      <c r="K106">
        <v>7</v>
      </c>
      <c r="L106">
        <v>15</v>
      </c>
      <c r="M106">
        <v>0</v>
      </c>
      <c r="N106" t="str">
        <f t="shared" si="23"/>
        <v>array.push(trades_array,Trade.new("ALICEUSDT", 3.8951000000, 14.02236000,timestamp(syminfo.timezone, 2021, 6, 30, 7), true))</v>
      </c>
      <c r="O106" t="s">
        <v>14</v>
      </c>
      <c r="P106" t="s">
        <v>15</v>
      </c>
      <c r="Q106" t="str">
        <f t="shared" si="25"/>
        <v>ALICEUSDT</v>
      </c>
      <c r="R106" t="s">
        <v>16</v>
      </c>
      <c r="S106" t="str">
        <f t="shared" si="26"/>
        <v>3.8951000000</v>
      </c>
      <c r="T106" t="s">
        <v>17</v>
      </c>
      <c r="U106" t="str">
        <f t="shared" si="27"/>
        <v>14.02236000</v>
      </c>
      <c r="V106" t="s">
        <v>18</v>
      </c>
      <c r="W106" t="s">
        <v>19</v>
      </c>
      <c r="X106" t="s">
        <v>20</v>
      </c>
      <c r="Y106">
        <f t="shared" si="28"/>
        <v>2021</v>
      </c>
      <c r="Z106" t="s">
        <v>17</v>
      </c>
      <c r="AA106">
        <f t="shared" si="29"/>
        <v>6</v>
      </c>
      <c r="AB106" t="s">
        <v>17</v>
      </c>
      <c r="AC106">
        <f t="shared" si="30"/>
        <v>30</v>
      </c>
      <c r="AD106" t="s">
        <v>17</v>
      </c>
      <c r="AE106">
        <f t="shared" si="31"/>
        <v>7</v>
      </c>
      <c r="AF106" t="s">
        <v>1032</v>
      </c>
      <c r="AG106" t="str">
        <f t="shared" si="24"/>
        <v>true</v>
      </c>
      <c r="AH106" t="s">
        <v>1033</v>
      </c>
    </row>
    <row r="107" spans="1:34" x14ac:dyDescent="0.25">
      <c r="A107" s="1">
        <v>44378</v>
      </c>
      <c r="B107" t="s">
        <v>193</v>
      </c>
      <c r="C107" t="s">
        <v>9</v>
      </c>
      <c r="D107" t="s">
        <v>424</v>
      </c>
      <c r="E107" t="s">
        <v>425</v>
      </c>
      <c r="F107" t="s">
        <v>426</v>
      </c>
      <c r="G107" t="s">
        <v>427</v>
      </c>
      <c r="H107">
        <v>1</v>
      </c>
      <c r="I107">
        <v>7</v>
      </c>
      <c r="J107">
        <v>2021</v>
      </c>
      <c r="K107">
        <v>12</v>
      </c>
      <c r="L107">
        <v>33</v>
      </c>
      <c r="M107">
        <v>0</v>
      </c>
      <c r="N107" t="str">
        <f t="shared" si="23"/>
        <v>array.push(trades_array,Trade.new("ALICEUSDT", 4.1663000000, 26.28935300,timestamp(syminfo.timezone, 2021, 7, 1, 12), false))</v>
      </c>
      <c r="O107" t="s">
        <v>14</v>
      </c>
      <c r="P107" t="s">
        <v>15</v>
      </c>
      <c r="Q107" t="str">
        <f t="shared" si="25"/>
        <v>ALICEUSDT</v>
      </c>
      <c r="R107" t="s">
        <v>16</v>
      </c>
      <c r="S107" t="str">
        <f t="shared" si="26"/>
        <v>4.1663000000</v>
      </c>
      <c r="T107" t="s">
        <v>17</v>
      </c>
      <c r="U107" t="str">
        <f t="shared" si="27"/>
        <v>26.28935300</v>
      </c>
      <c r="V107" t="s">
        <v>18</v>
      </c>
      <c r="W107" t="s">
        <v>19</v>
      </c>
      <c r="X107" t="s">
        <v>20</v>
      </c>
      <c r="Y107">
        <f t="shared" si="28"/>
        <v>2021</v>
      </c>
      <c r="Z107" t="s">
        <v>17</v>
      </c>
      <c r="AA107">
        <f t="shared" si="29"/>
        <v>7</v>
      </c>
      <c r="AB107" t="s">
        <v>17</v>
      </c>
      <c r="AC107">
        <f t="shared" si="30"/>
        <v>1</v>
      </c>
      <c r="AD107" t="s">
        <v>17</v>
      </c>
      <c r="AE107">
        <f t="shared" si="31"/>
        <v>12</v>
      </c>
      <c r="AF107" t="s">
        <v>1032</v>
      </c>
      <c r="AG107" t="str">
        <f t="shared" si="24"/>
        <v>false</v>
      </c>
      <c r="AH107" t="s">
        <v>1033</v>
      </c>
    </row>
    <row r="108" spans="1:34" x14ac:dyDescent="0.25">
      <c r="A108" s="1">
        <v>44378</v>
      </c>
      <c r="B108" t="s">
        <v>129</v>
      </c>
      <c r="C108" t="s">
        <v>22</v>
      </c>
      <c r="D108" t="s">
        <v>428</v>
      </c>
      <c r="E108" t="s">
        <v>429</v>
      </c>
      <c r="F108" t="s">
        <v>430</v>
      </c>
      <c r="G108" t="s">
        <v>431</v>
      </c>
      <c r="H108">
        <v>1</v>
      </c>
      <c r="I108">
        <v>7</v>
      </c>
      <c r="J108">
        <v>2021</v>
      </c>
      <c r="K108">
        <v>12</v>
      </c>
      <c r="L108">
        <v>35</v>
      </c>
      <c r="M108">
        <v>0</v>
      </c>
      <c r="N108" t="str">
        <f t="shared" si="23"/>
        <v>array.push(trades_array,Trade.new("HOTUSDT", 0.0058750000, 10.00512500,timestamp(syminfo.timezone, 2021, 7, 1, 12), true))</v>
      </c>
      <c r="O108" t="s">
        <v>14</v>
      </c>
      <c r="P108" t="s">
        <v>15</v>
      </c>
      <c r="Q108" t="str">
        <f t="shared" si="25"/>
        <v>HOTUSDT</v>
      </c>
      <c r="R108" t="s">
        <v>16</v>
      </c>
      <c r="S108" t="str">
        <f t="shared" si="26"/>
        <v>0.0058750000</v>
      </c>
      <c r="T108" t="s">
        <v>17</v>
      </c>
      <c r="U108" t="str">
        <f t="shared" si="27"/>
        <v>10.00512500</v>
      </c>
      <c r="V108" t="s">
        <v>18</v>
      </c>
      <c r="W108" t="s">
        <v>19</v>
      </c>
      <c r="X108" t="s">
        <v>20</v>
      </c>
      <c r="Y108">
        <f t="shared" si="28"/>
        <v>2021</v>
      </c>
      <c r="Z108" t="s">
        <v>17</v>
      </c>
      <c r="AA108">
        <f t="shared" si="29"/>
        <v>7</v>
      </c>
      <c r="AB108" t="s">
        <v>17</v>
      </c>
      <c r="AC108">
        <f t="shared" si="30"/>
        <v>1</v>
      </c>
      <c r="AD108" t="s">
        <v>17</v>
      </c>
      <c r="AE108">
        <f t="shared" si="31"/>
        <v>12</v>
      </c>
      <c r="AF108" t="s">
        <v>1032</v>
      </c>
      <c r="AG108" t="str">
        <f t="shared" si="24"/>
        <v>true</v>
      </c>
      <c r="AH108" t="s">
        <v>1033</v>
      </c>
    </row>
    <row r="109" spans="1:34" x14ac:dyDescent="0.25">
      <c r="A109" s="1">
        <v>44381</v>
      </c>
      <c r="B109" t="s">
        <v>129</v>
      </c>
      <c r="C109" t="s">
        <v>9</v>
      </c>
      <c r="D109" t="s">
        <v>432</v>
      </c>
      <c r="E109" t="s">
        <v>433</v>
      </c>
      <c r="F109" t="s">
        <v>434</v>
      </c>
      <c r="G109" t="s">
        <v>435</v>
      </c>
      <c r="H109">
        <v>4</v>
      </c>
      <c r="I109">
        <v>7</v>
      </c>
      <c r="J109">
        <v>2021</v>
      </c>
      <c r="K109">
        <v>6</v>
      </c>
      <c r="L109">
        <v>15</v>
      </c>
      <c r="M109">
        <v>0</v>
      </c>
      <c r="N109" t="str">
        <f t="shared" si="23"/>
        <v>array.push(trades_array,Trade.new("HOTUSDT", 0.0061290000, 10.43155800,timestamp(syminfo.timezone, 2021, 7, 4, 6), false))</v>
      </c>
      <c r="O109" t="s">
        <v>14</v>
      </c>
      <c r="P109" t="s">
        <v>15</v>
      </c>
      <c r="Q109" t="str">
        <f t="shared" si="25"/>
        <v>HOTUSDT</v>
      </c>
      <c r="R109" t="s">
        <v>16</v>
      </c>
      <c r="S109" t="str">
        <f t="shared" si="26"/>
        <v>0.0061290000</v>
      </c>
      <c r="T109" t="s">
        <v>17</v>
      </c>
      <c r="U109" t="str">
        <f t="shared" si="27"/>
        <v>10.43155800</v>
      </c>
      <c r="V109" t="s">
        <v>18</v>
      </c>
      <c r="W109" t="s">
        <v>19</v>
      </c>
      <c r="X109" t="s">
        <v>20</v>
      </c>
      <c r="Y109">
        <f t="shared" si="28"/>
        <v>2021</v>
      </c>
      <c r="Z109" t="s">
        <v>17</v>
      </c>
      <c r="AA109">
        <f t="shared" si="29"/>
        <v>7</v>
      </c>
      <c r="AB109" t="s">
        <v>17</v>
      </c>
      <c r="AC109">
        <f t="shared" si="30"/>
        <v>4</v>
      </c>
      <c r="AD109" t="s">
        <v>17</v>
      </c>
      <c r="AE109">
        <f t="shared" si="31"/>
        <v>6</v>
      </c>
      <c r="AF109" t="s">
        <v>1032</v>
      </c>
      <c r="AG109" t="str">
        <f t="shared" si="24"/>
        <v>false</v>
      </c>
      <c r="AH109" t="s">
        <v>1033</v>
      </c>
    </row>
    <row r="110" spans="1:34" x14ac:dyDescent="0.25">
      <c r="A110" s="1">
        <v>44383</v>
      </c>
      <c r="B110" t="s">
        <v>112</v>
      </c>
      <c r="C110" t="s">
        <v>22</v>
      </c>
      <c r="D110" t="s">
        <v>436</v>
      </c>
      <c r="E110" t="s">
        <v>437</v>
      </c>
      <c r="F110" t="s">
        <v>438</v>
      </c>
      <c r="G110" t="s">
        <v>439</v>
      </c>
      <c r="H110">
        <v>6</v>
      </c>
      <c r="I110">
        <v>7</v>
      </c>
      <c r="J110">
        <v>2021</v>
      </c>
      <c r="K110">
        <v>7</v>
      </c>
      <c r="L110">
        <v>30</v>
      </c>
      <c r="M110">
        <v>0</v>
      </c>
      <c r="N110" t="str">
        <f t="shared" si="23"/>
        <v>array.push(trades_array,Trade.new("FIOUSDT", 0.1602000000, 10.09900800,timestamp(syminfo.timezone, 2021, 7, 6, 7), true))</v>
      </c>
      <c r="O110" t="s">
        <v>14</v>
      </c>
      <c r="P110" t="s">
        <v>15</v>
      </c>
      <c r="Q110" t="str">
        <f t="shared" si="25"/>
        <v>FIOUSDT</v>
      </c>
      <c r="R110" t="s">
        <v>16</v>
      </c>
      <c r="S110" t="str">
        <f t="shared" si="26"/>
        <v>0.1602000000</v>
      </c>
      <c r="T110" t="s">
        <v>17</v>
      </c>
      <c r="U110" t="str">
        <f t="shared" si="27"/>
        <v>10.09900800</v>
      </c>
      <c r="V110" t="s">
        <v>18</v>
      </c>
      <c r="W110" t="s">
        <v>19</v>
      </c>
      <c r="X110" t="s">
        <v>20</v>
      </c>
      <c r="Y110">
        <f t="shared" si="28"/>
        <v>2021</v>
      </c>
      <c r="Z110" t="s">
        <v>17</v>
      </c>
      <c r="AA110">
        <f t="shared" si="29"/>
        <v>7</v>
      </c>
      <c r="AB110" t="s">
        <v>17</v>
      </c>
      <c r="AC110">
        <f t="shared" si="30"/>
        <v>6</v>
      </c>
      <c r="AD110" t="s">
        <v>17</v>
      </c>
      <c r="AE110">
        <f t="shared" si="31"/>
        <v>7</v>
      </c>
      <c r="AF110" t="s">
        <v>1032</v>
      </c>
      <c r="AG110" t="str">
        <f t="shared" si="24"/>
        <v>true</v>
      </c>
      <c r="AH110" t="s">
        <v>1033</v>
      </c>
    </row>
    <row r="111" spans="1:34" x14ac:dyDescent="0.25">
      <c r="A111" s="1">
        <v>44384</v>
      </c>
      <c r="B111" t="s">
        <v>112</v>
      </c>
      <c r="C111" t="s">
        <v>9</v>
      </c>
      <c r="D111" t="s">
        <v>440</v>
      </c>
      <c r="E111" t="s">
        <v>441</v>
      </c>
      <c r="F111" t="s">
        <v>442</v>
      </c>
      <c r="G111" t="s">
        <v>443</v>
      </c>
      <c r="H111">
        <v>7</v>
      </c>
      <c r="I111">
        <v>7</v>
      </c>
      <c r="J111">
        <v>2021</v>
      </c>
      <c r="K111">
        <v>17</v>
      </c>
      <c r="L111">
        <v>52</v>
      </c>
      <c r="M111">
        <v>0</v>
      </c>
      <c r="N111" t="str">
        <f t="shared" si="23"/>
        <v>array.push(trades_array,Trade.new("FIOUSDT", 0.1790000000, 11.27163000,timestamp(syminfo.timezone, 2021, 7, 7, 17), false))</v>
      </c>
      <c r="O111" t="s">
        <v>14</v>
      </c>
      <c r="P111" t="s">
        <v>15</v>
      </c>
      <c r="Q111" t="str">
        <f t="shared" si="25"/>
        <v>FIOUSDT</v>
      </c>
      <c r="R111" t="s">
        <v>16</v>
      </c>
      <c r="S111" t="str">
        <f t="shared" si="26"/>
        <v>0.1790000000</v>
      </c>
      <c r="T111" t="s">
        <v>17</v>
      </c>
      <c r="U111" t="str">
        <f t="shared" si="27"/>
        <v>11.27163000</v>
      </c>
      <c r="V111" t="s">
        <v>18</v>
      </c>
      <c r="W111" t="s">
        <v>19</v>
      </c>
      <c r="X111" t="s">
        <v>20</v>
      </c>
      <c r="Y111">
        <f t="shared" si="28"/>
        <v>2021</v>
      </c>
      <c r="Z111" t="s">
        <v>17</v>
      </c>
      <c r="AA111">
        <f t="shared" si="29"/>
        <v>7</v>
      </c>
      <c r="AB111" t="s">
        <v>17</v>
      </c>
      <c r="AC111">
        <f t="shared" si="30"/>
        <v>7</v>
      </c>
      <c r="AD111" t="s">
        <v>17</v>
      </c>
      <c r="AE111">
        <f t="shared" si="31"/>
        <v>17</v>
      </c>
      <c r="AF111" t="s">
        <v>1032</v>
      </c>
      <c r="AG111" t="str">
        <f t="shared" si="24"/>
        <v>false</v>
      </c>
      <c r="AH111" t="s">
        <v>1033</v>
      </c>
    </row>
    <row r="112" spans="1:34" x14ac:dyDescent="0.25">
      <c r="A112" s="1">
        <v>44385</v>
      </c>
      <c r="B112" t="s">
        <v>129</v>
      </c>
      <c r="C112" t="s">
        <v>22</v>
      </c>
      <c r="D112" t="s">
        <v>444</v>
      </c>
      <c r="E112" t="s">
        <v>445</v>
      </c>
      <c r="F112" t="s">
        <v>446</v>
      </c>
      <c r="G112" t="s">
        <v>447</v>
      </c>
      <c r="H112">
        <v>8</v>
      </c>
      <c r="I112">
        <v>7</v>
      </c>
      <c r="J112">
        <v>2021</v>
      </c>
      <c r="K112">
        <v>5</v>
      </c>
      <c r="L112">
        <v>18</v>
      </c>
      <c r="M112">
        <v>0</v>
      </c>
      <c r="N112" t="str">
        <f t="shared" si="23"/>
        <v>array.push(trades_array,Trade.new("HOTUSDT", 0.0058700000, 10.17858000,timestamp(syminfo.timezone, 2021, 7, 8, 5), true))</v>
      </c>
      <c r="O112" t="s">
        <v>14</v>
      </c>
      <c r="P112" t="s">
        <v>15</v>
      </c>
      <c r="Q112" t="str">
        <f t="shared" si="25"/>
        <v>HOTUSDT</v>
      </c>
      <c r="R112" t="s">
        <v>16</v>
      </c>
      <c r="S112" t="str">
        <f t="shared" si="26"/>
        <v>0.0058700000</v>
      </c>
      <c r="T112" t="s">
        <v>17</v>
      </c>
      <c r="U112" t="str">
        <f t="shared" si="27"/>
        <v>10.17858000</v>
      </c>
      <c r="V112" t="s">
        <v>18</v>
      </c>
      <c r="W112" t="s">
        <v>19</v>
      </c>
      <c r="X112" t="s">
        <v>20</v>
      </c>
      <c r="Y112">
        <f t="shared" si="28"/>
        <v>2021</v>
      </c>
      <c r="Z112" t="s">
        <v>17</v>
      </c>
      <c r="AA112">
        <f t="shared" si="29"/>
        <v>7</v>
      </c>
      <c r="AB112" t="s">
        <v>17</v>
      </c>
      <c r="AC112">
        <f t="shared" si="30"/>
        <v>8</v>
      </c>
      <c r="AD112" t="s">
        <v>17</v>
      </c>
      <c r="AE112">
        <f t="shared" si="31"/>
        <v>5</v>
      </c>
      <c r="AF112" t="s">
        <v>1032</v>
      </c>
      <c r="AG112" t="str">
        <f t="shared" si="24"/>
        <v>true</v>
      </c>
      <c r="AH112" t="s">
        <v>1033</v>
      </c>
    </row>
    <row r="113" spans="1:34" x14ac:dyDescent="0.25">
      <c r="A113" s="1">
        <v>44393</v>
      </c>
      <c r="B113" t="s">
        <v>129</v>
      </c>
      <c r="C113" t="s">
        <v>22</v>
      </c>
      <c r="D113" t="s">
        <v>448</v>
      </c>
      <c r="E113" t="s">
        <v>449</v>
      </c>
      <c r="F113" t="s">
        <v>450</v>
      </c>
      <c r="G113" t="s">
        <v>451</v>
      </c>
      <c r="H113">
        <v>16</v>
      </c>
      <c r="I113">
        <v>7</v>
      </c>
      <c r="J113">
        <v>2021</v>
      </c>
      <c r="K113">
        <v>12</v>
      </c>
      <c r="L113">
        <v>0</v>
      </c>
      <c r="M113">
        <v>0</v>
      </c>
      <c r="N113" t="str">
        <f t="shared" si="23"/>
        <v>array.push(trades_array,Trade.new("HOTUSDT", 0.0050000000, 10.10000000,timestamp(syminfo.timezone, 2021, 7, 16, 12), true))</v>
      </c>
      <c r="O113" t="s">
        <v>14</v>
      </c>
      <c r="P113" t="s">
        <v>15</v>
      </c>
      <c r="Q113" t="str">
        <f t="shared" si="25"/>
        <v>HOTUSDT</v>
      </c>
      <c r="R113" t="s">
        <v>16</v>
      </c>
      <c r="S113" t="str">
        <f t="shared" si="26"/>
        <v>0.0050000000</v>
      </c>
      <c r="T113" t="s">
        <v>17</v>
      </c>
      <c r="U113" t="str">
        <f t="shared" si="27"/>
        <v>10.10000000</v>
      </c>
      <c r="V113" t="s">
        <v>18</v>
      </c>
      <c r="W113" t="s">
        <v>19</v>
      </c>
      <c r="X113" t="s">
        <v>20</v>
      </c>
      <c r="Y113">
        <f t="shared" si="28"/>
        <v>2021</v>
      </c>
      <c r="Z113" t="s">
        <v>17</v>
      </c>
      <c r="AA113">
        <f t="shared" si="29"/>
        <v>7</v>
      </c>
      <c r="AB113" t="s">
        <v>17</v>
      </c>
      <c r="AC113">
        <f t="shared" si="30"/>
        <v>16</v>
      </c>
      <c r="AD113" t="s">
        <v>17</v>
      </c>
      <c r="AE113">
        <f t="shared" si="31"/>
        <v>12</v>
      </c>
      <c r="AF113" t="s">
        <v>1032</v>
      </c>
      <c r="AG113" t="str">
        <f t="shared" si="24"/>
        <v>true</v>
      </c>
      <c r="AH113" t="s">
        <v>1033</v>
      </c>
    </row>
    <row r="114" spans="1:34" x14ac:dyDescent="0.25">
      <c r="A114" s="1">
        <v>44397</v>
      </c>
      <c r="B114" t="s">
        <v>129</v>
      </c>
      <c r="C114" t="s">
        <v>22</v>
      </c>
      <c r="D114" t="s">
        <v>452</v>
      </c>
      <c r="E114" t="s">
        <v>453</v>
      </c>
      <c r="F114" t="s">
        <v>454</v>
      </c>
      <c r="G114" t="s">
        <v>455</v>
      </c>
      <c r="H114">
        <v>20</v>
      </c>
      <c r="I114">
        <v>7</v>
      </c>
      <c r="J114">
        <v>2021</v>
      </c>
      <c r="K114">
        <v>9</v>
      </c>
      <c r="L114">
        <v>43</v>
      </c>
      <c r="M114">
        <v>0</v>
      </c>
      <c r="N114" t="str">
        <f t="shared" si="23"/>
        <v>array.push(trades_array,Trade.new("HOTUSDT", 0.0045000000, 10.09800000,timestamp(syminfo.timezone, 2021, 7, 20, 9), true))</v>
      </c>
      <c r="O114" t="s">
        <v>14</v>
      </c>
      <c r="P114" t="s">
        <v>15</v>
      </c>
      <c r="Q114" t="str">
        <f t="shared" si="25"/>
        <v>HOTUSDT</v>
      </c>
      <c r="R114" t="s">
        <v>16</v>
      </c>
      <c r="S114" t="str">
        <f t="shared" si="26"/>
        <v>0.0045000000</v>
      </c>
      <c r="T114" t="s">
        <v>17</v>
      </c>
      <c r="U114" t="str">
        <f t="shared" si="27"/>
        <v>10.09800000</v>
      </c>
      <c r="V114" t="s">
        <v>18</v>
      </c>
      <c r="W114" t="s">
        <v>19</v>
      </c>
      <c r="X114" t="s">
        <v>20</v>
      </c>
      <c r="Y114">
        <f t="shared" si="28"/>
        <v>2021</v>
      </c>
      <c r="Z114" t="s">
        <v>17</v>
      </c>
      <c r="AA114">
        <f t="shared" si="29"/>
        <v>7</v>
      </c>
      <c r="AB114" t="s">
        <v>17</v>
      </c>
      <c r="AC114">
        <f t="shared" si="30"/>
        <v>20</v>
      </c>
      <c r="AD114" t="s">
        <v>17</v>
      </c>
      <c r="AE114">
        <f t="shared" si="31"/>
        <v>9</v>
      </c>
      <c r="AF114" t="s">
        <v>1032</v>
      </c>
      <c r="AG114" t="str">
        <f t="shared" si="24"/>
        <v>true</v>
      </c>
      <c r="AH114" t="s">
        <v>1033</v>
      </c>
    </row>
    <row r="115" spans="1:34" x14ac:dyDescent="0.25">
      <c r="A115" s="1">
        <v>44403</v>
      </c>
      <c r="B115" t="s">
        <v>129</v>
      </c>
      <c r="C115" t="s">
        <v>9</v>
      </c>
      <c r="D115" t="s">
        <v>456</v>
      </c>
      <c r="E115" t="s">
        <v>457</v>
      </c>
      <c r="F115" t="s">
        <v>458</v>
      </c>
      <c r="G115" t="s">
        <v>459</v>
      </c>
      <c r="H115">
        <v>26</v>
      </c>
      <c r="I115">
        <v>7</v>
      </c>
      <c r="J115">
        <v>2021</v>
      </c>
      <c r="K115">
        <v>6</v>
      </c>
      <c r="L115">
        <v>23</v>
      </c>
      <c r="M115">
        <v>0</v>
      </c>
      <c r="N115" t="str">
        <f t="shared" si="23"/>
        <v>array.push(trades_array,Trade.new("HOTUSDT", 0.0063000000, 10.29420000,timestamp(syminfo.timezone, 2021, 7, 26, 6), false))</v>
      </c>
      <c r="O115" t="s">
        <v>14</v>
      </c>
      <c r="P115" t="s">
        <v>15</v>
      </c>
      <c r="Q115" t="str">
        <f t="shared" si="25"/>
        <v>HOTUSDT</v>
      </c>
      <c r="R115" t="s">
        <v>16</v>
      </c>
      <c r="S115" t="str">
        <f t="shared" si="26"/>
        <v>0.0063000000</v>
      </c>
      <c r="T115" t="s">
        <v>17</v>
      </c>
      <c r="U115" t="str">
        <f t="shared" si="27"/>
        <v>10.29420000</v>
      </c>
      <c r="V115" t="s">
        <v>18</v>
      </c>
      <c r="W115" t="s">
        <v>19</v>
      </c>
      <c r="X115" t="s">
        <v>20</v>
      </c>
      <c r="Y115">
        <f t="shared" si="28"/>
        <v>2021</v>
      </c>
      <c r="Z115" t="s">
        <v>17</v>
      </c>
      <c r="AA115">
        <f t="shared" si="29"/>
        <v>7</v>
      </c>
      <c r="AB115" t="s">
        <v>17</v>
      </c>
      <c r="AC115">
        <f t="shared" si="30"/>
        <v>26</v>
      </c>
      <c r="AD115" t="s">
        <v>17</v>
      </c>
      <c r="AE115">
        <f t="shared" si="31"/>
        <v>6</v>
      </c>
      <c r="AF115" t="s">
        <v>1032</v>
      </c>
      <c r="AG115" t="str">
        <f t="shared" si="24"/>
        <v>false</v>
      </c>
      <c r="AH115" t="s">
        <v>1033</v>
      </c>
    </row>
    <row r="116" spans="1:34" x14ac:dyDescent="0.25">
      <c r="A116" s="1">
        <v>44403</v>
      </c>
      <c r="B116" t="s">
        <v>129</v>
      </c>
      <c r="C116" t="s">
        <v>9</v>
      </c>
      <c r="D116" t="s">
        <v>456</v>
      </c>
      <c r="E116" t="s">
        <v>460</v>
      </c>
      <c r="F116" t="s">
        <v>461</v>
      </c>
      <c r="G116" t="s">
        <v>462</v>
      </c>
      <c r="H116">
        <v>26</v>
      </c>
      <c r="I116">
        <v>7</v>
      </c>
      <c r="J116">
        <v>2021</v>
      </c>
      <c r="K116">
        <v>6</v>
      </c>
      <c r="L116">
        <v>23</v>
      </c>
      <c r="M116">
        <v>0</v>
      </c>
      <c r="N116" t="str">
        <f t="shared" si="23"/>
        <v>array.push(trades_array,Trade.new("HOTUSDT", 0.0063000000, 14.98140000,timestamp(syminfo.timezone, 2021, 7, 26, 6), false))</v>
      </c>
      <c r="O116" t="s">
        <v>14</v>
      </c>
      <c r="P116" t="s">
        <v>15</v>
      </c>
      <c r="Q116" t="str">
        <f t="shared" si="25"/>
        <v>HOTUSDT</v>
      </c>
      <c r="R116" t="s">
        <v>16</v>
      </c>
      <c r="S116" t="str">
        <f t="shared" si="26"/>
        <v>0.0063000000</v>
      </c>
      <c r="T116" t="s">
        <v>17</v>
      </c>
      <c r="U116" t="str">
        <f t="shared" si="27"/>
        <v>14.98140000</v>
      </c>
      <c r="V116" t="s">
        <v>18</v>
      </c>
      <c r="W116" t="s">
        <v>19</v>
      </c>
      <c r="X116" t="s">
        <v>20</v>
      </c>
      <c r="Y116">
        <f t="shared" si="28"/>
        <v>2021</v>
      </c>
      <c r="Z116" t="s">
        <v>17</v>
      </c>
      <c r="AA116">
        <f t="shared" si="29"/>
        <v>7</v>
      </c>
      <c r="AB116" t="s">
        <v>17</v>
      </c>
      <c r="AC116">
        <f t="shared" si="30"/>
        <v>26</v>
      </c>
      <c r="AD116" t="s">
        <v>17</v>
      </c>
      <c r="AE116">
        <f t="shared" si="31"/>
        <v>6</v>
      </c>
      <c r="AF116" t="s">
        <v>1032</v>
      </c>
      <c r="AG116" t="str">
        <f t="shared" si="24"/>
        <v>false</v>
      </c>
      <c r="AH116" t="s">
        <v>1033</v>
      </c>
    </row>
    <row r="117" spans="1:34" x14ac:dyDescent="0.25">
      <c r="A117" s="1">
        <v>44403</v>
      </c>
      <c r="B117" t="s">
        <v>129</v>
      </c>
      <c r="C117" t="s">
        <v>9</v>
      </c>
      <c r="D117" t="s">
        <v>456</v>
      </c>
      <c r="E117" t="s">
        <v>463</v>
      </c>
      <c r="F117" t="s">
        <v>464</v>
      </c>
      <c r="G117" t="s">
        <v>465</v>
      </c>
      <c r="H117">
        <v>26</v>
      </c>
      <c r="I117">
        <v>7</v>
      </c>
      <c r="J117">
        <v>2021</v>
      </c>
      <c r="K117">
        <v>6</v>
      </c>
      <c r="L117">
        <v>23</v>
      </c>
      <c r="M117">
        <v>0</v>
      </c>
      <c r="N117" t="str">
        <f t="shared" si="23"/>
        <v>array.push(trades_array,Trade.new("HOTUSDT", 0.0063000000, 12.47400000,timestamp(syminfo.timezone, 2021, 7, 26, 6), false))</v>
      </c>
      <c r="O117" t="s">
        <v>14</v>
      </c>
      <c r="P117" t="s">
        <v>15</v>
      </c>
      <c r="Q117" t="str">
        <f t="shared" si="25"/>
        <v>HOTUSDT</v>
      </c>
      <c r="R117" t="s">
        <v>16</v>
      </c>
      <c r="S117" t="str">
        <f t="shared" si="26"/>
        <v>0.0063000000</v>
      </c>
      <c r="T117" t="s">
        <v>17</v>
      </c>
      <c r="U117" t="str">
        <f t="shared" si="27"/>
        <v>12.47400000</v>
      </c>
      <c r="V117" t="s">
        <v>18</v>
      </c>
      <c r="W117" t="s">
        <v>19</v>
      </c>
      <c r="X117" t="s">
        <v>20</v>
      </c>
      <c r="Y117">
        <f t="shared" si="28"/>
        <v>2021</v>
      </c>
      <c r="Z117" t="s">
        <v>17</v>
      </c>
      <c r="AA117">
        <f t="shared" si="29"/>
        <v>7</v>
      </c>
      <c r="AB117" t="s">
        <v>17</v>
      </c>
      <c r="AC117">
        <f t="shared" si="30"/>
        <v>26</v>
      </c>
      <c r="AD117" t="s">
        <v>17</v>
      </c>
      <c r="AE117">
        <f t="shared" si="31"/>
        <v>6</v>
      </c>
      <c r="AF117" t="s">
        <v>1032</v>
      </c>
      <c r="AG117" t="str">
        <f t="shared" si="24"/>
        <v>false</v>
      </c>
      <c r="AH117" t="s">
        <v>1033</v>
      </c>
    </row>
    <row r="118" spans="1:34" x14ac:dyDescent="0.25">
      <c r="A118" s="1">
        <v>44404</v>
      </c>
      <c r="B118" t="s">
        <v>91</v>
      </c>
      <c r="C118" t="s">
        <v>22</v>
      </c>
      <c r="D118" t="s">
        <v>466</v>
      </c>
      <c r="E118" t="s">
        <v>467</v>
      </c>
      <c r="F118" t="s">
        <v>468</v>
      </c>
      <c r="G118" t="s">
        <v>469</v>
      </c>
      <c r="H118">
        <v>27</v>
      </c>
      <c r="I118">
        <v>7</v>
      </c>
      <c r="J118">
        <v>2021</v>
      </c>
      <c r="K118">
        <v>14</v>
      </c>
      <c r="L118">
        <v>11</v>
      </c>
      <c r="M118">
        <v>0</v>
      </c>
      <c r="N118" t="str">
        <f t="shared" si="23"/>
        <v>array.push(trades_array,Trade.new("DOGEUSDT", 0.2033300000, 10.00383600,timestamp(syminfo.timezone, 2021, 7, 27, 14), true))</v>
      </c>
      <c r="O118" t="s">
        <v>14</v>
      </c>
      <c r="P118" t="s">
        <v>15</v>
      </c>
      <c r="Q118" t="str">
        <f t="shared" si="25"/>
        <v>DOGEUSDT</v>
      </c>
      <c r="R118" t="s">
        <v>16</v>
      </c>
      <c r="S118" t="str">
        <f t="shared" si="26"/>
        <v>0.2033300000</v>
      </c>
      <c r="T118" t="s">
        <v>17</v>
      </c>
      <c r="U118" t="str">
        <f t="shared" si="27"/>
        <v>10.00383600</v>
      </c>
      <c r="V118" t="s">
        <v>18</v>
      </c>
      <c r="W118" t="s">
        <v>19</v>
      </c>
      <c r="X118" t="s">
        <v>20</v>
      </c>
      <c r="Y118">
        <f t="shared" si="28"/>
        <v>2021</v>
      </c>
      <c r="Z118" t="s">
        <v>17</v>
      </c>
      <c r="AA118">
        <f t="shared" si="29"/>
        <v>7</v>
      </c>
      <c r="AB118" t="s">
        <v>17</v>
      </c>
      <c r="AC118">
        <f t="shared" si="30"/>
        <v>27</v>
      </c>
      <c r="AD118" t="s">
        <v>17</v>
      </c>
      <c r="AE118">
        <f t="shared" si="31"/>
        <v>14</v>
      </c>
      <c r="AF118" t="s">
        <v>1032</v>
      </c>
      <c r="AG118" t="str">
        <f t="shared" si="24"/>
        <v>true</v>
      </c>
      <c r="AH118" t="s">
        <v>1033</v>
      </c>
    </row>
    <row r="119" spans="1:34" x14ac:dyDescent="0.25">
      <c r="A119" s="1">
        <v>44415</v>
      </c>
      <c r="B119" t="s">
        <v>91</v>
      </c>
      <c r="C119" t="s">
        <v>9</v>
      </c>
      <c r="D119" t="s">
        <v>470</v>
      </c>
      <c r="E119" t="s">
        <v>471</v>
      </c>
      <c r="F119" t="s">
        <v>472</v>
      </c>
      <c r="G119" t="s">
        <v>473</v>
      </c>
      <c r="H119">
        <v>7</v>
      </c>
      <c r="I119">
        <v>8</v>
      </c>
      <c r="J119">
        <v>2021</v>
      </c>
      <c r="K119">
        <v>19</v>
      </c>
      <c r="L119">
        <v>27</v>
      </c>
      <c r="M119">
        <v>0</v>
      </c>
      <c r="N119" t="str">
        <f t="shared" si="23"/>
        <v>array.push(trades_array,Trade.new("DOGEUSDT", 0.2499900000, 12.49950000,timestamp(syminfo.timezone, 2021, 8, 7, 19), false))</v>
      </c>
      <c r="O119" t="s">
        <v>14</v>
      </c>
      <c r="P119" t="s">
        <v>15</v>
      </c>
      <c r="Q119" t="str">
        <f>B119</f>
        <v>DOGEUSDT</v>
      </c>
      <c r="R119" t="s">
        <v>16</v>
      </c>
      <c r="S119" t="str">
        <f>D119</f>
        <v>0.2499900000</v>
      </c>
      <c r="T119" t="s">
        <v>17</v>
      </c>
      <c r="U119" t="str">
        <f>F119</f>
        <v>12.49950000</v>
      </c>
      <c r="V119" t="s">
        <v>18</v>
      </c>
      <c r="W119" t="s">
        <v>19</v>
      </c>
      <c r="X119" t="s">
        <v>20</v>
      </c>
      <c r="Y119">
        <f>J119</f>
        <v>2021</v>
      </c>
      <c r="Z119" t="s">
        <v>17</v>
      </c>
      <c r="AA119">
        <f>I119</f>
        <v>8</v>
      </c>
      <c r="AB119" t="s">
        <v>17</v>
      </c>
      <c r="AC119">
        <f>H119</f>
        <v>7</v>
      </c>
      <c r="AD119" t="s">
        <v>17</v>
      </c>
      <c r="AE119">
        <f>K119</f>
        <v>19</v>
      </c>
      <c r="AF119" t="s">
        <v>1032</v>
      </c>
      <c r="AG119" t="str">
        <f t="shared" si="24"/>
        <v>false</v>
      </c>
      <c r="AH119" t="s">
        <v>1033</v>
      </c>
    </row>
    <row r="120" spans="1:34" x14ac:dyDescent="0.25">
      <c r="A120" s="1">
        <v>44446</v>
      </c>
      <c r="B120" t="s">
        <v>129</v>
      </c>
      <c r="C120" t="s">
        <v>22</v>
      </c>
      <c r="D120" t="s">
        <v>474</v>
      </c>
      <c r="E120" t="s">
        <v>475</v>
      </c>
      <c r="F120" t="s">
        <v>476</v>
      </c>
      <c r="G120" t="s">
        <v>477</v>
      </c>
      <c r="H120">
        <v>7</v>
      </c>
      <c r="I120">
        <v>9</v>
      </c>
      <c r="J120">
        <v>2021</v>
      </c>
      <c r="K120">
        <v>15</v>
      </c>
      <c r="L120">
        <v>28</v>
      </c>
      <c r="M120">
        <v>0</v>
      </c>
      <c r="N120" t="str">
        <f t="shared" si="23"/>
        <v>array.push(trades_array,Trade.new("HOTUSDT", 0.0095580000, 12.88418400,timestamp(syminfo.timezone, 2021, 9, 7, 15), true))</v>
      </c>
      <c r="O120" t="s">
        <v>14</v>
      </c>
      <c r="P120" t="s">
        <v>15</v>
      </c>
      <c r="Q120" t="str">
        <f t="shared" ref="Q120:Q122" si="32">B120</f>
        <v>HOTUSDT</v>
      </c>
      <c r="R120" t="s">
        <v>16</v>
      </c>
      <c r="S120" t="str">
        <f t="shared" ref="S120:S122" si="33">D120</f>
        <v>0.0095580000</v>
      </c>
      <c r="T120" t="s">
        <v>17</v>
      </c>
      <c r="U120" t="str">
        <f t="shared" ref="U120:U122" si="34">F120</f>
        <v>12.88418400</v>
      </c>
      <c r="V120" t="s">
        <v>18</v>
      </c>
      <c r="W120" t="s">
        <v>19</v>
      </c>
      <c r="X120" t="s">
        <v>20</v>
      </c>
      <c r="Y120">
        <f t="shared" ref="Y120:Y122" si="35">J120</f>
        <v>2021</v>
      </c>
      <c r="Z120" t="s">
        <v>17</v>
      </c>
      <c r="AA120">
        <f t="shared" ref="AA120:AA122" si="36">I120</f>
        <v>9</v>
      </c>
      <c r="AB120" t="s">
        <v>17</v>
      </c>
      <c r="AC120">
        <f t="shared" ref="AC120:AC122" si="37">H120</f>
        <v>7</v>
      </c>
      <c r="AD120" t="s">
        <v>17</v>
      </c>
      <c r="AE120">
        <f t="shared" ref="AE120:AE122" si="38">K120</f>
        <v>15</v>
      </c>
      <c r="AF120" t="s">
        <v>1032</v>
      </c>
      <c r="AG120" t="str">
        <f t="shared" si="24"/>
        <v>true</v>
      </c>
      <c r="AH120" t="s">
        <v>1033</v>
      </c>
    </row>
    <row r="121" spans="1:34" x14ac:dyDescent="0.25">
      <c r="A121" s="1">
        <v>44446</v>
      </c>
      <c r="B121" t="s">
        <v>129</v>
      </c>
      <c r="C121" t="s">
        <v>9</v>
      </c>
      <c r="D121" t="s">
        <v>478</v>
      </c>
      <c r="E121" t="s">
        <v>479</v>
      </c>
      <c r="F121" t="s">
        <v>480</v>
      </c>
      <c r="G121" t="s">
        <v>481</v>
      </c>
      <c r="H121">
        <v>7</v>
      </c>
      <c r="I121">
        <v>9</v>
      </c>
      <c r="J121">
        <v>2021</v>
      </c>
      <c r="K121">
        <v>18</v>
      </c>
      <c r="L121">
        <v>59</v>
      </c>
      <c r="M121">
        <v>0</v>
      </c>
      <c r="N121" t="str">
        <f t="shared" si="23"/>
        <v>array.push(trades_array,Trade.new("HOTUSDT", 0.0100410000, 13.51518600,timestamp(syminfo.timezone, 2021, 9, 7, 18), false))</v>
      </c>
      <c r="O121" t="s">
        <v>14</v>
      </c>
      <c r="P121" t="s">
        <v>15</v>
      </c>
      <c r="Q121" t="str">
        <f t="shared" si="32"/>
        <v>HOTUSDT</v>
      </c>
      <c r="R121" t="s">
        <v>16</v>
      </c>
      <c r="S121" t="str">
        <f t="shared" si="33"/>
        <v>0.0100410000</v>
      </c>
      <c r="T121" t="s">
        <v>17</v>
      </c>
      <c r="U121" t="str">
        <f t="shared" si="34"/>
        <v>13.51518600</v>
      </c>
      <c r="V121" t="s">
        <v>18</v>
      </c>
      <c r="W121" t="s">
        <v>19</v>
      </c>
      <c r="X121" t="s">
        <v>20</v>
      </c>
      <c r="Y121">
        <f t="shared" si="35"/>
        <v>2021</v>
      </c>
      <c r="Z121" t="s">
        <v>17</v>
      </c>
      <c r="AA121">
        <f t="shared" si="36"/>
        <v>9</v>
      </c>
      <c r="AB121" t="s">
        <v>17</v>
      </c>
      <c r="AC121">
        <f t="shared" si="37"/>
        <v>7</v>
      </c>
      <c r="AD121" t="s">
        <v>17</v>
      </c>
      <c r="AE121">
        <f t="shared" si="38"/>
        <v>18</v>
      </c>
      <c r="AF121" t="s">
        <v>1032</v>
      </c>
      <c r="AG121" t="str">
        <f t="shared" si="24"/>
        <v>false</v>
      </c>
      <c r="AH121" t="s">
        <v>1033</v>
      </c>
    </row>
    <row r="122" spans="1:34" x14ac:dyDescent="0.25">
      <c r="A122" s="1">
        <v>44459</v>
      </c>
      <c r="B122" t="s">
        <v>129</v>
      </c>
      <c r="C122" t="s">
        <v>22</v>
      </c>
      <c r="D122" t="s">
        <v>482</v>
      </c>
      <c r="E122" t="s">
        <v>483</v>
      </c>
      <c r="F122" t="s">
        <v>484</v>
      </c>
      <c r="G122" t="s">
        <v>485</v>
      </c>
      <c r="H122">
        <v>20</v>
      </c>
      <c r="I122">
        <v>9</v>
      </c>
      <c r="J122">
        <v>2021</v>
      </c>
      <c r="K122">
        <v>7</v>
      </c>
      <c r="L122">
        <v>25</v>
      </c>
      <c r="M122">
        <v>0</v>
      </c>
      <c r="N122" t="str">
        <f t="shared" si="23"/>
        <v>array.push(trades_array,Trade.new("HOTUSDT", 0.0087330000, 13.50995100,timestamp(syminfo.timezone, 2021, 9, 20, 7), true))</v>
      </c>
      <c r="O122" t="s">
        <v>14</v>
      </c>
      <c r="P122" t="s">
        <v>15</v>
      </c>
      <c r="Q122" t="str">
        <f t="shared" si="32"/>
        <v>HOTUSDT</v>
      </c>
      <c r="R122" t="s">
        <v>16</v>
      </c>
      <c r="S122" t="str">
        <f t="shared" si="33"/>
        <v>0.0087330000</v>
      </c>
      <c r="T122" t="s">
        <v>17</v>
      </c>
      <c r="U122" t="str">
        <f t="shared" si="34"/>
        <v>13.50995100</v>
      </c>
      <c r="V122" t="s">
        <v>18</v>
      </c>
      <c r="W122" t="s">
        <v>19</v>
      </c>
      <c r="X122" t="s">
        <v>20</v>
      </c>
      <c r="Y122">
        <f t="shared" si="35"/>
        <v>2021</v>
      </c>
      <c r="Z122" t="s">
        <v>17</v>
      </c>
      <c r="AA122">
        <f t="shared" si="36"/>
        <v>9</v>
      </c>
      <c r="AB122" t="s">
        <v>17</v>
      </c>
      <c r="AC122">
        <f t="shared" si="37"/>
        <v>20</v>
      </c>
      <c r="AD122" t="s">
        <v>17</v>
      </c>
      <c r="AE122">
        <f t="shared" si="38"/>
        <v>7</v>
      </c>
      <c r="AF122" t="s">
        <v>1032</v>
      </c>
      <c r="AG122" t="str">
        <f t="shared" si="24"/>
        <v>true</v>
      </c>
      <c r="AH122" t="s">
        <v>1033</v>
      </c>
    </row>
    <row r="123" spans="1:34" x14ac:dyDescent="0.25">
      <c r="A123" s="1">
        <v>44459</v>
      </c>
      <c r="B123" t="s">
        <v>129</v>
      </c>
      <c r="C123" t="s">
        <v>22</v>
      </c>
      <c r="D123" t="s">
        <v>486</v>
      </c>
      <c r="E123" t="s">
        <v>487</v>
      </c>
      <c r="F123" t="s">
        <v>488</v>
      </c>
      <c r="G123" t="s">
        <v>489</v>
      </c>
      <c r="H123">
        <v>20</v>
      </c>
      <c r="I123">
        <v>9</v>
      </c>
      <c r="J123">
        <v>2021</v>
      </c>
      <c r="K123">
        <v>12</v>
      </c>
      <c r="L123">
        <v>43</v>
      </c>
      <c r="M123">
        <v>0</v>
      </c>
      <c r="N123" t="str">
        <f t="shared" si="23"/>
        <v>array.push(trades_array,Trade.new("HOTUSDT", 0.0080260000, 12.94593800,timestamp(syminfo.timezone, 2021, 9, 20, 12), true))</v>
      </c>
      <c r="O123" t="s">
        <v>14</v>
      </c>
      <c r="P123" t="s">
        <v>15</v>
      </c>
      <c r="Q123" t="str">
        <f>B123</f>
        <v>HOTUSDT</v>
      </c>
      <c r="R123" t="s">
        <v>16</v>
      </c>
      <c r="S123" t="str">
        <f>D123</f>
        <v>0.0080260000</v>
      </c>
      <c r="T123" t="s">
        <v>17</v>
      </c>
      <c r="U123" t="str">
        <f>F123</f>
        <v>12.94593800</v>
      </c>
      <c r="V123" t="s">
        <v>18</v>
      </c>
      <c r="W123" t="s">
        <v>19</v>
      </c>
      <c r="X123" t="s">
        <v>20</v>
      </c>
      <c r="Y123">
        <f>J123</f>
        <v>2021</v>
      </c>
      <c r="Z123" t="s">
        <v>17</v>
      </c>
      <c r="AA123">
        <f>I123</f>
        <v>9</v>
      </c>
      <c r="AB123" t="s">
        <v>17</v>
      </c>
      <c r="AC123">
        <f>H123</f>
        <v>20</v>
      </c>
      <c r="AD123" t="s">
        <v>17</v>
      </c>
      <c r="AE123">
        <f>K123</f>
        <v>12</v>
      </c>
      <c r="AF123" t="s">
        <v>1032</v>
      </c>
      <c r="AG123" t="str">
        <f t="shared" si="24"/>
        <v>true</v>
      </c>
      <c r="AH123" t="s">
        <v>1033</v>
      </c>
    </row>
    <row r="124" spans="1:34" x14ac:dyDescent="0.25">
      <c r="A124" s="1">
        <v>44460</v>
      </c>
      <c r="B124" t="s">
        <v>129</v>
      </c>
      <c r="C124" t="s">
        <v>22</v>
      </c>
      <c r="D124" t="s">
        <v>490</v>
      </c>
      <c r="E124" t="s">
        <v>491</v>
      </c>
      <c r="F124" t="s">
        <v>492</v>
      </c>
      <c r="G124" t="s">
        <v>493</v>
      </c>
      <c r="H124">
        <v>21</v>
      </c>
      <c r="I124">
        <v>9</v>
      </c>
      <c r="J124">
        <v>2021</v>
      </c>
      <c r="K124">
        <v>21</v>
      </c>
      <c r="L124">
        <v>7</v>
      </c>
      <c r="M124">
        <v>0</v>
      </c>
      <c r="N124" t="str">
        <f t="shared" si="23"/>
        <v>array.push(trades_array,Trade.new("HOTUSDT", 0.0076000000, 12.92000000,timestamp(syminfo.timezone, 2021, 9, 21, 21), true))</v>
      </c>
      <c r="O124" t="s">
        <v>14</v>
      </c>
      <c r="P124" t="s">
        <v>15</v>
      </c>
      <c r="Q124" t="str">
        <f t="shared" ref="Q124:Q185" si="39">B124</f>
        <v>HOTUSDT</v>
      </c>
      <c r="R124" t="s">
        <v>16</v>
      </c>
      <c r="S124" t="str">
        <f t="shared" ref="S124:S185" si="40">D124</f>
        <v>0.0076000000</v>
      </c>
      <c r="T124" t="s">
        <v>17</v>
      </c>
      <c r="U124" t="str">
        <f t="shared" ref="U124:U185" si="41">F124</f>
        <v>12.92000000</v>
      </c>
      <c r="V124" t="s">
        <v>18</v>
      </c>
      <c r="W124" t="s">
        <v>19</v>
      </c>
      <c r="X124" t="s">
        <v>20</v>
      </c>
      <c r="Y124">
        <f t="shared" ref="Y124:Y185" si="42">J124</f>
        <v>2021</v>
      </c>
      <c r="Z124" t="s">
        <v>17</v>
      </c>
      <c r="AA124">
        <f t="shared" ref="AA124:AA185" si="43">I124</f>
        <v>9</v>
      </c>
      <c r="AB124" t="s">
        <v>17</v>
      </c>
      <c r="AC124">
        <f t="shared" ref="AC124:AC185" si="44">H124</f>
        <v>21</v>
      </c>
      <c r="AD124" t="s">
        <v>17</v>
      </c>
      <c r="AE124">
        <f t="shared" ref="AE124:AE185" si="45">K124</f>
        <v>21</v>
      </c>
      <c r="AF124" t="s">
        <v>1032</v>
      </c>
      <c r="AG124" t="str">
        <f t="shared" si="24"/>
        <v>true</v>
      </c>
      <c r="AH124" t="s">
        <v>1033</v>
      </c>
    </row>
    <row r="125" spans="1:34" x14ac:dyDescent="0.25">
      <c r="A125" s="1">
        <v>44468</v>
      </c>
      <c r="B125" t="s">
        <v>129</v>
      </c>
      <c r="C125" t="s">
        <v>22</v>
      </c>
      <c r="D125" t="s">
        <v>494</v>
      </c>
      <c r="E125" t="s">
        <v>495</v>
      </c>
      <c r="F125" t="s">
        <v>496</v>
      </c>
      <c r="G125" t="s">
        <v>497</v>
      </c>
      <c r="H125">
        <v>29</v>
      </c>
      <c r="I125">
        <v>9</v>
      </c>
      <c r="J125">
        <v>2021</v>
      </c>
      <c r="K125">
        <v>20</v>
      </c>
      <c r="L125">
        <v>21</v>
      </c>
      <c r="M125">
        <v>0</v>
      </c>
      <c r="N125" t="str">
        <f t="shared" si="23"/>
        <v>array.push(trades_array,Trade.new("HOTUSDT", 0.0075050000, 1.48599000,timestamp(syminfo.timezone, 2021, 9, 29, 20), true))</v>
      </c>
      <c r="O125" t="s">
        <v>14</v>
      </c>
      <c r="P125" t="s">
        <v>15</v>
      </c>
      <c r="Q125" t="str">
        <f t="shared" si="39"/>
        <v>HOTUSDT</v>
      </c>
      <c r="R125" t="s">
        <v>16</v>
      </c>
      <c r="S125" t="str">
        <f t="shared" si="40"/>
        <v>0.0075050000</v>
      </c>
      <c r="T125" t="s">
        <v>17</v>
      </c>
      <c r="U125" t="str">
        <f t="shared" si="41"/>
        <v>1.48599000</v>
      </c>
      <c r="V125" t="s">
        <v>18</v>
      </c>
      <c r="W125" t="s">
        <v>19</v>
      </c>
      <c r="X125" t="s">
        <v>20</v>
      </c>
      <c r="Y125">
        <f t="shared" si="42"/>
        <v>2021</v>
      </c>
      <c r="Z125" t="s">
        <v>17</v>
      </c>
      <c r="AA125">
        <f t="shared" si="43"/>
        <v>9</v>
      </c>
      <c r="AB125" t="s">
        <v>17</v>
      </c>
      <c r="AC125">
        <f t="shared" si="44"/>
        <v>29</v>
      </c>
      <c r="AD125" t="s">
        <v>17</v>
      </c>
      <c r="AE125">
        <f t="shared" si="45"/>
        <v>20</v>
      </c>
      <c r="AF125" t="s">
        <v>1032</v>
      </c>
      <c r="AG125" t="str">
        <f t="shared" si="24"/>
        <v>true</v>
      </c>
      <c r="AH125" t="s">
        <v>1033</v>
      </c>
    </row>
    <row r="126" spans="1:34" x14ac:dyDescent="0.25">
      <c r="A126" s="1">
        <v>44468</v>
      </c>
      <c r="B126" t="s">
        <v>129</v>
      </c>
      <c r="C126" t="s">
        <v>22</v>
      </c>
      <c r="D126" t="s">
        <v>494</v>
      </c>
      <c r="E126" t="s">
        <v>498</v>
      </c>
      <c r="F126" t="s">
        <v>499</v>
      </c>
      <c r="G126" t="s">
        <v>500</v>
      </c>
      <c r="H126">
        <v>29</v>
      </c>
      <c r="I126">
        <v>9</v>
      </c>
      <c r="J126">
        <v>2021</v>
      </c>
      <c r="K126">
        <v>20</v>
      </c>
      <c r="L126">
        <v>21</v>
      </c>
      <c r="M126">
        <v>0</v>
      </c>
      <c r="N126" t="str">
        <f t="shared" si="23"/>
        <v>array.push(trades_array,Trade.new("HOTUSDT", 0.0075050000, 11.44512500,timestamp(syminfo.timezone, 2021, 9, 29, 20), true))</v>
      </c>
      <c r="O126" t="s">
        <v>14</v>
      </c>
      <c r="P126" t="s">
        <v>15</v>
      </c>
      <c r="Q126" t="str">
        <f t="shared" si="39"/>
        <v>HOTUSDT</v>
      </c>
      <c r="R126" t="s">
        <v>16</v>
      </c>
      <c r="S126" t="str">
        <f t="shared" si="40"/>
        <v>0.0075050000</v>
      </c>
      <c r="T126" t="s">
        <v>17</v>
      </c>
      <c r="U126" t="str">
        <f t="shared" si="41"/>
        <v>11.44512500</v>
      </c>
      <c r="V126" t="s">
        <v>18</v>
      </c>
      <c r="W126" t="s">
        <v>19</v>
      </c>
      <c r="X126" t="s">
        <v>20</v>
      </c>
      <c r="Y126">
        <f t="shared" si="42"/>
        <v>2021</v>
      </c>
      <c r="Z126" t="s">
        <v>17</v>
      </c>
      <c r="AA126">
        <f t="shared" si="43"/>
        <v>9</v>
      </c>
      <c r="AB126" t="s">
        <v>17</v>
      </c>
      <c r="AC126">
        <f t="shared" si="44"/>
        <v>29</v>
      </c>
      <c r="AD126" t="s">
        <v>17</v>
      </c>
      <c r="AE126">
        <f t="shared" si="45"/>
        <v>20</v>
      </c>
      <c r="AF126" t="s">
        <v>1032</v>
      </c>
      <c r="AG126" t="str">
        <f t="shared" si="24"/>
        <v>true</v>
      </c>
      <c r="AH126" t="s">
        <v>1033</v>
      </c>
    </row>
    <row r="127" spans="1:34" x14ac:dyDescent="0.25">
      <c r="A127" s="1">
        <v>44473</v>
      </c>
      <c r="B127" t="s">
        <v>129</v>
      </c>
      <c r="C127" t="s">
        <v>9</v>
      </c>
      <c r="D127" t="s">
        <v>501</v>
      </c>
      <c r="E127" t="s">
        <v>502</v>
      </c>
      <c r="F127" t="s">
        <v>503</v>
      </c>
      <c r="G127" t="s">
        <v>504</v>
      </c>
      <c r="H127">
        <v>4</v>
      </c>
      <c r="I127">
        <v>10</v>
      </c>
      <c r="J127">
        <v>2021</v>
      </c>
      <c r="K127">
        <v>3</v>
      </c>
      <c r="L127">
        <v>5</v>
      </c>
      <c r="M127">
        <v>0</v>
      </c>
      <c r="N127" t="str">
        <f t="shared" si="23"/>
        <v>array.push(trades_array,Trade.new("HOTUSDT", 0.0090600000, 59.58762000,timestamp(syminfo.timezone, 2021, 10, 4, 3), false))</v>
      </c>
      <c r="O127" t="s">
        <v>14</v>
      </c>
      <c r="P127" t="s">
        <v>15</v>
      </c>
      <c r="Q127" t="str">
        <f t="shared" si="39"/>
        <v>HOTUSDT</v>
      </c>
      <c r="R127" t="s">
        <v>16</v>
      </c>
      <c r="S127" t="str">
        <f t="shared" si="40"/>
        <v>0.0090600000</v>
      </c>
      <c r="T127" t="s">
        <v>17</v>
      </c>
      <c r="U127" t="str">
        <f t="shared" si="41"/>
        <v>59.58762000</v>
      </c>
      <c r="V127" t="s">
        <v>18</v>
      </c>
      <c r="W127" t="s">
        <v>19</v>
      </c>
      <c r="X127" t="s">
        <v>20</v>
      </c>
      <c r="Y127">
        <f t="shared" si="42"/>
        <v>2021</v>
      </c>
      <c r="Z127" t="s">
        <v>17</v>
      </c>
      <c r="AA127">
        <f t="shared" si="43"/>
        <v>10</v>
      </c>
      <c r="AB127" t="s">
        <v>17</v>
      </c>
      <c r="AC127">
        <f t="shared" si="44"/>
        <v>4</v>
      </c>
      <c r="AD127" t="s">
        <v>17</v>
      </c>
      <c r="AE127">
        <f t="shared" si="45"/>
        <v>3</v>
      </c>
      <c r="AF127" t="s">
        <v>1032</v>
      </c>
      <c r="AG127" t="str">
        <f t="shared" si="24"/>
        <v>false</v>
      </c>
      <c r="AH127" t="s">
        <v>1033</v>
      </c>
    </row>
    <row r="128" spans="1:34" x14ac:dyDescent="0.25">
      <c r="A128" s="1">
        <v>44476</v>
      </c>
      <c r="B128" t="s">
        <v>129</v>
      </c>
      <c r="C128" t="s">
        <v>22</v>
      </c>
      <c r="D128" t="s">
        <v>505</v>
      </c>
      <c r="E128" t="s">
        <v>506</v>
      </c>
      <c r="F128" t="s">
        <v>507</v>
      </c>
      <c r="G128" t="s">
        <v>508</v>
      </c>
      <c r="H128">
        <v>7</v>
      </c>
      <c r="I128">
        <v>10</v>
      </c>
      <c r="J128">
        <v>2021</v>
      </c>
      <c r="K128">
        <v>14</v>
      </c>
      <c r="L128">
        <v>37</v>
      </c>
      <c r="M128">
        <v>0</v>
      </c>
      <c r="N128" t="str">
        <f t="shared" si="23"/>
        <v>array.push(trades_array,Trade.new("HOTUSDT", 0.0094100000, 29.76383000,timestamp(syminfo.timezone, 2021, 10, 7, 14), true))</v>
      </c>
      <c r="O128" t="s">
        <v>14</v>
      </c>
      <c r="P128" t="s">
        <v>15</v>
      </c>
      <c r="Q128" t="str">
        <f t="shared" si="39"/>
        <v>HOTUSDT</v>
      </c>
      <c r="R128" t="s">
        <v>16</v>
      </c>
      <c r="S128" t="str">
        <f t="shared" si="40"/>
        <v>0.0094100000</v>
      </c>
      <c r="T128" t="s">
        <v>17</v>
      </c>
      <c r="U128" t="str">
        <f t="shared" si="41"/>
        <v>29.76383000</v>
      </c>
      <c r="V128" t="s">
        <v>18</v>
      </c>
      <c r="W128" t="s">
        <v>19</v>
      </c>
      <c r="X128" t="s">
        <v>20</v>
      </c>
      <c r="Y128">
        <f t="shared" si="42"/>
        <v>2021</v>
      </c>
      <c r="Z128" t="s">
        <v>17</v>
      </c>
      <c r="AA128">
        <f t="shared" si="43"/>
        <v>10</v>
      </c>
      <c r="AB128" t="s">
        <v>17</v>
      </c>
      <c r="AC128">
        <f t="shared" si="44"/>
        <v>7</v>
      </c>
      <c r="AD128" t="s">
        <v>17</v>
      </c>
      <c r="AE128">
        <f t="shared" si="45"/>
        <v>14</v>
      </c>
      <c r="AF128" t="s">
        <v>1032</v>
      </c>
      <c r="AG128" t="str">
        <f t="shared" si="24"/>
        <v>true</v>
      </c>
      <c r="AH128" t="s">
        <v>1033</v>
      </c>
    </row>
    <row r="129" spans="1:34" x14ac:dyDescent="0.25">
      <c r="A129" s="1">
        <v>44477</v>
      </c>
      <c r="B129" t="s">
        <v>129</v>
      </c>
      <c r="C129" t="s">
        <v>9</v>
      </c>
      <c r="D129" t="s">
        <v>509</v>
      </c>
      <c r="E129" t="s">
        <v>510</v>
      </c>
      <c r="F129" t="s">
        <v>511</v>
      </c>
      <c r="G129" t="s">
        <v>512</v>
      </c>
      <c r="H129">
        <v>8</v>
      </c>
      <c r="I129">
        <v>10</v>
      </c>
      <c r="J129">
        <v>2021</v>
      </c>
      <c r="K129">
        <v>6</v>
      </c>
      <c r="L129">
        <v>43</v>
      </c>
      <c r="M129">
        <v>0</v>
      </c>
      <c r="N129" t="str">
        <f t="shared" si="23"/>
        <v>array.push(trades_array,Trade.new("HOTUSDT", 0.0096030000, 30.34548000,timestamp(syminfo.timezone, 2021, 10, 8, 6), false))</v>
      </c>
      <c r="O129" t="s">
        <v>14</v>
      </c>
      <c r="P129" t="s">
        <v>15</v>
      </c>
      <c r="Q129" t="str">
        <f t="shared" si="39"/>
        <v>HOTUSDT</v>
      </c>
      <c r="R129" t="s">
        <v>16</v>
      </c>
      <c r="S129" t="str">
        <f t="shared" si="40"/>
        <v>0.0096030000</v>
      </c>
      <c r="T129" t="s">
        <v>17</v>
      </c>
      <c r="U129" t="str">
        <f t="shared" si="41"/>
        <v>30.34548000</v>
      </c>
      <c r="V129" t="s">
        <v>18</v>
      </c>
      <c r="W129" t="s">
        <v>19</v>
      </c>
      <c r="X129" t="s">
        <v>20</v>
      </c>
      <c r="Y129">
        <f t="shared" si="42"/>
        <v>2021</v>
      </c>
      <c r="Z129" t="s">
        <v>17</v>
      </c>
      <c r="AA129">
        <f t="shared" si="43"/>
        <v>10</v>
      </c>
      <c r="AB129" t="s">
        <v>17</v>
      </c>
      <c r="AC129">
        <f t="shared" si="44"/>
        <v>8</v>
      </c>
      <c r="AD129" t="s">
        <v>17</v>
      </c>
      <c r="AE129">
        <f t="shared" si="45"/>
        <v>6</v>
      </c>
      <c r="AF129" t="s">
        <v>1032</v>
      </c>
      <c r="AG129" t="str">
        <f t="shared" si="24"/>
        <v>false</v>
      </c>
      <c r="AH129" t="s">
        <v>1033</v>
      </c>
    </row>
    <row r="130" spans="1:34" x14ac:dyDescent="0.25">
      <c r="A130" s="1">
        <v>44479</v>
      </c>
      <c r="B130" t="s">
        <v>129</v>
      </c>
      <c r="C130" t="s">
        <v>22</v>
      </c>
      <c r="D130" t="s">
        <v>513</v>
      </c>
      <c r="E130" t="s">
        <v>514</v>
      </c>
      <c r="F130" t="s">
        <v>515</v>
      </c>
      <c r="G130" t="s">
        <v>516</v>
      </c>
      <c r="H130">
        <v>10</v>
      </c>
      <c r="I130">
        <v>10</v>
      </c>
      <c r="J130">
        <v>2021</v>
      </c>
      <c r="K130">
        <v>11</v>
      </c>
      <c r="L130">
        <v>44</v>
      </c>
      <c r="M130">
        <v>0</v>
      </c>
      <c r="N130" t="str">
        <f t="shared" si="23"/>
        <v>array.push(trades_array,Trade.new("HOTUSDT", 0.0096390000, 60.07988700,timestamp(syminfo.timezone, 2021, 10, 10, 11), true))</v>
      </c>
      <c r="O130" t="s">
        <v>14</v>
      </c>
      <c r="P130" t="s">
        <v>15</v>
      </c>
      <c r="Q130" t="str">
        <f t="shared" si="39"/>
        <v>HOTUSDT</v>
      </c>
      <c r="R130" t="s">
        <v>16</v>
      </c>
      <c r="S130" t="str">
        <f t="shared" si="40"/>
        <v>0.0096390000</v>
      </c>
      <c r="T130" t="s">
        <v>17</v>
      </c>
      <c r="U130" t="str">
        <f t="shared" si="41"/>
        <v>60.07988700</v>
      </c>
      <c r="V130" t="s">
        <v>18</v>
      </c>
      <c r="W130" t="s">
        <v>19</v>
      </c>
      <c r="X130" t="s">
        <v>20</v>
      </c>
      <c r="Y130">
        <f t="shared" si="42"/>
        <v>2021</v>
      </c>
      <c r="Z130" t="s">
        <v>17</v>
      </c>
      <c r="AA130">
        <f t="shared" si="43"/>
        <v>10</v>
      </c>
      <c r="AB130" t="s">
        <v>17</v>
      </c>
      <c r="AC130">
        <f t="shared" si="44"/>
        <v>10</v>
      </c>
      <c r="AD130" t="s">
        <v>17</v>
      </c>
      <c r="AE130">
        <f t="shared" si="45"/>
        <v>11</v>
      </c>
      <c r="AF130" t="s">
        <v>1032</v>
      </c>
      <c r="AG130" t="str">
        <f t="shared" si="24"/>
        <v>true</v>
      </c>
      <c r="AH130" t="s">
        <v>1033</v>
      </c>
    </row>
    <row r="131" spans="1:34" x14ac:dyDescent="0.25">
      <c r="A131" s="1">
        <v>44480</v>
      </c>
      <c r="B131" t="s">
        <v>129</v>
      </c>
      <c r="C131" t="s">
        <v>9</v>
      </c>
      <c r="D131" t="s">
        <v>517</v>
      </c>
      <c r="E131" t="s">
        <v>518</v>
      </c>
      <c r="F131" t="s">
        <v>519</v>
      </c>
      <c r="G131" t="s">
        <v>520</v>
      </c>
      <c r="H131">
        <v>11</v>
      </c>
      <c r="I131">
        <v>10</v>
      </c>
      <c r="J131">
        <v>2021</v>
      </c>
      <c r="K131">
        <v>5</v>
      </c>
      <c r="L131">
        <v>1</v>
      </c>
      <c r="M131">
        <v>0</v>
      </c>
      <c r="N131" t="str">
        <f t="shared" ref="N131:N194" si="46">_xlfn.CONCAT(O131,P131,Q131,R131,S131,T131,U131,V131,W131,X131,Y131,Z131,AA131,AB131,AC131,AD131,AE131,AF131,AG131,AH131)</f>
        <v>array.push(trades_array,Trade.new("HOTUSDT", 0.0094870000, 59.07554900,timestamp(syminfo.timezone, 2021, 10, 11, 5), false))</v>
      </c>
      <c r="O131" t="s">
        <v>14</v>
      </c>
      <c r="P131" t="s">
        <v>15</v>
      </c>
      <c r="Q131" t="str">
        <f t="shared" si="39"/>
        <v>HOTUSDT</v>
      </c>
      <c r="R131" t="s">
        <v>16</v>
      </c>
      <c r="S131" t="str">
        <f t="shared" si="40"/>
        <v>0.0094870000</v>
      </c>
      <c r="T131" t="s">
        <v>17</v>
      </c>
      <c r="U131" t="str">
        <f t="shared" si="41"/>
        <v>59.07554900</v>
      </c>
      <c r="V131" t="s">
        <v>18</v>
      </c>
      <c r="W131" t="s">
        <v>19</v>
      </c>
      <c r="X131" t="s">
        <v>20</v>
      </c>
      <c r="Y131">
        <f t="shared" si="42"/>
        <v>2021</v>
      </c>
      <c r="Z131" t="s">
        <v>17</v>
      </c>
      <c r="AA131">
        <f t="shared" si="43"/>
        <v>10</v>
      </c>
      <c r="AB131" t="s">
        <v>17</v>
      </c>
      <c r="AC131">
        <f t="shared" si="44"/>
        <v>11</v>
      </c>
      <c r="AD131" t="s">
        <v>17</v>
      </c>
      <c r="AE131">
        <f t="shared" si="45"/>
        <v>5</v>
      </c>
      <c r="AF131" t="s">
        <v>1032</v>
      </c>
      <c r="AG131" t="str">
        <f t="shared" ref="AG131:AG194" si="47">IF(C131="BUY","true","false")</f>
        <v>false</v>
      </c>
      <c r="AH131" t="s">
        <v>1033</v>
      </c>
    </row>
    <row r="132" spans="1:34" x14ac:dyDescent="0.25">
      <c r="A132" s="1">
        <v>44480</v>
      </c>
      <c r="B132" t="s">
        <v>129</v>
      </c>
      <c r="C132" t="s">
        <v>22</v>
      </c>
      <c r="D132" t="s">
        <v>521</v>
      </c>
      <c r="E132" t="s">
        <v>522</v>
      </c>
      <c r="F132" t="s">
        <v>523</v>
      </c>
      <c r="G132" t="s">
        <v>524</v>
      </c>
      <c r="H132">
        <v>11</v>
      </c>
      <c r="I132">
        <v>10</v>
      </c>
      <c r="J132">
        <v>2021</v>
      </c>
      <c r="K132">
        <v>11</v>
      </c>
      <c r="L132">
        <v>38</v>
      </c>
      <c r="M132">
        <v>0</v>
      </c>
      <c r="N132" t="str">
        <f t="shared" si="46"/>
        <v>array.push(trades_array,Trade.new("HOTUSDT", 0.0093910000, 59.01304400,timestamp(syminfo.timezone, 2021, 10, 11, 11), true))</v>
      </c>
      <c r="O132" t="s">
        <v>14</v>
      </c>
      <c r="P132" t="s">
        <v>15</v>
      </c>
      <c r="Q132" t="str">
        <f t="shared" si="39"/>
        <v>HOTUSDT</v>
      </c>
      <c r="R132" t="s">
        <v>16</v>
      </c>
      <c r="S132" t="str">
        <f t="shared" si="40"/>
        <v>0.0093910000</v>
      </c>
      <c r="T132" t="s">
        <v>17</v>
      </c>
      <c r="U132" t="str">
        <f t="shared" si="41"/>
        <v>59.01304400</v>
      </c>
      <c r="V132" t="s">
        <v>18</v>
      </c>
      <c r="W132" t="s">
        <v>19</v>
      </c>
      <c r="X132" t="s">
        <v>20</v>
      </c>
      <c r="Y132">
        <f t="shared" si="42"/>
        <v>2021</v>
      </c>
      <c r="Z132" t="s">
        <v>17</v>
      </c>
      <c r="AA132">
        <f t="shared" si="43"/>
        <v>10</v>
      </c>
      <c r="AB132" t="s">
        <v>17</v>
      </c>
      <c r="AC132">
        <f t="shared" si="44"/>
        <v>11</v>
      </c>
      <c r="AD132" t="s">
        <v>17</v>
      </c>
      <c r="AE132">
        <f t="shared" si="45"/>
        <v>11</v>
      </c>
      <c r="AF132" t="s">
        <v>1032</v>
      </c>
      <c r="AG132" t="str">
        <f t="shared" si="47"/>
        <v>true</v>
      </c>
      <c r="AH132" t="s">
        <v>1033</v>
      </c>
    </row>
    <row r="133" spans="1:34" x14ac:dyDescent="0.25">
      <c r="A133" s="1">
        <v>44483</v>
      </c>
      <c r="B133" t="s">
        <v>129</v>
      </c>
      <c r="C133" t="s">
        <v>9</v>
      </c>
      <c r="D133" t="s">
        <v>525</v>
      </c>
      <c r="E133" t="s">
        <v>526</v>
      </c>
      <c r="F133" t="s">
        <v>527</v>
      </c>
      <c r="G133" t="s">
        <v>528</v>
      </c>
      <c r="H133">
        <v>14</v>
      </c>
      <c r="I133">
        <v>10</v>
      </c>
      <c r="J133">
        <v>2021</v>
      </c>
      <c r="K133">
        <v>12</v>
      </c>
      <c r="L133">
        <v>1</v>
      </c>
      <c r="M133">
        <v>0</v>
      </c>
      <c r="N133" t="str">
        <f t="shared" si="46"/>
        <v>array.push(trades_array,Trade.new("HOTUSDT", 0.0095000000, 59.63150000,timestamp(syminfo.timezone, 2021, 10, 14, 12), false))</v>
      </c>
      <c r="O133" t="s">
        <v>14</v>
      </c>
      <c r="P133" t="s">
        <v>15</v>
      </c>
      <c r="Q133" t="str">
        <f t="shared" si="39"/>
        <v>HOTUSDT</v>
      </c>
      <c r="R133" t="s">
        <v>16</v>
      </c>
      <c r="S133" t="str">
        <f t="shared" si="40"/>
        <v>0.0095000000</v>
      </c>
      <c r="T133" t="s">
        <v>17</v>
      </c>
      <c r="U133" t="str">
        <f t="shared" si="41"/>
        <v>59.63150000</v>
      </c>
      <c r="V133" t="s">
        <v>18</v>
      </c>
      <c r="W133" t="s">
        <v>19</v>
      </c>
      <c r="X133" t="s">
        <v>20</v>
      </c>
      <c r="Y133">
        <f t="shared" si="42"/>
        <v>2021</v>
      </c>
      <c r="Z133" t="s">
        <v>17</v>
      </c>
      <c r="AA133">
        <f t="shared" si="43"/>
        <v>10</v>
      </c>
      <c r="AB133" t="s">
        <v>17</v>
      </c>
      <c r="AC133">
        <f t="shared" si="44"/>
        <v>14</v>
      </c>
      <c r="AD133" t="s">
        <v>17</v>
      </c>
      <c r="AE133">
        <f t="shared" si="45"/>
        <v>12</v>
      </c>
      <c r="AF133" t="s">
        <v>1032</v>
      </c>
      <c r="AG133" t="str">
        <f t="shared" si="47"/>
        <v>false</v>
      </c>
      <c r="AH133" t="s">
        <v>1033</v>
      </c>
    </row>
    <row r="134" spans="1:34" x14ac:dyDescent="0.25">
      <c r="A134" s="1">
        <v>44484</v>
      </c>
      <c r="B134" t="s">
        <v>129</v>
      </c>
      <c r="C134" t="s">
        <v>22</v>
      </c>
      <c r="D134" t="s">
        <v>529</v>
      </c>
      <c r="E134" t="s">
        <v>530</v>
      </c>
      <c r="F134" t="s">
        <v>531</v>
      </c>
      <c r="G134" t="s">
        <v>532</v>
      </c>
      <c r="H134">
        <v>15</v>
      </c>
      <c r="I134">
        <v>10</v>
      </c>
      <c r="J134">
        <v>2021</v>
      </c>
      <c r="K134">
        <v>11</v>
      </c>
      <c r="L134">
        <v>1</v>
      </c>
      <c r="M134">
        <v>0</v>
      </c>
      <c r="N134" t="str">
        <f t="shared" si="46"/>
        <v>array.push(trades_array,Trade.new("HOTUSDT", 0.0090020000, 14.88930800,timestamp(syminfo.timezone, 2021, 10, 15, 11), true))</v>
      </c>
      <c r="O134" t="s">
        <v>14</v>
      </c>
      <c r="P134" t="s">
        <v>15</v>
      </c>
      <c r="Q134" t="str">
        <f t="shared" si="39"/>
        <v>HOTUSDT</v>
      </c>
      <c r="R134" t="s">
        <v>16</v>
      </c>
      <c r="S134" t="str">
        <f t="shared" si="40"/>
        <v>0.0090020000</v>
      </c>
      <c r="T134" t="s">
        <v>17</v>
      </c>
      <c r="U134" t="str">
        <f t="shared" si="41"/>
        <v>14.88930800</v>
      </c>
      <c r="V134" t="s">
        <v>18</v>
      </c>
      <c r="W134" t="s">
        <v>19</v>
      </c>
      <c r="X134" t="s">
        <v>20</v>
      </c>
      <c r="Y134">
        <f t="shared" si="42"/>
        <v>2021</v>
      </c>
      <c r="Z134" t="s">
        <v>17</v>
      </c>
      <c r="AA134">
        <f t="shared" si="43"/>
        <v>10</v>
      </c>
      <c r="AB134" t="s">
        <v>17</v>
      </c>
      <c r="AC134">
        <f t="shared" si="44"/>
        <v>15</v>
      </c>
      <c r="AD134" t="s">
        <v>17</v>
      </c>
      <c r="AE134">
        <f t="shared" si="45"/>
        <v>11</v>
      </c>
      <c r="AF134" t="s">
        <v>1032</v>
      </c>
      <c r="AG134" t="str">
        <f t="shared" si="47"/>
        <v>true</v>
      </c>
      <c r="AH134" t="s">
        <v>1033</v>
      </c>
    </row>
    <row r="135" spans="1:34" x14ac:dyDescent="0.25">
      <c r="A135" s="1">
        <v>44485</v>
      </c>
      <c r="B135" t="s">
        <v>129</v>
      </c>
      <c r="C135" t="s">
        <v>9</v>
      </c>
      <c r="D135" t="s">
        <v>533</v>
      </c>
      <c r="E135" t="s">
        <v>534</v>
      </c>
      <c r="F135" t="s">
        <v>535</v>
      </c>
      <c r="G135" t="s">
        <v>536</v>
      </c>
      <c r="H135">
        <v>16</v>
      </c>
      <c r="I135">
        <v>10</v>
      </c>
      <c r="J135">
        <v>2021</v>
      </c>
      <c r="K135">
        <v>10</v>
      </c>
      <c r="L135">
        <v>13</v>
      </c>
      <c r="M135">
        <v>0</v>
      </c>
      <c r="N135" t="str">
        <f t="shared" si="46"/>
        <v>array.push(trades_array,Trade.new("HOTUSDT", 0.0095700000, 15.81921000,timestamp(syminfo.timezone, 2021, 10, 16, 10), false))</v>
      </c>
      <c r="O135" t="s">
        <v>14</v>
      </c>
      <c r="P135" t="s">
        <v>15</v>
      </c>
      <c r="Q135" t="str">
        <f t="shared" si="39"/>
        <v>HOTUSDT</v>
      </c>
      <c r="R135" t="s">
        <v>16</v>
      </c>
      <c r="S135" t="str">
        <f t="shared" si="40"/>
        <v>0.0095700000</v>
      </c>
      <c r="T135" t="s">
        <v>17</v>
      </c>
      <c r="U135" t="str">
        <f t="shared" si="41"/>
        <v>15.81921000</v>
      </c>
      <c r="V135" t="s">
        <v>18</v>
      </c>
      <c r="W135" t="s">
        <v>19</v>
      </c>
      <c r="X135" t="s">
        <v>20</v>
      </c>
      <c r="Y135">
        <f t="shared" si="42"/>
        <v>2021</v>
      </c>
      <c r="Z135" t="s">
        <v>17</v>
      </c>
      <c r="AA135">
        <f t="shared" si="43"/>
        <v>10</v>
      </c>
      <c r="AB135" t="s">
        <v>17</v>
      </c>
      <c r="AC135">
        <f t="shared" si="44"/>
        <v>16</v>
      </c>
      <c r="AD135" t="s">
        <v>17</v>
      </c>
      <c r="AE135">
        <f t="shared" si="45"/>
        <v>10</v>
      </c>
      <c r="AF135" t="s">
        <v>1032</v>
      </c>
      <c r="AG135" t="str">
        <f t="shared" si="47"/>
        <v>false</v>
      </c>
      <c r="AH135" t="s">
        <v>1033</v>
      </c>
    </row>
    <row r="136" spans="1:34" x14ac:dyDescent="0.25">
      <c r="A136" s="1">
        <v>44497</v>
      </c>
      <c r="B136" t="s">
        <v>112</v>
      </c>
      <c r="C136" t="s">
        <v>22</v>
      </c>
      <c r="D136" t="s">
        <v>537</v>
      </c>
      <c r="E136" t="s">
        <v>538</v>
      </c>
      <c r="F136" t="s">
        <v>539</v>
      </c>
      <c r="G136" t="s">
        <v>540</v>
      </c>
      <c r="H136">
        <v>28</v>
      </c>
      <c r="I136">
        <v>10</v>
      </c>
      <c r="J136">
        <v>2021</v>
      </c>
      <c r="K136">
        <v>7</v>
      </c>
      <c r="L136">
        <v>22</v>
      </c>
      <c r="M136">
        <v>0</v>
      </c>
      <c r="N136" t="str">
        <f t="shared" si="46"/>
        <v>array.push(trades_array,Trade.new("FIOUSDT", 0.1653000000, 2.81010000,timestamp(syminfo.timezone, 2021, 10, 28, 7), true))</v>
      </c>
      <c r="O136" t="s">
        <v>14</v>
      </c>
      <c r="P136" t="s">
        <v>15</v>
      </c>
      <c r="Q136" t="str">
        <f t="shared" si="39"/>
        <v>FIOUSDT</v>
      </c>
      <c r="R136" t="s">
        <v>16</v>
      </c>
      <c r="S136" t="str">
        <f t="shared" si="40"/>
        <v>0.1653000000</v>
      </c>
      <c r="T136" t="s">
        <v>17</v>
      </c>
      <c r="U136" t="str">
        <f t="shared" si="41"/>
        <v>2.81010000</v>
      </c>
      <c r="V136" t="s">
        <v>18</v>
      </c>
      <c r="W136" t="s">
        <v>19</v>
      </c>
      <c r="X136" t="s">
        <v>20</v>
      </c>
      <c r="Y136">
        <f t="shared" si="42"/>
        <v>2021</v>
      </c>
      <c r="Z136" t="s">
        <v>17</v>
      </c>
      <c r="AA136">
        <f t="shared" si="43"/>
        <v>10</v>
      </c>
      <c r="AB136" t="s">
        <v>17</v>
      </c>
      <c r="AC136">
        <f t="shared" si="44"/>
        <v>28</v>
      </c>
      <c r="AD136" t="s">
        <v>17</v>
      </c>
      <c r="AE136">
        <f t="shared" si="45"/>
        <v>7</v>
      </c>
      <c r="AF136" t="s">
        <v>1032</v>
      </c>
      <c r="AG136" t="str">
        <f t="shared" si="47"/>
        <v>true</v>
      </c>
      <c r="AH136" t="s">
        <v>1033</v>
      </c>
    </row>
    <row r="137" spans="1:34" x14ac:dyDescent="0.25">
      <c r="A137" s="1">
        <v>44497</v>
      </c>
      <c r="B137" t="s">
        <v>112</v>
      </c>
      <c r="C137" t="s">
        <v>22</v>
      </c>
      <c r="D137" t="s">
        <v>541</v>
      </c>
      <c r="E137" t="s">
        <v>542</v>
      </c>
      <c r="F137" t="s">
        <v>543</v>
      </c>
      <c r="G137" t="s">
        <v>544</v>
      </c>
      <c r="H137">
        <v>28</v>
      </c>
      <c r="I137">
        <v>10</v>
      </c>
      <c r="J137">
        <v>2021</v>
      </c>
      <c r="K137">
        <v>7</v>
      </c>
      <c r="L137">
        <v>22</v>
      </c>
      <c r="M137">
        <v>0</v>
      </c>
      <c r="N137" t="str">
        <f t="shared" si="46"/>
        <v>array.push(trades_array,Trade.new("FIOUSDT", 0.1652000000, 12.22480000,timestamp(syminfo.timezone, 2021, 10, 28, 7), true))</v>
      </c>
      <c r="O137" t="s">
        <v>14</v>
      </c>
      <c r="P137" t="s">
        <v>15</v>
      </c>
      <c r="Q137" t="str">
        <f t="shared" si="39"/>
        <v>FIOUSDT</v>
      </c>
      <c r="R137" t="s">
        <v>16</v>
      </c>
      <c r="S137" t="str">
        <f t="shared" si="40"/>
        <v>0.1652000000</v>
      </c>
      <c r="T137" t="s">
        <v>17</v>
      </c>
      <c r="U137" t="str">
        <f t="shared" si="41"/>
        <v>12.22480000</v>
      </c>
      <c r="V137" t="s">
        <v>18</v>
      </c>
      <c r="W137" t="s">
        <v>19</v>
      </c>
      <c r="X137" t="s">
        <v>20</v>
      </c>
      <c r="Y137">
        <f t="shared" si="42"/>
        <v>2021</v>
      </c>
      <c r="Z137" t="s">
        <v>17</v>
      </c>
      <c r="AA137">
        <f t="shared" si="43"/>
        <v>10</v>
      </c>
      <c r="AB137" t="s">
        <v>17</v>
      </c>
      <c r="AC137">
        <f t="shared" si="44"/>
        <v>28</v>
      </c>
      <c r="AD137" t="s">
        <v>17</v>
      </c>
      <c r="AE137">
        <f t="shared" si="45"/>
        <v>7</v>
      </c>
      <c r="AF137" t="s">
        <v>1032</v>
      </c>
      <c r="AG137" t="str">
        <f t="shared" si="47"/>
        <v>true</v>
      </c>
      <c r="AH137" t="s">
        <v>1033</v>
      </c>
    </row>
    <row r="138" spans="1:34" x14ac:dyDescent="0.25">
      <c r="A138" s="1">
        <v>44497</v>
      </c>
      <c r="B138" t="s">
        <v>112</v>
      </c>
      <c r="C138" t="s">
        <v>9</v>
      </c>
      <c r="D138" t="s">
        <v>545</v>
      </c>
      <c r="E138" t="s">
        <v>546</v>
      </c>
      <c r="F138" t="s">
        <v>547</v>
      </c>
      <c r="G138" t="s">
        <v>548</v>
      </c>
      <c r="H138">
        <v>28</v>
      </c>
      <c r="I138">
        <v>10</v>
      </c>
      <c r="J138">
        <v>2021</v>
      </c>
      <c r="K138">
        <v>11</v>
      </c>
      <c r="L138">
        <v>29</v>
      </c>
      <c r="M138">
        <v>0</v>
      </c>
      <c r="N138" t="str">
        <f t="shared" si="46"/>
        <v>array.push(trades_array,Trade.new("FIOUSDT", 0.1711000000, 15.39900000,timestamp(syminfo.timezone, 2021, 10, 28, 11), false))</v>
      </c>
      <c r="O138" t="s">
        <v>14</v>
      </c>
      <c r="P138" t="s">
        <v>15</v>
      </c>
      <c r="Q138" t="str">
        <f t="shared" si="39"/>
        <v>FIOUSDT</v>
      </c>
      <c r="R138" t="s">
        <v>16</v>
      </c>
      <c r="S138" t="str">
        <f t="shared" si="40"/>
        <v>0.1711000000</v>
      </c>
      <c r="T138" t="s">
        <v>17</v>
      </c>
      <c r="U138" t="str">
        <f t="shared" si="41"/>
        <v>15.39900000</v>
      </c>
      <c r="V138" t="s">
        <v>18</v>
      </c>
      <c r="W138" t="s">
        <v>19</v>
      </c>
      <c r="X138" t="s">
        <v>20</v>
      </c>
      <c r="Y138">
        <f t="shared" si="42"/>
        <v>2021</v>
      </c>
      <c r="Z138" t="s">
        <v>17</v>
      </c>
      <c r="AA138">
        <f t="shared" si="43"/>
        <v>10</v>
      </c>
      <c r="AB138" t="s">
        <v>17</v>
      </c>
      <c r="AC138">
        <f t="shared" si="44"/>
        <v>28</v>
      </c>
      <c r="AD138" t="s">
        <v>17</v>
      </c>
      <c r="AE138">
        <f t="shared" si="45"/>
        <v>11</v>
      </c>
      <c r="AF138" t="s">
        <v>1032</v>
      </c>
      <c r="AG138" t="str">
        <f t="shared" si="47"/>
        <v>false</v>
      </c>
      <c r="AH138" t="s">
        <v>1033</v>
      </c>
    </row>
    <row r="139" spans="1:34" x14ac:dyDescent="0.25">
      <c r="A139" s="1">
        <v>44534</v>
      </c>
      <c r="B139" t="s">
        <v>193</v>
      </c>
      <c r="C139" t="s">
        <v>22</v>
      </c>
      <c r="D139" t="s">
        <v>549</v>
      </c>
      <c r="E139" t="s">
        <v>550</v>
      </c>
      <c r="F139" t="s">
        <v>551</v>
      </c>
      <c r="G139" t="s">
        <v>552</v>
      </c>
      <c r="H139">
        <v>4</v>
      </c>
      <c r="I139">
        <v>12</v>
      </c>
      <c r="J139">
        <v>2021</v>
      </c>
      <c r="K139">
        <v>8</v>
      </c>
      <c r="L139">
        <v>32</v>
      </c>
      <c r="M139">
        <v>0</v>
      </c>
      <c r="N139" t="str">
        <f t="shared" si="46"/>
        <v>array.push(trades_array,Trade.new("ALICEUSDT", 14.9300000000, 10.00310000,timestamp(syminfo.timezone, 2021, 12, 4, 8), true))</v>
      </c>
      <c r="O139" t="s">
        <v>14</v>
      </c>
      <c r="P139" t="s">
        <v>15</v>
      </c>
      <c r="Q139" t="str">
        <f t="shared" si="39"/>
        <v>ALICEUSDT</v>
      </c>
      <c r="R139" t="s">
        <v>16</v>
      </c>
      <c r="S139" t="str">
        <f t="shared" si="40"/>
        <v>14.9300000000</v>
      </c>
      <c r="T139" t="s">
        <v>17</v>
      </c>
      <c r="U139" t="str">
        <f t="shared" si="41"/>
        <v>10.00310000</v>
      </c>
      <c r="V139" t="s">
        <v>18</v>
      </c>
      <c r="W139" t="s">
        <v>19</v>
      </c>
      <c r="X139" t="s">
        <v>20</v>
      </c>
      <c r="Y139">
        <f t="shared" si="42"/>
        <v>2021</v>
      </c>
      <c r="Z139" t="s">
        <v>17</v>
      </c>
      <c r="AA139">
        <f t="shared" si="43"/>
        <v>12</v>
      </c>
      <c r="AB139" t="s">
        <v>17</v>
      </c>
      <c r="AC139">
        <f t="shared" si="44"/>
        <v>4</v>
      </c>
      <c r="AD139" t="s">
        <v>17</v>
      </c>
      <c r="AE139">
        <f t="shared" si="45"/>
        <v>8</v>
      </c>
      <c r="AF139" t="s">
        <v>1032</v>
      </c>
      <c r="AG139" t="str">
        <f t="shared" si="47"/>
        <v>true</v>
      </c>
      <c r="AH139" t="s">
        <v>1033</v>
      </c>
    </row>
    <row r="140" spans="1:34" x14ac:dyDescent="0.25">
      <c r="A140" s="1">
        <v>44534</v>
      </c>
      <c r="B140" t="s">
        <v>103</v>
      </c>
      <c r="C140" t="s">
        <v>22</v>
      </c>
      <c r="D140" t="s">
        <v>553</v>
      </c>
      <c r="E140" t="s">
        <v>554</v>
      </c>
      <c r="F140" t="s">
        <v>555</v>
      </c>
      <c r="G140" t="s">
        <v>556</v>
      </c>
      <c r="H140">
        <v>4</v>
      </c>
      <c r="I140">
        <v>12</v>
      </c>
      <c r="J140">
        <v>2021</v>
      </c>
      <c r="K140">
        <v>8</v>
      </c>
      <c r="L140">
        <v>33</v>
      </c>
      <c r="M140">
        <v>0</v>
      </c>
      <c r="N140" t="str">
        <f t="shared" si="46"/>
        <v>array.push(trades_array,Trade.new("CHRUSDT", 0.6250000000, 10.00000000,timestamp(syminfo.timezone, 2021, 12, 4, 8), true))</v>
      </c>
      <c r="O140" t="s">
        <v>14</v>
      </c>
      <c r="P140" t="s">
        <v>15</v>
      </c>
      <c r="Q140" t="str">
        <f t="shared" si="39"/>
        <v>CHRUSDT</v>
      </c>
      <c r="R140" t="s">
        <v>16</v>
      </c>
      <c r="S140" t="str">
        <f t="shared" si="40"/>
        <v>0.6250000000</v>
      </c>
      <c r="T140" t="s">
        <v>17</v>
      </c>
      <c r="U140" t="str">
        <f t="shared" si="41"/>
        <v>10.00000000</v>
      </c>
      <c r="V140" t="s">
        <v>18</v>
      </c>
      <c r="W140" t="s">
        <v>19</v>
      </c>
      <c r="X140" t="s">
        <v>20</v>
      </c>
      <c r="Y140">
        <f t="shared" si="42"/>
        <v>2021</v>
      </c>
      <c r="Z140" t="s">
        <v>17</v>
      </c>
      <c r="AA140">
        <f t="shared" si="43"/>
        <v>12</v>
      </c>
      <c r="AB140" t="s">
        <v>17</v>
      </c>
      <c r="AC140">
        <f t="shared" si="44"/>
        <v>4</v>
      </c>
      <c r="AD140" t="s">
        <v>17</v>
      </c>
      <c r="AE140">
        <f t="shared" si="45"/>
        <v>8</v>
      </c>
      <c r="AF140" t="s">
        <v>1032</v>
      </c>
      <c r="AG140" t="str">
        <f t="shared" si="47"/>
        <v>true</v>
      </c>
      <c r="AH140" t="s">
        <v>1033</v>
      </c>
    </row>
    <row r="141" spans="1:34" x14ac:dyDescent="0.25">
      <c r="A141" s="1">
        <v>44534</v>
      </c>
      <c r="B141" t="s">
        <v>193</v>
      </c>
      <c r="C141" t="s">
        <v>22</v>
      </c>
      <c r="D141" t="s">
        <v>557</v>
      </c>
      <c r="E141" t="s">
        <v>558</v>
      </c>
      <c r="F141" t="s">
        <v>559</v>
      </c>
      <c r="G141" t="s">
        <v>560</v>
      </c>
      <c r="H141">
        <v>4</v>
      </c>
      <c r="I141">
        <v>12</v>
      </c>
      <c r="J141">
        <v>2021</v>
      </c>
      <c r="K141">
        <v>11</v>
      </c>
      <c r="L141">
        <v>20</v>
      </c>
      <c r="M141">
        <v>0</v>
      </c>
      <c r="N141" t="str">
        <f t="shared" si="46"/>
        <v>array.push(trades_array,Trade.new("ALICEUSDT", 14.1000000000, 11.28000000,timestamp(syminfo.timezone, 2021, 12, 4, 11), true))</v>
      </c>
      <c r="O141" t="s">
        <v>14</v>
      </c>
      <c r="P141" t="s">
        <v>15</v>
      </c>
      <c r="Q141" t="str">
        <f t="shared" si="39"/>
        <v>ALICEUSDT</v>
      </c>
      <c r="R141" t="s">
        <v>16</v>
      </c>
      <c r="S141" t="str">
        <f t="shared" si="40"/>
        <v>14.1000000000</v>
      </c>
      <c r="T141" t="s">
        <v>17</v>
      </c>
      <c r="U141" t="str">
        <f t="shared" si="41"/>
        <v>11.28000000</v>
      </c>
      <c r="V141" t="s">
        <v>18</v>
      </c>
      <c r="W141" t="s">
        <v>19</v>
      </c>
      <c r="X141" t="s">
        <v>20</v>
      </c>
      <c r="Y141">
        <f t="shared" si="42"/>
        <v>2021</v>
      </c>
      <c r="Z141" t="s">
        <v>17</v>
      </c>
      <c r="AA141">
        <f t="shared" si="43"/>
        <v>12</v>
      </c>
      <c r="AB141" t="s">
        <v>17</v>
      </c>
      <c r="AC141">
        <f t="shared" si="44"/>
        <v>4</v>
      </c>
      <c r="AD141" t="s">
        <v>17</v>
      </c>
      <c r="AE141">
        <f t="shared" si="45"/>
        <v>11</v>
      </c>
      <c r="AF141" t="s">
        <v>1032</v>
      </c>
      <c r="AG141" t="str">
        <f t="shared" si="47"/>
        <v>true</v>
      </c>
      <c r="AH141" t="s">
        <v>1033</v>
      </c>
    </row>
    <row r="142" spans="1:34" x14ac:dyDescent="0.25">
      <c r="A142" s="1">
        <v>44534</v>
      </c>
      <c r="B142" t="s">
        <v>103</v>
      </c>
      <c r="C142" t="s">
        <v>22</v>
      </c>
      <c r="D142" t="s">
        <v>561</v>
      </c>
      <c r="E142" t="s">
        <v>538</v>
      </c>
      <c r="F142" t="s">
        <v>562</v>
      </c>
      <c r="G142" t="s">
        <v>563</v>
      </c>
      <c r="H142">
        <v>4</v>
      </c>
      <c r="I142">
        <v>12</v>
      </c>
      <c r="J142">
        <v>2021</v>
      </c>
      <c r="K142">
        <v>11</v>
      </c>
      <c r="L142">
        <v>24</v>
      </c>
      <c r="M142">
        <v>0</v>
      </c>
      <c r="N142" t="str">
        <f t="shared" si="46"/>
        <v>array.push(trades_array,Trade.new("CHRUSDT", 0.6010000000, 10.21700000,timestamp(syminfo.timezone, 2021, 12, 4, 11), true))</v>
      </c>
      <c r="O142" t="s">
        <v>14</v>
      </c>
      <c r="P142" t="s">
        <v>15</v>
      </c>
      <c r="Q142" t="str">
        <f t="shared" si="39"/>
        <v>CHRUSDT</v>
      </c>
      <c r="R142" t="s">
        <v>16</v>
      </c>
      <c r="S142" t="str">
        <f t="shared" si="40"/>
        <v>0.6010000000</v>
      </c>
      <c r="T142" t="s">
        <v>17</v>
      </c>
      <c r="U142" t="str">
        <f t="shared" si="41"/>
        <v>10.21700000</v>
      </c>
      <c r="V142" t="s">
        <v>18</v>
      </c>
      <c r="W142" t="s">
        <v>19</v>
      </c>
      <c r="X142" t="s">
        <v>20</v>
      </c>
      <c r="Y142">
        <f t="shared" si="42"/>
        <v>2021</v>
      </c>
      <c r="Z142" t="s">
        <v>17</v>
      </c>
      <c r="AA142">
        <f t="shared" si="43"/>
        <v>12</v>
      </c>
      <c r="AB142" t="s">
        <v>17</v>
      </c>
      <c r="AC142">
        <f t="shared" si="44"/>
        <v>4</v>
      </c>
      <c r="AD142" t="s">
        <v>17</v>
      </c>
      <c r="AE142">
        <f t="shared" si="45"/>
        <v>11</v>
      </c>
      <c r="AF142" t="s">
        <v>1032</v>
      </c>
      <c r="AG142" t="str">
        <f t="shared" si="47"/>
        <v>true</v>
      </c>
      <c r="AH142" t="s">
        <v>1033</v>
      </c>
    </row>
    <row r="143" spans="1:34" x14ac:dyDescent="0.25">
      <c r="A143" s="1">
        <v>44535</v>
      </c>
      <c r="B143" t="s">
        <v>193</v>
      </c>
      <c r="C143" t="s">
        <v>22</v>
      </c>
      <c r="D143" t="s">
        <v>564</v>
      </c>
      <c r="E143" t="s">
        <v>565</v>
      </c>
      <c r="F143" t="s">
        <v>566</v>
      </c>
      <c r="G143" t="s">
        <v>567</v>
      </c>
      <c r="H143">
        <v>5</v>
      </c>
      <c r="I143">
        <v>12</v>
      </c>
      <c r="J143">
        <v>2021</v>
      </c>
      <c r="K143">
        <v>15</v>
      </c>
      <c r="L143">
        <v>36</v>
      </c>
      <c r="M143">
        <v>0</v>
      </c>
      <c r="N143" t="str">
        <f t="shared" si="46"/>
        <v>array.push(trades_array,Trade.new("ALICEUSDT", 13.2000000000, 10.16400000,timestamp(syminfo.timezone, 2021, 12, 5, 15), true))</v>
      </c>
      <c r="O143" t="s">
        <v>14</v>
      </c>
      <c r="P143" t="s">
        <v>15</v>
      </c>
      <c r="Q143" t="str">
        <f t="shared" si="39"/>
        <v>ALICEUSDT</v>
      </c>
      <c r="R143" t="s">
        <v>16</v>
      </c>
      <c r="S143" t="str">
        <f t="shared" si="40"/>
        <v>13.2000000000</v>
      </c>
      <c r="T143" t="s">
        <v>17</v>
      </c>
      <c r="U143" t="str">
        <f t="shared" si="41"/>
        <v>10.16400000</v>
      </c>
      <c r="V143" t="s">
        <v>18</v>
      </c>
      <c r="W143" t="s">
        <v>19</v>
      </c>
      <c r="X143" t="s">
        <v>20</v>
      </c>
      <c r="Y143">
        <f t="shared" si="42"/>
        <v>2021</v>
      </c>
      <c r="Z143" t="s">
        <v>17</v>
      </c>
      <c r="AA143">
        <f t="shared" si="43"/>
        <v>12</v>
      </c>
      <c r="AB143" t="s">
        <v>17</v>
      </c>
      <c r="AC143">
        <f t="shared" si="44"/>
        <v>5</v>
      </c>
      <c r="AD143" t="s">
        <v>17</v>
      </c>
      <c r="AE143">
        <f t="shared" si="45"/>
        <v>15</v>
      </c>
      <c r="AF143" t="s">
        <v>1032</v>
      </c>
      <c r="AG143" t="str">
        <f t="shared" si="47"/>
        <v>true</v>
      </c>
      <c r="AH143" t="s">
        <v>1033</v>
      </c>
    </row>
    <row r="144" spans="1:34" x14ac:dyDescent="0.25">
      <c r="A144" s="1">
        <v>44536</v>
      </c>
      <c r="B144" t="s">
        <v>103</v>
      </c>
      <c r="C144" t="s">
        <v>22</v>
      </c>
      <c r="D144" t="s">
        <v>568</v>
      </c>
      <c r="E144" t="s">
        <v>142</v>
      </c>
      <c r="F144" t="s">
        <v>569</v>
      </c>
      <c r="G144" t="s">
        <v>570</v>
      </c>
      <c r="H144">
        <v>6</v>
      </c>
      <c r="I144">
        <v>12</v>
      </c>
      <c r="J144">
        <v>2021</v>
      </c>
      <c r="K144">
        <v>0</v>
      </c>
      <c r="L144">
        <v>50</v>
      </c>
      <c r="M144">
        <v>0</v>
      </c>
      <c r="N144" t="str">
        <f t="shared" si="46"/>
        <v>array.push(trades_array,Trade.new("CHRUSDT", 0.5700000000, 10.26000000,timestamp(syminfo.timezone, 2021, 12, 6, 0), true))</v>
      </c>
      <c r="O144" t="s">
        <v>14</v>
      </c>
      <c r="P144" t="s">
        <v>15</v>
      </c>
      <c r="Q144" t="str">
        <f t="shared" si="39"/>
        <v>CHRUSDT</v>
      </c>
      <c r="R144" t="s">
        <v>16</v>
      </c>
      <c r="S144" t="str">
        <f t="shared" si="40"/>
        <v>0.5700000000</v>
      </c>
      <c r="T144" t="s">
        <v>17</v>
      </c>
      <c r="U144" t="str">
        <f t="shared" si="41"/>
        <v>10.26000000</v>
      </c>
      <c r="V144" t="s">
        <v>18</v>
      </c>
      <c r="W144" t="s">
        <v>19</v>
      </c>
      <c r="X144" t="s">
        <v>20</v>
      </c>
      <c r="Y144">
        <f t="shared" si="42"/>
        <v>2021</v>
      </c>
      <c r="Z144" t="s">
        <v>17</v>
      </c>
      <c r="AA144">
        <f t="shared" si="43"/>
        <v>12</v>
      </c>
      <c r="AB144" t="s">
        <v>17</v>
      </c>
      <c r="AC144">
        <f t="shared" si="44"/>
        <v>6</v>
      </c>
      <c r="AD144" t="s">
        <v>17</v>
      </c>
      <c r="AE144">
        <f t="shared" si="45"/>
        <v>0</v>
      </c>
      <c r="AF144" t="s">
        <v>1032</v>
      </c>
      <c r="AG144" t="str">
        <f t="shared" si="47"/>
        <v>true</v>
      </c>
      <c r="AH144" t="s">
        <v>1033</v>
      </c>
    </row>
    <row r="145" spans="1:34" x14ac:dyDescent="0.25">
      <c r="A145" s="1">
        <v>44536</v>
      </c>
      <c r="B145" t="s">
        <v>193</v>
      </c>
      <c r="C145" t="s">
        <v>22</v>
      </c>
      <c r="D145" t="s">
        <v>571</v>
      </c>
      <c r="E145" t="s">
        <v>572</v>
      </c>
      <c r="F145" t="s">
        <v>573</v>
      </c>
      <c r="G145" t="s">
        <v>574</v>
      </c>
      <c r="H145">
        <v>6</v>
      </c>
      <c r="I145">
        <v>12</v>
      </c>
      <c r="J145">
        <v>2021</v>
      </c>
      <c r="K145">
        <v>7</v>
      </c>
      <c r="L145">
        <v>29</v>
      </c>
      <c r="M145">
        <v>0</v>
      </c>
      <c r="N145" t="str">
        <f t="shared" si="46"/>
        <v>array.push(trades_array,Trade.new("ALICEUSDT", 12.3000000000, 10.08600000,timestamp(syminfo.timezone, 2021, 12, 6, 7), true))</v>
      </c>
      <c r="O145" t="s">
        <v>14</v>
      </c>
      <c r="P145" t="s">
        <v>15</v>
      </c>
      <c r="Q145" t="str">
        <f t="shared" si="39"/>
        <v>ALICEUSDT</v>
      </c>
      <c r="R145" t="s">
        <v>16</v>
      </c>
      <c r="S145" t="str">
        <f t="shared" si="40"/>
        <v>12.3000000000</v>
      </c>
      <c r="T145" t="s">
        <v>17</v>
      </c>
      <c r="U145" t="str">
        <f t="shared" si="41"/>
        <v>10.08600000</v>
      </c>
      <c r="V145" t="s">
        <v>18</v>
      </c>
      <c r="W145" t="s">
        <v>19</v>
      </c>
      <c r="X145" t="s">
        <v>20</v>
      </c>
      <c r="Y145">
        <f t="shared" si="42"/>
        <v>2021</v>
      </c>
      <c r="Z145" t="s">
        <v>17</v>
      </c>
      <c r="AA145">
        <f t="shared" si="43"/>
        <v>12</v>
      </c>
      <c r="AB145" t="s">
        <v>17</v>
      </c>
      <c r="AC145">
        <f t="shared" si="44"/>
        <v>6</v>
      </c>
      <c r="AD145" t="s">
        <v>17</v>
      </c>
      <c r="AE145">
        <f t="shared" si="45"/>
        <v>7</v>
      </c>
      <c r="AF145" t="s">
        <v>1032</v>
      </c>
      <c r="AG145" t="str">
        <f t="shared" si="47"/>
        <v>true</v>
      </c>
      <c r="AH145" t="s">
        <v>1033</v>
      </c>
    </row>
    <row r="146" spans="1:34" x14ac:dyDescent="0.25">
      <c r="A146" s="1">
        <v>44543</v>
      </c>
      <c r="B146" t="s">
        <v>103</v>
      </c>
      <c r="C146" t="s">
        <v>22</v>
      </c>
      <c r="D146" t="s">
        <v>575</v>
      </c>
      <c r="E146" t="s">
        <v>576</v>
      </c>
      <c r="F146" t="s">
        <v>577</v>
      </c>
      <c r="G146" t="s">
        <v>578</v>
      </c>
      <c r="H146">
        <v>13</v>
      </c>
      <c r="I146">
        <v>12</v>
      </c>
      <c r="J146">
        <v>2021</v>
      </c>
      <c r="K146">
        <v>15</v>
      </c>
      <c r="L146">
        <v>56</v>
      </c>
      <c r="M146">
        <v>0</v>
      </c>
      <c r="N146" t="str">
        <f t="shared" si="46"/>
        <v>array.push(trades_array,Trade.new("CHRUSDT", 0.5401000000, 10.26190000,timestamp(syminfo.timezone, 2021, 12, 13, 15), true))</v>
      </c>
      <c r="O146" t="s">
        <v>14</v>
      </c>
      <c r="P146" t="s">
        <v>15</v>
      </c>
      <c r="Q146" t="str">
        <f t="shared" si="39"/>
        <v>CHRUSDT</v>
      </c>
      <c r="R146" t="s">
        <v>16</v>
      </c>
      <c r="S146" t="str">
        <f t="shared" si="40"/>
        <v>0.5401000000</v>
      </c>
      <c r="T146" t="s">
        <v>17</v>
      </c>
      <c r="U146" t="str">
        <f t="shared" si="41"/>
        <v>10.26190000</v>
      </c>
      <c r="V146" t="s">
        <v>18</v>
      </c>
      <c r="W146" t="s">
        <v>19</v>
      </c>
      <c r="X146" t="s">
        <v>20</v>
      </c>
      <c r="Y146">
        <f t="shared" si="42"/>
        <v>2021</v>
      </c>
      <c r="Z146" t="s">
        <v>17</v>
      </c>
      <c r="AA146">
        <f t="shared" si="43"/>
        <v>12</v>
      </c>
      <c r="AB146" t="s">
        <v>17</v>
      </c>
      <c r="AC146">
        <f t="shared" si="44"/>
        <v>13</v>
      </c>
      <c r="AD146" t="s">
        <v>17</v>
      </c>
      <c r="AE146">
        <f t="shared" si="45"/>
        <v>15</v>
      </c>
      <c r="AF146" t="s">
        <v>1032</v>
      </c>
      <c r="AG146" t="str">
        <f t="shared" si="47"/>
        <v>true</v>
      </c>
      <c r="AH146" t="s">
        <v>1033</v>
      </c>
    </row>
    <row r="147" spans="1:34" x14ac:dyDescent="0.25">
      <c r="A147" s="1">
        <v>44543</v>
      </c>
      <c r="B147" t="s">
        <v>193</v>
      </c>
      <c r="C147" t="s">
        <v>22</v>
      </c>
      <c r="D147" t="s">
        <v>579</v>
      </c>
      <c r="E147" t="s">
        <v>580</v>
      </c>
      <c r="F147" t="s">
        <v>581</v>
      </c>
      <c r="G147" t="s">
        <v>578</v>
      </c>
      <c r="H147">
        <v>13</v>
      </c>
      <c r="I147">
        <v>12</v>
      </c>
      <c r="J147">
        <v>2021</v>
      </c>
      <c r="K147">
        <v>19</v>
      </c>
      <c r="L147">
        <v>33</v>
      </c>
      <c r="M147">
        <v>0</v>
      </c>
      <c r="N147" t="str">
        <f t="shared" si="46"/>
        <v>array.push(trades_array,Trade.new("ALICEUSDT", 11.5000000000, 10.00500000,timestamp(syminfo.timezone, 2021, 12, 13, 19), true))</v>
      </c>
      <c r="O147" t="s">
        <v>14</v>
      </c>
      <c r="P147" t="s">
        <v>15</v>
      </c>
      <c r="Q147" t="str">
        <f t="shared" si="39"/>
        <v>ALICEUSDT</v>
      </c>
      <c r="R147" t="s">
        <v>16</v>
      </c>
      <c r="S147" t="str">
        <f t="shared" si="40"/>
        <v>11.5000000000</v>
      </c>
      <c r="T147" t="s">
        <v>17</v>
      </c>
      <c r="U147" t="str">
        <f t="shared" si="41"/>
        <v>10.00500000</v>
      </c>
      <c r="V147" t="s">
        <v>18</v>
      </c>
      <c r="W147" t="s">
        <v>19</v>
      </c>
      <c r="X147" t="s">
        <v>20</v>
      </c>
      <c r="Y147">
        <f t="shared" si="42"/>
        <v>2021</v>
      </c>
      <c r="Z147" t="s">
        <v>17</v>
      </c>
      <c r="AA147">
        <f t="shared" si="43"/>
        <v>12</v>
      </c>
      <c r="AB147" t="s">
        <v>17</v>
      </c>
      <c r="AC147">
        <f t="shared" si="44"/>
        <v>13</v>
      </c>
      <c r="AD147" t="s">
        <v>17</v>
      </c>
      <c r="AE147">
        <f t="shared" si="45"/>
        <v>19</v>
      </c>
      <c r="AF147" t="s">
        <v>1032</v>
      </c>
      <c r="AG147" t="str">
        <f t="shared" si="47"/>
        <v>true</v>
      </c>
      <c r="AH147" t="s">
        <v>1033</v>
      </c>
    </row>
    <row r="148" spans="1:34" x14ac:dyDescent="0.25">
      <c r="A148" s="1">
        <v>44554</v>
      </c>
      <c r="B148" t="s">
        <v>193</v>
      </c>
      <c r="C148" t="s">
        <v>22</v>
      </c>
      <c r="D148" t="s">
        <v>582</v>
      </c>
      <c r="E148" t="s">
        <v>583</v>
      </c>
      <c r="F148" t="s">
        <v>584</v>
      </c>
      <c r="G148" t="s">
        <v>585</v>
      </c>
      <c r="H148">
        <v>24</v>
      </c>
      <c r="I148">
        <v>12</v>
      </c>
      <c r="J148">
        <v>2021</v>
      </c>
      <c r="K148">
        <v>15</v>
      </c>
      <c r="L148">
        <v>1</v>
      </c>
      <c r="M148">
        <v>0</v>
      </c>
      <c r="N148" t="str">
        <f t="shared" si="46"/>
        <v>array.push(trades_array,Trade.new("ALICEUSDT", 14.0000000000, 10.08000000,timestamp(syminfo.timezone, 2021, 12, 24, 15), true))</v>
      </c>
      <c r="O148" t="s">
        <v>14</v>
      </c>
      <c r="P148" t="s">
        <v>15</v>
      </c>
      <c r="Q148" t="str">
        <f t="shared" si="39"/>
        <v>ALICEUSDT</v>
      </c>
      <c r="R148" t="s">
        <v>16</v>
      </c>
      <c r="S148" t="str">
        <f t="shared" si="40"/>
        <v>14.0000000000</v>
      </c>
      <c r="T148" t="s">
        <v>17</v>
      </c>
      <c r="U148" t="str">
        <f t="shared" si="41"/>
        <v>10.08000000</v>
      </c>
      <c r="V148" t="s">
        <v>18</v>
      </c>
      <c r="W148" t="s">
        <v>19</v>
      </c>
      <c r="X148" t="s">
        <v>20</v>
      </c>
      <c r="Y148">
        <f t="shared" si="42"/>
        <v>2021</v>
      </c>
      <c r="Z148" t="s">
        <v>17</v>
      </c>
      <c r="AA148">
        <f t="shared" si="43"/>
        <v>12</v>
      </c>
      <c r="AB148" t="s">
        <v>17</v>
      </c>
      <c r="AC148">
        <f t="shared" si="44"/>
        <v>24</v>
      </c>
      <c r="AD148" t="s">
        <v>17</v>
      </c>
      <c r="AE148">
        <f t="shared" si="45"/>
        <v>15</v>
      </c>
      <c r="AF148" t="s">
        <v>1032</v>
      </c>
      <c r="AG148" t="str">
        <f t="shared" si="47"/>
        <v>true</v>
      </c>
      <c r="AH148" t="s">
        <v>1033</v>
      </c>
    </row>
    <row r="149" spans="1:34" x14ac:dyDescent="0.25">
      <c r="A149" s="1">
        <v>44557</v>
      </c>
      <c r="B149" t="s">
        <v>193</v>
      </c>
      <c r="C149" t="s">
        <v>22</v>
      </c>
      <c r="D149" t="s">
        <v>586</v>
      </c>
      <c r="E149" t="s">
        <v>587</v>
      </c>
      <c r="F149" t="s">
        <v>581</v>
      </c>
      <c r="G149" t="s">
        <v>588</v>
      </c>
      <c r="H149">
        <v>27</v>
      </c>
      <c r="I149">
        <v>12</v>
      </c>
      <c r="J149">
        <v>2021</v>
      </c>
      <c r="K149">
        <v>22</v>
      </c>
      <c r="L149">
        <v>45</v>
      </c>
      <c r="M149">
        <v>0</v>
      </c>
      <c r="N149" t="str">
        <f t="shared" si="46"/>
        <v>array.push(trades_array,Trade.new("ALICEUSDT", 14.5000000000, 10.00500000,timestamp(syminfo.timezone, 2021, 12, 27, 22), true))</v>
      </c>
      <c r="O149" t="s">
        <v>14</v>
      </c>
      <c r="P149" t="s">
        <v>15</v>
      </c>
      <c r="Q149" t="str">
        <f t="shared" si="39"/>
        <v>ALICEUSDT</v>
      </c>
      <c r="R149" t="s">
        <v>16</v>
      </c>
      <c r="S149" t="str">
        <f t="shared" si="40"/>
        <v>14.5000000000</v>
      </c>
      <c r="T149" t="s">
        <v>17</v>
      </c>
      <c r="U149" t="str">
        <f t="shared" si="41"/>
        <v>10.00500000</v>
      </c>
      <c r="V149" t="s">
        <v>18</v>
      </c>
      <c r="W149" t="s">
        <v>19</v>
      </c>
      <c r="X149" t="s">
        <v>20</v>
      </c>
      <c r="Y149">
        <f t="shared" si="42"/>
        <v>2021</v>
      </c>
      <c r="Z149" t="s">
        <v>17</v>
      </c>
      <c r="AA149">
        <f t="shared" si="43"/>
        <v>12</v>
      </c>
      <c r="AB149" t="s">
        <v>17</v>
      </c>
      <c r="AC149">
        <f t="shared" si="44"/>
        <v>27</v>
      </c>
      <c r="AD149" t="s">
        <v>17</v>
      </c>
      <c r="AE149">
        <f t="shared" si="45"/>
        <v>22</v>
      </c>
      <c r="AF149" t="s">
        <v>1032</v>
      </c>
      <c r="AG149" t="str">
        <f t="shared" si="47"/>
        <v>true</v>
      </c>
      <c r="AH149" t="s">
        <v>1033</v>
      </c>
    </row>
    <row r="150" spans="1:34" x14ac:dyDescent="0.25">
      <c r="A150" s="1">
        <v>44558</v>
      </c>
      <c r="B150" t="s">
        <v>103</v>
      </c>
      <c r="C150" t="s">
        <v>22</v>
      </c>
      <c r="D150" t="s">
        <v>589</v>
      </c>
      <c r="E150" t="s">
        <v>582</v>
      </c>
      <c r="F150" t="s">
        <v>590</v>
      </c>
      <c r="G150" t="s">
        <v>591</v>
      </c>
      <c r="H150">
        <v>28</v>
      </c>
      <c r="I150">
        <v>12</v>
      </c>
      <c r="J150">
        <v>2021</v>
      </c>
      <c r="K150">
        <v>0</v>
      </c>
      <c r="L150">
        <v>10</v>
      </c>
      <c r="M150">
        <v>0</v>
      </c>
      <c r="N150" t="str">
        <f t="shared" si="46"/>
        <v>array.push(trades_array,Trade.new("CHRUSDT", 0.7500000000, 10.50000000,timestamp(syminfo.timezone, 2021, 12, 28, 0), true))</v>
      </c>
      <c r="O150" t="s">
        <v>14</v>
      </c>
      <c r="P150" t="s">
        <v>15</v>
      </c>
      <c r="Q150" t="str">
        <f t="shared" si="39"/>
        <v>CHRUSDT</v>
      </c>
      <c r="R150" t="s">
        <v>16</v>
      </c>
      <c r="S150" t="str">
        <f t="shared" si="40"/>
        <v>0.7500000000</v>
      </c>
      <c r="T150" t="s">
        <v>17</v>
      </c>
      <c r="U150" t="str">
        <f t="shared" si="41"/>
        <v>10.50000000</v>
      </c>
      <c r="V150" t="s">
        <v>18</v>
      </c>
      <c r="W150" t="s">
        <v>19</v>
      </c>
      <c r="X150" t="s">
        <v>20</v>
      </c>
      <c r="Y150">
        <f t="shared" si="42"/>
        <v>2021</v>
      </c>
      <c r="Z150" t="s">
        <v>17</v>
      </c>
      <c r="AA150">
        <f t="shared" si="43"/>
        <v>12</v>
      </c>
      <c r="AB150" t="s">
        <v>17</v>
      </c>
      <c r="AC150">
        <f t="shared" si="44"/>
        <v>28</v>
      </c>
      <c r="AD150" t="s">
        <v>17</v>
      </c>
      <c r="AE150">
        <f t="shared" si="45"/>
        <v>0</v>
      </c>
      <c r="AF150" t="s">
        <v>1032</v>
      </c>
      <c r="AG150" t="str">
        <f t="shared" si="47"/>
        <v>true</v>
      </c>
      <c r="AH150" t="s">
        <v>1033</v>
      </c>
    </row>
    <row r="151" spans="1:34" x14ac:dyDescent="0.25">
      <c r="A151" s="1">
        <v>44558</v>
      </c>
      <c r="B151" t="s">
        <v>91</v>
      </c>
      <c r="C151" t="s">
        <v>22</v>
      </c>
      <c r="D151" t="s">
        <v>592</v>
      </c>
      <c r="E151" t="s">
        <v>593</v>
      </c>
      <c r="F151" t="s">
        <v>584</v>
      </c>
      <c r="G151" t="s">
        <v>594</v>
      </c>
      <c r="H151">
        <v>28</v>
      </c>
      <c r="I151">
        <v>12</v>
      </c>
      <c r="J151">
        <v>2021</v>
      </c>
      <c r="K151">
        <v>3</v>
      </c>
      <c r="L151">
        <v>11</v>
      </c>
      <c r="M151">
        <v>0</v>
      </c>
      <c r="N151" t="str">
        <f t="shared" si="46"/>
        <v>array.push(trades_array,Trade.new("DOGEUSDT", 0.1800000000, 10.08000000,timestamp(syminfo.timezone, 2021, 12, 28, 3), true))</v>
      </c>
      <c r="O151" t="s">
        <v>14</v>
      </c>
      <c r="P151" t="s">
        <v>15</v>
      </c>
      <c r="Q151" t="str">
        <f t="shared" si="39"/>
        <v>DOGEUSDT</v>
      </c>
      <c r="R151" t="s">
        <v>16</v>
      </c>
      <c r="S151" t="str">
        <f t="shared" si="40"/>
        <v>0.1800000000</v>
      </c>
      <c r="T151" t="s">
        <v>17</v>
      </c>
      <c r="U151" t="str">
        <f t="shared" si="41"/>
        <v>10.08000000</v>
      </c>
      <c r="V151" t="s">
        <v>18</v>
      </c>
      <c r="W151" t="s">
        <v>19</v>
      </c>
      <c r="X151" t="s">
        <v>20</v>
      </c>
      <c r="Y151">
        <f t="shared" si="42"/>
        <v>2021</v>
      </c>
      <c r="Z151" t="s">
        <v>17</v>
      </c>
      <c r="AA151">
        <f t="shared" si="43"/>
        <v>12</v>
      </c>
      <c r="AB151" t="s">
        <v>17</v>
      </c>
      <c r="AC151">
        <f t="shared" si="44"/>
        <v>28</v>
      </c>
      <c r="AD151" t="s">
        <v>17</v>
      </c>
      <c r="AE151">
        <f t="shared" si="45"/>
        <v>3</v>
      </c>
      <c r="AF151" t="s">
        <v>1032</v>
      </c>
      <c r="AG151" t="str">
        <f t="shared" si="47"/>
        <v>true</v>
      </c>
      <c r="AH151" t="s">
        <v>1033</v>
      </c>
    </row>
    <row r="152" spans="1:34" x14ac:dyDescent="0.25">
      <c r="A152" s="1">
        <v>44558</v>
      </c>
      <c r="B152" t="s">
        <v>193</v>
      </c>
      <c r="C152" t="s">
        <v>22</v>
      </c>
      <c r="D152" t="s">
        <v>595</v>
      </c>
      <c r="E152" t="s">
        <v>589</v>
      </c>
      <c r="F152" t="s">
        <v>596</v>
      </c>
      <c r="G152" t="s">
        <v>597</v>
      </c>
      <c r="H152">
        <v>28</v>
      </c>
      <c r="I152">
        <v>12</v>
      </c>
      <c r="J152">
        <v>2021</v>
      </c>
      <c r="K152">
        <v>4</v>
      </c>
      <c r="L152">
        <v>19</v>
      </c>
      <c r="M152">
        <v>0</v>
      </c>
      <c r="N152" t="str">
        <f t="shared" si="46"/>
        <v>array.push(trades_array,Trade.new("ALICEUSDT", 13.5000000000, 10.12500000,timestamp(syminfo.timezone, 2021, 12, 28, 4), true))</v>
      </c>
      <c r="O152" t="s">
        <v>14</v>
      </c>
      <c r="P152" t="s">
        <v>15</v>
      </c>
      <c r="Q152" t="str">
        <f t="shared" si="39"/>
        <v>ALICEUSDT</v>
      </c>
      <c r="R152" t="s">
        <v>16</v>
      </c>
      <c r="S152" t="str">
        <f t="shared" si="40"/>
        <v>13.5000000000</v>
      </c>
      <c r="T152" t="s">
        <v>17</v>
      </c>
      <c r="U152" t="str">
        <f t="shared" si="41"/>
        <v>10.12500000</v>
      </c>
      <c r="V152" t="s">
        <v>18</v>
      </c>
      <c r="W152" t="s">
        <v>19</v>
      </c>
      <c r="X152" t="s">
        <v>20</v>
      </c>
      <c r="Y152">
        <f t="shared" si="42"/>
        <v>2021</v>
      </c>
      <c r="Z152" t="s">
        <v>17</v>
      </c>
      <c r="AA152">
        <f t="shared" si="43"/>
        <v>12</v>
      </c>
      <c r="AB152" t="s">
        <v>17</v>
      </c>
      <c r="AC152">
        <f t="shared" si="44"/>
        <v>28</v>
      </c>
      <c r="AD152" t="s">
        <v>17</v>
      </c>
      <c r="AE152">
        <f t="shared" si="45"/>
        <v>4</v>
      </c>
      <c r="AF152" t="s">
        <v>1032</v>
      </c>
      <c r="AG152" t="str">
        <f t="shared" si="47"/>
        <v>true</v>
      </c>
      <c r="AH152" t="s">
        <v>1033</v>
      </c>
    </row>
    <row r="153" spans="1:34" x14ac:dyDescent="0.25">
      <c r="A153" s="1">
        <v>44558</v>
      </c>
      <c r="B153" t="s">
        <v>103</v>
      </c>
      <c r="C153" t="s">
        <v>22</v>
      </c>
      <c r="D153" t="s">
        <v>186</v>
      </c>
      <c r="E153" t="s">
        <v>598</v>
      </c>
      <c r="F153" t="s">
        <v>590</v>
      </c>
      <c r="G153" t="s">
        <v>599</v>
      </c>
      <c r="H153">
        <v>28</v>
      </c>
      <c r="I153">
        <v>12</v>
      </c>
      <c r="J153">
        <v>2021</v>
      </c>
      <c r="K153">
        <v>17</v>
      </c>
      <c r="L153">
        <v>36</v>
      </c>
      <c r="M153">
        <v>0</v>
      </c>
      <c r="N153" t="str">
        <f t="shared" si="46"/>
        <v>array.push(trades_array,Trade.new("CHRUSDT", 0.7000000000, 10.50000000,timestamp(syminfo.timezone, 2021, 12, 28, 17), true))</v>
      </c>
      <c r="O153" t="s">
        <v>14</v>
      </c>
      <c r="P153" t="s">
        <v>15</v>
      </c>
      <c r="Q153" t="str">
        <f t="shared" si="39"/>
        <v>CHRUSDT</v>
      </c>
      <c r="R153" t="s">
        <v>16</v>
      </c>
      <c r="S153" t="str">
        <f t="shared" si="40"/>
        <v>0.7000000000</v>
      </c>
      <c r="T153" t="s">
        <v>17</v>
      </c>
      <c r="U153" t="str">
        <f t="shared" si="41"/>
        <v>10.50000000</v>
      </c>
      <c r="V153" t="s">
        <v>18</v>
      </c>
      <c r="W153" t="s">
        <v>19</v>
      </c>
      <c r="X153" t="s">
        <v>20</v>
      </c>
      <c r="Y153">
        <f t="shared" si="42"/>
        <v>2021</v>
      </c>
      <c r="Z153" t="s">
        <v>17</v>
      </c>
      <c r="AA153">
        <f t="shared" si="43"/>
        <v>12</v>
      </c>
      <c r="AB153" t="s">
        <v>17</v>
      </c>
      <c r="AC153">
        <f t="shared" si="44"/>
        <v>28</v>
      </c>
      <c r="AD153" t="s">
        <v>17</v>
      </c>
      <c r="AE153">
        <f t="shared" si="45"/>
        <v>17</v>
      </c>
      <c r="AF153" t="s">
        <v>1032</v>
      </c>
      <c r="AG153" t="str">
        <f t="shared" si="47"/>
        <v>true</v>
      </c>
      <c r="AH153" t="s">
        <v>1033</v>
      </c>
    </row>
    <row r="154" spans="1:34" x14ac:dyDescent="0.25">
      <c r="A154" s="1">
        <v>44558</v>
      </c>
      <c r="B154" t="s">
        <v>193</v>
      </c>
      <c r="C154" t="s">
        <v>22</v>
      </c>
      <c r="D154" t="s">
        <v>600</v>
      </c>
      <c r="E154" t="s">
        <v>565</v>
      </c>
      <c r="F154" t="s">
        <v>601</v>
      </c>
      <c r="G154" t="s">
        <v>602</v>
      </c>
      <c r="H154">
        <v>28</v>
      </c>
      <c r="I154">
        <v>12</v>
      </c>
      <c r="J154">
        <v>2021</v>
      </c>
      <c r="K154">
        <v>17</v>
      </c>
      <c r="L154">
        <v>37</v>
      </c>
      <c r="M154">
        <v>0</v>
      </c>
      <c r="N154" t="str">
        <f t="shared" si="46"/>
        <v>array.push(trades_array,Trade.new("ALICEUSDT", 13.0000000000, 10.01000000,timestamp(syminfo.timezone, 2021, 12, 28, 17), true))</v>
      </c>
      <c r="O154" t="s">
        <v>14</v>
      </c>
      <c r="P154" t="s">
        <v>15</v>
      </c>
      <c r="Q154" t="str">
        <f t="shared" si="39"/>
        <v>ALICEUSDT</v>
      </c>
      <c r="R154" t="s">
        <v>16</v>
      </c>
      <c r="S154" t="str">
        <f t="shared" si="40"/>
        <v>13.0000000000</v>
      </c>
      <c r="T154" t="s">
        <v>17</v>
      </c>
      <c r="U154" t="str">
        <f t="shared" si="41"/>
        <v>10.01000000</v>
      </c>
      <c r="V154" t="s">
        <v>18</v>
      </c>
      <c r="W154" t="s">
        <v>19</v>
      </c>
      <c r="X154" t="s">
        <v>20</v>
      </c>
      <c r="Y154">
        <f t="shared" si="42"/>
        <v>2021</v>
      </c>
      <c r="Z154" t="s">
        <v>17</v>
      </c>
      <c r="AA154">
        <f t="shared" si="43"/>
        <v>12</v>
      </c>
      <c r="AB154" t="s">
        <v>17</v>
      </c>
      <c r="AC154">
        <f t="shared" si="44"/>
        <v>28</v>
      </c>
      <c r="AD154" t="s">
        <v>17</v>
      </c>
      <c r="AE154">
        <f t="shared" si="45"/>
        <v>17</v>
      </c>
      <c r="AF154" t="s">
        <v>1032</v>
      </c>
      <c r="AG154" t="str">
        <f t="shared" si="47"/>
        <v>true</v>
      </c>
      <c r="AH154" t="s">
        <v>1033</v>
      </c>
    </row>
    <row r="155" spans="1:34" x14ac:dyDescent="0.25">
      <c r="A155" s="1">
        <v>44559</v>
      </c>
      <c r="B155" t="s">
        <v>193</v>
      </c>
      <c r="C155" t="s">
        <v>22</v>
      </c>
      <c r="D155" t="s">
        <v>603</v>
      </c>
      <c r="E155" t="s">
        <v>604</v>
      </c>
      <c r="F155" t="s">
        <v>605</v>
      </c>
      <c r="G155" t="s">
        <v>606</v>
      </c>
      <c r="H155">
        <v>29</v>
      </c>
      <c r="I155">
        <v>12</v>
      </c>
      <c r="J155">
        <v>2021</v>
      </c>
      <c r="K155">
        <v>12</v>
      </c>
      <c r="L155">
        <v>29</v>
      </c>
      <c r="M155">
        <v>0</v>
      </c>
      <c r="N155" t="str">
        <f t="shared" si="46"/>
        <v>array.push(trades_array,Trade.new("ALICEUSDT", 12.5000000000, 12.87500000,timestamp(syminfo.timezone, 2021, 12, 29, 12), true))</v>
      </c>
      <c r="O155" t="s">
        <v>14</v>
      </c>
      <c r="P155" t="s">
        <v>15</v>
      </c>
      <c r="Q155" t="str">
        <f t="shared" si="39"/>
        <v>ALICEUSDT</v>
      </c>
      <c r="R155" t="s">
        <v>16</v>
      </c>
      <c r="S155" t="str">
        <f t="shared" si="40"/>
        <v>12.5000000000</v>
      </c>
      <c r="T155" t="s">
        <v>17</v>
      </c>
      <c r="U155" t="str">
        <f t="shared" si="41"/>
        <v>12.87500000</v>
      </c>
      <c r="V155" t="s">
        <v>18</v>
      </c>
      <c r="W155" t="s">
        <v>19</v>
      </c>
      <c r="X155" t="s">
        <v>20</v>
      </c>
      <c r="Y155">
        <f t="shared" si="42"/>
        <v>2021</v>
      </c>
      <c r="Z155" t="s">
        <v>17</v>
      </c>
      <c r="AA155">
        <f t="shared" si="43"/>
        <v>12</v>
      </c>
      <c r="AB155" t="s">
        <v>17</v>
      </c>
      <c r="AC155">
        <f t="shared" si="44"/>
        <v>29</v>
      </c>
      <c r="AD155" t="s">
        <v>17</v>
      </c>
      <c r="AE155">
        <f t="shared" si="45"/>
        <v>12</v>
      </c>
      <c r="AF155" t="s">
        <v>1032</v>
      </c>
      <c r="AG155" t="str">
        <f t="shared" si="47"/>
        <v>true</v>
      </c>
      <c r="AH155" t="s">
        <v>1033</v>
      </c>
    </row>
    <row r="156" spans="1:34" x14ac:dyDescent="0.25">
      <c r="A156" s="1">
        <v>44560</v>
      </c>
      <c r="B156" t="s">
        <v>193</v>
      </c>
      <c r="C156" t="s">
        <v>22</v>
      </c>
      <c r="D156" t="s">
        <v>607</v>
      </c>
      <c r="E156" t="s">
        <v>608</v>
      </c>
      <c r="F156" t="s">
        <v>609</v>
      </c>
      <c r="G156" t="s">
        <v>610</v>
      </c>
      <c r="H156">
        <v>30</v>
      </c>
      <c r="I156">
        <v>12</v>
      </c>
      <c r="J156">
        <v>2021</v>
      </c>
      <c r="K156">
        <v>0</v>
      </c>
      <c r="L156">
        <v>18</v>
      </c>
      <c r="M156">
        <v>0</v>
      </c>
      <c r="N156" t="str">
        <f t="shared" si="46"/>
        <v>array.push(trades_array,Trade.new("ALICEUSDT", 12.0100000000, 10.32860000,timestamp(syminfo.timezone, 2021, 12, 30, 0), true))</v>
      </c>
      <c r="O156" t="s">
        <v>14</v>
      </c>
      <c r="P156" t="s">
        <v>15</v>
      </c>
      <c r="Q156" t="str">
        <f t="shared" si="39"/>
        <v>ALICEUSDT</v>
      </c>
      <c r="R156" t="s">
        <v>16</v>
      </c>
      <c r="S156" t="str">
        <f t="shared" si="40"/>
        <v>12.0100000000</v>
      </c>
      <c r="T156" t="s">
        <v>17</v>
      </c>
      <c r="U156" t="str">
        <f t="shared" si="41"/>
        <v>10.32860000</v>
      </c>
      <c r="V156" t="s">
        <v>18</v>
      </c>
      <c r="W156" t="s">
        <v>19</v>
      </c>
      <c r="X156" t="s">
        <v>20</v>
      </c>
      <c r="Y156">
        <f t="shared" si="42"/>
        <v>2021</v>
      </c>
      <c r="Z156" t="s">
        <v>17</v>
      </c>
      <c r="AA156">
        <f t="shared" si="43"/>
        <v>12</v>
      </c>
      <c r="AB156" t="s">
        <v>17</v>
      </c>
      <c r="AC156">
        <f t="shared" si="44"/>
        <v>30</v>
      </c>
      <c r="AD156" t="s">
        <v>17</v>
      </c>
      <c r="AE156">
        <f t="shared" si="45"/>
        <v>0</v>
      </c>
      <c r="AF156" t="s">
        <v>1032</v>
      </c>
      <c r="AG156" t="str">
        <f t="shared" si="47"/>
        <v>true</v>
      </c>
      <c r="AH156" t="s">
        <v>1033</v>
      </c>
    </row>
    <row r="157" spans="1:34" x14ac:dyDescent="0.25">
      <c r="A157" s="1">
        <v>44567</v>
      </c>
      <c r="B157" t="s">
        <v>193</v>
      </c>
      <c r="C157" t="s">
        <v>22</v>
      </c>
      <c r="D157" t="s">
        <v>611</v>
      </c>
      <c r="E157" t="s">
        <v>612</v>
      </c>
      <c r="F157" t="s">
        <v>613</v>
      </c>
      <c r="G157" t="s">
        <v>614</v>
      </c>
      <c r="H157">
        <v>6</v>
      </c>
      <c r="I157">
        <v>1</v>
      </c>
      <c r="J157">
        <v>2022</v>
      </c>
      <c r="K157">
        <v>6</v>
      </c>
      <c r="L157">
        <v>59</v>
      </c>
      <c r="M157">
        <v>0</v>
      </c>
      <c r="N157" t="str">
        <f t="shared" si="46"/>
        <v>array.push(trades_array,Trade.new("ALICEUSDT", 11.9700000000, 9.93510000,timestamp(syminfo.timezone, 2022, 1, 6, 6), true))</v>
      </c>
      <c r="O157" t="s">
        <v>14</v>
      </c>
      <c r="P157" t="s">
        <v>15</v>
      </c>
      <c r="Q157" t="str">
        <f t="shared" si="39"/>
        <v>ALICEUSDT</v>
      </c>
      <c r="R157" t="s">
        <v>16</v>
      </c>
      <c r="S157" t="str">
        <f t="shared" si="40"/>
        <v>11.9700000000</v>
      </c>
      <c r="T157" t="s">
        <v>17</v>
      </c>
      <c r="U157" t="str">
        <f t="shared" si="41"/>
        <v>9.93510000</v>
      </c>
      <c r="V157" t="s">
        <v>18</v>
      </c>
      <c r="W157" t="s">
        <v>19</v>
      </c>
      <c r="X157" t="s">
        <v>20</v>
      </c>
      <c r="Y157">
        <f t="shared" si="42"/>
        <v>2022</v>
      </c>
      <c r="Z157" t="s">
        <v>17</v>
      </c>
      <c r="AA157">
        <f t="shared" si="43"/>
        <v>1</v>
      </c>
      <c r="AB157" t="s">
        <v>17</v>
      </c>
      <c r="AC157">
        <f t="shared" si="44"/>
        <v>6</v>
      </c>
      <c r="AD157" t="s">
        <v>17</v>
      </c>
      <c r="AE157">
        <f t="shared" si="45"/>
        <v>6</v>
      </c>
      <c r="AF157" t="s">
        <v>1032</v>
      </c>
      <c r="AG157" t="str">
        <f t="shared" si="47"/>
        <v>true</v>
      </c>
      <c r="AH157" t="s">
        <v>1033</v>
      </c>
    </row>
    <row r="158" spans="1:34" x14ac:dyDescent="0.25">
      <c r="A158" s="1">
        <v>44567</v>
      </c>
      <c r="B158" t="s">
        <v>91</v>
      </c>
      <c r="C158" t="s">
        <v>22</v>
      </c>
      <c r="D158" t="s">
        <v>615</v>
      </c>
      <c r="E158" t="s">
        <v>616</v>
      </c>
      <c r="F158" t="s">
        <v>617</v>
      </c>
      <c r="G158" t="s">
        <v>618</v>
      </c>
      <c r="H158">
        <v>6</v>
      </c>
      <c r="I158">
        <v>1</v>
      </c>
      <c r="J158">
        <v>2022</v>
      </c>
      <c r="K158">
        <v>7</v>
      </c>
      <c r="L158">
        <v>0</v>
      </c>
      <c r="M158">
        <v>0</v>
      </c>
      <c r="N158" t="str">
        <f t="shared" si="46"/>
        <v>array.push(trades_array,Trade.new("DOGEUSDT", 0.1571000000, 9.89730000,timestamp(syminfo.timezone, 2022, 1, 6, 7), true))</v>
      </c>
      <c r="O158" t="s">
        <v>14</v>
      </c>
      <c r="P158" t="s">
        <v>15</v>
      </c>
      <c r="Q158" t="str">
        <f t="shared" si="39"/>
        <v>DOGEUSDT</v>
      </c>
      <c r="R158" t="s">
        <v>16</v>
      </c>
      <c r="S158" t="str">
        <f t="shared" si="40"/>
        <v>0.1571000000</v>
      </c>
      <c r="T158" t="s">
        <v>17</v>
      </c>
      <c r="U158" t="str">
        <f t="shared" si="41"/>
        <v>9.89730000</v>
      </c>
      <c r="V158" t="s">
        <v>18</v>
      </c>
      <c r="W158" t="s">
        <v>19</v>
      </c>
      <c r="X158" t="s">
        <v>20</v>
      </c>
      <c r="Y158">
        <f t="shared" si="42"/>
        <v>2022</v>
      </c>
      <c r="Z158" t="s">
        <v>17</v>
      </c>
      <c r="AA158">
        <f t="shared" si="43"/>
        <v>1</v>
      </c>
      <c r="AB158" t="s">
        <v>17</v>
      </c>
      <c r="AC158">
        <f t="shared" si="44"/>
        <v>6</v>
      </c>
      <c r="AD158" t="s">
        <v>17</v>
      </c>
      <c r="AE158">
        <f t="shared" si="45"/>
        <v>7</v>
      </c>
      <c r="AF158" t="s">
        <v>1032</v>
      </c>
      <c r="AG158" t="str">
        <f t="shared" si="47"/>
        <v>true</v>
      </c>
      <c r="AH158" t="s">
        <v>1033</v>
      </c>
    </row>
    <row r="159" spans="1:34" x14ac:dyDescent="0.25">
      <c r="A159" s="1">
        <v>44568</v>
      </c>
      <c r="B159" t="s">
        <v>619</v>
      </c>
      <c r="C159" t="s">
        <v>22</v>
      </c>
      <c r="D159" t="s">
        <v>620</v>
      </c>
      <c r="E159" t="s">
        <v>621</v>
      </c>
      <c r="F159" t="s">
        <v>622</v>
      </c>
      <c r="G159" t="s">
        <v>623</v>
      </c>
      <c r="H159">
        <v>7</v>
      </c>
      <c r="I159">
        <v>1</v>
      </c>
      <c r="J159">
        <v>2022</v>
      </c>
      <c r="K159">
        <v>3</v>
      </c>
      <c r="L159">
        <v>37</v>
      </c>
      <c r="M159">
        <v>0</v>
      </c>
      <c r="N159" t="str">
        <f t="shared" si="46"/>
        <v>array.push(trades_array,Trade.new("SFPUSDT", 1.1500000000, 10.35000000,timestamp(syminfo.timezone, 2022, 1, 7, 3), true))</v>
      </c>
      <c r="O159" t="s">
        <v>14</v>
      </c>
      <c r="P159" t="s">
        <v>15</v>
      </c>
      <c r="Q159" t="str">
        <f t="shared" si="39"/>
        <v>SFPUSDT</v>
      </c>
      <c r="R159" t="s">
        <v>16</v>
      </c>
      <c r="S159" t="str">
        <f t="shared" si="40"/>
        <v>1.1500000000</v>
      </c>
      <c r="T159" t="s">
        <v>17</v>
      </c>
      <c r="U159" t="str">
        <f t="shared" si="41"/>
        <v>10.35000000</v>
      </c>
      <c r="V159" t="s">
        <v>18</v>
      </c>
      <c r="W159" t="s">
        <v>19</v>
      </c>
      <c r="X159" t="s">
        <v>20</v>
      </c>
      <c r="Y159">
        <f t="shared" si="42"/>
        <v>2022</v>
      </c>
      <c r="Z159" t="s">
        <v>17</v>
      </c>
      <c r="AA159">
        <f t="shared" si="43"/>
        <v>1</v>
      </c>
      <c r="AB159" t="s">
        <v>17</v>
      </c>
      <c r="AC159">
        <f t="shared" si="44"/>
        <v>7</v>
      </c>
      <c r="AD159" t="s">
        <v>17</v>
      </c>
      <c r="AE159">
        <f t="shared" si="45"/>
        <v>3</v>
      </c>
      <c r="AF159" t="s">
        <v>1032</v>
      </c>
      <c r="AG159" t="str">
        <f t="shared" si="47"/>
        <v>true</v>
      </c>
      <c r="AH159" t="s">
        <v>1033</v>
      </c>
    </row>
    <row r="160" spans="1:34" x14ac:dyDescent="0.25">
      <c r="A160" s="1">
        <v>44568</v>
      </c>
      <c r="B160" t="s">
        <v>91</v>
      </c>
      <c r="C160" t="s">
        <v>22</v>
      </c>
      <c r="D160" t="s">
        <v>624</v>
      </c>
      <c r="E160" t="s">
        <v>625</v>
      </c>
      <c r="F160" t="s">
        <v>626</v>
      </c>
      <c r="G160" t="s">
        <v>627</v>
      </c>
      <c r="H160">
        <v>7</v>
      </c>
      <c r="I160">
        <v>1</v>
      </c>
      <c r="J160">
        <v>2022</v>
      </c>
      <c r="K160">
        <v>4</v>
      </c>
      <c r="L160">
        <v>21</v>
      </c>
      <c r="M160">
        <v>0</v>
      </c>
      <c r="N160" t="str">
        <f t="shared" si="46"/>
        <v>array.push(trades_array,Trade.new("DOGEUSDT", 0.1501000000, 10.05670000,timestamp(syminfo.timezone, 2022, 1, 7, 4), true))</v>
      </c>
      <c r="O160" t="s">
        <v>14</v>
      </c>
      <c r="P160" t="s">
        <v>15</v>
      </c>
      <c r="Q160" t="str">
        <f t="shared" si="39"/>
        <v>DOGEUSDT</v>
      </c>
      <c r="R160" t="s">
        <v>16</v>
      </c>
      <c r="S160" t="str">
        <f t="shared" si="40"/>
        <v>0.1501000000</v>
      </c>
      <c r="T160" t="s">
        <v>17</v>
      </c>
      <c r="U160" t="str">
        <f t="shared" si="41"/>
        <v>10.05670000</v>
      </c>
      <c r="V160" t="s">
        <v>18</v>
      </c>
      <c r="W160" t="s">
        <v>19</v>
      </c>
      <c r="X160" t="s">
        <v>20</v>
      </c>
      <c r="Y160">
        <f t="shared" si="42"/>
        <v>2022</v>
      </c>
      <c r="Z160" t="s">
        <v>17</v>
      </c>
      <c r="AA160">
        <f t="shared" si="43"/>
        <v>1</v>
      </c>
      <c r="AB160" t="s">
        <v>17</v>
      </c>
      <c r="AC160">
        <f t="shared" si="44"/>
        <v>7</v>
      </c>
      <c r="AD160" t="s">
        <v>17</v>
      </c>
      <c r="AE160">
        <f t="shared" si="45"/>
        <v>4</v>
      </c>
      <c r="AF160" t="s">
        <v>1032</v>
      </c>
      <c r="AG160" t="str">
        <f t="shared" si="47"/>
        <v>true</v>
      </c>
      <c r="AH160" t="s">
        <v>1033</v>
      </c>
    </row>
    <row r="161" spans="1:34" x14ac:dyDescent="0.25">
      <c r="A161" s="1">
        <v>44569</v>
      </c>
      <c r="B161" t="s">
        <v>193</v>
      </c>
      <c r="C161" t="s">
        <v>22</v>
      </c>
      <c r="D161" t="s">
        <v>628</v>
      </c>
      <c r="E161" t="s">
        <v>629</v>
      </c>
      <c r="F161" t="s">
        <v>630</v>
      </c>
      <c r="G161" t="s">
        <v>631</v>
      </c>
      <c r="H161">
        <v>8</v>
      </c>
      <c r="I161">
        <v>1</v>
      </c>
      <c r="J161">
        <v>2022</v>
      </c>
      <c r="K161">
        <v>17</v>
      </c>
      <c r="L161">
        <v>0</v>
      </c>
      <c r="M161">
        <v>0</v>
      </c>
      <c r="N161" t="str">
        <f t="shared" si="46"/>
        <v>array.push(trades_array,Trade.new("ALICEUSDT", 11.0100000000, 10.01910000,timestamp(syminfo.timezone, 2022, 1, 8, 17), true))</v>
      </c>
      <c r="O161" t="s">
        <v>14</v>
      </c>
      <c r="P161" t="s">
        <v>15</v>
      </c>
      <c r="Q161" t="str">
        <f t="shared" si="39"/>
        <v>ALICEUSDT</v>
      </c>
      <c r="R161" t="s">
        <v>16</v>
      </c>
      <c r="S161" t="str">
        <f t="shared" si="40"/>
        <v>11.0100000000</v>
      </c>
      <c r="T161" t="s">
        <v>17</v>
      </c>
      <c r="U161" t="str">
        <f t="shared" si="41"/>
        <v>10.01910000</v>
      </c>
      <c r="V161" t="s">
        <v>18</v>
      </c>
      <c r="W161" t="s">
        <v>19</v>
      </c>
      <c r="X161" t="s">
        <v>20</v>
      </c>
      <c r="Y161">
        <f t="shared" si="42"/>
        <v>2022</v>
      </c>
      <c r="Z161" t="s">
        <v>17</v>
      </c>
      <c r="AA161">
        <f t="shared" si="43"/>
        <v>1</v>
      </c>
      <c r="AB161" t="s">
        <v>17</v>
      </c>
      <c r="AC161">
        <f t="shared" si="44"/>
        <v>8</v>
      </c>
      <c r="AD161" t="s">
        <v>17</v>
      </c>
      <c r="AE161">
        <f t="shared" si="45"/>
        <v>17</v>
      </c>
      <c r="AF161" t="s">
        <v>1032</v>
      </c>
      <c r="AG161" t="str">
        <f t="shared" si="47"/>
        <v>true</v>
      </c>
      <c r="AH161" t="s">
        <v>1033</v>
      </c>
    </row>
    <row r="162" spans="1:34" x14ac:dyDescent="0.25">
      <c r="A162" s="1">
        <v>44569</v>
      </c>
      <c r="B162" t="s">
        <v>193</v>
      </c>
      <c r="C162" t="s">
        <v>22</v>
      </c>
      <c r="D162" t="s">
        <v>632</v>
      </c>
      <c r="E162" t="s">
        <v>633</v>
      </c>
      <c r="F162" t="s">
        <v>634</v>
      </c>
      <c r="G162" t="s">
        <v>635</v>
      </c>
      <c r="H162">
        <v>8</v>
      </c>
      <c r="I162">
        <v>1</v>
      </c>
      <c r="J162">
        <v>2022</v>
      </c>
      <c r="K162">
        <v>18</v>
      </c>
      <c r="L162">
        <v>7</v>
      </c>
      <c r="M162">
        <v>0</v>
      </c>
      <c r="N162" t="str">
        <f t="shared" si="46"/>
        <v>array.push(trades_array,Trade.new("ALICEUSDT", 10.4500000000, 10.03200000,timestamp(syminfo.timezone, 2022, 1, 8, 18), true))</v>
      </c>
      <c r="O162" t="s">
        <v>14</v>
      </c>
      <c r="P162" t="s">
        <v>15</v>
      </c>
      <c r="Q162" t="str">
        <f t="shared" si="39"/>
        <v>ALICEUSDT</v>
      </c>
      <c r="R162" t="s">
        <v>16</v>
      </c>
      <c r="S162" t="str">
        <f t="shared" si="40"/>
        <v>10.4500000000</v>
      </c>
      <c r="T162" t="s">
        <v>17</v>
      </c>
      <c r="U162" t="str">
        <f t="shared" si="41"/>
        <v>10.03200000</v>
      </c>
      <c r="V162" t="s">
        <v>18</v>
      </c>
      <c r="W162" t="s">
        <v>19</v>
      </c>
      <c r="X162" t="s">
        <v>20</v>
      </c>
      <c r="Y162">
        <f t="shared" si="42"/>
        <v>2022</v>
      </c>
      <c r="Z162" t="s">
        <v>17</v>
      </c>
      <c r="AA162">
        <f t="shared" si="43"/>
        <v>1</v>
      </c>
      <c r="AB162" t="s">
        <v>17</v>
      </c>
      <c r="AC162">
        <f t="shared" si="44"/>
        <v>8</v>
      </c>
      <c r="AD162" t="s">
        <v>17</v>
      </c>
      <c r="AE162">
        <f t="shared" si="45"/>
        <v>18</v>
      </c>
      <c r="AF162" t="s">
        <v>1032</v>
      </c>
      <c r="AG162" t="str">
        <f t="shared" si="47"/>
        <v>true</v>
      </c>
      <c r="AH162" t="s">
        <v>1033</v>
      </c>
    </row>
    <row r="163" spans="1:34" x14ac:dyDescent="0.25">
      <c r="A163" s="1">
        <v>44571</v>
      </c>
      <c r="B163" t="s">
        <v>193</v>
      </c>
      <c r="C163" t="s">
        <v>22</v>
      </c>
      <c r="D163" t="s">
        <v>636</v>
      </c>
      <c r="E163" t="s">
        <v>637</v>
      </c>
      <c r="F163" t="s">
        <v>590</v>
      </c>
      <c r="G163" t="s">
        <v>638</v>
      </c>
      <c r="H163">
        <v>10</v>
      </c>
      <c r="I163">
        <v>1</v>
      </c>
      <c r="J163">
        <v>2022</v>
      </c>
      <c r="K163">
        <v>12</v>
      </c>
      <c r="L163">
        <v>46</v>
      </c>
      <c r="M163">
        <v>0</v>
      </c>
      <c r="N163" t="str">
        <f t="shared" si="46"/>
        <v>array.push(trades_array,Trade.new("ALICEUSDT", 10.5000000000, 10.50000000,timestamp(syminfo.timezone, 2022, 1, 10, 12), true))</v>
      </c>
      <c r="O163" t="s">
        <v>14</v>
      </c>
      <c r="P163" t="s">
        <v>15</v>
      </c>
      <c r="Q163" t="str">
        <f t="shared" si="39"/>
        <v>ALICEUSDT</v>
      </c>
      <c r="R163" t="s">
        <v>16</v>
      </c>
      <c r="S163" t="str">
        <f t="shared" si="40"/>
        <v>10.5000000000</v>
      </c>
      <c r="T163" t="s">
        <v>17</v>
      </c>
      <c r="U163" t="str">
        <f t="shared" si="41"/>
        <v>10.50000000</v>
      </c>
      <c r="V163" t="s">
        <v>18</v>
      </c>
      <c r="W163" t="s">
        <v>19</v>
      </c>
      <c r="X163" t="s">
        <v>20</v>
      </c>
      <c r="Y163">
        <f t="shared" si="42"/>
        <v>2022</v>
      </c>
      <c r="Z163" t="s">
        <v>17</v>
      </c>
      <c r="AA163">
        <f t="shared" si="43"/>
        <v>1</v>
      </c>
      <c r="AB163" t="s">
        <v>17</v>
      </c>
      <c r="AC163">
        <f t="shared" si="44"/>
        <v>10</v>
      </c>
      <c r="AD163" t="s">
        <v>17</v>
      </c>
      <c r="AE163">
        <f t="shared" si="45"/>
        <v>12</v>
      </c>
      <c r="AF163" t="s">
        <v>1032</v>
      </c>
      <c r="AG163" t="str">
        <f t="shared" si="47"/>
        <v>true</v>
      </c>
      <c r="AH163" t="s">
        <v>1033</v>
      </c>
    </row>
    <row r="164" spans="1:34" x14ac:dyDescent="0.25">
      <c r="A164" s="1">
        <v>44571</v>
      </c>
      <c r="B164" t="s">
        <v>193</v>
      </c>
      <c r="C164" t="s">
        <v>22</v>
      </c>
      <c r="D164" t="s">
        <v>639</v>
      </c>
      <c r="E164" t="s">
        <v>640</v>
      </c>
      <c r="F164" t="s">
        <v>641</v>
      </c>
      <c r="G164" t="s">
        <v>642</v>
      </c>
      <c r="H164">
        <v>10</v>
      </c>
      <c r="I164">
        <v>1</v>
      </c>
      <c r="J164">
        <v>2022</v>
      </c>
      <c r="K164">
        <v>13</v>
      </c>
      <c r="L164">
        <v>59</v>
      </c>
      <c r="M164">
        <v>0</v>
      </c>
      <c r="N164" t="str">
        <f t="shared" si="46"/>
        <v>array.push(trades_array,Trade.new("ALICEUSDT", 10.3100000000, 10.00070000,timestamp(syminfo.timezone, 2022, 1, 10, 13), true))</v>
      </c>
      <c r="O164" t="s">
        <v>14</v>
      </c>
      <c r="P164" t="s">
        <v>15</v>
      </c>
      <c r="Q164" t="str">
        <f t="shared" si="39"/>
        <v>ALICEUSDT</v>
      </c>
      <c r="R164" t="s">
        <v>16</v>
      </c>
      <c r="S164" t="str">
        <f t="shared" si="40"/>
        <v>10.3100000000</v>
      </c>
      <c r="T164" t="s">
        <v>17</v>
      </c>
      <c r="U164" t="str">
        <f t="shared" si="41"/>
        <v>10.00070000</v>
      </c>
      <c r="V164" t="s">
        <v>18</v>
      </c>
      <c r="W164" t="s">
        <v>19</v>
      </c>
      <c r="X164" t="s">
        <v>20</v>
      </c>
      <c r="Y164">
        <f t="shared" si="42"/>
        <v>2022</v>
      </c>
      <c r="Z164" t="s">
        <v>17</v>
      </c>
      <c r="AA164">
        <f t="shared" si="43"/>
        <v>1</v>
      </c>
      <c r="AB164" t="s">
        <v>17</v>
      </c>
      <c r="AC164">
        <f t="shared" si="44"/>
        <v>10</v>
      </c>
      <c r="AD164" t="s">
        <v>17</v>
      </c>
      <c r="AE164">
        <f t="shared" si="45"/>
        <v>13</v>
      </c>
      <c r="AF164" t="s">
        <v>1032</v>
      </c>
      <c r="AG164" t="str">
        <f t="shared" si="47"/>
        <v>true</v>
      </c>
      <c r="AH164" t="s">
        <v>1033</v>
      </c>
    </row>
    <row r="165" spans="1:34" x14ac:dyDescent="0.25">
      <c r="A165" s="1">
        <v>44571</v>
      </c>
      <c r="B165" t="s">
        <v>619</v>
      </c>
      <c r="C165" t="s">
        <v>22</v>
      </c>
      <c r="D165" t="s">
        <v>643</v>
      </c>
      <c r="E165" t="s">
        <v>644</v>
      </c>
      <c r="F165" t="s">
        <v>450</v>
      </c>
      <c r="G165" t="s">
        <v>645</v>
      </c>
      <c r="H165">
        <v>10</v>
      </c>
      <c r="I165">
        <v>1</v>
      </c>
      <c r="J165">
        <v>2022</v>
      </c>
      <c r="K165">
        <v>14</v>
      </c>
      <c r="L165">
        <v>18</v>
      </c>
      <c r="M165">
        <v>0</v>
      </c>
      <c r="N165" t="str">
        <f t="shared" si="46"/>
        <v>array.push(trades_array,Trade.new("SFPUSDT", 1.0100000000, 10.10000000,timestamp(syminfo.timezone, 2022, 1, 10, 14), true))</v>
      </c>
      <c r="O165" t="s">
        <v>14</v>
      </c>
      <c r="P165" t="s">
        <v>15</v>
      </c>
      <c r="Q165" t="str">
        <f t="shared" si="39"/>
        <v>SFPUSDT</v>
      </c>
      <c r="R165" t="s">
        <v>16</v>
      </c>
      <c r="S165" t="str">
        <f t="shared" si="40"/>
        <v>1.0100000000</v>
      </c>
      <c r="T165" t="s">
        <v>17</v>
      </c>
      <c r="U165" t="str">
        <f t="shared" si="41"/>
        <v>10.10000000</v>
      </c>
      <c r="V165" t="s">
        <v>18</v>
      </c>
      <c r="W165" t="s">
        <v>19</v>
      </c>
      <c r="X165" t="s">
        <v>20</v>
      </c>
      <c r="Y165">
        <f t="shared" si="42"/>
        <v>2022</v>
      </c>
      <c r="Z165" t="s">
        <v>17</v>
      </c>
      <c r="AA165">
        <f t="shared" si="43"/>
        <v>1</v>
      </c>
      <c r="AB165" t="s">
        <v>17</v>
      </c>
      <c r="AC165">
        <f t="shared" si="44"/>
        <v>10</v>
      </c>
      <c r="AD165" t="s">
        <v>17</v>
      </c>
      <c r="AE165">
        <f t="shared" si="45"/>
        <v>14</v>
      </c>
      <c r="AF165" t="s">
        <v>1032</v>
      </c>
      <c r="AG165" t="str">
        <f t="shared" si="47"/>
        <v>true</v>
      </c>
      <c r="AH165" t="s">
        <v>1033</v>
      </c>
    </row>
    <row r="166" spans="1:34" x14ac:dyDescent="0.25">
      <c r="A166" s="1">
        <v>44571</v>
      </c>
      <c r="B166" t="s">
        <v>193</v>
      </c>
      <c r="C166" t="s">
        <v>22</v>
      </c>
      <c r="D166" t="s">
        <v>646</v>
      </c>
      <c r="E166" t="s">
        <v>637</v>
      </c>
      <c r="F166" t="s">
        <v>601</v>
      </c>
      <c r="G166" t="s">
        <v>647</v>
      </c>
      <c r="H166">
        <v>10</v>
      </c>
      <c r="I166">
        <v>1</v>
      </c>
      <c r="J166">
        <v>2022</v>
      </c>
      <c r="K166">
        <v>14</v>
      </c>
      <c r="L166">
        <v>20</v>
      </c>
      <c r="M166">
        <v>0</v>
      </c>
      <c r="N166" t="str">
        <f t="shared" si="46"/>
        <v>array.push(trades_array,Trade.new("ALICEUSDT", 10.0100000000, 10.01000000,timestamp(syminfo.timezone, 2022, 1, 10, 14), true))</v>
      </c>
      <c r="O166" t="s">
        <v>14</v>
      </c>
      <c r="P166" t="s">
        <v>15</v>
      </c>
      <c r="Q166" t="str">
        <f t="shared" si="39"/>
        <v>ALICEUSDT</v>
      </c>
      <c r="R166" t="s">
        <v>16</v>
      </c>
      <c r="S166" t="str">
        <f t="shared" si="40"/>
        <v>10.0100000000</v>
      </c>
      <c r="T166" t="s">
        <v>17</v>
      </c>
      <c r="U166" t="str">
        <f t="shared" si="41"/>
        <v>10.01000000</v>
      </c>
      <c r="V166" t="s">
        <v>18</v>
      </c>
      <c r="W166" t="s">
        <v>19</v>
      </c>
      <c r="X166" t="s">
        <v>20</v>
      </c>
      <c r="Y166">
        <f t="shared" si="42"/>
        <v>2022</v>
      </c>
      <c r="Z166" t="s">
        <v>17</v>
      </c>
      <c r="AA166">
        <f t="shared" si="43"/>
        <v>1</v>
      </c>
      <c r="AB166" t="s">
        <v>17</v>
      </c>
      <c r="AC166">
        <f t="shared" si="44"/>
        <v>10</v>
      </c>
      <c r="AD166" t="s">
        <v>17</v>
      </c>
      <c r="AE166">
        <f t="shared" si="45"/>
        <v>14</v>
      </c>
      <c r="AF166" t="s">
        <v>1032</v>
      </c>
      <c r="AG166" t="str">
        <f t="shared" si="47"/>
        <v>true</v>
      </c>
      <c r="AH166" t="s">
        <v>1033</v>
      </c>
    </row>
    <row r="167" spans="1:34" x14ac:dyDescent="0.25">
      <c r="A167" s="1">
        <v>44575</v>
      </c>
      <c r="B167" t="s">
        <v>91</v>
      </c>
      <c r="C167" t="s">
        <v>9</v>
      </c>
      <c r="D167" t="s">
        <v>648</v>
      </c>
      <c r="E167" t="s">
        <v>649</v>
      </c>
      <c r="F167" t="s">
        <v>650</v>
      </c>
      <c r="G167" t="s">
        <v>651</v>
      </c>
      <c r="H167">
        <v>14</v>
      </c>
      <c r="I167">
        <v>1</v>
      </c>
      <c r="J167">
        <v>2022</v>
      </c>
      <c r="K167">
        <v>15</v>
      </c>
      <c r="L167">
        <v>48</v>
      </c>
      <c r="M167">
        <v>0</v>
      </c>
      <c r="N167" t="str">
        <f t="shared" si="46"/>
        <v>array.push(trades_array,Trade.new("DOGEUSDT", 0.1946000000, 36.19560000,timestamp(syminfo.timezone, 2022, 1, 14, 15), false))</v>
      </c>
      <c r="O167" t="s">
        <v>14</v>
      </c>
      <c r="P167" t="s">
        <v>15</v>
      </c>
      <c r="Q167" t="str">
        <f t="shared" si="39"/>
        <v>DOGEUSDT</v>
      </c>
      <c r="R167" t="s">
        <v>16</v>
      </c>
      <c r="S167" t="str">
        <f t="shared" si="40"/>
        <v>0.1946000000</v>
      </c>
      <c r="T167" t="s">
        <v>17</v>
      </c>
      <c r="U167" t="str">
        <f t="shared" si="41"/>
        <v>36.19560000</v>
      </c>
      <c r="V167" t="s">
        <v>18</v>
      </c>
      <c r="W167" t="s">
        <v>19</v>
      </c>
      <c r="X167" t="s">
        <v>20</v>
      </c>
      <c r="Y167">
        <f t="shared" si="42"/>
        <v>2022</v>
      </c>
      <c r="Z167" t="s">
        <v>17</v>
      </c>
      <c r="AA167">
        <f t="shared" si="43"/>
        <v>1</v>
      </c>
      <c r="AB167" t="s">
        <v>17</v>
      </c>
      <c r="AC167">
        <f t="shared" si="44"/>
        <v>14</v>
      </c>
      <c r="AD167" t="s">
        <v>17</v>
      </c>
      <c r="AE167">
        <f t="shared" si="45"/>
        <v>15</v>
      </c>
      <c r="AF167" t="s">
        <v>1032</v>
      </c>
      <c r="AG167" t="str">
        <f t="shared" si="47"/>
        <v>false</v>
      </c>
      <c r="AH167" t="s">
        <v>1033</v>
      </c>
    </row>
    <row r="168" spans="1:34" x14ac:dyDescent="0.25">
      <c r="A168" s="1">
        <v>44579</v>
      </c>
      <c r="B168" t="s">
        <v>193</v>
      </c>
      <c r="C168" t="s">
        <v>22</v>
      </c>
      <c r="D168" t="s">
        <v>652</v>
      </c>
      <c r="E168" t="s">
        <v>637</v>
      </c>
      <c r="F168" t="s">
        <v>653</v>
      </c>
      <c r="G168" t="s">
        <v>654</v>
      </c>
      <c r="H168">
        <v>18</v>
      </c>
      <c r="I168">
        <v>1</v>
      </c>
      <c r="J168">
        <v>2022</v>
      </c>
      <c r="K168">
        <v>8</v>
      </c>
      <c r="L168">
        <v>58</v>
      </c>
      <c r="M168">
        <v>0</v>
      </c>
      <c r="N168" t="str">
        <f t="shared" si="46"/>
        <v>array.push(trades_array,Trade.new("ALICEUSDT", 10.1500000000, 10.15000000,timestamp(syminfo.timezone, 2022, 1, 18, 8), true))</v>
      </c>
      <c r="O168" t="s">
        <v>14</v>
      </c>
      <c r="P168" t="s">
        <v>15</v>
      </c>
      <c r="Q168" t="str">
        <f t="shared" si="39"/>
        <v>ALICEUSDT</v>
      </c>
      <c r="R168" t="s">
        <v>16</v>
      </c>
      <c r="S168" t="str">
        <f t="shared" si="40"/>
        <v>10.1500000000</v>
      </c>
      <c r="T168" t="s">
        <v>17</v>
      </c>
      <c r="U168" t="str">
        <f t="shared" si="41"/>
        <v>10.15000000</v>
      </c>
      <c r="V168" t="s">
        <v>18</v>
      </c>
      <c r="W168" t="s">
        <v>19</v>
      </c>
      <c r="X168" t="s">
        <v>20</v>
      </c>
      <c r="Y168">
        <f t="shared" si="42"/>
        <v>2022</v>
      </c>
      <c r="Z168" t="s">
        <v>17</v>
      </c>
      <c r="AA168">
        <f t="shared" si="43"/>
        <v>1</v>
      </c>
      <c r="AB168" t="s">
        <v>17</v>
      </c>
      <c r="AC168">
        <f t="shared" si="44"/>
        <v>18</v>
      </c>
      <c r="AD168" t="s">
        <v>17</v>
      </c>
      <c r="AE168">
        <f t="shared" si="45"/>
        <v>8</v>
      </c>
      <c r="AF168" t="s">
        <v>1032</v>
      </c>
      <c r="AG168" t="str">
        <f t="shared" si="47"/>
        <v>true</v>
      </c>
      <c r="AH168" t="s">
        <v>1033</v>
      </c>
    </row>
    <row r="169" spans="1:34" x14ac:dyDescent="0.25">
      <c r="A169" s="1">
        <v>44580</v>
      </c>
      <c r="B169" t="s">
        <v>193</v>
      </c>
      <c r="C169" t="s">
        <v>22</v>
      </c>
      <c r="D169" t="s">
        <v>655</v>
      </c>
      <c r="E169" t="s">
        <v>643</v>
      </c>
      <c r="F169" t="s">
        <v>656</v>
      </c>
      <c r="G169" t="s">
        <v>657</v>
      </c>
      <c r="H169">
        <v>19</v>
      </c>
      <c r="I169">
        <v>1</v>
      </c>
      <c r="J169">
        <v>2022</v>
      </c>
      <c r="K169">
        <v>7</v>
      </c>
      <c r="L169">
        <v>43</v>
      </c>
      <c r="M169">
        <v>0</v>
      </c>
      <c r="N169" t="str">
        <f t="shared" si="46"/>
        <v>array.push(trades_array,Trade.new("ALICEUSDT", 9.8500000000, 9.94850000,timestamp(syminfo.timezone, 2022, 1, 19, 7), true))</v>
      </c>
      <c r="O169" t="s">
        <v>14</v>
      </c>
      <c r="P169" t="s">
        <v>15</v>
      </c>
      <c r="Q169" t="str">
        <f t="shared" si="39"/>
        <v>ALICEUSDT</v>
      </c>
      <c r="R169" t="s">
        <v>16</v>
      </c>
      <c r="S169" t="str">
        <f t="shared" si="40"/>
        <v>9.8500000000</v>
      </c>
      <c r="T169" t="s">
        <v>17</v>
      </c>
      <c r="U169" t="str">
        <f t="shared" si="41"/>
        <v>9.94850000</v>
      </c>
      <c r="V169" t="s">
        <v>18</v>
      </c>
      <c r="W169" t="s">
        <v>19</v>
      </c>
      <c r="X169" t="s">
        <v>20</v>
      </c>
      <c r="Y169">
        <f t="shared" si="42"/>
        <v>2022</v>
      </c>
      <c r="Z169" t="s">
        <v>17</v>
      </c>
      <c r="AA169">
        <f t="shared" si="43"/>
        <v>1</v>
      </c>
      <c r="AB169" t="s">
        <v>17</v>
      </c>
      <c r="AC169">
        <f t="shared" si="44"/>
        <v>19</v>
      </c>
      <c r="AD169" t="s">
        <v>17</v>
      </c>
      <c r="AE169">
        <f t="shared" si="45"/>
        <v>7</v>
      </c>
      <c r="AF169" t="s">
        <v>1032</v>
      </c>
      <c r="AG169" t="str">
        <f t="shared" si="47"/>
        <v>true</v>
      </c>
      <c r="AH169" t="s">
        <v>1033</v>
      </c>
    </row>
    <row r="170" spans="1:34" x14ac:dyDescent="0.25">
      <c r="A170" s="1">
        <v>44582</v>
      </c>
      <c r="B170" t="s">
        <v>193</v>
      </c>
      <c r="C170" t="s">
        <v>22</v>
      </c>
      <c r="D170" t="s">
        <v>658</v>
      </c>
      <c r="E170" t="s">
        <v>659</v>
      </c>
      <c r="F170" t="s">
        <v>660</v>
      </c>
      <c r="G170" t="s">
        <v>661</v>
      </c>
      <c r="H170">
        <v>21</v>
      </c>
      <c r="I170">
        <v>1</v>
      </c>
      <c r="J170">
        <v>2022</v>
      </c>
      <c r="K170">
        <v>0</v>
      </c>
      <c r="L170">
        <v>3</v>
      </c>
      <c r="M170">
        <v>0</v>
      </c>
      <c r="N170" t="str">
        <f t="shared" si="46"/>
        <v>array.push(trades_array,Trade.new("ALICEUSDT", 9.5100000000, 10.08060000,timestamp(syminfo.timezone, 2022, 1, 21, 0), true))</v>
      </c>
      <c r="O170" t="s">
        <v>14</v>
      </c>
      <c r="P170" t="s">
        <v>15</v>
      </c>
      <c r="Q170" t="str">
        <f t="shared" si="39"/>
        <v>ALICEUSDT</v>
      </c>
      <c r="R170" t="s">
        <v>16</v>
      </c>
      <c r="S170" t="str">
        <f t="shared" si="40"/>
        <v>9.5100000000</v>
      </c>
      <c r="T170" t="s">
        <v>17</v>
      </c>
      <c r="U170" t="str">
        <f t="shared" si="41"/>
        <v>10.08060000</v>
      </c>
      <c r="V170" t="s">
        <v>18</v>
      </c>
      <c r="W170" t="s">
        <v>19</v>
      </c>
      <c r="X170" t="s">
        <v>20</v>
      </c>
      <c r="Y170">
        <f t="shared" si="42"/>
        <v>2022</v>
      </c>
      <c r="Z170" t="s">
        <v>17</v>
      </c>
      <c r="AA170">
        <f t="shared" si="43"/>
        <v>1</v>
      </c>
      <c r="AB170" t="s">
        <v>17</v>
      </c>
      <c r="AC170">
        <f t="shared" si="44"/>
        <v>21</v>
      </c>
      <c r="AD170" t="s">
        <v>17</v>
      </c>
      <c r="AE170">
        <f t="shared" si="45"/>
        <v>0</v>
      </c>
      <c r="AF170" t="s">
        <v>1032</v>
      </c>
      <c r="AG170" t="str">
        <f t="shared" si="47"/>
        <v>true</v>
      </c>
      <c r="AH170" t="s">
        <v>1033</v>
      </c>
    </row>
    <row r="171" spans="1:34" x14ac:dyDescent="0.25">
      <c r="A171" s="1">
        <v>44582</v>
      </c>
      <c r="B171" t="s">
        <v>193</v>
      </c>
      <c r="C171" t="s">
        <v>22</v>
      </c>
      <c r="D171" t="s">
        <v>662</v>
      </c>
      <c r="E171" t="s">
        <v>663</v>
      </c>
      <c r="F171" t="s">
        <v>664</v>
      </c>
      <c r="G171" t="s">
        <v>665</v>
      </c>
      <c r="H171">
        <v>21</v>
      </c>
      <c r="I171">
        <v>1</v>
      </c>
      <c r="J171">
        <v>2022</v>
      </c>
      <c r="K171">
        <v>1</v>
      </c>
      <c r="L171">
        <v>48</v>
      </c>
      <c r="M171">
        <v>0</v>
      </c>
      <c r="N171" t="str">
        <f t="shared" si="46"/>
        <v>array.push(trades_array,Trade.new("ALICEUSDT", 9.2000000000, 10.02800000,timestamp(syminfo.timezone, 2022, 1, 21, 1), true))</v>
      </c>
      <c r="O171" t="s">
        <v>14</v>
      </c>
      <c r="P171" t="s">
        <v>15</v>
      </c>
      <c r="Q171" t="str">
        <f t="shared" si="39"/>
        <v>ALICEUSDT</v>
      </c>
      <c r="R171" t="s">
        <v>16</v>
      </c>
      <c r="S171" t="str">
        <f t="shared" si="40"/>
        <v>9.2000000000</v>
      </c>
      <c r="T171" t="s">
        <v>17</v>
      </c>
      <c r="U171" t="str">
        <f t="shared" si="41"/>
        <v>10.02800000</v>
      </c>
      <c r="V171" t="s">
        <v>18</v>
      </c>
      <c r="W171" t="s">
        <v>19</v>
      </c>
      <c r="X171" t="s">
        <v>20</v>
      </c>
      <c r="Y171">
        <f t="shared" si="42"/>
        <v>2022</v>
      </c>
      <c r="Z171" t="s">
        <v>17</v>
      </c>
      <c r="AA171">
        <f t="shared" si="43"/>
        <v>1</v>
      </c>
      <c r="AB171" t="s">
        <v>17</v>
      </c>
      <c r="AC171">
        <f t="shared" si="44"/>
        <v>21</v>
      </c>
      <c r="AD171" t="s">
        <v>17</v>
      </c>
      <c r="AE171">
        <f t="shared" si="45"/>
        <v>1</v>
      </c>
      <c r="AF171" t="s">
        <v>1032</v>
      </c>
      <c r="AG171" t="str">
        <f t="shared" si="47"/>
        <v>true</v>
      </c>
      <c r="AH171" t="s">
        <v>1033</v>
      </c>
    </row>
    <row r="172" spans="1:34" x14ac:dyDescent="0.25">
      <c r="A172" s="1">
        <v>44582</v>
      </c>
      <c r="B172" t="s">
        <v>193</v>
      </c>
      <c r="C172" t="s">
        <v>22</v>
      </c>
      <c r="D172" t="s">
        <v>666</v>
      </c>
      <c r="E172" t="s">
        <v>620</v>
      </c>
      <c r="F172" t="s">
        <v>667</v>
      </c>
      <c r="G172" t="s">
        <v>668</v>
      </c>
      <c r="H172">
        <v>21</v>
      </c>
      <c r="I172">
        <v>1</v>
      </c>
      <c r="J172">
        <v>2022</v>
      </c>
      <c r="K172">
        <v>12</v>
      </c>
      <c r="L172">
        <v>37</v>
      </c>
      <c r="M172">
        <v>0</v>
      </c>
      <c r="N172" t="str">
        <f t="shared" si="46"/>
        <v>array.push(trades_array,Trade.new("ALICEUSDT", 8.8000000000, 10.12000000,timestamp(syminfo.timezone, 2022, 1, 21, 12), true))</v>
      </c>
      <c r="O172" t="s">
        <v>14</v>
      </c>
      <c r="P172" t="s">
        <v>15</v>
      </c>
      <c r="Q172" t="str">
        <f t="shared" si="39"/>
        <v>ALICEUSDT</v>
      </c>
      <c r="R172" t="s">
        <v>16</v>
      </c>
      <c r="S172" t="str">
        <f t="shared" si="40"/>
        <v>8.8000000000</v>
      </c>
      <c r="T172" t="s">
        <v>17</v>
      </c>
      <c r="U172" t="str">
        <f t="shared" si="41"/>
        <v>10.12000000</v>
      </c>
      <c r="V172" t="s">
        <v>18</v>
      </c>
      <c r="W172" t="s">
        <v>19</v>
      </c>
      <c r="X172" t="s">
        <v>20</v>
      </c>
      <c r="Y172">
        <f t="shared" si="42"/>
        <v>2022</v>
      </c>
      <c r="Z172" t="s">
        <v>17</v>
      </c>
      <c r="AA172">
        <f t="shared" si="43"/>
        <v>1</v>
      </c>
      <c r="AB172" t="s">
        <v>17</v>
      </c>
      <c r="AC172">
        <f t="shared" si="44"/>
        <v>21</v>
      </c>
      <c r="AD172" t="s">
        <v>17</v>
      </c>
      <c r="AE172">
        <f t="shared" si="45"/>
        <v>12</v>
      </c>
      <c r="AF172" t="s">
        <v>1032</v>
      </c>
      <c r="AG172" t="str">
        <f t="shared" si="47"/>
        <v>true</v>
      </c>
      <c r="AH172" t="s">
        <v>1033</v>
      </c>
    </row>
    <row r="173" spans="1:34" x14ac:dyDescent="0.25">
      <c r="A173" s="1">
        <v>44582</v>
      </c>
      <c r="B173" t="s">
        <v>193</v>
      </c>
      <c r="C173" t="s">
        <v>22</v>
      </c>
      <c r="D173" t="s">
        <v>669</v>
      </c>
      <c r="E173" t="s">
        <v>670</v>
      </c>
      <c r="F173" t="s">
        <v>671</v>
      </c>
      <c r="G173" t="s">
        <v>672</v>
      </c>
      <c r="H173">
        <v>21</v>
      </c>
      <c r="I173">
        <v>1</v>
      </c>
      <c r="J173">
        <v>2022</v>
      </c>
      <c r="K173">
        <v>21</v>
      </c>
      <c r="L173">
        <v>45</v>
      </c>
      <c r="M173">
        <v>0</v>
      </c>
      <c r="N173" t="str">
        <f t="shared" si="46"/>
        <v>array.push(trades_array,Trade.new("ALICEUSDT", 8.0500000000, 10.06250000,timestamp(syminfo.timezone, 2022, 1, 21, 21), true))</v>
      </c>
      <c r="O173" t="s">
        <v>14</v>
      </c>
      <c r="P173" t="s">
        <v>15</v>
      </c>
      <c r="Q173" t="str">
        <f t="shared" si="39"/>
        <v>ALICEUSDT</v>
      </c>
      <c r="R173" t="s">
        <v>16</v>
      </c>
      <c r="S173" t="str">
        <f t="shared" si="40"/>
        <v>8.0500000000</v>
      </c>
      <c r="T173" t="s">
        <v>17</v>
      </c>
      <c r="U173" t="str">
        <f t="shared" si="41"/>
        <v>10.06250000</v>
      </c>
      <c r="V173" t="s">
        <v>18</v>
      </c>
      <c r="W173" t="s">
        <v>19</v>
      </c>
      <c r="X173" t="s">
        <v>20</v>
      </c>
      <c r="Y173">
        <f t="shared" si="42"/>
        <v>2022</v>
      </c>
      <c r="Z173" t="s">
        <v>17</v>
      </c>
      <c r="AA173">
        <f t="shared" si="43"/>
        <v>1</v>
      </c>
      <c r="AB173" t="s">
        <v>17</v>
      </c>
      <c r="AC173">
        <f t="shared" si="44"/>
        <v>21</v>
      </c>
      <c r="AD173" t="s">
        <v>17</v>
      </c>
      <c r="AE173">
        <f t="shared" si="45"/>
        <v>21</v>
      </c>
      <c r="AF173" t="s">
        <v>1032</v>
      </c>
      <c r="AG173" t="str">
        <f t="shared" si="47"/>
        <v>true</v>
      </c>
      <c r="AH173" t="s">
        <v>1033</v>
      </c>
    </row>
    <row r="174" spans="1:34" x14ac:dyDescent="0.25">
      <c r="A174" s="1">
        <v>44582</v>
      </c>
      <c r="B174" t="s">
        <v>193</v>
      </c>
      <c r="C174" t="s">
        <v>22</v>
      </c>
      <c r="D174" t="s">
        <v>673</v>
      </c>
      <c r="E174" t="s">
        <v>674</v>
      </c>
      <c r="F174" t="s">
        <v>675</v>
      </c>
      <c r="G174" t="s">
        <v>676</v>
      </c>
      <c r="H174">
        <v>21</v>
      </c>
      <c r="I174">
        <v>1</v>
      </c>
      <c r="J174">
        <v>2022</v>
      </c>
      <c r="K174">
        <v>22</v>
      </c>
      <c r="L174">
        <v>49</v>
      </c>
      <c r="M174">
        <v>0</v>
      </c>
      <c r="N174" t="str">
        <f t="shared" si="46"/>
        <v>array.push(trades_array,Trade.new("ALICEUSDT", 7.7500000000, 10.07500000,timestamp(syminfo.timezone, 2022, 1, 21, 22), true))</v>
      </c>
      <c r="O174" t="s">
        <v>14</v>
      </c>
      <c r="P174" t="s">
        <v>15</v>
      </c>
      <c r="Q174" t="str">
        <f t="shared" si="39"/>
        <v>ALICEUSDT</v>
      </c>
      <c r="R174" t="s">
        <v>16</v>
      </c>
      <c r="S174" t="str">
        <f t="shared" si="40"/>
        <v>7.7500000000</v>
      </c>
      <c r="T174" t="s">
        <v>17</v>
      </c>
      <c r="U174" t="str">
        <f t="shared" si="41"/>
        <v>10.07500000</v>
      </c>
      <c r="V174" t="s">
        <v>18</v>
      </c>
      <c r="W174" t="s">
        <v>19</v>
      </c>
      <c r="X174" t="s">
        <v>20</v>
      </c>
      <c r="Y174">
        <f t="shared" si="42"/>
        <v>2022</v>
      </c>
      <c r="Z174" t="s">
        <v>17</v>
      </c>
      <c r="AA174">
        <f t="shared" si="43"/>
        <v>1</v>
      </c>
      <c r="AB174" t="s">
        <v>17</v>
      </c>
      <c r="AC174">
        <f t="shared" si="44"/>
        <v>21</v>
      </c>
      <c r="AD174" t="s">
        <v>17</v>
      </c>
      <c r="AE174">
        <f t="shared" si="45"/>
        <v>22</v>
      </c>
      <c r="AF174" t="s">
        <v>1032</v>
      </c>
      <c r="AG174" t="str">
        <f t="shared" si="47"/>
        <v>true</v>
      </c>
      <c r="AH174" t="s">
        <v>1033</v>
      </c>
    </row>
    <row r="175" spans="1:34" x14ac:dyDescent="0.25">
      <c r="A175" s="1">
        <v>44583</v>
      </c>
      <c r="B175" t="s">
        <v>619</v>
      </c>
      <c r="C175" t="s">
        <v>22</v>
      </c>
      <c r="D175" t="s">
        <v>677</v>
      </c>
      <c r="E175" t="s">
        <v>600</v>
      </c>
      <c r="F175" t="s">
        <v>678</v>
      </c>
      <c r="G175" t="s">
        <v>679</v>
      </c>
      <c r="H175">
        <v>22</v>
      </c>
      <c r="I175">
        <v>1</v>
      </c>
      <c r="J175">
        <v>2022</v>
      </c>
      <c r="K175">
        <v>6</v>
      </c>
      <c r="L175">
        <v>54</v>
      </c>
      <c r="M175">
        <v>0</v>
      </c>
      <c r="N175" t="str">
        <f t="shared" si="46"/>
        <v>array.push(trades_array,Trade.new("SFPUSDT", 0.7310000000, 9.50300000,timestamp(syminfo.timezone, 2022, 1, 22, 6), true))</v>
      </c>
      <c r="O175" t="s">
        <v>14</v>
      </c>
      <c r="P175" t="s">
        <v>15</v>
      </c>
      <c r="Q175" t="str">
        <f t="shared" si="39"/>
        <v>SFPUSDT</v>
      </c>
      <c r="R175" t="s">
        <v>16</v>
      </c>
      <c r="S175" t="str">
        <f t="shared" si="40"/>
        <v>0.7310000000</v>
      </c>
      <c r="T175" t="s">
        <v>17</v>
      </c>
      <c r="U175" t="str">
        <f t="shared" si="41"/>
        <v>9.50300000</v>
      </c>
      <c r="V175" t="s">
        <v>18</v>
      </c>
      <c r="W175" t="s">
        <v>19</v>
      </c>
      <c r="X175" t="s">
        <v>20</v>
      </c>
      <c r="Y175">
        <f t="shared" si="42"/>
        <v>2022</v>
      </c>
      <c r="Z175" t="s">
        <v>17</v>
      </c>
      <c r="AA175">
        <f t="shared" si="43"/>
        <v>1</v>
      </c>
      <c r="AB175" t="s">
        <v>17</v>
      </c>
      <c r="AC175">
        <f t="shared" si="44"/>
        <v>22</v>
      </c>
      <c r="AD175" t="s">
        <v>17</v>
      </c>
      <c r="AE175">
        <f t="shared" si="45"/>
        <v>6</v>
      </c>
      <c r="AF175" t="s">
        <v>1032</v>
      </c>
      <c r="AG175" t="str">
        <f t="shared" si="47"/>
        <v>true</v>
      </c>
      <c r="AH175" t="s">
        <v>1033</v>
      </c>
    </row>
    <row r="176" spans="1:34" x14ac:dyDescent="0.25">
      <c r="A176" s="1">
        <v>44585</v>
      </c>
      <c r="B176" t="s">
        <v>193</v>
      </c>
      <c r="C176" t="s">
        <v>22</v>
      </c>
      <c r="D176" t="s">
        <v>680</v>
      </c>
      <c r="E176" t="s">
        <v>681</v>
      </c>
      <c r="F176" t="s">
        <v>682</v>
      </c>
      <c r="G176" t="s">
        <v>683</v>
      </c>
      <c r="H176">
        <v>24</v>
      </c>
      <c r="I176">
        <v>1</v>
      </c>
      <c r="J176">
        <v>2022</v>
      </c>
      <c r="K176">
        <v>10</v>
      </c>
      <c r="L176">
        <v>6</v>
      </c>
      <c r="M176">
        <v>0</v>
      </c>
      <c r="N176" t="str">
        <f t="shared" si="46"/>
        <v>array.push(trades_array,Trade.new("ALICEUSDT", 6.0100000000, 10.03670000,timestamp(syminfo.timezone, 2022, 1, 24, 10), true))</v>
      </c>
      <c r="O176" t="s">
        <v>14</v>
      </c>
      <c r="P176" t="s">
        <v>15</v>
      </c>
      <c r="Q176" t="str">
        <f t="shared" si="39"/>
        <v>ALICEUSDT</v>
      </c>
      <c r="R176" t="s">
        <v>16</v>
      </c>
      <c r="S176" t="str">
        <f t="shared" si="40"/>
        <v>6.0100000000</v>
      </c>
      <c r="T176" t="s">
        <v>17</v>
      </c>
      <c r="U176" t="str">
        <f t="shared" si="41"/>
        <v>10.03670000</v>
      </c>
      <c r="V176" t="s">
        <v>18</v>
      </c>
      <c r="W176" t="s">
        <v>19</v>
      </c>
      <c r="X176" t="s">
        <v>20</v>
      </c>
      <c r="Y176">
        <f t="shared" si="42"/>
        <v>2022</v>
      </c>
      <c r="Z176" t="s">
        <v>17</v>
      </c>
      <c r="AA176">
        <f t="shared" si="43"/>
        <v>1</v>
      </c>
      <c r="AB176" t="s">
        <v>17</v>
      </c>
      <c r="AC176">
        <f t="shared" si="44"/>
        <v>24</v>
      </c>
      <c r="AD176" t="s">
        <v>17</v>
      </c>
      <c r="AE176">
        <f t="shared" si="45"/>
        <v>10</v>
      </c>
      <c r="AF176" t="s">
        <v>1032</v>
      </c>
      <c r="AG176" t="str">
        <f t="shared" si="47"/>
        <v>true</v>
      </c>
      <c r="AH176" t="s">
        <v>1033</v>
      </c>
    </row>
    <row r="177" spans="1:34" x14ac:dyDescent="0.25">
      <c r="A177" s="1">
        <v>44611</v>
      </c>
      <c r="B177" t="s">
        <v>103</v>
      </c>
      <c r="C177" t="s">
        <v>22</v>
      </c>
      <c r="D177" t="s">
        <v>684</v>
      </c>
      <c r="E177" t="s">
        <v>685</v>
      </c>
      <c r="F177" t="s">
        <v>686</v>
      </c>
      <c r="G177" t="s">
        <v>687</v>
      </c>
      <c r="H177">
        <v>19</v>
      </c>
      <c r="I177">
        <v>2</v>
      </c>
      <c r="J177">
        <v>2022</v>
      </c>
      <c r="K177">
        <v>14</v>
      </c>
      <c r="L177">
        <v>54</v>
      </c>
      <c r="M177">
        <v>0</v>
      </c>
      <c r="N177" t="str">
        <f t="shared" si="46"/>
        <v>array.push(trades_array,Trade.new("CHRUSDT", 0.4793000000, 11.98250000,timestamp(syminfo.timezone, 2022, 2, 19, 14), true))</v>
      </c>
      <c r="O177" t="s">
        <v>14</v>
      </c>
      <c r="P177" t="s">
        <v>15</v>
      </c>
      <c r="Q177" t="str">
        <f t="shared" si="39"/>
        <v>CHRUSDT</v>
      </c>
      <c r="R177" t="s">
        <v>16</v>
      </c>
      <c r="S177" t="str">
        <f t="shared" si="40"/>
        <v>0.4793000000</v>
      </c>
      <c r="T177" t="s">
        <v>17</v>
      </c>
      <c r="U177" t="str">
        <f t="shared" si="41"/>
        <v>11.98250000</v>
      </c>
      <c r="V177" t="s">
        <v>18</v>
      </c>
      <c r="W177" t="s">
        <v>19</v>
      </c>
      <c r="X177" t="s">
        <v>20</v>
      </c>
      <c r="Y177">
        <f t="shared" si="42"/>
        <v>2022</v>
      </c>
      <c r="Z177" t="s">
        <v>17</v>
      </c>
      <c r="AA177">
        <f t="shared" si="43"/>
        <v>2</v>
      </c>
      <c r="AB177" t="s">
        <v>17</v>
      </c>
      <c r="AC177">
        <f t="shared" si="44"/>
        <v>19</v>
      </c>
      <c r="AD177" t="s">
        <v>17</v>
      </c>
      <c r="AE177">
        <f t="shared" si="45"/>
        <v>14</v>
      </c>
      <c r="AF177" t="s">
        <v>1032</v>
      </c>
      <c r="AG177" t="str">
        <f t="shared" si="47"/>
        <v>true</v>
      </c>
      <c r="AH177" t="s">
        <v>1033</v>
      </c>
    </row>
    <row r="178" spans="1:34" x14ac:dyDescent="0.25">
      <c r="A178" s="1">
        <v>44611</v>
      </c>
      <c r="B178" t="s">
        <v>193</v>
      </c>
      <c r="C178" t="s">
        <v>22</v>
      </c>
      <c r="D178" t="s">
        <v>688</v>
      </c>
      <c r="E178" t="s">
        <v>689</v>
      </c>
      <c r="F178" t="s">
        <v>690</v>
      </c>
      <c r="G178" t="s">
        <v>691</v>
      </c>
      <c r="H178">
        <v>19</v>
      </c>
      <c r="I178">
        <v>2</v>
      </c>
      <c r="J178">
        <v>2022</v>
      </c>
      <c r="K178">
        <v>14</v>
      </c>
      <c r="L178">
        <v>56</v>
      </c>
      <c r="M178">
        <v>0</v>
      </c>
      <c r="N178" t="str">
        <f t="shared" si="46"/>
        <v>array.push(trades_array,Trade.new("ALICEUSDT", 7.5300000000, 9.93960000,timestamp(syminfo.timezone, 2022, 2, 19, 14), true))</v>
      </c>
      <c r="O178" t="s">
        <v>14</v>
      </c>
      <c r="P178" t="s">
        <v>15</v>
      </c>
      <c r="Q178" t="str">
        <f t="shared" si="39"/>
        <v>ALICEUSDT</v>
      </c>
      <c r="R178" t="s">
        <v>16</v>
      </c>
      <c r="S178" t="str">
        <f t="shared" si="40"/>
        <v>7.5300000000</v>
      </c>
      <c r="T178" t="s">
        <v>17</v>
      </c>
      <c r="U178" t="str">
        <f t="shared" si="41"/>
        <v>9.93960000</v>
      </c>
      <c r="V178" t="s">
        <v>18</v>
      </c>
      <c r="W178" t="s">
        <v>19</v>
      </c>
      <c r="X178" t="s">
        <v>20</v>
      </c>
      <c r="Y178">
        <f t="shared" si="42"/>
        <v>2022</v>
      </c>
      <c r="Z178" t="s">
        <v>17</v>
      </c>
      <c r="AA178">
        <f t="shared" si="43"/>
        <v>2</v>
      </c>
      <c r="AB178" t="s">
        <v>17</v>
      </c>
      <c r="AC178">
        <f t="shared" si="44"/>
        <v>19</v>
      </c>
      <c r="AD178" t="s">
        <v>17</v>
      </c>
      <c r="AE178">
        <f t="shared" si="45"/>
        <v>14</v>
      </c>
      <c r="AF178" t="s">
        <v>1032</v>
      </c>
      <c r="AG178" t="str">
        <f t="shared" si="47"/>
        <v>true</v>
      </c>
      <c r="AH178" t="s">
        <v>1033</v>
      </c>
    </row>
    <row r="179" spans="1:34" x14ac:dyDescent="0.25">
      <c r="A179" s="1">
        <v>44614</v>
      </c>
      <c r="B179" t="s">
        <v>103</v>
      </c>
      <c r="C179" t="s">
        <v>22</v>
      </c>
      <c r="D179" t="s">
        <v>692</v>
      </c>
      <c r="E179" t="s">
        <v>88</v>
      </c>
      <c r="F179" t="s">
        <v>693</v>
      </c>
      <c r="G179" t="s">
        <v>694</v>
      </c>
      <c r="H179">
        <v>22</v>
      </c>
      <c r="I179">
        <v>2</v>
      </c>
      <c r="J179">
        <v>2022</v>
      </c>
      <c r="K179">
        <v>8</v>
      </c>
      <c r="L179">
        <v>24</v>
      </c>
      <c r="M179">
        <v>0</v>
      </c>
      <c r="N179" t="str">
        <f t="shared" si="46"/>
        <v>array.push(trades_array,Trade.new("CHRUSDT", 0.3760000000, 14.28800000,timestamp(syminfo.timezone, 2022, 2, 22, 8), true))</v>
      </c>
      <c r="O179" t="s">
        <v>14</v>
      </c>
      <c r="P179" t="s">
        <v>15</v>
      </c>
      <c r="Q179" t="str">
        <f t="shared" si="39"/>
        <v>CHRUSDT</v>
      </c>
      <c r="R179" t="s">
        <v>16</v>
      </c>
      <c r="S179" t="str">
        <f t="shared" si="40"/>
        <v>0.3760000000</v>
      </c>
      <c r="T179" t="s">
        <v>17</v>
      </c>
      <c r="U179" t="str">
        <f t="shared" si="41"/>
        <v>14.28800000</v>
      </c>
      <c r="V179" t="s">
        <v>18</v>
      </c>
      <c r="W179" t="s">
        <v>19</v>
      </c>
      <c r="X179" t="s">
        <v>20</v>
      </c>
      <c r="Y179">
        <f t="shared" si="42"/>
        <v>2022</v>
      </c>
      <c r="Z179" t="s">
        <v>17</v>
      </c>
      <c r="AA179">
        <f t="shared" si="43"/>
        <v>2</v>
      </c>
      <c r="AB179" t="s">
        <v>17</v>
      </c>
      <c r="AC179">
        <f t="shared" si="44"/>
        <v>22</v>
      </c>
      <c r="AD179" t="s">
        <v>17</v>
      </c>
      <c r="AE179">
        <f t="shared" si="45"/>
        <v>8</v>
      </c>
      <c r="AF179" t="s">
        <v>1032</v>
      </c>
      <c r="AG179" t="str">
        <f t="shared" si="47"/>
        <v>true</v>
      </c>
      <c r="AH179" t="s">
        <v>1033</v>
      </c>
    </row>
    <row r="180" spans="1:34" x14ac:dyDescent="0.25">
      <c r="A180" s="1">
        <v>44614</v>
      </c>
      <c r="B180" t="s">
        <v>103</v>
      </c>
      <c r="C180" t="s">
        <v>22</v>
      </c>
      <c r="D180" t="s">
        <v>695</v>
      </c>
      <c r="E180" t="s">
        <v>696</v>
      </c>
      <c r="F180" t="s">
        <v>697</v>
      </c>
      <c r="G180" t="s">
        <v>698</v>
      </c>
      <c r="H180">
        <v>22</v>
      </c>
      <c r="I180">
        <v>2</v>
      </c>
      <c r="J180">
        <v>2022</v>
      </c>
      <c r="K180">
        <v>8</v>
      </c>
      <c r="L180">
        <v>24</v>
      </c>
      <c r="M180">
        <v>0</v>
      </c>
      <c r="N180" t="str">
        <f t="shared" si="46"/>
        <v>array.push(trades_array,Trade.new("CHRUSDT", 0.3761000000, 12.78740000,timestamp(syminfo.timezone, 2022, 2, 22, 8), true))</v>
      </c>
      <c r="O180" t="s">
        <v>14</v>
      </c>
      <c r="P180" t="s">
        <v>15</v>
      </c>
      <c r="Q180" t="str">
        <f t="shared" si="39"/>
        <v>CHRUSDT</v>
      </c>
      <c r="R180" t="s">
        <v>16</v>
      </c>
      <c r="S180" t="str">
        <f t="shared" si="40"/>
        <v>0.3761000000</v>
      </c>
      <c r="T180" t="s">
        <v>17</v>
      </c>
      <c r="U180" t="str">
        <f t="shared" si="41"/>
        <v>12.78740000</v>
      </c>
      <c r="V180" t="s">
        <v>18</v>
      </c>
      <c r="W180" t="s">
        <v>19</v>
      </c>
      <c r="X180" t="s">
        <v>20</v>
      </c>
      <c r="Y180">
        <f t="shared" si="42"/>
        <v>2022</v>
      </c>
      <c r="Z180" t="s">
        <v>17</v>
      </c>
      <c r="AA180">
        <f t="shared" si="43"/>
        <v>2</v>
      </c>
      <c r="AB180" t="s">
        <v>17</v>
      </c>
      <c r="AC180">
        <f t="shared" si="44"/>
        <v>22</v>
      </c>
      <c r="AD180" t="s">
        <v>17</v>
      </c>
      <c r="AE180">
        <f t="shared" si="45"/>
        <v>8</v>
      </c>
      <c r="AF180" t="s">
        <v>1032</v>
      </c>
      <c r="AG180" t="str">
        <f t="shared" si="47"/>
        <v>true</v>
      </c>
      <c r="AH180" t="s">
        <v>1033</v>
      </c>
    </row>
    <row r="181" spans="1:34" x14ac:dyDescent="0.25">
      <c r="A181" s="1">
        <v>44663</v>
      </c>
      <c r="B181" t="s">
        <v>103</v>
      </c>
      <c r="C181" t="s">
        <v>22</v>
      </c>
      <c r="D181" t="s">
        <v>699</v>
      </c>
      <c r="E181" t="s">
        <v>700</v>
      </c>
      <c r="F181" t="s">
        <v>701</v>
      </c>
      <c r="G181" t="s">
        <v>702</v>
      </c>
      <c r="H181">
        <v>12</v>
      </c>
      <c r="I181">
        <v>4</v>
      </c>
      <c r="J181">
        <v>2022</v>
      </c>
      <c r="K181">
        <v>9</v>
      </c>
      <c r="L181">
        <v>12</v>
      </c>
      <c r="M181">
        <v>0</v>
      </c>
      <c r="N181" t="str">
        <f t="shared" si="46"/>
        <v>array.push(trades_array,Trade.new("CHRUSDT", 0.4242000000, 24.60360000,timestamp(syminfo.timezone, 2022, 4, 12, 9), true))</v>
      </c>
      <c r="O181" t="s">
        <v>14</v>
      </c>
      <c r="P181" t="s">
        <v>15</v>
      </c>
      <c r="Q181" t="str">
        <f t="shared" si="39"/>
        <v>CHRUSDT</v>
      </c>
      <c r="R181" t="s">
        <v>16</v>
      </c>
      <c r="S181" t="str">
        <f t="shared" si="40"/>
        <v>0.4242000000</v>
      </c>
      <c r="T181" t="s">
        <v>17</v>
      </c>
      <c r="U181" t="str">
        <f t="shared" si="41"/>
        <v>24.60360000</v>
      </c>
      <c r="V181" t="s">
        <v>18</v>
      </c>
      <c r="W181" t="s">
        <v>19</v>
      </c>
      <c r="X181" t="s">
        <v>20</v>
      </c>
      <c r="Y181">
        <f t="shared" si="42"/>
        <v>2022</v>
      </c>
      <c r="Z181" t="s">
        <v>17</v>
      </c>
      <c r="AA181">
        <f t="shared" si="43"/>
        <v>4</v>
      </c>
      <c r="AB181" t="s">
        <v>17</v>
      </c>
      <c r="AC181">
        <f t="shared" si="44"/>
        <v>12</v>
      </c>
      <c r="AD181" t="s">
        <v>17</v>
      </c>
      <c r="AE181">
        <f t="shared" si="45"/>
        <v>9</v>
      </c>
      <c r="AF181" t="s">
        <v>1032</v>
      </c>
      <c r="AG181" t="str">
        <f t="shared" si="47"/>
        <v>true</v>
      </c>
      <c r="AH181" t="s">
        <v>1033</v>
      </c>
    </row>
    <row r="182" spans="1:34" x14ac:dyDescent="0.25">
      <c r="A182" s="1">
        <v>44663</v>
      </c>
      <c r="B182" t="s">
        <v>619</v>
      </c>
      <c r="C182" t="s">
        <v>22</v>
      </c>
      <c r="D182" t="s">
        <v>703</v>
      </c>
      <c r="E182" t="s">
        <v>704</v>
      </c>
      <c r="F182" t="s">
        <v>705</v>
      </c>
      <c r="G182" t="s">
        <v>706</v>
      </c>
      <c r="H182">
        <v>12</v>
      </c>
      <c r="I182">
        <v>4</v>
      </c>
      <c r="J182">
        <v>2022</v>
      </c>
      <c r="K182">
        <v>9</v>
      </c>
      <c r="L182">
        <v>12</v>
      </c>
      <c r="M182">
        <v>0</v>
      </c>
      <c r="N182" t="str">
        <f t="shared" si="46"/>
        <v>array.push(trades_array,Trade.new("SFPUSDT", 0.7757000000, 24.82240000,timestamp(syminfo.timezone, 2022, 4, 12, 9), true))</v>
      </c>
      <c r="O182" t="s">
        <v>14</v>
      </c>
      <c r="P182" t="s">
        <v>15</v>
      </c>
      <c r="Q182" t="str">
        <f t="shared" si="39"/>
        <v>SFPUSDT</v>
      </c>
      <c r="R182" t="s">
        <v>16</v>
      </c>
      <c r="S182" t="str">
        <f t="shared" si="40"/>
        <v>0.7757000000</v>
      </c>
      <c r="T182" t="s">
        <v>17</v>
      </c>
      <c r="U182" t="str">
        <f t="shared" si="41"/>
        <v>24.82240000</v>
      </c>
      <c r="V182" t="s">
        <v>18</v>
      </c>
      <c r="W182" t="s">
        <v>19</v>
      </c>
      <c r="X182" t="s">
        <v>20</v>
      </c>
      <c r="Y182">
        <f t="shared" si="42"/>
        <v>2022</v>
      </c>
      <c r="Z182" t="s">
        <v>17</v>
      </c>
      <c r="AA182">
        <f t="shared" si="43"/>
        <v>4</v>
      </c>
      <c r="AB182" t="s">
        <v>17</v>
      </c>
      <c r="AC182">
        <f t="shared" si="44"/>
        <v>12</v>
      </c>
      <c r="AD182" t="s">
        <v>17</v>
      </c>
      <c r="AE182">
        <f t="shared" si="45"/>
        <v>9</v>
      </c>
      <c r="AF182" t="s">
        <v>1032</v>
      </c>
      <c r="AG182" t="str">
        <f t="shared" si="47"/>
        <v>true</v>
      </c>
      <c r="AH182" t="s">
        <v>1033</v>
      </c>
    </row>
    <row r="183" spans="1:34" x14ac:dyDescent="0.25">
      <c r="A183" s="1">
        <v>44672</v>
      </c>
      <c r="B183" t="s">
        <v>112</v>
      </c>
      <c r="C183" t="s">
        <v>22</v>
      </c>
      <c r="D183" t="s">
        <v>707</v>
      </c>
      <c r="E183" t="s">
        <v>708</v>
      </c>
      <c r="F183" t="s">
        <v>709</v>
      </c>
      <c r="G183" t="s">
        <v>710</v>
      </c>
      <c r="H183">
        <v>21</v>
      </c>
      <c r="I183">
        <v>4</v>
      </c>
      <c r="J183">
        <v>2022</v>
      </c>
      <c r="K183">
        <v>7</v>
      </c>
      <c r="L183">
        <v>52</v>
      </c>
      <c r="M183">
        <v>0</v>
      </c>
      <c r="N183" t="str">
        <f t="shared" si="46"/>
        <v>array.push(trades_array,Trade.new("FIOUSDT", 0.1007000000, 13.49380000,timestamp(syminfo.timezone, 2022, 4, 21, 7), true))</v>
      </c>
      <c r="O183" t="s">
        <v>14</v>
      </c>
      <c r="P183" t="s">
        <v>15</v>
      </c>
      <c r="Q183" t="str">
        <f t="shared" si="39"/>
        <v>FIOUSDT</v>
      </c>
      <c r="R183" t="s">
        <v>16</v>
      </c>
      <c r="S183" t="str">
        <f t="shared" si="40"/>
        <v>0.1007000000</v>
      </c>
      <c r="T183" t="s">
        <v>17</v>
      </c>
      <c r="U183" t="str">
        <f t="shared" si="41"/>
        <v>13.49380000</v>
      </c>
      <c r="V183" t="s">
        <v>18</v>
      </c>
      <c r="W183" t="s">
        <v>19</v>
      </c>
      <c r="X183" t="s">
        <v>20</v>
      </c>
      <c r="Y183">
        <f t="shared" si="42"/>
        <v>2022</v>
      </c>
      <c r="Z183" t="s">
        <v>17</v>
      </c>
      <c r="AA183">
        <f t="shared" si="43"/>
        <v>4</v>
      </c>
      <c r="AB183" t="s">
        <v>17</v>
      </c>
      <c r="AC183">
        <f t="shared" si="44"/>
        <v>21</v>
      </c>
      <c r="AD183" t="s">
        <v>17</v>
      </c>
      <c r="AE183">
        <f t="shared" si="45"/>
        <v>7</v>
      </c>
      <c r="AF183" t="s">
        <v>1032</v>
      </c>
      <c r="AG183" t="str">
        <f t="shared" si="47"/>
        <v>true</v>
      </c>
      <c r="AH183" t="s">
        <v>1033</v>
      </c>
    </row>
    <row r="184" spans="1:34" x14ac:dyDescent="0.25">
      <c r="A184" s="1">
        <v>44672</v>
      </c>
      <c r="B184" t="s">
        <v>112</v>
      </c>
      <c r="C184" t="s">
        <v>22</v>
      </c>
      <c r="D184" t="s">
        <v>707</v>
      </c>
      <c r="E184" t="s">
        <v>711</v>
      </c>
      <c r="F184" t="s">
        <v>712</v>
      </c>
      <c r="G184" t="s">
        <v>713</v>
      </c>
      <c r="H184">
        <v>21</v>
      </c>
      <c r="I184">
        <v>4</v>
      </c>
      <c r="J184">
        <v>2022</v>
      </c>
      <c r="K184">
        <v>7</v>
      </c>
      <c r="L184">
        <v>52</v>
      </c>
      <c r="M184">
        <v>0</v>
      </c>
      <c r="N184" t="str">
        <f t="shared" si="46"/>
        <v>array.push(trades_array,Trade.new("FIOUSDT", 0.1007000000, 5.13570000,timestamp(syminfo.timezone, 2022, 4, 21, 7), true))</v>
      </c>
      <c r="O184" t="s">
        <v>14</v>
      </c>
      <c r="P184" t="s">
        <v>15</v>
      </c>
      <c r="Q184" t="str">
        <f t="shared" si="39"/>
        <v>FIOUSDT</v>
      </c>
      <c r="R184" t="s">
        <v>16</v>
      </c>
      <c r="S184" t="str">
        <f t="shared" si="40"/>
        <v>0.1007000000</v>
      </c>
      <c r="T184" t="s">
        <v>17</v>
      </c>
      <c r="U184" t="str">
        <f t="shared" si="41"/>
        <v>5.13570000</v>
      </c>
      <c r="V184" t="s">
        <v>18</v>
      </c>
      <c r="W184" t="s">
        <v>19</v>
      </c>
      <c r="X184" t="s">
        <v>20</v>
      </c>
      <c r="Y184">
        <f t="shared" si="42"/>
        <v>2022</v>
      </c>
      <c r="Z184" t="s">
        <v>17</v>
      </c>
      <c r="AA184">
        <f t="shared" si="43"/>
        <v>4</v>
      </c>
      <c r="AB184" t="s">
        <v>17</v>
      </c>
      <c r="AC184">
        <f t="shared" si="44"/>
        <v>21</v>
      </c>
      <c r="AD184" t="s">
        <v>17</v>
      </c>
      <c r="AE184">
        <f t="shared" si="45"/>
        <v>7</v>
      </c>
      <c r="AF184" t="s">
        <v>1032</v>
      </c>
      <c r="AG184" t="str">
        <f t="shared" si="47"/>
        <v>true</v>
      </c>
      <c r="AH184" t="s">
        <v>1033</v>
      </c>
    </row>
    <row r="185" spans="1:34" x14ac:dyDescent="0.25">
      <c r="A185" s="1">
        <v>44676</v>
      </c>
      <c r="B185" t="s">
        <v>103</v>
      </c>
      <c r="C185" t="s">
        <v>22</v>
      </c>
      <c r="D185" t="s">
        <v>714</v>
      </c>
      <c r="E185" t="s">
        <v>715</v>
      </c>
      <c r="F185" t="s">
        <v>716</v>
      </c>
      <c r="G185" t="s">
        <v>717</v>
      </c>
      <c r="H185">
        <v>25</v>
      </c>
      <c r="I185">
        <v>4</v>
      </c>
      <c r="J185">
        <v>2022</v>
      </c>
      <c r="K185">
        <v>9</v>
      </c>
      <c r="L185">
        <v>4</v>
      </c>
      <c r="M185">
        <v>0</v>
      </c>
      <c r="N185" t="str">
        <f t="shared" si="46"/>
        <v>array.push(trades_array,Trade.new("CHRUSDT", 0.3795000000, 19.73400000,timestamp(syminfo.timezone, 2022, 4, 25, 9), true))</v>
      </c>
      <c r="O185" t="s">
        <v>14</v>
      </c>
      <c r="P185" t="s">
        <v>15</v>
      </c>
      <c r="Q185" t="str">
        <f t="shared" si="39"/>
        <v>CHRUSDT</v>
      </c>
      <c r="R185" t="s">
        <v>16</v>
      </c>
      <c r="S185" t="str">
        <f t="shared" si="40"/>
        <v>0.3795000000</v>
      </c>
      <c r="T185" t="s">
        <v>17</v>
      </c>
      <c r="U185" t="str">
        <f t="shared" si="41"/>
        <v>19.73400000</v>
      </c>
      <c r="V185" t="s">
        <v>18</v>
      </c>
      <c r="W185" t="s">
        <v>19</v>
      </c>
      <c r="X185" t="s">
        <v>20</v>
      </c>
      <c r="Y185">
        <f t="shared" si="42"/>
        <v>2022</v>
      </c>
      <c r="Z185" t="s">
        <v>17</v>
      </c>
      <c r="AA185">
        <f t="shared" si="43"/>
        <v>4</v>
      </c>
      <c r="AB185" t="s">
        <v>17</v>
      </c>
      <c r="AC185">
        <f t="shared" si="44"/>
        <v>25</v>
      </c>
      <c r="AD185" t="s">
        <v>17</v>
      </c>
      <c r="AE185">
        <f t="shared" si="45"/>
        <v>9</v>
      </c>
      <c r="AF185" t="s">
        <v>1032</v>
      </c>
      <c r="AG185" t="str">
        <f t="shared" si="47"/>
        <v>true</v>
      </c>
      <c r="AH185" t="s">
        <v>1033</v>
      </c>
    </row>
    <row r="186" spans="1:34" x14ac:dyDescent="0.25">
      <c r="A186" s="1">
        <v>44676</v>
      </c>
      <c r="B186" t="s">
        <v>193</v>
      </c>
      <c r="C186" t="s">
        <v>22</v>
      </c>
      <c r="D186" t="s">
        <v>718</v>
      </c>
      <c r="E186" t="s">
        <v>719</v>
      </c>
      <c r="F186" t="s">
        <v>720</v>
      </c>
      <c r="G186" t="s">
        <v>721</v>
      </c>
      <c r="H186">
        <v>25</v>
      </c>
      <c r="I186">
        <v>4</v>
      </c>
      <c r="J186">
        <v>2022</v>
      </c>
      <c r="K186">
        <v>9</v>
      </c>
      <c r="L186">
        <v>4</v>
      </c>
      <c r="M186">
        <v>0</v>
      </c>
      <c r="N186" t="str">
        <f t="shared" si="46"/>
        <v>array.push(trades_array,Trade.new("ALICEUSDT", 5.8400000000, 29.95920000,timestamp(syminfo.timezone, 2022, 4, 25, 9), true))</v>
      </c>
      <c r="O186" t="s">
        <v>14</v>
      </c>
      <c r="P186" t="s">
        <v>15</v>
      </c>
      <c r="Q186" t="str">
        <f>B186</f>
        <v>ALICEUSDT</v>
      </c>
      <c r="R186" t="s">
        <v>16</v>
      </c>
      <c r="S186" t="str">
        <f>D186</f>
        <v>5.8400000000</v>
      </c>
      <c r="T186" t="s">
        <v>17</v>
      </c>
      <c r="U186" t="str">
        <f>F186</f>
        <v>29.95920000</v>
      </c>
      <c r="V186" t="s">
        <v>18</v>
      </c>
      <c r="W186" t="s">
        <v>19</v>
      </c>
      <c r="X186" t="s">
        <v>20</v>
      </c>
      <c r="Y186">
        <f>J186</f>
        <v>2022</v>
      </c>
      <c r="Z186" t="s">
        <v>17</v>
      </c>
      <c r="AA186">
        <f>I186</f>
        <v>4</v>
      </c>
      <c r="AB186" t="s">
        <v>17</v>
      </c>
      <c r="AC186">
        <f>H186</f>
        <v>25</v>
      </c>
      <c r="AD186" t="s">
        <v>17</v>
      </c>
      <c r="AE186">
        <f>K186</f>
        <v>9</v>
      </c>
      <c r="AF186" t="s">
        <v>1032</v>
      </c>
      <c r="AG186" t="str">
        <f t="shared" si="47"/>
        <v>true</v>
      </c>
      <c r="AH186" t="s">
        <v>1033</v>
      </c>
    </row>
    <row r="187" spans="1:34" x14ac:dyDescent="0.25">
      <c r="A187" s="1">
        <v>44676</v>
      </c>
      <c r="B187" t="s">
        <v>619</v>
      </c>
      <c r="C187" t="s">
        <v>22</v>
      </c>
      <c r="D187" t="s">
        <v>722</v>
      </c>
      <c r="E187" t="s">
        <v>723</v>
      </c>
      <c r="F187" t="s">
        <v>724</v>
      </c>
      <c r="G187" t="s">
        <v>725</v>
      </c>
      <c r="H187">
        <v>25</v>
      </c>
      <c r="I187">
        <v>4</v>
      </c>
      <c r="J187">
        <v>2022</v>
      </c>
      <c r="K187">
        <v>9</v>
      </c>
      <c r="L187">
        <v>5</v>
      </c>
      <c r="M187">
        <v>0</v>
      </c>
      <c r="N187" t="str">
        <f t="shared" si="46"/>
        <v>array.push(trades_array,Trade.new("SFPUSDT", 0.7226000000, 29.62660000,timestamp(syminfo.timezone, 2022, 4, 25, 9), true))</v>
      </c>
      <c r="O187" t="s">
        <v>14</v>
      </c>
      <c r="P187" t="s">
        <v>15</v>
      </c>
      <c r="Q187" t="str">
        <f t="shared" ref="Q187:Q189" si="48">B187</f>
        <v>SFPUSDT</v>
      </c>
      <c r="R187" t="s">
        <v>16</v>
      </c>
      <c r="S187" t="str">
        <f t="shared" ref="S187:S189" si="49">D187</f>
        <v>0.7226000000</v>
      </c>
      <c r="T187" t="s">
        <v>17</v>
      </c>
      <c r="U187" t="str">
        <f t="shared" ref="U187:U189" si="50">F187</f>
        <v>29.62660000</v>
      </c>
      <c r="V187" t="s">
        <v>18</v>
      </c>
      <c r="W187" t="s">
        <v>19</v>
      </c>
      <c r="X187" t="s">
        <v>20</v>
      </c>
      <c r="Y187">
        <f t="shared" ref="Y187:Y189" si="51">J187</f>
        <v>2022</v>
      </c>
      <c r="Z187" t="s">
        <v>17</v>
      </c>
      <c r="AA187">
        <f t="shared" ref="AA187:AA189" si="52">I187</f>
        <v>4</v>
      </c>
      <c r="AB187" t="s">
        <v>17</v>
      </c>
      <c r="AC187">
        <f t="shared" ref="AC187:AC189" si="53">H187</f>
        <v>25</v>
      </c>
      <c r="AD187" t="s">
        <v>17</v>
      </c>
      <c r="AE187">
        <f t="shared" ref="AE187:AE189" si="54">K187</f>
        <v>9</v>
      </c>
      <c r="AF187" t="s">
        <v>1032</v>
      </c>
      <c r="AG187" t="str">
        <f t="shared" si="47"/>
        <v>true</v>
      </c>
      <c r="AH187" t="s">
        <v>1033</v>
      </c>
    </row>
    <row r="188" spans="1:34" x14ac:dyDescent="0.25">
      <c r="A188" s="1">
        <v>44676</v>
      </c>
      <c r="B188" t="s">
        <v>91</v>
      </c>
      <c r="C188" t="s">
        <v>22</v>
      </c>
      <c r="D188" t="s">
        <v>726</v>
      </c>
      <c r="E188" t="s">
        <v>727</v>
      </c>
      <c r="F188" t="s">
        <v>728</v>
      </c>
      <c r="G188" t="s">
        <v>729</v>
      </c>
      <c r="H188">
        <v>25</v>
      </c>
      <c r="I188">
        <v>4</v>
      </c>
      <c r="J188">
        <v>2022</v>
      </c>
      <c r="K188">
        <v>9</v>
      </c>
      <c r="L188">
        <v>5</v>
      </c>
      <c r="M188">
        <v>0</v>
      </c>
      <c r="N188" t="str">
        <f t="shared" si="46"/>
        <v>array.push(trades_array,Trade.new("DOGEUSDT", 0.1240000000, 33.23200000,timestamp(syminfo.timezone, 2022, 4, 25, 9), true))</v>
      </c>
      <c r="O188" t="s">
        <v>14</v>
      </c>
      <c r="P188" t="s">
        <v>15</v>
      </c>
      <c r="Q188" t="str">
        <f t="shared" si="48"/>
        <v>DOGEUSDT</v>
      </c>
      <c r="R188" t="s">
        <v>16</v>
      </c>
      <c r="S188" t="str">
        <f t="shared" si="49"/>
        <v>0.1240000000</v>
      </c>
      <c r="T188" t="s">
        <v>17</v>
      </c>
      <c r="U188" t="str">
        <f t="shared" si="50"/>
        <v>33.23200000</v>
      </c>
      <c r="V188" t="s">
        <v>18</v>
      </c>
      <c r="W188" t="s">
        <v>19</v>
      </c>
      <c r="X188" t="s">
        <v>20</v>
      </c>
      <c r="Y188">
        <f t="shared" si="51"/>
        <v>2022</v>
      </c>
      <c r="Z188" t="s">
        <v>17</v>
      </c>
      <c r="AA188">
        <f t="shared" si="52"/>
        <v>4</v>
      </c>
      <c r="AB188" t="s">
        <v>17</v>
      </c>
      <c r="AC188">
        <f t="shared" si="53"/>
        <v>25</v>
      </c>
      <c r="AD188" t="s">
        <v>17</v>
      </c>
      <c r="AE188">
        <f t="shared" si="54"/>
        <v>9</v>
      </c>
      <c r="AF188" t="s">
        <v>1032</v>
      </c>
      <c r="AG188" t="str">
        <f t="shared" si="47"/>
        <v>true</v>
      </c>
      <c r="AH188" t="s">
        <v>1033</v>
      </c>
    </row>
    <row r="189" spans="1:34" x14ac:dyDescent="0.25">
      <c r="A189" s="1">
        <v>44676</v>
      </c>
      <c r="B189" t="s">
        <v>91</v>
      </c>
      <c r="C189" t="s">
        <v>9</v>
      </c>
      <c r="D189" t="s">
        <v>730</v>
      </c>
      <c r="E189" t="s">
        <v>731</v>
      </c>
      <c r="F189" t="s">
        <v>732</v>
      </c>
      <c r="G189" t="s">
        <v>733</v>
      </c>
      <c r="H189">
        <v>25</v>
      </c>
      <c r="I189">
        <v>4</v>
      </c>
      <c r="J189">
        <v>2022</v>
      </c>
      <c r="K189">
        <v>14</v>
      </c>
      <c r="L189">
        <v>32</v>
      </c>
      <c r="M189">
        <v>0</v>
      </c>
      <c r="N189" t="str">
        <f t="shared" si="46"/>
        <v>array.push(trades_array,Trade.new("DOGEUSDT", 0.1402000000, 37.43340000,timestamp(syminfo.timezone, 2022, 4, 25, 14), false))</v>
      </c>
      <c r="O189" t="s">
        <v>14</v>
      </c>
      <c r="P189" t="s">
        <v>15</v>
      </c>
      <c r="Q189" t="str">
        <f t="shared" si="48"/>
        <v>DOGEUSDT</v>
      </c>
      <c r="R189" t="s">
        <v>16</v>
      </c>
      <c r="S189" t="str">
        <f t="shared" si="49"/>
        <v>0.1402000000</v>
      </c>
      <c r="T189" t="s">
        <v>17</v>
      </c>
      <c r="U189" t="str">
        <f t="shared" si="50"/>
        <v>37.43340000</v>
      </c>
      <c r="V189" t="s">
        <v>18</v>
      </c>
      <c r="W189" t="s">
        <v>19</v>
      </c>
      <c r="X189" t="s">
        <v>20</v>
      </c>
      <c r="Y189">
        <f t="shared" si="51"/>
        <v>2022</v>
      </c>
      <c r="Z189" t="s">
        <v>17</v>
      </c>
      <c r="AA189">
        <f t="shared" si="52"/>
        <v>4</v>
      </c>
      <c r="AB189" t="s">
        <v>17</v>
      </c>
      <c r="AC189">
        <f t="shared" si="53"/>
        <v>25</v>
      </c>
      <c r="AD189" t="s">
        <v>17</v>
      </c>
      <c r="AE189">
        <f t="shared" si="54"/>
        <v>14</v>
      </c>
      <c r="AF189" t="s">
        <v>1032</v>
      </c>
      <c r="AG189" t="str">
        <f t="shared" si="47"/>
        <v>false</v>
      </c>
      <c r="AH189" t="s">
        <v>1033</v>
      </c>
    </row>
    <row r="190" spans="1:34" x14ac:dyDescent="0.25">
      <c r="A190" s="1">
        <v>44676</v>
      </c>
      <c r="B190" t="s">
        <v>103</v>
      </c>
      <c r="C190" t="s">
        <v>22</v>
      </c>
      <c r="D190" t="s">
        <v>734</v>
      </c>
      <c r="E190" t="s">
        <v>735</v>
      </c>
      <c r="F190" t="s">
        <v>736</v>
      </c>
      <c r="G190" t="s">
        <v>737</v>
      </c>
      <c r="H190">
        <v>25</v>
      </c>
      <c r="I190">
        <v>4</v>
      </c>
      <c r="J190">
        <v>2022</v>
      </c>
      <c r="K190">
        <v>14</v>
      </c>
      <c r="L190">
        <v>33</v>
      </c>
      <c r="M190">
        <v>0</v>
      </c>
      <c r="N190" t="str">
        <f t="shared" si="46"/>
        <v>array.push(trades_array,Trade.new("CHRUSDT", 0.3973000000, 37.34620000,timestamp(syminfo.timezone, 2022, 4, 25, 14), true))</v>
      </c>
      <c r="O190" t="s">
        <v>14</v>
      </c>
      <c r="P190" t="s">
        <v>15</v>
      </c>
      <c r="Q190" t="str">
        <f>B190</f>
        <v>CHRUSDT</v>
      </c>
      <c r="R190" t="s">
        <v>16</v>
      </c>
      <c r="S190" t="str">
        <f>D190</f>
        <v>0.3973000000</v>
      </c>
      <c r="T190" t="s">
        <v>17</v>
      </c>
      <c r="U190" t="str">
        <f>F190</f>
        <v>37.34620000</v>
      </c>
      <c r="V190" t="s">
        <v>18</v>
      </c>
      <c r="W190" t="s">
        <v>19</v>
      </c>
      <c r="X190" t="s">
        <v>20</v>
      </c>
      <c r="Y190">
        <f>J190</f>
        <v>2022</v>
      </c>
      <c r="Z190" t="s">
        <v>17</v>
      </c>
      <c r="AA190">
        <f>I190</f>
        <v>4</v>
      </c>
      <c r="AB190" t="s">
        <v>17</v>
      </c>
      <c r="AC190">
        <f>H190</f>
        <v>25</v>
      </c>
      <c r="AD190" t="s">
        <v>17</v>
      </c>
      <c r="AE190">
        <f>K190</f>
        <v>14</v>
      </c>
      <c r="AF190" t="s">
        <v>1032</v>
      </c>
      <c r="AG190" t="str">
        <f t="shared" si="47"/>
        <v>true</v>
      </c>
      <c r="AH190" t="s">
        <v>1033</v>
      </c>
    </row>
    <row r="191" spans="1:34" x14ac:dyDescent="0.25">
      <c r="A191" s="1">
        <v>44682</v>
      </c>
      <c r="B191" t="s">
        <v>193</v>
      </c>
      <c r="C191" t="s">
        <v>22</v>
      </c>
      <c r="D191" t="s">
        <v>738</v>
      </c>
      <c r="E191" t="s">
        <v>739</v>
      </c>
      <c r="F191" t="s">
        <v>740</v>
      </c>
      <c r="G191" t="s">
        <v>741</v>
      </c>
      <c r="H191">
        <v>1</v>
      </c>
      <c r="I191">
        <v>5</v>
      </c>
      <c r="J191">
        <v>2022</v>
      </c>
      <c r="K191">
        <v>6</v>
      </c>
      <c r="L191">
        <v>34</v>
      </c>
      <c r="M191">
        <v>0</v>
      </c>
      <c r="N191" t="str">
        <f t="shared" si="46"/>
        <v>array.push(trades_array,Trade.new("ALICEUSDT", 5.0600000000, 20.59420000,timestamp(syminfo.timezone, 2022, 5, 1, 6), true))</v>
      </c>
      <c r="O191" t="s">
        <v>14</v>
      </c>
      <c r="P191" t="s">
        <v>15</v>
      </c>
      <c r="Q191" t="str">
        <f t="shared" ref="Q191:Q254" si="55">B191</f>
        <v>ALICEUSDT</v>
      </c>
      <c r="R191" t="s">
        <v>16</v>
      </c>
      <c r="S191" t="str">
        <f t="shared" ref="S191:S254" si="56">D191</f>
        <v>5.0600000000</v>
      </c>
      <c r="T191" t="s">
        <v>17</v>
      </c>
      <c r="U191" t="str">
        <f t="shared" ref="U191:U254" si="57">F191</f>
        <v>20.59420000</v>
      </c>
      <c r="V191" t="s">
        <v>18</v>
      </c>
      <c r="W191" t="s">
        <v>19</v>
      </c>
      <c r="X191" t="s">
        <v>20</v>
      </c>
      <c r="Y191">
        <f t="shared" ref="Y191:Y254" si="58">J191</f>
        <v>2022</v>
      </c>
      <c r="Z191" t="s">
        <v>17</v>
      </c>
      <c r="AA191">
        <f t="shared" ref="AA191:AA254" si="59">I191</f>
        <v>5</v>
      </c>
      <c r="AB191" t="s">
        <v>17</v>
      </c>
      <c r="AC191">
        <f t="shared" ref="AC191:AC254" si="60">H191</f>
        <v>1</v>
      </c>
      <c r="AD191" t="s">
        <v>17</v>
      </c>
      <c r="AE191">
        <f t="shared" ref="AE191:AE254" si="61">K191</f>
        <v>6</v>
      </c>
      <c r="AF191" t="s">
        <v>1032</v>
      </c>
      <c r="AG191" t="str">
        <f t="shared" si="47"/>
        <v>true</v>
      </c>
      <c r="AH191" t="s">
        <v>1033</v>
      </c>
    </row>
    <row r="192" spans="1:34" x14ac:dyDescent="0.25">
      <c r="A192" s="1">
        <v>44682</v>
      </c>
      <c r="B192" t="s">
        <v>103</v>
      </c>
      <c r="C192" t="s">
        <v>22</v>
      </c>
      <c r="D192" t="s">
        <v>742</v>
      </c>
      <c r="E192" t="s">
        <v>743</v>
      </c>
      <c r="F192" t="s">
        <v>744</v>
      </c>
      <c r="G192" t="s">
        <v>745</v>
      </c>
      <c r="H192">
        <v>1</v>
      </c>
      <c r="I192">
        <v>5</v>
      </c>
      <c r="J192">
        <v>2022</v>
      </c>
      <c r="K192">
        <v>6</v>
      </c>
      <c r="L192">
        <v>34</v>
      </c>
      <c r="M192">
        <v>0</v>
      </c>
      <c r="N192" t="str">
        <f t="shared" si="46"/>
        <v>array.push(trades_array,Trade.new("CHRUSDT", 0.3469000000, 19.77330000,timestamp(syminfo.timezone, 2022, 5, 1, 6), true))</v>
      </c>
      <c r="O192" t="s">
        <v>14</v>
      </c>
      <c r="P192" t="s">
        <v>15</v>
      </c>
      <c r="Q192" t="str">
        <f t="shared" si="55"/>
        <v>CHRUSDT</v>
      </c>
      <c r="R192" t="s">
        <v>16</v>
      </c>
      <c r="S192" t="str">
        <f t="shared" si="56"/>
        <v>0.3469000000</v>
      </c>
      <c r="T192" t="s">
        <v>17</v>
      </c>
      <c r="U192" t="str">
        <f t="shared" si="57"/>
        <v>19.77330000</v>
      </c>
      <c r="V192" t="s">
        <v>18</v>
      </c>
      <c r="W192" t="s">
        <v>19</v>
      </c>
      <c r="X192" t="s">
        <v>20</v>
      </c>
      <c r="Y192">
        <f t="shared" si="58"/>
        <v>2022</v>
      </c>
      <c r="Z192" t="s">
        <v>17</v>
      </c>
      <c r="AA192">
        <f t="shared" si="59"/>
        <v>5</v>
      </c>
      <c r="AB192" t="s">
        <v>17</v>
      </c>
      <c r="AC192">
        <f t="shared" si="60"/>
        <v>1</v>
      </c>
      <c r="AD192" t="s">
        <v>17</v>
      </c>
      <c r="AE192">
        <f t="shared" si="61"/>
        <v>6</v>
      </c>
      <c r="AF192" t="s">
        <v>1032</v>
      </c>
      <c r="AG192" t="str">
        <f t="shared" si="47"/>
        <v>true</v>
      </c>
      <c r="AH192" t="s">
        <v>1033</v>
      </c>
    </row>
    <row r="193" spans="1:34" x14ac:dyDescent="0.25">
      <c r="A193" s="1">
        <v>44683</v>
      </c>
      <c r="B193" t="s">
        <v>112</v>
      </c>
      <c r="C193" t="s">
        <v>22</v>
      </c>
      <c r="D193" t="s">
        <v>746</v>
      </c>
      <c r="E193" t="s">
        <v>747</v>
      </c>
      <c r="F193" t="s">
        <v>748</v>
      </c>
      <c r="G193" t="s">
        <v>749</v>
      </c>
      <c r="H193">
        <v>2</v>
      </c>
      <c r="I193">
        <v>5</v>
      </c>
      <c r="J193">
        <v>2022</v>
      </c>
      <c r="K193">
        <v>8</v>
      </c>
      <c r="L193">
        <v>3</v>
      </c>
      <c r="M193">
        <v>0</v>
      </c>
      <c r="N193" t="str">
        <f t="shared" si="46"/>
        <v>array.push(trades_array,Trade.new("FIOUSDT", 0.0890000000, 9.96800000,timestamp(syminfo.timezone, 2022, 5, 2, 8), true))</v>
      </c>
      <c r="O193" t="s">
        <v>14</v>
      </c>
      <c r="P193" t="s">
        <v>15</v>
      </c>
      <c r="Q193" t="str">
        <f t="shared" si="55"/>
        <v>FIOUSDT</v>
      </c>
      <c r="R193" t="s">
        <v>16</v>
      </c>
      <c r="S193" t="str">
        <f t="shared" si="56"/>
        <v>0.0890000000</v>
      </c>
      <c r="T193" t="s">
        <v>17</v>
      </c>
      <c r="U193" t="str">
        <f t="shared" si="57"/>
        <v>9.96800000</v>
      </c>
      <c r="V193" t="s">
        <v>18</v>
      </c>
      <c r="W193" t="s">
        <v>19</v>
      </c>
      <c r="X193" t="s">
        <v>20</v>
      </c>
      <c r="Y193">
        <f t="shared" si="58"/>
        <v>2022</v>
      </c>
      <c r="Z193" t="s">
        <v>17</v>
      </c>
      <c r="AA193">
        <f t="shared" si="59"/>
        <v>5</v>
      </c>
      <c r="AB193" t="s">
        <v>17</v>
      </c>
      <c r="AC193">
        <f t="shared" si="60"/>
        <v>2</v>
      </c>
      <c r="AD193" t="s">
        <v>17</v>
      </c>
      <c r="AE193">
        <f t="shared" si="61"/>
        <v>8</v>
      </c>
      <c r="AF193" t="s">
        <v>1032</v>
      </c>
      <c r="AG193" t="str">
        <f t="shared" si="47"/>
        <v>true</v>
      </c>
      <c r="AH193" t="s">
        <v>1033</v>
      </c>
    </row>
    <row r="194" spans="1:34" x14ac:dyDescent="0.25">
      <c r="A194" s="1">
        <v>44685</v>
      </c>
      <c r="B194" t="s">
        <v>103</v>
      </c>
      <c r="C194" t="s">
        <v>22</v>
      </c>
      <c r="D194" t="s">
        <v>750</v>
      </c>
      <c r="E194" t="s">
        <v>751</v>
      </c>
      <c r="F194" t="s">
        <v>752</v>
      </c>
      <c r="G194" t="s">
        <v>753</v>
      </c>
      <c r="H194">
        <v>4</v>
      </c>
      <c r="I194">
        <v>5</v>
      </c>
      <c r="J194">
        <v>2022</v>
      </c>
      <c r="K194">
        <v>9</v>
      </c>
      <c r="L194">
        <v>48</v>
      </c>
      <c r="M194">
        <v>0</v>
      </c>
      <c r="N194" t="str">
        <f t="shared" si="46"/>
        <v>array.push(trades_array,Trade.new("CHRUSDT", 0.3596000000, 11.86680000,timestamp(syminfo.timezone, 2022, 5, 4, 9), true))</v>
      </c>
      <c r="O194" t="s">
        <v>14</v>
      </c>
      <c r="P194" t="s">
        <v>15</v>
      </c>
      <c r="Q194" t="str">
        <f t="shared" si="55"/>
        <v>CHRUSDT</v>
      </c>
      <c r="R194" t="s">
        <v>16</v>
      </c>
      <c r="S194" t="str">
        <f t="shared" si="56"/>
        <v>0.3596000000</v>
      </c>
      <c r="T194" t="s">
        <v>17</v>
      </c>
      <c r="U194" t="str">
        <f t="shared" si="57"/>
        <v>11.86680000</v>
      </c>
      <c r="V194" t="s">
        <v>18</v>
      </c>
      <c r="W194" t="s">
        <v>19</v>
      </c>
      <c r="X194" t="s">
        <v>20</v>
      </c>
      <c r="Y194">
        <f t="shared" si="58"/>
        <v>2022</v>
      </c>
      <c r="Z194" t="s">
        <v>17</v>
      </c>
      <c r="AA194">
        <f t="shared" si="59"/>
        <v>5</v>
      </c>
      <c r="AB194" t="s">
        <v>17</v>
      </c>
      <c r="AC194">
        <f t="shared" si="60"/>
        <v>4</v>
      </c>
      <c r="AD194" t="s">
        <v>17</v>
      </c>
      <c r="AE194">
        <f t="shared" si="61"/>
        <v>9</v>
      </c>
      <c r="AF194" t="s">
        <v>1032</v>
      </c>
      <c r="AG194" t="str">
        <f t="shared" si="47"/>
        <v>true</v>
      </c>
      <c r="AH194" t="s">
        <v>1033</v>
      </c>
    </row>
    <row r="195" spans="1:34" x14ac:dyDescent="0.25">
      <c r="A195" s="1">
        <v>44690</v>
      </c>
      <c r="B195" t="s">
        <v>193</v>
      </c>
      <c r="C195" t="s">
        <v>22</v>
      </c>
      <c r="D195" t="s">
        <v>754</v>
      </c>
      <c r="E195" t="s">
        <v>755</v>
      </c>
      <c r="F195" t="s">
        <v>756</v>
      </c>
      <c r="G195" t="s">
        <v>757</v>
      </c>
      <c r="H195">
        <v>9</v>
      </c>
      <c r="I195">
        <v>5</v>
      </c>
      <c r="J195">
        <v>2022</v>
      </c>
      <c r="K195">
        <v>17</v>
      </c>
      <c r="L195">
        <v>22</v>
      </c>
      <c r="M195">
        <v>0</v>
      </c>
      <c r="N195" t="str">
        <f t="shared" ref="N195:N258" si="62">_xlfn.CONCAT(O195,P195,Q195,R195,S195,T195,U195,V195,W195,X195,Y195,Z195,AA195,AB195,AC195,AD195,AE195,AF195,AG195,AH195)</f>
        <v>array.push(trades_array,Trade.new("ALICEUSDT", 3.9300000000, 20.67180000,timestamp(syminfo.timezone, 2022, 5, 9, 17), true))</v>
      </c>
      <c r="O195" t="s">
        <v>14</v>
      </c>
      <c r="P195" t="s">
        <v>15</v>
      </c>
      <c r="Q195" t="str">
        <f t="shared" si="55"/>
        <v>ALICEUSDT</v>
      </c>
      <c r="R195" t="s">
        <v>16</v>
      </c>
      <c r="S195" t="str">
        <f t="shared" si="56"/>
        <v>3.9300000000</v>
      </c>
      <c r="T195" t="s">
        <v>17</v>
      </c>
      <c r="U195" t="str">
        <f t="shared" si="57"/>
        <v>20.67180000</v>
      </c>
      <c r="V195" t="s">
        <v>18</v>
      </c>
      <c r="W195" t="s">
        <v>19</v>
      </c>
      <c r="X195" t="s">
        <v>20</v>
      </c>
      <c r="Y195">
        <f t="shared" si="58"/>
        <v>2022</v>
      </c>
      <c r="Z195" t="s">
        <v>17</v>
      </c>
      <c r="AA195">
        <f t="shared" si="59"/>
        <v>5</v>
      </c>
      <c r="AB195" t="s">
        <v>17</v>
      </c>
      <c r="AC195">
        <f t="shared" si="60"/>
        <v>9</v>
      </c>
      <c r="AD195" t="s">
        <v>17</v>
      </c>
      <c r="AE195">
        <f t="shared" si="61"/>
        <v>17</v>
      </c>
      <c r="AF195" t="s">
        <v>1032</v>
      </c>
      <c r="AG195" t="str">
        <f t="shared" ref="AG195:AG258" si="63">IF(C195="BUY","true","false")</f>
        <v>true</v>
      </c>
      <c r="AH195" t="s">
        <v>1033</v>
      </c>
    </row>
    <row r="196" spans="1:34" x14ac:dyDescent="0.25">
      <c r="A196" s="1">
        <v>44690</v>
      </c>
      <c r="B196" t="s">
        <v>103</v>
      </c>
      <c r="C196" t="s">
        <v>22</v>
      </c>
      <c r="D196" t="s">
        <v>758</v>
      </c>
      <c r="E196" t="s">
        <v>759</v>
      </c>
      <c r="F196" t="s">
        <v>760</v>
      </c>
      <c r="G196" t="s">
        <v>761</v>
      </c>
      <c r="H196">
        <v>9</v>
      </c>
      <c r="I196">
        <v>5</v>
      </c>
      <c r="J196">
        <v>2022</v>
      </c>
      <c r="K196">
        <v>17</v>
      </c>
      <c r="L196">
        <v>22</v>
      </c>
      <c r="M196">
        <v>0</v>
      </c>
      <c r="N196" t="str">
        <f t="shared" si="62"/>
        <v>array.push(trades_array,Trade.new("CHRUSDT", 0.2775000000, 30.80250000,timestamp(syminfo.timezone, 2022, 5, 9, 17), true))</v>
      </c>
      <c r="O196" t="s">
        <v>14</v>
      </c>
      <c r="P196" t="s">
        <v>15</v>
      </c>
      <c r="Q196" t="str">
        <f t="shared" si="55"/>
        <v>CHRUSDT</v>
      </c>
      <c r="R196" t="s">
        <v>16</v>
      </c>
      <c r="S196" t="str">
        <f t="shared" si="56"/>
        <v>0.2775000000</v>
      </c>
      <c r="T196" t="s">
        <v>17</v>
      </c>
      <c r="U196" t="str">
        <f t="shared" si="57"/>
        <v>30.80250000</v>
      </c>
      <c r="V196" t="s">
        <v>18</v>
      </c>
      <c r="W196" t="s">
        <v>19</v>
      </c>
      <c r="X196" t="s">
        <v>20</v>
      </c>
      <c r="Y196">
        <f t="shared" si="58"/>
        <v>2022</v>
      </c>
      <c r="Z196" t="s">
        <v>17</v>
      </c>
      <c r="AA196">
        <f t="shared" si="59"/>
        <v>5</v>
      </c>
      <c r="AB196" t="s">
        <v>17</v>
      </c>
      <c r="AC196">
        <f t="shared" si="60"/>
        <v>9</v>
      </c>
      <c r="AD196" t="s">
        <v>17</v>
      </c>
      <c r="AE196">
        <f t="shared" si="61"/>
        <v>17</v>
      </c>
      <c r="AF196" t="s">
        <v>1032</v>
      </c>
      <c r="AG196" t="str">
        <f t="shared" si="63"/>
        <v>true</v>
      </c>
      <c r="AH196" t="s">
        <v>1033</v>
      </c>
    </row>
    <row r="197" spans="1:34" x14ac:dyDescent="0.25">
      <c r="A197" s="1">
        <v>44690</v>
      </c>
      <c r="B197" t="s">
        <v>103</v>
      </c>
      <c r="C197" t="s">
        <v>22</v>
      </c>
      <c r="D197" t="s">
        <v>762</v>
      </c>
      <c r="E197" t="s">
        <v>763</v>
      </c>
      <c r="F197" t="s">
        <v>764</v>
      </c>
      <c r="G197" t="s">
        <v>765</v>
      </c>
      <c r="H197">
        <v>9</v>
      </c>
      <c r="I197">
        <v>5</v>
      </c>
      <c r="J197">
        <v>2022</v>
      </c>
      <c r="K197">
        <v>17</v>
      </c>
      <c r="L197">
        <v>29</v>
      </c>
      <c r="M197">
        <v>0</v>
      </c>
      <c r="N197" t="str">
        <f t="shared" si="62"/>
        <v>array.push(trades_array,Trade.new("CHRUSDT", 0.2764000000, 19.90080000,timestamp(syminfo.timezone, 2022, 5, 9, 17), true))</v>
      </c>
      <c r="O197" t="s">
        <v>14</v>
      </c>
      <c r="P197" t="s">
        <v>15</v>
      </c>
      <c r="Q197" t="str">
        <f t="shared" si="55"/>
        <v>CHRUSDT</v>
      </c>
      <c r="R197" t="s">
        <v>16</v>
      </c>
      <c r="S197" t="str">
        <f t="shared" si="56"/>
        <v>0.2764000000</v>
      </c>
      <c r="T197" t="s">
        <v>17</v>
      </c>
      <c r="U197" t="str">
        <f t="shared" si="57"/>
        <v>19.90080000</v>
      </c>
      <c r="V197" t="s">
        <v>18</v>
      </c>
      <c r="W197" t="s">
        <v>19</v>
      </c>
      <c r="X197" t="s">
        <v>20</v>
      </c>
      <c r="Y197">
        <f t="shared" si="58"/>
        <v>2022</v>
      </c>
      <c r="Z197" t="s">
        <v>17</v>
      </c>
      <c r="AA197">
        <f t="shared" si="59"/>
        <v>5</v>
      </c>
      <c r="AB197" t="s">
        <v>17</v>
      </c>
      <c r="AC197">
        <f t="shared" si="60"/>
        <v>9</v>
      </c>
      <c r="AD197" t="s">
        <v>17</v>
      </c>
      <c r="AE197">
        <f t="shared" si="61"/>
        <v>17</v>
      </c>
      <c r="AF197" t="s">
        <v>1032</v>
      </c>
      <c r="AG197" t="str">
        <f t="shared" si="63"/>
        <v>true</v>
      </c>
      <c r="AH197" t="s">
        <v>1033</v>
      </c>
    </row>
    <row r="198" spans="1:34" x14ac:dyDescent="0.25">
      <c r="A198" s="1">
        <v>44690</v>
      </c>
      <c r="B198" t="s">
        <v>193</v>
      </c>
      <c r="C198" t="s">
        <v>22</v>
      </c>
      <c r="D198" t="s">
        <v>766</v>
      </c>
      <c r="E198" t="s">
        <v>767</v>
      </c>
      <c r="F198" t="s">
        <v>768</v>
      </c>
      <c r="G198" t="s">
        <v>769</v>
      </c>
      <c r="H198">
        <v>9</v>
      </c>
      <c r="I198">
        <v>5</v>
      </c>
      <c r="J198">
        <v>2022</v>
      </c>
      <c r="K198">
        <v>17</v>
      </c>
      <c r="L198">
        <v>30</v>
      </c>
      <c r="M198">
        <v>0</v>
      </c>
      <c r="N198" t="str">
        <f t="shared" si="62"/>
        <v>array.push(trades_array,Trade.new("ALICEUSDT", 3.9200000000, 11.40720000,timestamp(syminfo.timezone, 2022, 5, 9, 17), true))</v>
      </c>
      <c r="O198" t="s">
        <v>14</v>
      </c>
      <c r="P198" t="s">
        <v>15</v>
      </c>
      <c r="Q198" t="str">
        <f t="shared" si="55"/>
        <v>ALICEUSDT</v>
      </c>
      <c r="R198" t="s">
        <v>16</v>
      </c>
      <c r="S198" t="str">
        <f t="shared" si="56"/>
        <v>3.9200000000</v>
      </c>
      <c r="T198" t="s">
        <v>17</v>
      </c>
      <c r="U198" t="str">
        <f t="shared" si="57"/>
        <v>11.40720000</v>
      </c>
      <c r="V198" t="s">
        <v>18</v>
      </c>
      <c r="W198" t="s">
        <v>19</v>
      </c>
      <c r="X198" t="s">
        <v>20</v>
      </c>
      <c r="Y198">
        <f t="shared" si="58"/>
        <v>2022</v>
      </c>
      <c r="Z198" t="s">
        <v>17</v>
      </c>
      <c r="AA198">
        <f t="shared" si="59"/>
        <v>5</v>
      </c>
      <c r="AB198" t="s">
        <v>17</v>
      </c>
      <c r="AC198">
        <f t="shared" si="60"/>
        <v>9</v>
      </c>
      <c r="AD198" t="s">
        <v>17</v>
      </c>
      <c r="AE198">
        <f t="shared" si="61"/>
        <v>17</v>
      </c>
      <c r="AF198" t="s">
        <v>1032</v>
      </c>
      <c r="AG198" t="str">
        <f t="shared" si="63"/>
        <v>true</v>
      </c>
      <c r="AH198" t="s">
        <v>1033</v>
      </c>
    </row>
    <row r="199" spans="1:34" x14ac:dyDescent="0.25">
      <c r="A199" s="1">
        <v>44693</v>
      </c>
      <c r="B199" t="s">
        <v>141</v>
      </c>
      <c r="C199" t="s">
        <v>22</v>
      </c>
      <c r="D199" t="s">
        <v>186</v>
      </c>
      <c r="E199" t="s">
        <v>770</v>
      </c>
      <c r="F199" t="s">
        <v>771</v>
      </c>
      <c r="G199" t="s">
        <v>772</v>
      </c>
      <c r="H199">
        <v>12</v>
      </c>
      <c r="I199">
        <v>5</v>
      </c>
      <c r="J199">
        <v>2022</v>
      </c>
      <c r="K199">
        <v>2</v>
      </c>
      <c r="L199">
        <v>23</v>
      </c>
      <c r="M199">
        <v>0</v>
      </c>
      <c r="N199" t="str">
        <f t="shared" si="62"/>
        <v>array.push(trades_array,Trade.new("LUNAUSDT", 0.7000000000, 20.73400000,timestamp(syminfo.timezone, 2022, 5, 12, 2), true))</v>
      </c>
      <c r="O199" t="s">
        <v>14</v>
      </c>
      <c r="P199" t="s">
        <v>15</v>
      </c>
      <c r="Q199" t="str">
        <f t="shared" si="55"/>
        <v>LUNAUSDT</v>
      </c>
      <c r="R199" t="s">
        <v>16</v>
      </c>
      <c r="S199" t="str">
        <f t="shared" si="56"/>
        <v>0.7000000000</v>
      </c>
      <c r="T199" t="s">
        <v>17</v>
      </c>
      <c r="U199" t="str">
        <f t="shared" si="57"/>
        <v>20.73400000</v>
      </c>
      <c r="V199" t="s">
        <v>18</v>
      </c>
      <c r="W199" t="s">
        <v>19</v>
      </c>
      <c r="X199" t="s">
        <v>20</v>
      </c>
      <c r="Y199">
        <f t="shared" si="58"/>
        <v>2022</v>
      </c>
      <c r="Z199" t="s">
        <v>17</v>
      </c>
      <c r="AA199">
        <f t="shared" si="59"/>
        <v>5</v>
      </c>
      <c r="AB199" t="s">
        <v>17</v>
      </c>
      <c r="AC199">
        <f t="shared" si="60"/>
        <v>12</v>
      </c>
      <c r="AD199" t="s">
        <v>17</v>
      </c>
      <c r="AE199">
        <f t="shared" si="61"/>
        <v>2</v>
      </c>
      <c r="AF199" t="s">
        <v>1032</v>
      </c>
      <c r="AG199" t="str">
        <f t="shared" si="63"/>
        <v>true</v>
      </c>
      <c r="AH199" t="s">
        <v>1033</v>
      </c>
    </row>
    <row r="200" spans="1:34" x14ac:dyDescent="0.25">
      <c r="A200" s="1">
        <v>44726</v>
      </c>
      <c r="B200" t="s">
        <v>103</v>
      </c>
      <c r="C200" t="s">
        <v>22</v>
      </c>
      <c r="D200" t="s">
        <v>773</v>
      </c>
      <c r="E200" t="s">
        <v>625</v>
      </c>
      <c r="F200" t="s">
        <v>774</v>
      </c>
      <c r="G200" t="s">
        <v>775</v>
      </c>
      <c r="H200">
        <v>14</v>
      </c>
      <c r="I200">
        <v>6</v>
      </c>
      <c r="J200">
        <v>2022</v>
      </c>
      <c r="K200">
        <v>12</v>
      </c>
      <c r="L200">
        <v>15</v>
      </c>
      <c r="M200">
        <v>0</v>
      </c>
      <c r="N200" t="str">
        <f t="shared" si="62"/>
        <v>array.push(trades_array,Trade.new("CHRUSDT", 0.1634000000, 10.94780000,timestamp(syminfo.timezone, 2022, 6, 14, 12), true))</v>
      </c>
      <c r="O200" t="s">
        <v>14</v>
      </c>
      <c r="P200" t="s">
        <v>15</v>
      </c>
      <c r="Q200" t="str">
        <f t="shared" si="55"/>
        <v>CHRUSDT</v>
      </c>
      <c r="R200" t="s">
        <v>16</v>
      </c>
      <c r="S200" t="str">
        <f t="shared" si="56"/>
        <v>0.1634000000</v>
      </c>
      <c r="T200" t="s">
        <v>17</v>
      </c>
      <c r="U200" t="str">
        <f t="shared" si="57"/>
        <v>10.94780000</v>
      </c>
      <c r="V200" t="s">
        <v>18</v>
      </c>
      <c r="W200" t="s">
        <v>19</v>
      </c>
      <c r="X200" t="s">
        <v>20</v>
      </c>
      <c r="Y200">
        <f t="shared" si="58"/>
        <v>2022</v>
      </c>
      <c r="Z200" t="s">
        <v>17</v>
      </c>
      <c r="AA200">
        <f t="shared" si="59"/>
        <v>6</v>
      </c>
      <c r="AB200" t="s">
        <v>17</v>
      </c>
      <c r="AC200">
        <f t="shared" si="60"/>
        <v>14</v>
      </c>
      <c r="AD200" t="s">
        <v>17</v>
      </c>
      <c r="AE200">
        <f t="shared" si="61"/>
        <v>12</v>
      </c>
      <c r="AF200" t="s">
        <v>1032</v>
      </c>
      <c r="AG200" t="str">
        <f t="shared" si="63"/>
        <v>true</v>
      </c>
      <c r="AH200" t="s">
        <v>1033</v>
      </c>
    </row>
    <row r="201" spans="1:34" x14ac:dyDescent="0.25">
      <c r="A201" s="1">
        <v>44726</v>
      </c>
      <c r="B201" t="s">
        <v>193</v>
      </c>
      <c r="C201" t="s">
        <v>22</v>
      </c>
      <c r="D201" t="s">
        <v>776</v>
      </c>
      <c r="E201" t="s">
        <v>777</v>
      </c>
      <c r="F201" t="s">
        <v>778</v>
      </c>
      <c r="G201" t="s">
        <v>779</v>
      </c>
      <c r="H201">
        <v>14</v>
      </c>
      <c r="I201">
        <v>6</v>
      </c>
      <c r="J201">
        <v>2022</v>
      </c>
      <c r="K201">
        <v>12</v>
      </c>
      <c r="L201">
        <v>15</v>
      </c>
      <c r="M201">
        <v>0</v>
      </c>
      <c r="N201" t="str">
        <f t="shared" si="62"/>
        <v>array.push(trades_array,Trade.new("ALICEUSDT", 2.0290000000, 10.99718000,timestamp(syminfo.timezone, 2022, 6, 14, 12), true))</v>
      </c>
      <c r="O201" t="s">
        <v>14</v>
      </c>
      <c r="P201" t="s">
        <v>15</v>
      </c>
      <c r="Q201" t="str">
        <f t="shared" si="55"/>
        <v>ALICEUSDT</v>
      </c>
      <c r="R201" t="s">
        <v>16</v>
      </c>
      <c r="S201" t="str">
        <f t="shared" si="56"/>
        <v>2.0290000000</v>
      </c>
      <c r="T201" t="s">
        <v>17</v>
      </c>
      <c r="U201" t="str">
        <f t="shared" si="57"/>
        <v>10.99718000</v>
      </c>
      <c r="V201" t="s">
        <v>18</v>
      </c>
      <c r="W201" t="s">
        <v>19</v>
      </c>
      <c r="X201" t="s">
        <v>20</v>
      </c>
      <c r="Y201">
        <f t="shared" si="58"/>
        <v>2022</v>
      </c>
      <c r="Z201" t="s">
        <v>17</v>
      </c>
      <c r="AA201">
        <f t="shared" si="59"/>
        <v>6</v>
      </c>
      <c r="AB201" t="s">
        <v>17</v>
      </c>
      <c r="AC201">
        <f t="shared" si="60"/>
        <v>14</v>
      </c>
      <c r="AD201" t="s">
        <v>17</v>
      </c>
      <c r="AE201">
        <f t="shared" si="61"/>
        <v>12</v>
      </c>
      <c r="AF201" t="s">
        <v>1032</v>
      </c>
      <c r="AG201" t="str">
        <f t="shared" si="63"/>
        <v>true</v>
      </c>
      <c r="AH201" t="s">
        <v>1033</v>
      </c>
    </row>
    <row r="202" spans="1:34" x14ac:dyDescent="0.25">
      <c r="A202" s="1">
        <v>44726</v>
      </c>
      <c r="B202" t="s">
        <v>91</v>
      </c>
      <c r="C202" t="s">
        <v>22</v>
      </c>
      <c r="D202" t="s">
        <v>780</v>
      </c>
      <c r="E202" t="s">
        <v>781</v>
      </c>
      <c r="F202" t="s">
        <v>782</v>
      </c>
      <c r="G202" t="s">
        <v>783</v>
      </c>
      <c r="H202">
        <v>14</v>
      </c>
      <c r="I202">
        <v>6</v>
      </c>
      <c r="J202">
        <v>2022</v>
      </c>
      <c r="K202">
        <v>12</v>
      </c>
      <c r="L202">
        <v>16</v>
      </c>
      <c r="M202">
        <v>0</v>
      </c>
      <c r="N202" t="str">
        <f t="shared" si="62"/>
        <v>array.push(trades_array,Trade.new("DOGEUSDT", 0.0551000000, 9.97310000,timestamp(syminfo.timezone, 2022, 6, 14, 12), true))</v>
      </c>
      <c r="O202" t="s">
        <v>14</v>
      </c>
      <c r="P202" t="s">
        <v>15</v>
      </c>
      <c r="Q202" t="str">
        <f t="shared" si="55"/>
        <v>DOGEUSDT</v>
      </c>
      <c r="R202" t="s">
        <v>16</v>
      </c>
      <c r="S202" t="str">
        <f t="shared" si="56"/>
        <v>0.0551000000</v>
      </c>
      <c r="T202" t="s">
        <v>17</v>
      </c>
      <c r="U202" t="str">
        <f t="shared" si="57"/>
        <v>9.97310000</v>
      </c>
      <c r="V202" t="s">
        <v>18</v>
      </c>
      <c r="W202" t="s">
        <v>19</v>
      </c>
      <c r="X202" t="s">
        <v>20</v>
      </c>
      <c r="Y202">
        <f t="shared" si="58"/>
        <v>2022</v>
      </c>
      <c r="Z202" t="s">
        <v>17</v>
      </c>
      <c r="AA202">
        <f t="shared" si="59"/>
        <v>6</v>
      </c>
      <c r="AB202" t="s">
        <v>17</v>
      </c>
      <c r="AC202">
        <f t="shared" si="60"/>
        <v>14</v>
      </c>
      <c r="AD202" t="s">
        <v>17</v>
      </c>
      <c r="AE202">
        <f t="shared" si="61"/>
        <v>12</v>
      </c>
      <c r="AF202" t="s">
        <v>1032</v>
      </c>
      <c r="AG202" t="str">
        <f t="shared" si="63"/>
        <v>true</v>
      </c>
      <c r="AH202" t="s">
        <v>1033</v>
      </c>
    </row>
    <row r="203" spans="1:34" x14ac:dyDescent="0.25">
      <c r="A203" s="1">
        <v>44726</v>
      </c>
      <c r="B203" t="s">
        <v>619</v>
      </c>
      <c r="C203" t="s">
        <v>22</v>
      </c>
      <c r="D203" t="s">
        <v>784</v>
      </c>
      <c r="E203" t="s">
        <v>785</v>
      </c>
      <c r="F203" t="s">
        <v>786</v>
      </c>
      <c r="G203" t="s">
        <v>787</v>
      </c>
      <c r="H203">
        <v>14</v>
      </c>
      <c r="I203">
        <v>6</v>
      </c>
      <c r="J203">
        <v>2022</v>
      </c>
      <c r="K203">
        <v>12</v>
      </c>
      <c r="L203">
        <v>16</v>
      </c>
      <c r="M203">
        <v>0</v>
      </c>
      <c r="N203" t="str">
        <f t="shared" si="62"/>
        <v>array.push(trades_array,Trade.new("SFPUSDT", 0.2968000000, 19.29200000,timestamp(syminfo.timezone, 2022, 6, 14, 12), true))</v>
      </c>
      <c r="O203" t="s">
        <v>14</v>
      </c>
      <c r="P203" t="s">
        <v>15</v>
      </c>
      <c r="Q203" t="str">
        <f t="shared" si="55"/>
        <v>SFPUSDT</v>
      </c>
      <c r="R203" t="s">
        <v>16</v>
      </c>
      <c r="S203" t="str">
        <f t="shared" si="56"/>
        <v>0.2968000000</v>
      </c>
      <c r="T203" t="s">
        <v>17</v>
      </c>
      <c r="U203" t="str">
        <f t="shared" si="57"/>
        <v>19.29200000</v>
      </c>
      <c r="V203" t="s">
        <v>18</v>
      </c>
      <c r="W203" t="s">
        <v>19</v>
      </c>
      <c r="X203" t="s">
        <v>20</v>
      </c>
      <c r="Y203">
        <f t="shared" si="58"/>
        <v>2022</v>
      </c>
      <c r="Z203" t="s">
        <v>17</v>
      </c>
      <c r="AA203">
        <f t="shared" si="59"/>
        <v>6</v>
      </c>
      <c r="AB203" t="s">
        <v>17</v>
      </c>
      <c r="AC203">
        <f t="shared" si="60"/>
        <v>14</v>
      </c>
      <c r="AD203" t="s">
        <v>17</v>
      </c>
      <c r="AE203">
        <f t="shared" si="61"/>
        <v>12</v>
      </c>
      <c r="AF203" t="s">
        <v>1032</v>
      </c>
      <c r="AG203" t="str">
        <f t="shared" si="63"/>
        <v>true</v>
      </c>
      <c r="AH203" t="s">
        <v>1033</v>
      </c>
    </row>
    <row r="204" spans="1:34" x14ac:dyDescent="0.25">
      <c r="A204" s="1">
        <v>44756</v>
      </c>
      <c r="B204" t="s">
        <v>91</v>
      </c>
      <c r="C204" t="s">
        <v>9</v>
      </c>
      <c r="D204" t="s">
        <v>788</v>
      </c>
      <c r="E204" t="s">
        <v>789</v>
      </c>
      <c r="F204" t="s">
        <v>790</v>
      </c>
      <c r="G204" t="s">
        <v>791</v>
      </c>
      <c r="H204">
        <v>14</v>
      </c>
      <c r="I204">
        <v>7</v>
      </c>
      <c r="J204">
        <v>2022</v>
      </c>
      <c r="K204">
        <v>18</v>
      </c>
      <c r="L204">
        <v>43</v>
      </c>
      <c r="M204">
        <v>0</v>
      </c>
      <c r="N204" t="str">
        <f t="shared" si="62"/>
        <v>array.push(trades_array,Trade.new("DOGEUSDT", 0.0623100000, 4.67325000,timestamp(syminfo.timezone, 2022, 7, 14, 18), false))</v>
      </c>
      <c r="O204" t="s">
        <v>14</v>
      </c>
      <c r="P204" t="s">
        <v>15</v>
      </c>
      <c r="Q204" t="str">
        <f t="shared" si="55"/>
        <v>DOGEUSDT</v>
      </c>
      <c r="R204" t="s">
        <v>16</v>
      </c>
      <c r="S204" t="str">
        <f t="shared" si="56"/>
        <v>0.0623100000</v>
      </c>
      <c r="T204" t="s">
        <v>17</v>
      </c>
      <c r="U204" t="str">
        <f t="shared" si="57"/>
        <v>4.67325000</v>
      </c>
      <c r="V204" t="s">
        <v>18</v>
      </c>
      <c r="W204" t="s">
        <v>19</v>
      </c>
      <c r="X204" t="s">
        <v>20</v>
      </c>
      <c r="Y204">
        <f t="shared" si="58"/>
        <v>2022</v>
      </c>
      <c r="Z204" t="s">
        <v>17</v>
      </c>
      <c r="AA204">
        <f t="shared" si="59"/>
        <v>7</v>
      </c>
      <c r="AB204" t="s">
        <v>17</v>
      </c>
      <c r="AC204">
        <f t="shared" si="60"/>
        <v>14</v>
      </c>
      <c r="AD204" t="s">
        <v>17</v>
      </c>
      <c r="AE204">
        <f t="shared" si="61"/>
        <v>18</v>
      </c>
      <c r="AF204" t="s">
        <v>1032</v>
      </c>
      <c r="AG204" t="str">
        <f t="shared" si="63"/>
        <v>false</v>
      </c>
      <c r="AH204" t="s">
        <v>1033</v>
      </c>
    </row>
    <row r="205" spans="1:34" x14ac:dyDescent="0.25">
      <c r="A205" s="1">
        <v>44756</v>
      </c>
      <c r="B205" t="s">
        <v>91</v>
      </c>
      <c r="C205" t="s">
        <v>9</v>
      </c>
      <c r="D205" t="s">
        <v>788</v>
      </c>
      <c r="E205" t="s">
        <v>792</v>
      </c>
      <c r="F205" t="s">
        <v>793</v>
      </c>
      <c r="G205" t="s">
        <v>794</v>
      </c>
      <c r="H205">
        <v>14</v>
      </c>
      <c r="I205">
        <v>7</v>
      </c>
      <c r="J205">
        <v>2022</v>
      </c>
      <c r="K205">
        <v>18</v>
      </c>
      <c r="L205">
        <v>43</v>
      </c>
      <c r="M205">
        <v>0</v>
      </c>
      <c r="N205" t="str">
        <f t="shared" si="62"/>
        <v>array.push(trades_array,Trade.new("DOGEUSDT", 0.0623100000, 6.60486000,timestamp(syminfo.timezone, 2022, 7, 14, 18), false))</v>
      </c>
      <c r="O205" t="s">
        <v>14</v>
      </c>
      <c r="P205" t="s">
        <v>15</v>
      </c>
      <c r="Q205" t="str">
        <f t="shared" si="55"/>
        <v>DOGEUSDT</v>
      </c>
      <c r="R205" t="s">
        <v>16</v>
      </c>
      <c r="S205" t="str">
        <f t="shared" si="56"/>
        <v>0.0623100000</v>
      </c>
      <c r="T205" t="s">
        <v>17</v>
      </c>
      <c r="U205" t="str">
        <f t="shared" si="57"/>
        <v>6.60486000</v>
      </c>
      <c r="V205" t="s">
        <v>18</v>
      </c>
      <c r="W205" t="s">
        <v>19</v>
      </c>
      <c r="X205" t="s">
        <v>20</v>
      </c>
      <c r="Y205">
        <f t="shared" si="58"/>
        <v>2022</v>
      </c>
      <c r="Z205" t="s">
        <v>17</v>
      </c>
      <c r="AA205">
        <f t="shared" si="59"/>
        <v>7</v>
      </c>
      <c r="AB205" t="s">
        <v>17</v>
      </c>
      <c r="AC205">
        <f t="shared" si="60"/>
        <v>14</v>
      </c>
      <c r="AD205" t="s">
        <v>17</v>
      </c>
      <c r="AE205">
        <f t="shared" si="61"/>
        <v>18</v>
      </c>
      <c r="AF205" t="s">
        <v>1032</v>
      </c>
      <c r="AG205" t="str">
        <f t="shared" si="63"/>
        <v>false</v>
      </c>
      <c r="AH205" t="s">
        <v>1033</v>
      </c>
    </row>
    <row r="206" spans="1:34" x14ac:dyDescent="0.25">
      <c r="A206" s="1">
        <v>44792</v>
      </c>
      <c r="B206" t="s">
        <v>103</v>
      </c>
      <c r="C206" t="s">
        <v>22</v>
      </c>
      <c r="D206" t="s">
        <v>795</v>
      </c>
      <c r="E206" t="s">
        <v>796</v>
      </c>
      <c r="F206" t="s">
        <v>797</v>
      </c>
      <c r="G206" t="s">
        <v>798</v>
      </c>
      <c r="H206">
        <v>19</v>
      </c>
      <c r="I206">
        <v>8</v>
      </c>
      <c r="J206">
        <v>2022</v>
      </c>
      <c r="K206">
        <v>7</v>
      </c>
      <c r="L206">
        <v>23</v>
      </c>
      <c r="M206">
        <v>0</v>
      </c>
      <c r="N206" t="str">
        <f t="shared" si="62"/>
        <v>array.push(trades_array,Trade.new("CHRUSDT", 0.1686000000, 14.83680000,timestamp(syminfo.timezone, 2022, 8, 19, 7), true))</v>
      </c>
      <c r="O206" t="s">
        <v>14</v>
      </c>
      <c r="P206" t="s">
        <v>15</v>
      </c>
      <c r="Q206" t="str">
        <f t="shared" si="55"/>
        <v>CHRUSDT</v>
      </c>
      <c r="R206" t="s">
        <v>16</v>
      </c>
      <c r="S206" t="str">
        <f t="shared" si="56"/>
        <v>0.1686000000</v>
      </c>
      <c r="T206" t="s">
        <v>17</v>
      </c>
      <c r="U206" t="str">
        <f t="shared" si="57"/>
        <v>14.83680000</v>
      </c>
      <c r="V206" t="s">
        <v>18</v>
      </c>
      <c r="W206" t="s">
        <v>19</v>
      </c>
      <c r="X206" t="s">
        <v>20</v>
      </c>
      <c r="Y206">
        <f t="shared" si="58"/>
        <v>2022</v>
      </c>
      <c r="Z206" t="s">
        <v>17</v>
      </c>
      <c r="AA206">
        <f t="shared" si="59"/>
        <v>8</v>
      </c>
      <c r="AB206" t="s">
        <v>17</v>
      </c>
      <c r="AC206">
        <f t="shared" si="60"/>
        <v>19</v>
      </c>
      <c r="AD206" t="s">
        <v>17</v>
      </c>
      <c r="AE206">
        <f t="shared" si="61"/>
        <v>7</v>
      </c>
      <c r="AF206" t="s">
        <v>1032</v>
      </c>
      <c r="AG206" t="str">
        <f t="shared" si="63"/>
        <v>true</v>
      </c>
      <c r="AH206" t="s">
        <v>1033</v>
      </c>
    </row>
    <row r="207" spans="1:34" x14ac:dyDescent="0.25">
      <c r="A207" s="1">
        <v>44823</v>
      </c>
      <c r="B207" t="s">
        <v>193</v>
      </c>
      <c r="C207" t="s">
        <v>22</v>
      </c>
      <c r="D207" t="s">
        <v>799</v>
      </c>
      <c r="E207" t="s">
        <v>800</v>
      </c>
      <c r="F207" t="s">
        <v>801</v>
      </c>
      <c r="G207" t="s">
        <v>802</v>
      </c>
      <c r="H207">
        <v>19</v>
      </c>
      <c r="I207">
        <v>9</v>
      </c>
      <c r="J207">
        <v>2022</v>
      </c>
      <c r="K207">
        <v>7</v>
      </c>
      <c r="L207">
        <v>45</v>
      </c>
      <c r="M207">
        <v>0</v>
      </c>
      <c r="N207" t="str">
        <f t="shared" si="62"/>
        <v>array.push(trades_array,Trade.new("ALICEUSDT", 1.7710000000, 17.99336000,timestamp(syminfo.timezone, 2022, 9, 19, 7), true))</v>
      </c>
      <c r="O207" t="s">
        <v>14</v>
      </c>
      <c r="P207" t="s">
        <v>15</v>
      </c>
      <c r="Q207" t="str">
        <f t="shared" si="55"/>
        <v>ALICEUSDT</v>
      </c>
      <c r="R207" t="s">
        <v>16</v>
      </c>
      <c r="S207" t="str">
        <f t="shared" si="56"/>
        <v>1.7710000000</v>
      </c>
      <c r="T207" t="s">
        <v>17</v>
      </c>
      <c r="U207" t="str">
        <f t="shared" si="57"/>
        <v>17.99336000</v>
      </c>
      <c r="V207" t="s">
        <v>18</v>
      </c>
      <c r="W207" t="s">
        <v>19</v>
      </c>
      <c r="X207" t="s">
        <v>20</v>
      </c>
      <c r="Y207">
        <f t="shared" si="58"/>
        <v>2022</v>
      </c>
      <c r="Z207" t="s">
        <v>17</v>
      </c>
      <c r="AA207">
        <f t="shared" si="59"/>
        <v>9</v>
      </c>
      <c r="AB207" t="s">
        <v>17</v>
      </c>
      <c r="AC207">
        <f t="shared" si="60"/>
        <v>19</v>
      </c>
      <c r="AD207" t="s">
        <v>17</v>
      </c>
      <c r="AE207">
        <f t="shared" si="61"/>
        <v>7</v>
      </c>
      <c r="AF207" t="s">
        <v>1032</v>
      </c>
      <c r="AG207" t="str">
        <f t="shared" si="63"/>
        <v>true</v>
      </c>
      <c r="AH207" t="s">
        <v>1033</v>
      </c>
    </row>
    <row r="208" spans="1:34" x14ac:dyDescent="0.25">
      <c r="A208" s="1">
        <v>44823</v>
      </c>
      <c r="B208" t="s">
        <v>103</v>
      </c>
      <c r="C208" t="s">
        <v>22</v>
      </c>
      <c r="D208" t="s">
        <v>803</v>
      </c>
      <c r="E208" t="s">
        <v>804</v>
      </c>
      <c r="F208" t="s">
        <v>805</v>
      </c>
      <c r="G208" t="s">
        <v>806</v>
      </c>
      <c r="H208">
        <v>19</v>
      </c>
      <c r="I208">
        <v>9</v>
      </c>
      <c r="J208">
        <v>2022</v>
      </c>
      <c r="K208">
        <v>7</v>
      </c>
      <c r="L208">
        <v>46</v>
      </c>
      <c r="M208">
        <v>0</v>
      </c>
      <c r="N208" t="str">
        <f t="shared" si="62"/>
        <v>array.push(trades_array,Trade.new("CHRUSDT", 0.1476000000, 17.85960000,timestamp(syminfo.timezone, 2022, 9, 19, 7), true))</v>
      </c>
      <c r="O208" t="s">
        <v>14</v>
      </c>
      <c r="P208" t="s">
        <v>15</v>
      </c>
      <c r="Q208" t="str">
        <f t="shared" si="55"/>
        <v>CHRUSDT</v>
      </c>
      <c r="R208" t="s">
        <v>16</v>
      </c>
      <c r="S208" t="str">
        <f t="shared" si="56"/>
        <v>0.1476000000</v>
      </c>
      <c r="T208" t="s">
        <v>17</v>
      </c>
      <c r="U208" t="str">
        <f t="shared" si="57"/>
        <v>17.85960000</v>
      </c>
      <c r="V208" t="s">
        <v>18</v>
      </c>
      <c r="W208" t="s">
        <v>19</v>
      </c>
      <c r="X208" t="s">
        <v>20</v>
      </c>
      <c r="Y208">
        <f t="shared" si="58"/>
        <v>2022</v>
      </c>
      <c r="Z208" t="s">
        <v>17</v>
      </c>
      <c r="AA208">
        <f t="shared" si="59"/>
        <v>9</v>
      </c>
      <c r="AB208" t="s">
        <v>17</v>
      </c>
      <c r="AC208">
        <f t="shared" si="60"/>
        <v>19</v>
      </c>
      <c r="AD208" t="s">
        <v>17</v>
      </c>
      <c r="AE208">
        <f t="shared" si="61"/>
        <v>7</v>
      </c>
      <c r="AF208" t="s">
        <v>1032</v>
      </c>
      <c r="AG208" t="str">
        <f t="shared" si="63"/>
        <v>true</v>
      </c>
      <c r="AH208" t="s">
        <v>1033</v>
      </c>
    </row>
    <row r="209" spans="1:34" x14ac:dyDescent="0.25">
      <c r="A209" s="1">
        <v>44826</v>
      </c>
      <c r="B209" t="s">
        <v>807</v>
      </c>
      <c r="C209" t="s">
        <v>22</v>
      </c>
      <c r="D209" t="s">
        <v>808</v>
      </c>
      <c r="E209" t="s">
        <v>809</v>
      </c>
      <c r="F209" t="s">
        <v>810</v>
      </c>
      <c r="G209" t="s">
        <v>811</v>
      </c>
      <c r="H209">
        <v>22</v>
      </c>
      <c r="I209">
        <v>9</v>
      </c>
      <c r="J209">
        <v>2022</v>
      </c>
      <c r="K209">
        <v>10</v>
      </c>
      <c r="L209">
        <v>54</v>
      </c>
      <c r="M209">
        <v>0</v>
      </c>
      <c r="N209" t="str">
        <f t="shared" si="62"/>
        <v>array.push(trades_array,Trade.new("LUNCUSDT", 0.0002815500, 10.14703948,timestamp(syminfo.timezone, 2022, 9, 22, 10), true))</v>
      </c>
      <c r="O209" t="s">
        <v>14</v>
      </c>
      <c r="P209" t="s">
        <v>15</v>
      </c>
      <c r="Q209" t="str">
        <f t="shared" si="55"/>
        <v>LUNCUSDT</v>
      </c>
      <c r="R209" t="s">
        <v>16</v>
      </c>
      <c r="S209" t="str">
        <f t="shared" si="56"/>
        <v>0.0002815500</v>
      </c>
      <c r="T209" t="s">
        <v>17</v>
      </c>
      <c r="U209" t="str">
        <f t="shared" si="57"/>
        <v>10.14703948</v>
      </c>
      <c r="V209" t="s">
        <v>18</v>
      </c>
      <c r="W209" t="s">
        <v>19</v>
      </c>
      <c r="X209" t="s">
        <v>20</v>
      </c>
      <c r="Y209">
        <f t="shared" si="58"/>
        <v>2022</v>
      </c>
      <c r="Z209" t="s">
        <v>17</v>
      </c>
      <c r="AA209">
        <f t="shared" si="59"/>
        <v>9</v>
      </c>
      <c r="AB209" t="s">
        <v>17</v>
      </c>
      <c r="AC209">
        <f t="shared" si="60"/>
        <v>22</v>
      </c>
      <c r="AD209" t="s">
        <v>17</v>
      </c>
      <c r="AE209">
        <f t="shared" si="61"/>
        <v>10</v>
      </c>
      <c r="AF209" t="s">
        <v>1032</v>
      </c>
      <c r="AG209" t="str">
        <f t="shared" si="63"/>
        <v>true</v>
      </c>
      <c r="AH209" t="s">
        <v>1033</v>
      </c>
    </row>
    <row r="210" spans="1:34" x14ac:dyDescent="0.25">
      <c r="A210" s="1">
        <v>44854</v>
      </c>
      <c r="B210" t="s">
        <v>103</v>
      </c>
      <c r="C210" t="s">
        <v>22</v>
      </c>
      <c r="D210" t="s">
        <v>812</v>
      </c>
      <c r="E210" t="s">
        <v>813</v>
      </c>
      <c r="F210" t="s">
        <v>814</v>
      </c>
      <c r="G210" t="s">
        <v>815</v>
      </c>
      <c r="H210">
        <v>20</v>
      </c>
      <c r="I210">
        <v>10</v>
      </c>
      <c r="J210">
        <v>2022</v>
      </c>
      <c r="K210">
        <v>9</v>
      </c>
      <c r="L210">
        <v>31</v>
      </c>
      <c r="M210">
        <v>0</v>
      </c>
      <c r="N210" t="str">
        <f t="shared" si="62"/>
        <v>array.push(trades_array,Trade.new("CHRUSDT", 0.1378000000, 14.33120000,timestamp(syminfo.timezone, 2022, 10, 20, 9), true))</v>
      </c>
      <c r="O210" t="s">
        <v>14</v>
      </c>
      <c r="P210" t="s">
        <v>15</v>
      </c>
      <c r="Q210" t="str">
        <f t="shared" si="55"/>
        <v>CHRUSDT</v>
      </c>
      <c r="R210" t="s">
        <v>16</v>
      </c>
      <c r="S210" t="str">
        <f t="shared" si="56"/>
        <v>0.1378000000</v>
      </c>
      <c r="T210" t="s">
        <v>17</v>
      </c>
      <c r="U210" t="str">
        <f t="shared" si="57"/>
        <v>14.33120000</v>
      </c>
      <c r="V210" t="s">
        <v>18</v>
      </c>
      <c r="W210" t="s">
        <v>19</v>
      </c>
      <c r="X210" t="s">
        <v>20</v>
      </c>
      <c r="Y210">
        <f t="shared" si="58"/>
        <v>2022</v>
      </c>
      <c r="Z210" t="s">
        <v>17</v>
      </c>
      <c r="AA210">
        <f t="shared" si="59"/>
        <v>10</v>
      </c>
      <c r="AB210" t="s">
        <v>17</v>
      </c>
      <c r="AC210">
        <f t="shared" si="60"/>
        <v>20</v>
      </c>
      <c r="AD210" t="s">
        <v>17</v>
      </c>
      <c r="AE210">
        <f t="shared" si="61"/>
        <v>9</v>
      </c>
      <c r="AF210" t="s">
        <v>1032</v>
      </c>
      <c r="AG210" t="str">
        <f t="shared" si="63"/>
        <v>true</v>
      </c>
      <c r="AH210" t="s">
        <v>1033</v>
      </c>
    </row>
    <row r="211" spans="1:34" x14ac:dyDescent="0.25">
      <c r="A211" s="1">
        <v>44854</v>
      </c>
      <c r="B211" t="s">
        <v>193</v>
      </c>
      <c r="C211" t="s">
        <v>22</v>
      </c>
      <c r="D211" t="s">
        <v>816</v>
      </c>
      <c r="E211" t="s">
        <v>817</v>
      </c>
      <c r="F211" t="s">
        <v>818</v>
      </c>
      <c r="G211" t="s">
        <v>819</v>
      </c>
      <c r="H211">
        <v>20</v>
      </c>
      <c r="I211">
        <v>10</v>
      </c>
      <c r="J211">
        <v>2022</v>
      </c>
      <c r="K211">
        <v>9</v>
      </c>
      <c r="L211">
        <v>32</v>
      </c>
      <c r="M211">
        <v>0</v>
      </c>
      <c r="N211" t="str">
        <f t="shared" si="62"/>
        <v>array.push(trades_array,Trade.new("ALICEUSDT", 1.5130000000, 14.99383000,timestamp(syminfo.timezone, 2022, 10, 20, 9), true))</v>
      </c>
      <c r="O211" t="s">
        <v>14</v>
      </c>
      <c r="P211" t="s">
        <v>15</v>
      </c>
      <c r="Q211" t="str">
        <f t="shared" si="55"/>
        <v>ALICEUSDT</v>
      </c>
      <c r="R211" t="s">
        <v>16</v>
      </c>
      <c r="S211" t="str">
        <f t="shared" si="56"/>
        <v>1.5130000000</v>
      </c>
      <c r="T211" t="s">
        <v>17</v>
      </c>
      <c r="U211" t="str">
        <f t="shared" si="57"/>
        <v>14.99383000</v>
      </c>
      <c r="V211" t="s">
        <v>18</v>
      </c>
      <c r="W211" t="s">
        <v>19</v>
      </c>
      <c r="X211" t="s">
        <v>20</v>
      </c>
      <c r="Y211">
        <f t="shared" si="58"/>
        <v>2022</v>
      </c>
      <c r="Z211" t="s">
        <v>17</v>
      </c>
      <c r="AA211">
        <f t="shared" si="59"/>
        <v>10</v>
      </c>
      <c r="AB211" t="s">
        <v>17</v>
      </c>
      <c r="AC211">
        <f t="shared" si="60"/>
        <v>20</v>
      </c>
      <c r="AD211" t="s">
        <v>17</v>
      </c>
      <c r="AE211">
        <f t="shared" si="61"/>
        <v>9</v>
      </c>
      <c r="AF211" t="s">
        <v>1032</v>
      </c>
      <c r="AG211" t="str">
        <f t="shared" si="63"/>
        <v>true</v>
      </c>
      <c r="AH211" t="s">
        <v>1033</v>
      </c>
    </row>
    <row r="212" spans="1:34" x14ac:dyDescent="0.25">
      <c r="A212" s="1">
        <v>44854</v>
      </c>
      <c r="B212" t="s">
        <v>112</v>
      </c>
      <c r="C212" t="s">
        <v>22</v>
      </c>
      <c r="D212" t="s">
        <v>820</v>
      </c>
      <c r="E212" t="s">
        <v>821</v>
      </c>
      <c r="F212" t="s">
        <v>822</v>
      </c>
      <c r="G212" t="s">
        <v>823</v>
      </c>
      <c r="H212">
        <v>20</v>
      </c>
      <c r="I212">
        <v>10</v>
      </c>
      <c r="J212">
        <v>2022</v>
      </c>
      <c r="K212">
        <v>9</v>
      </c>
      <c r="L212">
        <v>32</v>
      </c>
      <c r="M212">
        <v>0</v>
      </c>
      <c r="N212" t="str">
        <f t="shared" si="62"/>
        <v>array.push(trades_array,Trade.new("FIOUSDT", 0.0421000000, 14.18770000,timestamp(syminfo.timezone, 2022, 10, 20, 9), true))</v>
      </c>
      <c r="O212" t="s">
        <v>14</v>
      </c>
      <c r="P212" t="s">
        <v>15</v>
      </c>
      <c r="Q212" t="str">
        <f t="shared" si="55"/>
        <v>FIOUSDT</v>
      </c>
      <c r="R212" t="s">
        <v>16</v>
      </c>
      <c r="S212" t="str">
        <f t="shared" si="56"/>
        <v>0.0421000000</v>
      </c>
      <c r="T212" t="s">
        <v>17</v>
      </c>
      <c r="U212" t="str">
        <f t="shared" si="57"/>
        <v>14.18770000</v>
      </c>
      <c r="V212" t="s">
        <v>18</v>
      </c>
      <c r="W212" t="s">
        <v>19</v>
      </c>
      <c r="X212" t="s">
        <v>20</v>
      </c>
      <c r="Y212">
        <f t="shared" si="58"/>
        <v>2022</v>
      </c>
      <c r="Z212" t="s">
        <v>17</v>
      </c>
      <c r="AA212">
        <f t="shared" si="59"/>
        <v>10</v>
      </c>
      <c r="AB212" t="s">
        <v>17</v>
      </c>
      <c r="AC212">
        <f t="shared" si="60"/>
        <v>20</v>
      </c>
      <c r="AD212" t="s">
        <v>17</v>
      </c>
      <c r="AE212">
        <f t="shared" si="61"/>
        <v>9</v>
      </c>
      <c r="AF212" t="s">
        <v>1032</v>
      </c>
      <c r="AG212" t="str">
        <f t="shared" si="63"/>
        <v>true</v>
      </c>
      <c r="AH212" t="s">
        <v>1033</v>
      </c>
    </row>
    <row r="213" spans="1:34" x14ac:dyDescent="0.25">
      <c r="A213" s="1">
        <v>44854</v>
      </c>
      <c r="B213" t="s">
        <v>91</v>
      </c>
      <c r="C213" t="s">
        <v>22</v>
      </c>
      <c r="D213" t="s">
        <v>824</v>
      </c>
      <c r="E213" t="s">
        <v>825</v>
      </c>
      <c r="F213" t="s">
        <v>826</v>
      </c>
      <c r="G213" t="s">
        <v>827</v>
      </c>
      <c r="H213">
        <v>20</v>
      </c>
      <c r="I213">
        <v>10</v>
      </c>
      <c r="J213">
        <v>2022</v>
      </c>
      <c r="K213">
        <v>9</v>
      </c>
      <c r="L213">
        <v>32</v>
      </c>
      <c r="M213">
        <v>0</v>
      </c>
      <c r="N213" t="str">
        <f t="shared" si="62"/>
        <v>array.push(trades_array,Trade.new("DOGEUSDT", 0.0598300000, 8.25654000,timestamp(syminfo.timezone, 2022, 10, 20, 9), true))</v>
      </c>
      <c r="O213" t="s">
        <v>14</v>
      </c>
      <c r="P213" t="s">
        <v>15</v>
      </c>
      <c r="Q213" t="str">
        <f t="shared" si="55"/>
        <v>DOGEUSDT</v>
      </c>
      <c r="R213" t="s">
        <v>16</v>
      </c>
      <c r="S213" t="str">
        <f t="shared" si="56"/>
        <v>0.0598300000</v>
      </c>
      <c r="T213" t="s">
        <v>17</v>
      </c>
      <c r="U213" t="str">
        <f t="shared" si="57"/>
        <v>8.25654000</v>
      </c>
      <c r="V213" t="s">
        <v>18</v>
      </c>
      <c r="W213" t="s">
        <v>19</v>
      </c>
      <c r="X213" t="s">
        <v>20</v>
      </c>
      <c r="Y213">
        <f t="shared" si="58"/>
        <v>2022</v>
      </c>
      <c r="Z213" t="s">
        <v>17</v>
      </c>
      <c r="AA213">
        <f t="shared" si="59"/>
        <v>10</v>
      </c>
      <c r="AB213" t="s">
        <v>17</v>
      </c>
      <c r="AC213">
        <f t="shared" si="60"/>
        <v>20</v>
      </c>
      <c r="AD213" t="s">
        <v>17</v>
      </c>
      <c r="AE213">
        <f t="shared" si="61"/>
        <v>9</v>
      </c>
      <c r="AF213" t="s">
        <v>1032</v>
      </c>
      <c r="AG213" t="str">
        <f t="shared" si="63"/>
        <v>true</v>
      </c>
      <c r="AH213" t="s">
        <v>1033</v>
      </c>
    </row>
    <row r="214" spans="1:34" x14ac:dyDescent="0.25">
      <c r="A214" s="1">
        <v>44854</v>
      </c>
      <c r="B214" t="s">
        <v>91</v>
      </c>
      <c r="C214" t="s">
        <v>22</v>
      </c>
      <c r="D214" t="s">
        <v>824</v>
      </c>
      <c r="E214" t="s">
        <v>263</v>
      </c>
      <c r="F214" t="s">
        <v>828</v>
      </c>
      <c r="G214" t="s">
        <v>829</v>
      </c>
      <c r="H214">
        <v>20</v>
      </c>
      <c r="I214">
        <v>10</v>
      </c>
      <c r="J214">
        <v>2022</v>
      </c>
      <c r="K214">
        <v>9</v>
      </c>
      <c r="L214">
        <v>32</v>
      </c>
      <c r="M214">
        <v>0</v>
      </c>
      <c r="N214" t="str">
        <f t="shared" si="62"/>
        <v>array.push(trades_array,Trade.new("DOGEUSDT", 0.0598300000, 5.98300000,timestamp(syminfo.timezone, 2022, 10, 20, 9), true))</v>
      </c>
      <c r="O214" t="s">
        <v>14</v>
      </c>
      <c r="P214" t="s">
        <v>15</v>
      </c>
      <c r="Q214" t="str">
        <f t="shared" si="55"/>
        <v>DOGEUSDT</v>
      </c>
      <c r="R214" t="s">
        <v>16</v>
      </c>
      <c r="S214" t="str">
        <f t="shared" si="56"/>
        <v>0.0598300000</v>
      </c>
      <c r="T214" t="s">
        <v>17</v>
      </c>
      <c r="U214" t="str">
        <f t="shared" si="57"/>
        <v>5.98300000</v>
      </c>
      <c r="V214" t="s">
        <v>18</v>
      </c>
      <c r="W214" t="s">
        <v>19</v>
      </c>
      <c r="X214" t="s">
        <v>20</v>
      </c>
      <c r="Y214">
        <f t="shared" si="58"/>
        <v>2022</v>
      </c>
      <c r="Z214" t="s">
        <v>17</v>
      </c>
      <c r="AA214">
        <f t="shared" si="59"/>
        <v>10</v>
      </c>
      <c r="AB214" t="s">
        <v>17</v>
      </c>
      <c r="AC214">
        <f t="shared" si="60"/>
        <v>20</v>
      </c>
      <c r="AD214" t="s">
        <v>17</v>
      </c>
      <c r="AE214">
        <f t="shared" si="61"/>
        <v>9</v>
      </c>
      <c r="AF214" t="s">
        <v>1032</v>
      </c>
      <c r="AG214" t="str">
        <f t="shared" si="63"/>
        <v>true</v>
      </c>
      <c r="AH214" t="s">
        <v>1033</v>
      </c>
    </row>
    <row r="215" spans="1:34" x14ac:dyDescent="0.25">
      <c r="A215" s="1">
        <v>44861</v>
      </c>
      <c r="B215" t="s">
        <v>91</v>
      </c>
      <c r="C215" t="s">
        <v>9</v>
      </c>
      <c r="D215" t="s">
        <v>830</v>
      </c>
      <c r="E215" t="s">
        <v>831</v>
      </c>
      <c r="F215" t="s">
        <v>832</v>
      </c>
      <c r="G215" t="s">
        <v>833</v>
      </c>
      <c r="H215">
        <v>27</v>
      </c>
      <c r="I215">
        <v>10</v>
      </c>
      <c r="J215">
        <v>2022</v>
      </c>
      <c r="K215">
        <v>6</v>
      </c>
      <c r="L215">
        <v>56</v>
      </c>
      <c r="M215">
        <v>0</v>
      </c>
      <c r="N215" t="str">
        <f t="shared" si="62"/>
        <v>array.push(trades_array,Trade.new("DOGEUSDT", 0.0792800000, 18.86864000,timestamp(syminfo.timezone, 2022, 10, 27, 6), false))</v>
      </c>
      <c r="O215" t="s">
        <v>14</v>
      </c>
      <c r="P215" t="s">
        <v>15</v>
      </c>
      <c r="Q215" t="str">
        <f t="shared" si="55"/>
        <v>DOGEUSDT</v>
      </c>
      <c r="R215" t="s">
        <v>16</v>
      </c>
      <c r="S215" t="str">
        <f t="shared" si="56"/>
        <v>0.0792800000</v>
      </c>
      <c r="T215" t="s">
        <v>17</v>
      </c>
      <c r="U215" t="str">
        <f t="shared" si="57"/>
        <v>18.86864000</v>
      </c>
      <c r="V215" t="s">
        <v>18</v>
      </c>
      <c r="W215" t="s">
        <v>19</v>
      </c>
      <c r="X215" t="s">
        <v>20</v>
      </c>
      <c r="Y215">
        <f t="shared" si="58"/>
        <v>2022</v>
      </c>
      <c r="Z215" t="s">
        <v>17</v>
      </c>
      <c r="AA215">
        <f t="shared" si="59"/>
        <v>10</v>
      </c>
      <c r="AB215" t="s">
        <v>17</v>
      </c>
      <c r="AC215">
        <f t="shared" si="60"/>
        <v>27</v>
      </c>
      <c r="AD215" t="s">
        <v>17</v>
      </c>
      <c r="AE215">
        <f t="shared" si="61"/>
        <v>6</v>
      </c>
      <c r="AF215" t="s">
        <v>1032</v>
      </c>
      <c r="AG215" t="str">
        <f t="shared" si="63"/>
        <v>false</v>
      </c>
      <c r="AH215" t="s">
        <v>1033</v>
      </c>
    </row>
    <row r="216" spans="1:34" x14ac:dyDescent="0.25">
      <c r="A216" s="1">
        <v>44873</v>
      </c>
      <c r="B216" t="s">
        <v>193</v>
      </c>
      <c r="C216" t="s">
        <v>22</v>
      </c>
      <c r="D216" t="s">
        <v>834</v>
      </c>
      <c r="E216" t="s">
        <v>835</v>
      </c>
      <c r="F216" t="s">
        <v>836</v>
      </c>
      <c r="G216" t="s">
        <v>837</v>
      </c>
      <c r="H216">
        <v>8</v>
      </c>
      <c r="I216">
        <v>11</v>
      </c>
      <c r="J216">
        <v>2022</v>
      </c>
      <c r="K216">
        <v>19</v>
      </c>
      <c r="L216">
        <v>46</v>
      </c>
      <c r="M216">
        <v>0</v>
      </c>
      <c r="N216" t="str">
        <f t="shared" si="62"/>
        <v>array.push(trades_array,Trade.new("ALICEUSDT", 1.4150000000, 24.98890000,timestamp(syminfo.timezone, 2022, 11, 8, 19), true))</v>
      </c>
      <c r="O216" t="s">
        <v>14</v>
      </c>
      <c r="P216" t="s">
        <v>15</v>
      </c>
      <c r="Q216" t="str">
        <f t="shared" si="55"/>
        <v>ALICEUSDT</v>
      </c>
      <c r="R216" t="s">
        <v>16</v>
      </c>
      <c r="S216" t="str">
        <f t="shared" si="56"/>
        <v>1.4150000000</v>
      </c>
      <c r="T216" t="s">
        <v>17</v>
      </c>
      <c r="U216" t="str">
        <f t="shared" si="57"/>
        <v>24.98890000</v>
      </c>
      <c r="V216" t="s">
        <v>18</v>
      </c>
      <c r="W216" t="s">
        <v>19</v>
      </c>
      <c r="X216" t="s">
        <v>20</v>
      </c>
      <c r="Y216">
        <f t="shared" si="58"/>
        <v>2022</v>
      </c>
      <c r="Z216" t="s">
        <v>17</v>
      </c>
      <c r="AA216">
        <f t="shared" si="59"/>
        <v>11</v>
      </c>
      <c r="AB216" t="s">
        <v>17</v>
      </c>
      <c r="AC216">
        <f t="shared" si="60"/>
        <v>8</v>
      </c>
      <c r="AD216" t="s">
        <v>17</v>
      </c>
      <c r="AE216">
        <f t="shared" si="61"/>
        <v>19</v>
      </c>
      <c r="AF216" t="s">
        <v>1032</v>
      </c>
      <c r="AG216" t="str">
        <f t="shared" si="63"/>
        <v>true</v>
      </c>
      <c r="AH216" t="s">
        <v>1033</v>
      </c>
    </row>
    <row r="217" spans="1:34" x14ac:dyDescent="0.25">
      <c r="A217" s="1">
        <v>44873</v>
      </c>
      <c r="B217" t="s">
        <v>103</v>
      </c>
      <c r="C217" t="s">
        <v>22</v>
      </c>
      <c r="D217" t="s">
        <v>838</v>
      </c>
      <c r="E217" t="s">
        <v>839</v>
      </c>
      <c r="F217" t="s">
        <v>840</v>
      </c>
      <c r="G217" t="s">
        <v>841</v>
      </c>
      <c r="H217">
        <v>8</v>
      </c>
      <c r="I217">
        <v>11</v>
      </c>
      <c r="J217">
        <v>2022</v>
      </c>
      <c r="K217">
        <v>19</v>
      </c>
      <c r="L217">
        <v>46</v>
      </c>
      <c r="M217">
        <v>0</v>
      </c>
      <c r="N217" t="str">
        <f t="shared" si="62"/>
        <v>array.push(trades_array,Trade.new("CHRUSDT", 0.1292000000, 18.73400000,timestamp(syminfo.timezone, 2022, 11, 8, 19), true))</v>
      </c>
      <c r="O217" t="s">
        <v>14</v>
      </c>
      <c r="P217" t="s">
        <v>15</v>
      </c>
      <c r="Q217" t="str">
        <f t="shared" si="55"/>
        <v>CHRUSDT</v>
      </c>
      <c r="R217" t="s">
        <v>16</v>
      </c>
      <c r="S217" t="str">
        <f t="shared" si="56"/>
        <v>0.1292000000</v>
      </c>
      <c r="T217" t="s">
        <v>17</v>
      </c>
      <c r="U217" t="str">
        <f t="shared" si="57"/>
        <v>18.73400000</v>
      </c>
      <c r="V217" t="s">
        <v>18</v>
      </c>
      <c r="W217" t="s">
        <v>19</v>
      </c>
      <c r="X217" t="s">
        <v>20</v>
      </c>
      <c r="Y217">
        <f t="shared" si="58"/>
        <v>2022</v>
      </c>
      <c r="Z217" t="s">
        <v>17</v>
      </c>
      <c r="AA217">
        <f t="shared" si="59"/>
        <v>11</v>
      </c>
      <c r="AB217" t="s">
        <v>17</v>
      </c>
      <c r="AC217">
        <f t="shared" si="60"/>
        <v>8</v>
      </c>
      <c r="AD217" t="s">
        <v>17</v>
      </c>
      <c r="AE217">
        <f t="shared" si="61"/>
        <v>19</v>
      </c>
      <c r="AF217" t="s">
        <v>1032</v>
      </c>
      <c r="AG217" t="str">
        <f t="shared" si="63"/>
        <v>true</v>
      </c>
      <c r="AH217" t="s">
        <v>1033</v>
      </c>
    </row>
    <row r="218" spans="1:34" x14ac:dyDescent="0.25">
      <c r="A218" s="1">
        <v>44873</v>
      </c>
      <c r="B218" t="s">
        <v>103</v>
      </c>
      <c r="C218" t="s">
        <v>22</v>
      </c>
      <c r="D218" t="s">
        <v>838</v>
      </c>
      <c r="E218" t="s">
        <v>842</v>
      </c>
      <c r="F218" t="s">
        <v>843</v>
      </c>
      <c r="G218" t="s">
        <v>844</v>
      </c>
      <c r="H218">
        <v>8</v>
      </c>
      <c r="I218">
        <v>11</v>
      </c>
      <c r="J218">
        <v>2022</v>
      </c>
      <c r="K218">
        <v>19</v>
      </c>
      <c r="L218">
        <v>46</v>
      </c>
      <c r="M218">
        <v>0</v>
      </c>
      <c r="N218" t="str">
        <f t="shared" si="62"/>
        <v>array.push(trades_array,Trade.new("CHRUSDT", 0.1292000000, 6.20160000,timestamp(syminfo.timezone, 2022, 11, 8, 19), true))</v>
      </c>
      <c r="O218" t="s">
        <v>14</v>
      </c>
      <c r="P218" t="s">
        <v>15</v>
      </c>
      <c r="Q218" t="str">
        <f t="shared" si="55"/>
        <v>CHRUSDT</v>
      </c>
      <c r="R218" t="s">
        <v>16</v>
      </c>
      <c r="S218" t="str">
        <f t="shared" si="56"/>
        <v>0.1292000000</v>
      </c>
      <c r="T218" t="s">
        <v>17</v>
      </c>
      <c r="U218" t="str">
        <f t="shared" si="57"/>
        <v>6.20160000</v>
      </c>
      <c r="V218" t="s">
        <v>18</v>
      </c>
      <c r="W218" t="s">
        <v>19</v>
      </c>
      <c r="X218" t="s">
        <v>20</v>
      </c>
      <c r="Y218">
        <f t="shared" si="58"/>
        <v>2022</v>
      </c>
      <c r="Z218" t="s">
        <v>17</v>
      </c>
      <c r="AA218">
        <f t="shared" si="59"/>
        <v>11</v>
      </c>
      <c r="AB218" t="s">
        <v>17</v>
      </c>
      <c r="AC218">
        <f t="shared" si="60"/>
        <v>8</v>
      </c>
      <c r="AD218" t="s">
        <v>17</v>
      </c>
      <c r="AE218">
        <f t="shared" si="61"/>
        <v>19</v>
      </c>
      <c r="AF218" t="s">
        <v>1032</v>
      </c>
      <c r="AG218" t="str">
        <f t="shared" si="63"/>
        <v>true</v>
      </c>
      <c r="AH218" t="s">
        <v>1033</v>
      </c>
    </row>
    <row r="219" spans="1:34" x14ac:dyDescent="0.25">
      <c r="A219" s="1">
        <v>44994</v>
      </c>
      <c r="B219" t="s">
        <v>193</v>
      </c>
      <c r="C219" t="s">
        <v>22</v>
      </c>
      <c r="D219" t="s">
        <v>845</v>
      </c>
      <c r="E219" t="s">
        <v>846</v>
      </c>
      <c r="F219" t="s">
        <v>847</v>
      </c>
      <c r="G219" t="s">
        <v>848</v>
      </c>
      <c r="H219">
        <v>9</v>
      </c>
      <c r="I219">
        <v>3</v>
      </c>
      <c r="J219">
        <v>2023</v>
      </c>
      <c r="K219">
        <v>13</v>
      </c>
      <c r="L219">
        <v>1</v>
      </c>
      <c r="M219">
        <v>0</v>
      </c>
      <c r="N219" t="str">
        <f t="shared" si="62"/>
        <v>array.push(trades_array,Trade.new("ALICEUSDT", 1.4660000000, 49.99060000,timestamp(syminfo.timezone, 2023, 3, 9, 13), true))</v>
      </c>
      <c r="O219" t="s">
        <v>14</v>
      </c>
      <c r="P219" t="s">
        <v>15</v>
      </c>
      <c r="Q219" t="str">
        <f t="shared" si="55"/>
        <v>ALICEUSDT</v>
      </c>
      <c r="R219" t="s">
        <v>16</v>
      </c>
      <c r="S219" t="str">
        <f t="shared" si="56"/>
        <v>1.4660000000</v>
      </c>
      <c r="T219" t="s">
        <v>17</v>
      </c>
      <c r="U219" t="str">
        <f t="shared" si="57"/>
        <v>49.99060000</v>
      </c>
      <c r="V219" t="s">
        <v>18</v>
      </c>
      <c r="W219" t="s">
        <v>19</v>
      </c>
      <c r="X219" t="s">
        <v>20</v>
      </c>
      <c r="Y219">
        <f t="shared" si="58"/>
        <v>2023</v>
      </c>
      <c r="Z219" t="s">
        <v>17</v>
      </c>
      <c r="AA219">
        <f t="shared" si="59"/>
        <v>3</v>
      </c>
      <c r="AB219" t="s">
        <v>17</v>
      </c>
      <c r="AC219">
        <f t="shared" si="60"/>
        <v>9</v>
      </c>
      <c r="AD219" t="s">
        <v>17</v>
      </c>
      <c r="AE219">
        <f t="shared" si="61"/>
        <v>13</v>
      </c>
      <c r="AF219" t="s">
        <v>1032</v>
      </c>
      <c r="AG219" t="str">
        <f t="shared" si="63"/>
        <v>true</v>
      </c>
      <c r="AH219" t="s">
        <v>1033</v>
      </c>
    </row>
    <row r="220" spans="1:34" x14ac:dyDescent="0.25">
      <c r="A220" s="1">
        <v>44994</v>
      </c>
      <c r="B220" t="s">
        <v>103</v>
      </c>
      <c r="C220" t="s">
        <v>22</v>
      </c>
      <c r="D220" t="s">
        <v>849</v>
      </c>
      <c r="E220" t="s">
        <v>850</v>
      </c>
      <c r="F220" t="s">
        <v>851</v>
      </c>
      <c r="G220" t="s">
        <v>852</v>
      </c>
      <c r="H220">
        <v>9</v>
      </c>
      <c r="I220">
        <v>3</v>
      </c>
      <c r="J220">
        <v>2023</v>
      </c>
      <c r="K220">
        <v>13</v>
      </c>
      <c r="L220">
        <v>1</v>
      </c>
      <c r="M220">
        <v>0</v>
      </c>
      <c r="N220" t="str">
        <f t="shared" si="62"/>
        <v>array.push(trades_array,Trade.new("CHRUSDT", 0.1444000000, 49.96240000,timestamp(syminfo.timezone, 2023, 3, 9, 13), true))</v>
      </c>
      <c r="O220" t="s">
        <v>14</v>
      </c>
      <c r="P220" t="s">
        <v>15</v>
      </c>
      <c r="Q220" t="str">
        <f t="shared" si="55"/>
        <v>CHRUSDT</v>
      </c>
      <c r="R220" t="s">
        <v>16</v>
      </c>
      <c r="S220" t="str">
        <f t="shared" si="56"/>
        <v>0.1444000000</v>
      </c>
      <c r="T220" t="s">
        <v>17</v>
      </c>
      <c r="U220" t="str">
        <f t="shared" si="57"/>
        <v>49.96240000</v>
      </c>
      <c r="V220" t="s">
        <v>18</v>
      </c>
      <c r="W220" t="s">
        <v>19</v>
      </c>
      <c r="X220" t="s">
        <v>20</v>
      </c>
      <c r="Y220">
        <f t="shared" si="58"/>
        <v>2023</v>
      </c>
      <c r="Z220" t="s">
        <v>17</v>
      </c>
      <c r="AA220">
        <f t="shared" si="59"/>
        <v>3</v>
      </c>
      <c r="AB220" t="s">
        <v>17</v>
      </c>
      <c r="AC220">
        <f t="shared" si="60"/>
        <v>9</v>
      </c>
      <c r="AD220" t="s">
        <v>17</v>
      </c>
      <c r="AE220">
        <f t="shared" si="61"/>
        <v>13</v>
      </c>
      <c r="AF220" t="s">
        <v>1032</v>
      </c>
      <c r="AG220" t="str">
        <f t="shared" si="63"/>
        <v>true</v>
      </c>
      <c r="AH220" t="s">
        <v>1033</v>
      </c>
    </row>
    <row r="221" spans="1:34" x14ac:dyDescent="0.25">
      <c r="A221" s="1">
        <v>44995</v>
      </c>
      <c r="B221" t="s">
        <v>853</v>
      </c>
      <c r="C221" t="s">
        <v>22</v>
      </c>
      <c r="D221" t="s">
        <v>854</v>
      </c>
      <c r="E221" t="s">
        <v>855</v>
      </c>
      <c r="F221" t="s">
        <v>856</v>
      </c>
      <c r="G221" t="s">
        <v>857</v>
      </c>
      <c r="H221">
        <v>10</v>
      </c>
      <c r="I221">
        <v>3</v>
      </c>
      <c r="J221">
        <v>2023</v>
      </c>
      <c r="K221">
        <v>11</v>
      </c>
      <c r="L221">
        <v>22</v>
      </c>
      <c r="M221">
        <v>0</v>
      </c>
      <c r="N221" t="str">
        <f t="shared" si="62"/>
        <v>array.push(trades_array,Trade.new("XRPUSDT", 0.3627000000, 40.98510000,timestamp(syminfo.timezone, 2023, 3, 10, 11), true))</v>
      </c>
      <c r="O221" t="s">
        <v>14</v>
      </c>
      <c r="P221" t="s">
        <v>15</v>
      </c>
      <c r="Q221" t="str">
        <f t="shared" si="55"/>
        <v>XRPUSDT</v>
      </c>
      <c r="R221" t="s">
        <v>16</v>
      </c>
      <c r="S221" t="str">
        <f t="shared" si="56"/>
        <v>0.3627000000</v>
      </c>
      <c r="T221" t="s">
        <v>17</v>
      </c>
      <c r="U221" t="str">
        <f t="shared" si="57"/>
        <v>40.98510000</v>
      </c>
      <c r="V221" t="s">
        <v>18</v>
      </c>
      <c r="W221" t="s">
        <v>19</v>
      </c>
      <c r="X221" t="s">
        <v>20</v>
      </c>
      <c r="Y221">
        <f t="shared" si="58"/>
        <v>2023</v>
      </c>
      <c r="Z221" t="s">
        <v>17</v>
      </c>
      <c r="AA221">
        <f t="shared" si="59"/>
        <v>3</v>
      </c>
      <c r="AB221" t="s">
        <v>17</v>
      </c>
      <c r="AC221">
        <f t="shared" si="60"/>
        <v>10</v>
      </c>
      <c r="AD221" t="s">
        <v>17</v>
      </c>
      <c r="AE221">
        <f t="shared" si="61"/>
        <v>11</v>
      </c>
      <c r="AF221" t="s">
        <v>1032</v>
      </c>
      <c r="AG221" t="str">
        <f t="shared" si="63"/>
        <v>true</v>
      </c>
      <c r="AH221" t="s">
        <v>1033</v>
      </c>
    </row>
    <row r="222" spans="1:34" x14ac:dyDescent="0.25">
      <c r="A222" s="1">
        <v>44999</v>
      </c>
      <c r="B222" t="s">
        <v>193</v>
      </c>
      <c r="C222" t="s">
        <v>9</v>
      </c>
      <c r="D222" t="s">
        <v>858</v>
      </c>
      <c r="E222" t="s">
        <v>846</v>
      </c>
      <c r="F222" t="s">
        <v>859</v>
      </c>
      <c r="G222" t="s">
        <v>860</v>
      </c>
      <c r="H222">
        <v>14</v>
      </c>
      <c r="I222">
        <v>3</v>
      </c>
      <c r="J222">
        <v>2023</v>
      </c>
      <c r="K222">
        <v>9</v>
      </c>
      <c r="L222">
        <v>14</v>
      </c>
      <c r="M222">
        <v>0</v>
      </c>
      <c r="N222" t="str">
        <f t="shared" si="62"/>
        <v>array.push(trades_array,Trade.new("ALICEUSDT", 1.5280000000, 52.10480000,timestamp(syminfo.timezone, 2023, 3, 14, 9), false))</v>
      </c>
      <c r="O222" t="s">
        <v>14</v>
      </c>
      <c r="P222" t="s">
        <v>15</v>
      </c>
      <c r="Q222" t="str">
        <f t="shared" si="55"/>
        <v>ALICEUSDT</v>
      </c>
      <c r="R222" t="s">
        <v>16</v>
      </c>
      <c r="S222" t="str">
        <f t="shared" si="56"/>
        <v>1.5280000000</v>
      </c>
      <c r="T222" t="s">
        <v>17</v>
      </c>
      <c r="U222" t="str">
        <f t="shared" si="57"/>
        <v>52.10480000</v>
      </c>
      <c r="V222" t="s">
        <v>18</v>
      </c>
      <c r="W222" t="s">
        <v>19</v>
      </c>
      <c r="X222" t="s">
        <v>20</v>
      </c>
      <c r="Y222">
        <f t="shared" si="58"/>
        <v>2023</v>
      </c>
      <c r="Z222" t="s">
        <v>17</v>
      </c>
      <c r="AA222">
        <f t="shared" si="59"/>
        <v>3</v>
      </c>
      <c r="AB222" t="s">
        <v>17</v>
      </c>
      <c r="AC222">
        <f t="shared" si="60"/>
        <v>14</v>
      </c>
      <c r="AD222" t="s">
        <v>17</v>
      </c>
      <c r="AE222">
        <f t="shared" si="61"/>
        <v>9</v>
      </c>
      <c r="AF222" t="s">
        <v>1032</v>
      </c>
      <c r="AG222" t="str">
        <f t="shared" si="63"/>
        <v>false</v>
      </c>
      <c r="AH222" t="s">
        <v>1033</v>
      </c>
    </row>
    <row r="223" spans="1:34" x14ac:dyDescent="0.25">
      <c r="A223" s="1">
        <v>44999</v>
      </c>
      <c r="B223" t="s">
        <v>103</v>
      </c>
      <c r="C223" t="s">
        <v>9</v>
      </c>
      <c r="D223" t="s">
        <v>861</v>
      </c>
      <c r="E223" t="s">
        <v>850</v>
      </c>
      <c r="F223" t="s">
        <v>862</v>
      </c>
      <c r="G223" t="s">
        <v>863</v>
      </c>
      <c r="H223">
        <v>14</v>
      </c>
      <c r="I223">
        <v>3</v>
      </c>
      <c r="J223">
        <v>2023</v>
      </c>
      <c r="K223">
        <v>9</v>
      </c>
      <c r="L223">
        <v>15</v>
      </c>
      <c r="M223">
        <v>0</v>
      </c>
      <c r="N223" t="str">
        <f t="shared" si="62"/>
        <v>array.push(trades_array,Trade.new("CHRUSDT", 0.1518000000, 52.52280000,timestamp(syminfo.timezone, 2023, 3, 14, 9), false))</v>
      </c>
      <c r="O223" t="s">
        <v>14</v>
      </c>
      <c r="P223" t="s">
        <v>15</v>
      </c>
      <c r="Q223" t="str">
        <f t="shared" si="55"/>
        <v>CHRUSDT</v>
      </c>
      <c r="R223" t="s">
        <v>16</v>
      </c>
      <c r="S223" t="str">
        <f t="shared" si="56"/>
        <v>0.1518000000</v>
      </c>
      <c r="T223" t="s">
        <v>17</v>
      </c>
      <c r="U223" t="str">
        <f t="shared" si="57"/>
        <v>52.52280000</v>
      </c>
      <c r="V223" t="s">
        <v>18</v>
      </c>
      <c r="W223" t="s">
        <v>19</v>
      </c>
      <c r="X223" t="s">
        <v>20</v>
      </c>
      <c r="Y223">
        <f t="shared" si="58"/>
        <v>2023</v>
      </c>
      <c r="Z223" t="s">
        <v>17</v>
      </c>
      <c r="AA223">
        <f t="shared" si="59"/>
        <v>3</v>
      </c>
      <c r="AB223" t="s">
        <v>17</v>
      </c>
      <c r="AC223">
        <f t="shared" si="60"/>
        <v>14</v>
      </c>
      <c r="AD223" t="s">
        <v>17</v>
      </c>
      <c r="AE223">
        <f t="shared" si="61"/>
        <v>9</v>
      </c>
      <c r="AF223" t="s">
        <v>1032</v>
      </c>
      <c r="AG223" t="str">
        <f t="shared" si="63"/>
        <v>false</v>
      </c>
      <c r="AH223" t="s">
        <v>1033</v>
      </c>
    </row>
    <row r="224" spans="1:34" x14ac:dyDescent="0.25">
      <c r="A224" s="1">
        <v>44999</v>
      </c>
      <c r="B224" t="s">
        <v>853</v>
      </c>
      <c r="C224" t="s">
        <v>9</v>
      </c>
      <c r="D224" t="s">
        <v>864</v>
      </c>
      <c r="E224" t="s">
        <v>855</v>
      </c>
      <c r="F224" t="s">
        <v>865</v>
      </c>
      <c r="G224" t="s">
        <v>866</v>
      </c>
      <c r="H224">
        <v>14</v>
      </c>
      <c r="I224">
        <v>3</v>
      </c>
      <c r="J224">
        <v>2023</v>
      </c>
      <c r="K224">
        <v>9</v>
      </c>
      <c r="L224">
        <v>15</v>
      </c>
      <c r="M224">
        <v>0</v>
      </c>
      <c r="N224" t="str">
        <f t="shared" si="62"/>
        <v>array.push(trades_array,Trade.new("XRPUSDT", 0.3663000000, 41.39190000,timestamp(syminfo.timezone, 2023, 3, 14, 9), false))</v>
      </c>
      <c r="O224" t="s">
        <v>14</v>
      </c>
      <c r="P224" t="s">
        <v>15</v>
      </c>
      <c r="Q224" t="str">
        <f t="shared" si="55"/>
        <v>XRPUSDT</v>
      </c>
      <c r="R224" t="s">
        <v>16</v>
      </c>
      <c r="S224" t="str">
        <f t="shared" si="56"/>
        <v>0.3663000000</v>
      </c>
      <c r="T224" t="s">
        <v>17</v>
      </c>
      <c r="U224" t="str">
        <f t="shared" si="57"/>
        <v>41.39190000</v>
      </c>
      <c r="V224" t="s">
        <v>18</v>
      </c>
      <c r="W224" t="s">
        <v>19</v>
      </c>
      <c r="X224" t="s">
        <v>20</v>
      </c>
      <c r="Y224">
        <f t="shared" si="58"/>
        <v>2023</v>
      </c>
      <c r="Z224" t="s">
        <v>17</v>
      </c>
      <c r="AA224">
        <f t="shared" si="59"/>
        <v>3</v>
      </c>
      <c r="AB224" t="s">
        <v>17</v>
      </c>
      <c r="AC224">
        <f t="shared" si="60"/>
        <v>14</v>
      </c>
      <c r="AD224" t="s">
        <v>17</v>
      </c>
      <c r="AE224">
        <f t="shared" si="61"/>
        <v>9</v>
      </c>
      <c r="AF224" t="s">
        <v>1032</v>
      </c>
      <c r="AG224" t="str">
        <f t="shared" si="63"/>
        <v>false</v>
      </c>
      <c r="AH224" t="s">
        <v>1033</v>
      </c>
    </row>
    <row r="225" spans="1:34" x14ac:dyDescent="0.25">
      <c r="A225" s="1">
        <v>45007</v>
      </c>
      <c r="B225" t="s">
        <v>193</v>
      </c>
      <c r="C225" t="s">
        <v>22</v>
      </c>
      <c r="D225" t="s">
        <v>867</v>
      </c>
      <c r="E225" t="s">
        <v>868</v>
      </c>
      <c r="F225" t="s">
        <v>869</v>
      </c>
      <c r="G225" t="s">
        <v>870</v>
      </c>
      <c r="H225">
        <v>22</v>
      </c>
      <c r="I225">
        <v>3</v>
      </c>
      <c r="J225">
        <v>2023</v>
      </c>
      <c r="K225">
        <v>20</v>
      </c>
      <c r="L225">
        <v>22</v>
      </c>
      <c r="M225">
        <v>0</v>
      </c>
      <c r="N225" t="str">
        <f t="shared" si="62"/>
        <v>array.push(trades_array,Trade.new("ALICEUSDT", 1.4650000000, 49.98580000,timestamp(syminfo.timezone, 2023, 3, 22, 20), true))</v>
      </c>
      <c r="O225" t="s">
        <v>14</v>
      </c>
      <c r="P225" t="s">
        <v>15</v>
      </c>
      <c r="Q225" t="str">
        <f t="shared" si="55"/>
        <v>ALICEUSDT</v>
      </c>
      <c r="R225" t="s">
        <v>16</v>
      </c>
      <c r="S225" t="str">
        <f t="shared" si="56"/>
        <v>1.4650000000</v>
      </c>
      <c r="T225" t="s">
        <v>17</v>
      </c>
      <c r="U225" t="str">
        <f t="shared" si="57"/>
        <v>49.98580000</v>
      </c>
      <c r="V225" t="s">
        <v>18</v>
      </c>
      <c r="W225" t="s">
        <v>19</v>
      </c>
      <c r="X225" t="s">
        <v>20</v>
      </c>
      <c r="Y225">
        <f t="shared" si="58"/>
        <v>2023</v>
      </c>
      <c r="Z225" t="s">
        <v>17</v>
      </c>
      <c r="AA225">
        <f t="shared" si="59"/>
        <v>3</v>
      </c>
      <c r="AB225" t="s">
        <v>17</v>
      </c>
      <c r="AC225">
        <f t="shared" si="60"/>
        <v>22</v>
      </c>
      <c r="AD225" t="s">
        <v>17</v>
      </c>
      <c r="AE225">
        <f t="shared" si="61"/>
        <v>20</v>
      </c>
      <c r="AF225" t="s">
        <v>1032</v>
      </c>
      <c r="AG225" t="str">
        <f t="shared" si="63"/>
        <v>true</v>
      </c>
      <c r="AH225" t="s">
        <v>1033</v>
      </c>
    </row>
    <row r="226" spans="1:34" x14ac:dyDescent="0.25">
      <c r="A226" s="1">
        <v>45007</v>
      </c>
      <c r="B226" t="s">
        <v>103</v>
      </c>
      <c r="C226" t="s">
        <v>22</v>
      </c>
      <c r="D226" t="s">
        <v>871</v>
      </c>
      <c r="E226" t="s">
        <v>872</v>
      </c>
      <c r="F226" t="s">
        <v>873</v>
      </c>
      <c r="G226" t="s">
        <v>874</v>
      </c>
      <c r="H226">
        <v>22</v>
      </c>
      <c r="I226">
        <v>3</v>
      </c>
      <c r="J226">
        <v>2023</v>
      </c>
      <c r="K226">
        <v>20</v>
      </c>
      <c r="L226">
        <v>22</v>
      </c>
      <c r="M226">
        <v>0</v>
      </c>
      <c r="N226" t="str">
        <f t="shared" si="62"/>
        <v>array.push(trades_array,Trade.new("CHRUSDT", 0.1477000000, 49.92260000,timestamp(syminfo.timezone, 2023, 3, 22, 20), true))</v>
      </c>
      <c r="O226" t="s">
        <v>14</v>
      </c>
      <c r="P226" t="s">
        <v>15</v>
      </c>
      <c r="Q226" t="str">
        <f t="shared" si="55"/>
        <v>CHRUSDT</v>
      </c>
      <c r="R226" t="s">
        <v>16</v>
      </c>
      <c r="S226" t="str">
        <f t="shared" si="56"/>
        <v>0.1477000000</v>
      </c>
      <c r="T226" t="s">
        <v>17</v>
      </c>
      <c r="U226" t="str">
        <f t="shared" si="57"/>
        <v>49.92260000</v>
      </c>
      <c r="V226" t="s">
        <v>18</v>
      </c>
      <c r="W226" t="s">
        <v>19</v>
      </c>
      <c r="X226" t="s">
        <v>20</v>
      </c>
      <c r="Y226">
        <f t="shared" si="58"/>
        <v>2023</v>
      </c>
      <c r="Z226" t="s">
        <v>17</v>
      </c>
      <c r="AA226">
        <f t="shared" si="59"/>
        <v>3</v>
      </c>
      <c r="AB226" t="s">
        <v>17</v>
      </c>
      <c r="AC226">
        <f t="shared" si="60"/>
        <v>22</v>
      </c>
      <c r="AD226" t="s">
        <v>17</v>
      </c>
      <c r="AE226">
        <f t="shared" si="61"/>
        <v>20</v>
      </c>
      <c r="AF226" t="s">
        <v>1032</v>
      </c>
      <c r="AG226" t="str">
        <f t="shared" si="63"/>
        <v>true</v>
      </c>
      <c r="AH226" t="s">
        <v>1033</v>
      </c>
    </row>
    <row r="227" spans="1:34" x14ac:dyDescent="0.25">
      <c r="A227" s="1">
        <v>45007</v>
      </c>
      <c r="B227" t="s">
        <v>39</v>
      </c>
      <c r="C227" t="s">
        <v>22</v>
      </c>
      <c r="D227" t="s">
        <v>875</v>
      </c>
      <c r="E227" t="s">
        <v>876</v>
      </c>
      <c r="F227" t="s">
        <v>877</v>
      </c>
      <c r="G227" t="s">
        <v>878</v>
      </c>
      <c r="H227">
        <v>22</v>
      </c>
      <c r="I227">
        <v>3</v>
      </c>
      <c r="J227">
        <v>2023</v>
      </c>
      <c r="K227">
        <v>20</v>
      </c>
      <c r="L227">
        <v>23</v>
      </c>
      <c r="M227">
        <v>0</v>
      </c>
      <c r="N227" t="str">
        <f t="shared" si="62"/>
        <v>array.push(trades_array,Trade.new("ENJUSDT", 0.3780000000, 49.97160000,timestamp(syminfo.timezone, 2023, 3, 22, 20), true))</v>
      </c>
      <c r="O227" t="s">
        <v>14</v>
      </c>
      <c r="P227" t="s">
        <v>15</v>
      </c>
      <c r="Q227" t="str">
        <f t="shared" si="55"/>
        <v>ENJUSDT</v>
      </c>
      <c r="R227" t="s">
        <v>16</v>
      </c>
      <c r="S227" t="str">
        <f t="shared" si="56"/>
        <v>0.3780000000</v>
      </c>
      <c r="T227" t="s">
        <v>17</v>
      </c>
      <c r="U227" t="str">
        <f t="shared" si="57"/>
        <v>49.97160000</v>
      </c>
      <c r="V227" t="s">
        <v>18</v>
      </c>
      <c r="W227" t="s">
        <v>19</v>
      </c>
      <c r="X227" t="s">
        <v>20</v>
      </c>
      <c r="Y227">
        <f t="shared" si="58"/>
        <v>2023</v>
      </c>
      <c r="Z227" t="s">
        <v>17</v>
      </c>
      <c r="AA227">
        <f t="shared" si="59"/>
        <v>3</v>
      </c>
      <c r="AB227" t="s">
        <v>17</v>
      </c>
      <c r="AC227">
        <f t="shared" si="60"/>
        <v>22</v>
      </c>
      <c r="AD227" t="s">
        <v>17</v>
      </c>
      <c r="AE227">
        <f t="shared" si="61"/>
        <v>20</v>
      </c>
      <c r="AF227" t="s">
        <v>1032</v>
      </c>
      <c r="AG227" t="str">
        <f t="shared" si="63"/>
        <v>true</v>
      </c>
      <c r="AH227" t="s">
        <v>1033</v>
      </c>
    </row>
    <row r="228" spans="1:34" x14ac:dyDescent="0.25">
      <c r="A228" s="1">
        <v>45007</v>
      </c>
      <c r="B228" t="s">
        <v>619</v>
      </c>
      <c r="C228" t="s">
        <v>22</v>
      </c>
      <c r="D228" t="s">
        <v>879</v>
      </c>
      <c r="E228" t="s">
        <v>880</v>
      </c>
      <c r="F228" t="s">
        <v>881</v>
      </c>
      <c r="G228" t="s">
        <v>882</v>
      </c>
      <c r="H228">
        <v>22</v>
      </c>
      <c r="I228">
        <v>3</v>
      </c>
      <c r="J228">
        <v>2023</v>
      </c>
      <c r="K228">
        <v>20</v>
      </c>
      <c r="L228">
        <v>25</v>
      </c>
      <c r="M228">
        <v>0</v>
      </c>
      <c r="N228" t="str">
        <f t="shared" si="62"/>
        <v>array.push(trades_array,Trade.new("SFPUSDT", 0.4234000000, 49.96120000,timestamp(syminfo.timezone, 2023, 3, 22, 20), true))</v>
      </c>
      <c r="O228" t="s">
        <v>14</v>
      </c>
      <c r="P228" t="s">
        <v>15</v>
      </c>
      <c r="Q228" t="str">
        <f t="shared" si="55"/>
        <v>SFPUSDT</v>
      </c>
      <c r="R228" t="s">
        <v>16</v>
      </c>
      <c r="S228" t="str">
        <f t="shared" si="56"/>
        <v>0.4234000000</v>
      </c>
      <c r="T228" t="s">
        <v>17</v>
      </c>
      <c r="U228" t="str">
        <f t="shared" si="57"/>
        <v>49.96120000</v>
      </c>
      <c r="V228" t="s">
        <v>18</v>
      </c>
      <c r="W228" t="s">
        <v>19</v>
      </c>
      <c r="X228" t="s">
        <v>20</v>
      </c>
      <c r="Y228">
        <f t="shared" si="58"/>
        <v>2023</v>
      </c>
      <c r="Z228" t="s">
        <v>17</v>
      </c>
      <c r="AA228">
        <f t="shared" si="59"/>
        <v>3</v>
      </c>
      <c r="AB228" t="s">
        <v>17</v>
      </c>
      <c r="AC228">
        <f t="shared" si="60"/>
        <v>22</v>
      </c>
      <c r="AD228" t="s">
        <v>17</v>
      </c>
      <c r="AE228">
        <f t="shared" si="61"/>
        <v>20</v>
      </c>
      <c r="AF228" t="s">
        <v>1032</v>
      </c>
      <c r="AG228" t="str">
        <f t="shared" si="63"/>
        <v>true</v>
      </c>
      <c r="AH228" t="s">
        <v>1033</v>
      </c>
    </row>
    <row r="229" spans="1:34" x14ac:dyDescent="0.25">
      <c r="A229" s="1">
        <v>45008</v>
      </c>
      <c r="B229" t="s">
        <v>103</v>
      </c>
      <c r="C229" t="s">
        <v>9</v>
      </c>
      <c r="D229" t="s">
        <v>883</v>
      </c>
      <c r="E229" t="s">
        <v>884</v>
      </c>
      <c r="F229" t="s">
        <v>885</v>
      </c>
      <c r="G229" t="s">
        <v>886</v>
      </c>
      <c r="H229">
        <v>23</v>
      </c>
      <c r="I229">
        <v>3</v>
      </c>
      <c r="J229">
        <v>2023</v>
      </c>
      <c r="K229">
        <v>23</v>
      </c>
      <c r="L229">
        <v>25</v>
      </c>
      <c r="M229">
        <v>0</v>
      </c>
      <c r="N229" t="str">
        <f t="shared" si="62"/>
        <v>array.push(trades_array,Trade.new("CHRUSDT", 0.1672000000, 33.44000000,timestamp(syminfo.timezone, 2023, 3, 23, 23), false))</v>
      </c>
      <c r="O229" t="s">
        <v>14</v>
      </c>
      <c r="P229" t="s">
        <v>15</v>
      </c>
      <c r="Q229" t="str">
        <f t="shared" si="55"/>
        <v>CHRUSDT</v>
      </c>
      <c r="R229" t="s">
        <v>16</v>
      </c>
      <c r="S229" t="str">
        <f t="shared" si="56"/>
        <v>0.1672000000</v>
      </c>
      <c r="T229" t="s">
        <v>17</v>
      </c>
      <c r="U229" t="str">
        <f t="shared" si="57"/>
        <v>33.44000000</v>
      </c>
      <c r="V229" t="s">
        <v>18</v>
      </c>
      <c r="W229" t="s">
        <v>19</v>
      </c>
      <c r="X229" t="s">
        <v>20</v>
      </c>
      <c r="Y229">
        <f t="shared" si="58"/>
        <v>2023</v>
      </c>
      <c r="Z229" t="s">
        <v>17</v>
      </c>
      <c r="AA229">
        <f t="shared" si="59"/>
        <v>3</v>
      </c>
      <c r="AB229" t="s">
        <v>17</v>
      </c>
      <c r="AC229">
        <f t="shared" si="60"/>
        <v>23</v>
      </c>
      <c r="AD229" t="s">
        <v>17</v>
      </c>
      <c r="AE229">
        <f t="shared" si="61"/>
        <v>23</v>
      </c>
      <c r="AF229" t="s">
        <v>1032</v>
      </c>
      <c r="AG229" t="str">
        <f t="shared" si="63"/>
        <v>false</v>
      </c>
      <c r="AH229" t="s">
        <v>1033</v>
      </c>
    </row>
    <row r="230" spans="1:34" x14ac:dyDescent="0.25">
      <c r="A230" s="1">
        <v>45008</v>
      </c>
      <c r="B230" t="s">
        <v>103</v>
      </c>
      <c r="C230" t="s">
        <v>9</v>
      </c>
      <c r="D230" t="s">
        <v>883</v>
      </c>
      <c r="E230" t="s">
        <v>263</v>
      </c>
      <c r="F230" t="s">
        <v>887</v>
      </c>
      <c r="G230" t="s">
        <v>888</v>
      </c>
      <c r="H230">
        <v>23</v>
      </c>
      <c r="I230">
        <v>3</v>
      </c>
      <c r="J230">
        <v>2023</v>
      </c>
      <c r="K230">
        <v>23</v>
      </c>
      <c r="L230">
        <v>25</v>
      </c>
      <c r="M230">
        <v>0</v>
      </c>
      <c r="N230" t="str">
        <f t="shared" si="62"/>
        <v>array.push(trades_array,Trade.new("CHRUSDT", 0.1672000000, 16.72000000,timestamp(syminfo.timezone, 2023, 3, 23, 23), false))</v>
      </c>
      <c r="O230" t="s">
        <v>14</v>
      </c>
      <c r="P230" t="s">
        <v>15</v>
      </c>
      <c r="Q230" t="str">
        <f t="shared" si="55"/>
        <v>CHRUSDT</v>
      </c>
      <c r="R230" t="s">
        <v>16</v>
      </c>
      <c r="S230" t="str">
        <f t="shared" si="56"/>
        <v>0.1672000000</v>
      </c>
      <c r="T230" t="s">
        <v>17</v>
      </c>
      <c r="U230" t="str">
        <f t="shared" si="57"/>
        <v>16.72000000</v>
      </c>
      <c r="V230" t="s">
        <v>18</v>
      </c>
      <c r="W230" t="s">
        <v>19</v>
      </c>
      <c r="X230" t="s">
        <v>20</v>
      </c>
      <c r="Y230">
        <f t="shared" si="58"/>
        <v>2023</v>
      </c>
      <c r="Z230" t="s">
        <v>17</v>
      </c>
      <c r="AA230">
        <f t="shared" si="59"/>
        <v>3</v>
      </c>
      <c r="AB230" t="s">
        <v>17</v>
      </c>
      <c r="AC230">
        <f t="shared" si="60"/>
        <v>23</v>
      </c>
      <c r="AD230" t="s">
        <v>17</v>
      </c>
      <c r="AE230">
        <f t="shared" si="61"/>
        <v>23</v>
      </c>
      <c r="AF230" t="s">
        <v>1032</v>
      </c>
      <c r="AG230" t="str">
        <f t="shared" si="63"/>
        <v>false</v>
      </c>
      <c r="AH230" t="s">
        <v>1033</v>
      </c>
    </row>
    <row r="231" spans="1:34" x14ac:dyDescent="0.25">
      <c r="A231" s="1">
        <v>45008</v>
      </c>
      <c r="B231" t="s">
        <v>103</v>
      </c>
      <c r="C231" t="s">
        <v>9</v>
      </c>
      <c r="D231" t="s">
        <v>883</v>
      </c>
      <c r="E231" t="s">
        <v>88</v>
      </c>
      <c r="F231" t="s">
        <v>889</v>
      </c>
      <c r="G231" t="s">
        <v>890</v>
      </c>
      <c r="H231">
        <v>23</v>
      </c>
      <c r="I231">
        <v>3</v>
      </c>
      <c r="J231">
        <v>2023</v>
      </c>
      <c r="K231">
        <v>23</v>
      </c>
      <c r="L231">
        <v>25</v>
      </c>
      <c r="M231">
        <v>0</v>
      </c>
      <c r="N231" t="str">
        <f t="shared" si="62"/>
        <v>array.push(trades_array,Trade.new("CHRUSDT", 0.1672000000, 6.35360000,timestamp(syminfo.timezone, 2023, 3, 23, 23), false))</v>
      </c>
      <c r="O231" t="s">
        <v>14</v>
      </c>
      <c r="P231" t="s">
        <v>15</v>
      </c>
      <c r="Q231" t="str">
        <f t="shared" si="55"/>
        <v>CHRUSDT</v>
      </c>
      <c r="R231" t="s">
        <v>16</v>
      </c>
      <c r="S231" t="str">
        <f t="shared" si="56"/>
        <v>0.1672000000</v>
      </c>
      <c r="T231" t="s">
        <v>17</v>
      </c>
      <c r="U231" t="str">
        <f t="shared" si="57"/>
        <v>6.35360000</v>
      </c>
      <c r="V231" t="s">
        <v>18</v>
      </c>
      <c r="W231" t="s">
        <v>19</v>
      </c>
      <c r="X231" t="s">
        <v>20</v>
      </c>
      <c r="Y231">
        <f t="shared" si="58"/>
        <v>2023</v>
      </c>
      <c r="Z231" t="s">
        <v>17</v>
      </c>
      <c r="AA231">
        <f t="shared" si="59"/>
        <v>3</v>
      </c>
      <c r="AB231" t="s">
        <v>17</v>
      </c>
      <c r="AC231">
        <f t="shared" si="60"/>
        <v>23</v>
      </c>
      <c r="AD231" t="s">
        <v>17</v>
      </c>
      <c r="AE231">
        <f t="shared" si="61"/>
        <v>23</v>
      </c>
      <c r="AF231" t="s">
        <v>1032</v>
      </c>
      <c r="AG231" t="str">
        <f t="shared" si="63"/>
        <v>false</v>
      </c>
      <c r="AH231" t="s">
        <v>1033</v>
      </c>
    </row>
    <row r="232" spans="1:34" x14ac:dyDescent="0.25">
      <c r="A232" s="1">
        <v>45009</v>
      </c>
      <c r="B232" t="s">
        <v>619</v>
      </c>
      <c r="C232" t="s">
        <v>9</v>
      </c>
      <c r="D232" t="s">
        <v>891</v>
      </c>
      <c r="E232" t="s">
        <v>892</v>
      </c>
      <c r="F232" t="s">
        <v>893</v>
      </c>
      <c r="G232" t="s">
        <v>894</v>
      </c>
      <c r="H232">
        <v>24</v>
      </c>
      <c r="I232">
        <v>3</v>
      </c>
      <c r="J232">
        <v>2023</v>
      </c>
      <c r="K232">
        <v>16</v>
      </c>
      <c r="L232">
        <v>25</v>
      </c>
      <c r="M232">
        <v>0</v>
      </c>
      <c r="N232" t="str">
        <f t="shared" si="62"/>
        <v>array.push(trades_array,Trade.new("SFPUSDT", 0.4425000000, 4.86750000,timestamp(syminfo.timezone, 2023, 3, 24, 16), false))</v>
      </c>
      <c r="O232" t="s">
        <v>14</v>
      </c>
      <c r="P232" t="s">
        <v>15</v>
      </c>
      <c r="Q232" t="str">
        <f t="shared" si="55"/>
        <v>SFPUSDT</v>
      </c>
      <c r="R232" t="s">
        <v>16</v>
      </c>
      <c r="S232" t="str">
        <f t="shared" si="56"/>
        <v>0.4425000000</v>
      </c>
      <c r="T232" t="s">
        <v>17</v>
      </c>
      <c r="U232" t="str">
        <f t="shared" si="57"/>
        <v>4.86750000</v>
      </c>
      <c r="V232" t="s">
        <v>18</v>
      </c>
      <c r="W232" t="s">
        <v>19</v>
      </c>
      <c r="X232" t="s">
        <v>20</v>
      </c>
      <c r="Y232">
        <f t="shared" si="58"/>
        <v>2023</v>
      </c>
      <c r="Z232" t="s">
        <v>17</v>
      </c>
      <c r="AA232">
        <f t="shared" si="59"/>
        <v>3</v>
      </c>
      <c r="AB232" t="s">
        <v>17</v>
      </c>
      <c r="AC232">
        <f t="shared" si="60"/>
        <v>24</v>
      </c>
      <c r="AD232" t="s">
        <v>17</v>
      </c>
      <c r="AE232">
        <f t="shared" si="61"/>
        <v>16</v>
      </c>
      <c r="AF232" t="s">
        <v>1032</v>
      </c>
      <c r="AG232" t="str">
        <f t="shared" si="63"/>
        <v>false</v>
      </c>
      <c r="AH232" t="s">
        <v>1033</v>
      </c>
    </row>
    <row r="233" spans="1:34" x14ac:dyDescent="0.25">
      <c r="A233" s="1">
        <v>45009</v>
      </c>
      <c r="B233" t="s">
        <v>619</v>
      </c>
      <c r="C233" t="s">
        <v>9</v>
      </c>
      <c r="D233" t="s">
        <v>891</v>
      </c>
      <c r="E233" t="s">
        <v>895</v>
      </c>
      <c r="F233" t="s">
        <v>896</v>
      </c>
      <c r="G233" t="s">
        <v>897</v>
      </c>
      <c r="H233">
        <v>24</v>
      </c>
      <c r="I233">
        <v>3</v>
      </c>
      <c r="J233">
        <v>2023</v>
      </c>
      <c r="K233">
        <v>16</v>
      </c>
      <c r="L233">
        <v>25</v>
      </c>
      <c r="M233">
        <v>0</v>
      </c>
      <c r="N233" t="str">
        <f t="shared" si="62"/>
        <v>array.push(trades_array,Trade.new("SFPUSDT", 0.4425000000, 1.32750000,timestamp(syminfo.timezone, 2023, 3, 24, 16), false))</v>
      </c>
      <c r="O233" t="s">
        <v>14</v>
      </c>
      <c r="P233" t="s">
        <v>15</v>
      </c>
      <c r="Q233" t="str">
        <f t="shared" si="55"/>
        <v>SFPUSDT</v>
      </c>
      <c r="R233" t="s">
        <v>16</v>
      </c>
      <c r="S233" t="str">
        <f t="shared" si="56"/>
        <v>0.4425000000</v>
      </c>
      <c r="T233" t="s">
        <v>17</v>
      </c>
      <c r="U233" t="str">
        <f t="shared" si="57"/>
        <v>1.32750000</v>
      </c>
      <c r="V233" t="s">
        <v>18</v>
      </c>
      <c r="W233" t="s">
        <v>19</v>
      </c>
      <c r="X233" t="s">
        <v>20</v>
      </c>
      <c r="Y233">
        <f t="shared" si="58"/>
        <v>2023</v>
      </c>
      <c r="Z233" t="s">
        <v>17</v>
      </c>
      <c r="AA233">
        <f t="shared" si="59"/>
        <v>3</v>
      </c>
      <c r="AB233" t="s">
        <v>17</v>
      </c>
      <c r="AC233">
        <f t="shared" si="60"/>
        <v>24</v>
      </c>
      <c r="AD233" t="s">
        <v>17</v>
      </c>
      <c r="AE233">
        <f t="shared" si="61"/>
        <v>16</v>
      </c>
      <c r="AF233" t="s">
        <v>1032</v>
      </c>
      <c r="AG233" t="str">
        <f t="shared" si="63"/>
        <v>false</v>
      </c>
      <c r="AH233" t="s">
        <v>1033</v>
      </c>
    </row>
    <row r="234" spans="1:34" x14ac:dyDescent="0.25">
      <c r="A234" s="1">
        <v>45009</v>
      </c>
      <c r="B234" t="s">
        <v>619</v>
      </c>
      <c r="C234" t="s">
        <v>9</v>
      </c>
      <c r="D234" t="s">
        <v>898</v>
      </c>
      <c r="E234" t="s">
        <v>813</v>
      </c>
      <c r="F234" t="s">
        <v>899</v>
      </c>
      <c r="G234" t="s">
        <v>900</v>
      </c>
      <c r="H234">
        <v>24</v>
      </c>
      <c r="I234">
        <v>3</v>
      </c>
      <c r="J234">
        <v>2023</v>
      </c>
      <c r="K234">
        <v>16</v>
      </c>
      <c r="L234">
        <v>25</v>
      </c>
      <c r="M234">
        <v>0</v>
      </c>
      <c r="N234" t="str">
        <f t="shared" si="62"/>
        <v>array.push(trades_array,Trade.new("SFPUSDT", 0.4426000000, 46.03040000,timestamp(syminfo.timezone, 2023, 3, 24, 16), false))</v>
      </c>
      <c r="O234" t="s">
        <v>14</v>
      </c>
      <c r="P234" t="s">
        <v>15</v>
      </c>
      <c r="Q234" t="str">
        <f t="shared" si="55"/>
        <v>SFPUSDT</v>
      </c>
      <c r="R234" t="s">
        <v>16</v>
      </c>
      <c r="S234" t="str">
        <f t="shared" si="56"/>
        <v>0.4426000000</v>
      </c>
      <c r="T234" t="s">
        <v>17</v>
      </c>
      <c r="U234" t="str">
        <f t="shared" si="57"/>
        <v>46.03040000</v>
      </c>
      <c r="V234" t="s">
        <v>18</v>
      </c>
      <c r="W234" t="s">
        <v>19</v>
      </c>
      <c r="X234" t="s">
        <v>20</v>
      </c>
      <c r="Y234">
        <f t="shared" si="58"/>
        <v>2023</v>
      </c>
      <c r="Z234" t="s">
        <v>17</v>
      </c>
      <c r="AA234">
        <f t="shared" si="59"/>
        <v>3</v>
      </c>
      <c r="AB234" t="s">
        <v>17</v>
      </c>
      <c r="AC234">
        <f t="shared" si="60"/>
        <v>24</v>
      </c>
      <c r="AD234" t="s">
        <v>17</v>
      </c>
      <c r="AE234">
        <f t="shared" si="61"/>
        <v>16</v>
      </c>
      <c r="AF234" t="s">
        <v>1032</v>
      </c>
      <c r="AG234" t="str">
        <f t="shared" si="63"/>
        <v>false</v>
      </c>
      <c r="AH234" t="s">
        <v>1033</v>
      </c>
    </row>
    <row r="235" spans="1:34" x14ac:dyDescent="0.25">
      <c r="A235" s="1">
        <v>45009</v>
      </c>
      <c r="B235" t="s">
        <v>39</v>
      </c>
      <c r="C235" t="s">
        <v>9</v>
      </c>
      <c r="D235" t="s">
        <v>901</v>
      </c>
      <c r="E235" t="s">
        <v>876</v>
      </c>
      <c r="F235" t="s">
        <v>902</v>
      </c>
      <c r="G235" t="s">
        <v>903</v>
      </c>
      <c r="H235">
        <v>24</v>
      </c>
      <c r="I235">
        <v>3</v>
      </c>
      <c r="J235">
        <v>2023</v>
      </c>
      <c r="K235">
        <v>16</v>
      </c>
      <c r="L235">
        <v>25</v>
      </c>
      <c r="M235">
        <v>0</v>
      </c>
      <c r="N235" t="str">
        <f t="shared" si="62"/>
        <v>array.push(trades_array,Trade.new("ENJUSDT", 0.3898000000, 51.53156000,timestamp(syminfo.timezone, 2023, 3, 24, 16), false))</v>
      </c>
      <c r="O235" t="s">
        <v>14</v>
      </c>
      <c r="P235" t="s">
        <v>15</v>
      </c>
      <c r="Q235" t="str">
        <f t="shared" si="55"/>
        <v>ENJUSDT</v>
      </c>
      <c r="R235" t="s">
        <v>16</v>
      </c>
      <c r="S235" t="str">
        <f t="shared" si="56"/>
        <v>0.3898000000</v>
      </c>
      <c r="T235" t="s">
        <v>17</v>
      </c>
      <c r="U235" t="str">
        <f t="shared" si="57"/>
        <v>51.53156000</v>
      </c>
      <c r="V235" t="s">
        <v>18</v>
      </c>
      <c r="W235" t="s">
        <v>19</v>
      </c>
      <c r="X235" t="s">
        <v>20</v>
      </c>
      <c r="Y235">
        <f t="shared" si="58"/>
        <v>2023</v>
      </c>
      <c r="Z235" t="s">
        <v>17</v>
      </c>
      <c r="AA235">
        <f t="shared" si="59"/>
        <v>3</v>
      </c>
      <c r="AB235" t="s">
        <v>17</v>
      </c>
      <c r="AC235">
        <f t="shared" si="60"/>
        <v>24</v>
      </c>
      <c r="AD235" t="s">
        <v>17</v>
      </c>
      <c r="AE235">
        <f t="shared" si="61"/>
        <v>16</v>
      </c>
      <c r="AF235" t="s">
        <v>1032</v>
      </c>
      <c r="AG235" t="str">
        <f t="shared" si="63"/>
        <v>false</v>
      </c>
      <c r="AH235" t="s">
        <v>1033</v>
      </c>
    </row>
    <row r="236" spans="1:34" x14ac:dyDescent="0.25">
      <c r="A236" s="1">
        <v>45009</v>
      </c>
      <c r="B236" t="s">
        <v>193</v>
      </c>
      <c r="C236" t="s">
        <v>9</v>
      </c>
      <c r="D236" t="s">
        <v>904</v>
      </c>
      <c r="E236" t="s">
        <v>905</v>
      </c>
      <c r="F236" t="s">
        <v>906</v>
      </c>
      <c r="G236" t="s">
        <v>907</v>
      </c>
      <c r="H236">
        <v>24</v>
      </c>
      <c r="I236">
        <v>3</v>
      </c>
      <c r="J236">
        <v>2023</v>
      </c>
      <c r="K236">
        <v>16</v>
      </c>
      <c r="L236">
        <v>26</v>
      </c>
      <c r="M236">
        <v>0</v>
      </c>
      <c r="N236" t="str">
        <f t="shared" si="62"/>
        <v>array.push(trades_array,Trade.new("ALICEUSDT", 1.5530000000, 0.62120000,timestamp(syminfo.timezone, 2023, 3, 24, 16), false))</v>
      </c>
      <c r="O236" t="s">
        <v>14</v>
      </c>
      <c r="P236" t="s">
        <v>15</v>
      </c>
      <c r="Q236" t="str">
        <f t="shared" si="55"/>
        <v>ALICEUSDT</v>
      </c>
      <c r="R236" t="s">
        <v>16</v>
      </c>
      <c r="S236" t="str">
        <f t="shared" si="56"/>
        <v>1.5530000000</v>
      </c>
      <c r="T236" t="s">
        <v>17</v>
      </c>
      <c r="U236" t="str">
        <f t="shared" si="57"/>
        <v>0.62120000</v>
      </c>
      <c r="V236" t="s">
        <v>18</v>
      </c>
      <c r="W236" t="s">
        <v>19</v>
      </c>
      <c r="X236" t="s">
        <v>20</v>
      </c>
      <c r="Y236">
        <f t="shared" si="58"/>
        <v>2023</v>
      </c>
      <c r="Z236" t="s">
        <v>17</v>
      </c>
      <c r="AA236">
        <f t="shared" si="59"/>
        <v>3</v>
      </c>
      <c r="AB236" t="s">
        <v>17</v>
      </c>
      <c r="AC236">
        <f t="shared" si="60"/>
        <v>24</v>
      </c>
      <c r="AD236" t="s">
        <v>17</v>
      </c>
      <c r="AE236">
        <f t="shared" si="61"/>
        <v>16</v>
      </c>
      <c r="AF236" t="s">
        <v>1032</v>
      </c>
      <c r="AG236" t="str">
        <f t="shared" si="63"/>
        <v>false</v>
      </c>
      <c r="AH236" t="s">
        <v>1033</v>
      </c>
    </row>
    <row r="237" spans="1:34" x14ac:dyDescent="0.25">
      <c r="A237" s="1">
        <v>45009</v>
      </c>
      <c r="B237" t="s">
        <v>193</v>
      </c>
      <c r="C237" t="s">
        <v>9</v>
      </c>
      <c r="D237" t="s">
        <v>904</v>
      </c>
      <c r="E237" t="s">
        <v>908</v>
      </c>
      <c r="F237" t="s">
        <v>909</v>
      </c>
      <c r="G237" t="s">
        <v>910</v>
      </c>
      <c r="H237">
        <v>24</v>
      </c>
      <c r="I237">
        <v>3</v>
      </c>
      <c r="J237">
        <v>2023</v>
      </c>
      <c r="K237">
        <v>16</v>
      </c>
      <c r="L237">
        <v>26</v>
      </c>
      <c r="M237">
        <v>0</v>
      </c>
      <c r="N237" t="str">
        <f t="shared" si="62"/>
        <v>array.push(trades_array,Trade.new("ALICEUSDT", 1.5530000000, 52.36716000,timestamp(syminfo.timezone, 2023, 3, 24, 16), false))</v>
      </c>
      <c r="O237" t="s">
        <v>14</v>
      </c>
      <c r="P237" t="s">
        <v>15</v>
      </c>
      <c r="Q237" t="str">
        <f t="shared" si="55"/>
        <v>ALICEUSDT</v>
      </c>
      <c r="R237" t="s">
        <v>16</v>
      </c>
      <c r="S237" t="str">
        <f t="shared" si="56"/>
        <v>1.5530000000</v>
      </c>
      <c r="T237" t="s">
        <v>17</v>
      </c>
      <c r="U237" t="str">
        <f t="shared" si="57"/>
        <v>52.36716000</v>
      </c>
      <c r="V237" t="s">
        <v>18</v>
      </c>
      <c r="W237" t="s">
        <v>19</v>
      </c>
      <c r="X237" t="s">
        <v>20</v>
      </c>
      <c r="Y237">
        <f t="shared" si="58"/>
        <v>2023</v>
      </c>
      <c r="Z237" t="s">
        <v>17</v>
      </c>
      <c r="AA237">
        <f t="shared" si="59"/>
        <v>3</v>
      </c>
      <c r="AB237" t="s">
        <v>17</v>
      </c>
      <c r="AC237">
        <f t="shared" si="60"/>
        <v>24</v>
      </c>
      <c r="AD237" t="s">
        <v>17</v>
      </c>
      <c r="AE237">
        <f t="shared" si="61"/>
        <v>16</v>
      </c>
      <c r="AF237" t="s">
        <v>1032</v>
      </c>
      <c r="AG237" t="str">
        <f t="shared" si="63"/>
        <v>false</v>
      </c>
      <c r="AH237" t="s">
        <v>1033</v>
      </c>
    </row>
    <row r="238" spans="1:34" x14ac:dyDescent="0.25">
      <c r="A238" s="1">
        <v>45012</v>
      </c>
      <c r="B238" t="s">
        <v>193</v>
      </c>
      <c r="C238" t="s">
        <v>22</v>
      </c>
      <c r="D238" t="s">
        <v>845</v>
      </c>
      <c r="E238" t="s">
        <v>911</v>
      </c>
      <c r="F238" t="s">
        <v>912</v>
      </c>
      <c r="G238" t="s">
        <v>913</v>
      </c>
      <c r="H238">
        <v>27</v>
      </c>
      <c r="I238">
        <v>3</v>
      </c>
      <c r="J238">
        <v>2023</v>
      </c>
      <c r="K238">
        <v>13</v>
      </c>
      <c r="L238">
        <v>15</v>
      </c>
      <c r="M238">
        <v>0</v>
      </c>
      <c r="N238" t="str">
        <f t="shared" si="62"/>
        <v>array.push(trades_array,Trade.new("ALICEUSDT", 1.4660000000, 49.91730000,timestamp(syminfo.timezone, 2023, 3, 27, 13), true))</v>
      </c>
      <c r="O238" t="s">
        <v>14</v>
      </c>
      <c r="P238" t="s">
        <v>15</v>
      </c>
      <c r="Q238" t="str">
        <f t="shared" si="55"/>
        <v>ALICEUSDT</v>
      </c>
      <c r="R238" t="s">
        <v>16</v>
      </c>
      <c r="S238" t="str">
        <f t="shared" si="56"/>
        <v>1.4660000000</v>
      </c>
      <c r="T238" t="s">
        <v>17</v>
      </c>
      <c r="U238" t="str">
        <f t="shared" si="57"/>
        <v>49.91730000</v>
      </c>
      <c r="V238" t="s">
        <v>18</v>
      </c>
      <c r="W238" t="s">
        <v>19</v>
      </c>
      <c r="X238" t="s">
        <v>20</v>
      </c>
      <c r="Y238">
        <f t="shared" si="58"/>
        <v>2023</v>
      </c>
      <c r="Z238" t="s">
        <v>17</v>
      </c>
      <c r="AA238">
        <f t="shared" si="59"/>
        <v>3</v>
      </c>
      <c r="AB238" t="s">
        <v>17</v>
      </c>
      <c r="AC238">
        <f t="shared" si="60"/>
        <v>27</v>
      </c>
      <c r="AD238" t="s">
        <v>17</v>
      </c>
      <c r="AE238">
        <f t="shared" si="61"/>
        <v>13</v>
      </c>
      <c r="AF238" t="s">
        <v>1032</v>
      </c>
      <c r="AG238" t="str">
        <f t="shared" si="63"/>
        <v>true</v>
      </c>
      <c r="AH238" t="s">
        <v>1033</v>
      </c>
    </row>
    <row r="239" spans="1:34" x14ac:dyDescent="0.25">
      <c r="A239" s="1">
        <v>45012</v>
      </c>
      <c r="B239" t="s">
        <v>193</v>
      </c>
      <c r="C239" t="s">
        <v>22</v>
      </c>
      <c r="D239" t="s">
        <v>914</v>
      </c>
      <c r="E239" t="s">
        <v>915</v>
      </c>
      <c r="F239" t="s">
        <v>916</v>
      </c>
      <c r="G239" t="s">
        <v>917</v>
      </c>
      <c r="H239">
        <v>27</v>
      </c>
      <c r="I239">
        <v>3</v>
      </c>
      <c r="J239">
        <v>2023</v>
      </c>
      <c r="K239">
        <v>15</v>
      </c>
      <c r="L239">
        <v>2</v>
      </c>
      <c r="M239">
        <v>0</v>
      </c>
      <c r="N239" t="str">
        <f t="shared" si="62"/>
        <v>array.push(trades_array,Trade.new("ALICEUSDT", 1.4000000000, 49.99400000,timestamp(syminfo.timezone, 2023, 3, 27, 15), true))</v>
      </c>
      <c r="O239" t="s">
        <v>14</v>
      </c>
      <c r="P239" t="s">
        <v>15</v>
      </c>
      <c r="Q239" t="str">
        <f t="shared" si="55"/>
        <v>ALICEUSDT</v>
      </c>
      <c r="R239" t="s">
        <v>16</v>
      </c>
      <c r="S239" t="str">
        <f t="shared" si="56"/>
        <v>1.4000000000</v>
      </c>
      <c r="T239" t="s">
        <v>17</v>
      </c>
      <c r="U239" t="str">
        <f t="shared" si="57"/>
        <v>49.99400000</v>
      </c>
      <c r="V239" t="s">
        <v>18</v>
      </c>
      <c r="W239" t="s">
        <v>19</v>
      </c>
      <c r="X239" t="s">
        <v>20</v>
      </c>
      <c r="Y239">
        <f t="shared" si="58"/>
        <v>2023</v>
      </c>
      <c r="Z239" t="s">
        <v>17</v>
      </c>
      <c r="AA239">
        <f t="shared" si="59"/>
        <v>3</v>
      </c>
      <c r="AB239" t="s">
        <v>17</v>
      </c>
      <c r="AC239">
        <f t="shared" si="60"/>
        <v>27</v>
      </c>
      <c r="AD239" t="s">
        <v>17</v>
      </c>
      <c r="AE239">
        <f t="shared" si="61"/>
        <v>15</v>
      </c>
      <c r="AF239" t="s">
        <v>1032</v>
      </c>
      <c r="AG239" t="str">
        <f t="shared" si="63"/>
        <v>true</v>
      </c>
      <c r="AH239" t="s">
        <v>1033</v>
      </c>
    </row>
    <row r="240" spans="1:34" x14ac:dyDescent="0.25">
      <c r="A240" s="1">
        <v>45014</v>
      </c>
      <c r="B240" t="s">
        <v>193</v>
      </c>
      <c r="C240" t="s">
        <v>9</v>
      </c>
      <c r="D240" t="s">
        <v>918</v>
      </c>
      <c r="E240" t="s">
        <v>919</v>
      </c>
      <c r="F240" t="s">
        <v>920</v>
      </c>
      <c r="G240" t="s">
        <v>921</v>
      </c>
      <c r="H240">
        <v>29</v>
      </c>
      <c r="I240">
        <v>3</v>
      </c>
      <c r="J240">
        <v>2023</v>
      </c>
      <c r="K240">
        <v>13</v>
      </c>
      <c r="L240">
        <v>36</v>
      </c>
      <c r="M240">
        <v>0</v>
      </c>
      <c r="N240" t="str">
        <f t="shared" si="62"/>
        <v>array.push(trades_array,Trade.new("ALICEUSDT", 1.5230000000, 82.77505000,timestamp(syminfo.timezone, 2023, 3, 29, 13), false))</v>
      </c>
      <c r="O240" t="s">
        <v>14</v>
      </c>
      <c r="P240" t="s">
        <v>15</v>
      </c>
      <c r="Q240" t="str">
        <f t="shared" si="55"/>
        <v>ALICEUSDT</v>
      </c>
      <c r="R240" t="s">
        <v>16</v>
      </c>
      <c r="S240" t="str">
        <f t="shared" si="56"/>
        <v>1.5230000000</v>
      </c>
      <c r="T240" t="s">
        <v>17</v>
      </c>
      <c r="U240" t="str">
        <f t="shared" si="57"/>
        <v>82.77505000</v>
      </c>
      <c r="V240" t="s">
        <v>18</v>
      </c>
      <c r="W240" t="s">
        <v>19</v>
      </c>
      <c r="X240" t="s">
        <v>20</v>
      </c>
      <c r="Y240">
        <f t="shared" si="58"/>
        <v>2023</v>
      </c>
      <c r="Z240" t="s">
        <v>17</v>
      </c>
      <c r="AA240">
        <f t="shared" si="59"/>
        <v>3</v>
      </c>
      <c r="AB240" t="s">
        <v>17</v>
      </c>
      <c r="AC240">
        <f t="shared" si="60"/>
        <v>29</v>
      </c>
      <c r="AD240" t="s">
        <v>17</v>
      </c>
      <c r="AE240">
        <f t="shared" si="61"/>
        <v>13</v>
      </c>
      <c r="AF240" t="s">
        <v>1032</v>
      </c>
      <c r="AG240" t="str">
        <f t="shared" si="63"/>
        <v>false</v>
      </c>
      <c r="AH240" t="s">
        <v>1033</v>
      </c>
    </row>
    <row r="241" spans="1:34" x14ac:dyDescent="0.25">
      <c r="A241" s="1">
        <v>45014</v>
      </c>
      <c r="B241" t="s">
        <v>193</v>
      </c>
      <c r="C241" t="s">
        <v>9</v>
      </c>
      <c r="D241" t="s">
        <v>918</v>
      </c>
      <c r="E241" t="s">
        <v>922</v>
      </c>
      <c r="F241" t="s">
        <v>923</v>
      </c>
      <c r="G241" t="s">
        <v>924</v>
      </c>
      <c r="H241">
        <v>29</v>
      </c>
      <c r="I241">
        <v>3</v>
      </c>
      <c r="J241">
        <v>2023</v>
      </c>
      <c r="K241">
        <v>13</v>
      </c>
      <c r="L241">
        <v>37</v>
      </c>
      <c r="M241">
        <v>0</v>
      </c>
      <c r="N241" t="str">
        <f t="shared" si="62"/>
        <v>array.push(trades_array,Trade.new("ALICEUSDT", 1.5230000000, 23.46943000,timestamp(syminfo.timezone, 2023, 3, 29, 13), false))</v>
      </c>
      <c r="O241" t="s">
        <v>14</v>
      </c>
      <c r="P241" t="s">
        <v>15</v>
      </c>
      <c r="Q241" t="str">
        <f t="shared" si="55"/>
        <v>ALICEUSDT</v>
      </c>
      <c r="R241" t="s">
        <v>16</v>
      </c>
      <c r="S241" t="str">
        <f t="shared" si="56"/>
        <v>1.5230000000</v>
      </c>
      <c r="T241" t="s">
        <v>17</v>
      </c>
      <c r="U241" t="str">
        <f t="shared" si="57"/>
        <v>23.46943000</v>
      </c>
      <c r="V241" t="s">
        <v>18</v>
      </c>
      <c r="W241" t="s">
        <v>19</v>
      </c>
      <c r="X241" t="s">
        <v>20</v>
      </c>
      <c r="Y241">
        <f t="shared" si="58"/>
        <v>2023</v>
      </c>
      <c r="Z241" t="s">
        <v>17</v>
      </c>
      <c r="AA241">
        <f t="shared" si="59"/>
        <v>3</v>
      </c>
      <c r="AB241" t="s">
        <v>17</v>
      </c>
      <c r="AC241">
        <f t="shared" si="60"/>
        <v>29</v>
      </c>
      <c r="AD241" t="s">
        <v>17</v>
      </c>
      <c r="AE241">
        <f t="shared" si="61"/>
        <v>13</v>
      </c>
      <c r="AF241" t="s">
        <v>1032</v>
      </c>
      <c r="AG241" t="str">
        <f t="shared" si="63"/>
        <v>false</v>
      </c>
      <c r="AH241" t="s">
        <v>1033</v>
      </c>
    </row>
    <row r="242" spans="1:34" x14ac:dyDescent="0.25">
      <c r="A242" s="1">
        <v>45034</v>
      </c>
      <c r="B242" t="s">
        <v>103</v>
      </c>
      <c r="C242" t="s">
        <v>22</v>
      </c>
      <c r="D242" t="s">
        <v>925</v>
      </c>
      <c r="E242" t="s">
        <v>926</v>
      </c>
      <c r="F242" t="s">
        <v>927</v>
      </c>
      <c r="G242" t="s">
        <v>928</v>
      </c>
      <c r="H242">
        <v>18</v>
      </c>
      <c r="I242">
        <v>4</v>
      </c>
      <c r="J242">
        <v>2023</v>
      </c>
      <c r="K242">
        <v>12</v>
      </c>
      <c r="L242">
        <v>48</v>
      </c>
      <c r="M242">
        <v>0</v>
      </c>
      <c r="N242" t="str">
        <f t="shared" si="62"/>
        <v>array.push(trades_array,Trade.new("CHRUSDT", 0.1884000000, 49.73760000,timestamp(syminfo.timezone, 2023, 4, 18, 12), true))</v>
      </c>
      <c r="O242" t="s">
        <v>14</v>
      </c>
      <c r="P242" t="s">
        <v>15</v>
      </c>
      <c r="Q242" t="str">
        <f t="shared" si="55"/>
        <v>CHRUSDT</v>
      </c>
      <c r="R242" t="s">
        <v>16</v>
      </c>
      <c r="S242" t="str">
        <f t="shared" si="56"/>
        <v>0.1884000000</v>
      </c>
      <c r="T242" t="s">
        <v>17</v>
      </c>
      <c r="U242" t="str">
        <f t="shared" si="57"/>
        <v>49.73760000</v>
      </c>
      <c r="V242" t="s">
        <v>18</v>
      </c>
      <c r="W242" t="s">
        <v>19</v>
      </c>
      <c r="X242" t="s">
        <v>20</v>
      </c>
      <c r="Y242">
        <f t="shared" si="58"/>
        <v>2023</v>
      </c>
      <c r="Z242" t="s">
        <v>17</v>
      </c>
      <c r="AA242">
        <f t="shared" si="59"/>
        <v>4</v>
      </c>
      <c r="AB242" t="s">
        <v>17</v>
      </c>
      <c r="AC242">
        <f t="shared" si="60"/>
        <v>18</v>
      </c>
      <c r="AD242" t="s">
        <v>17</v>
      </c>
      <c r="AE242">
        <f t="shared" si="61"/>
        <v>12</v>
      </c>
      <c r="AF242" t="s">
        <v>1032</v>
      </c>
      <c r="AG242" t="str">
        <f t="shared" si="63"/>
        <v>true</v>
      </c>
      <c r="AH242" t="s">
        <v>1033</v>
      </c>
    </row>
    <row r="243" spans="1:34" x14ac:dyDescent="0.25">
      <c r="A243" s="1">
        <v>45034</v>
      </c>
      <c r="B243" t="s">
        <v>112</v>
      </c>
      <c r="C243" t="s">
        <v>22</v>
      </c>
      <c r="D243" t="s">
        <v>929</v>
      </c>
      <c r="E243" t="s">
        <v>930</v>
      </c>
      <c r="F243" t="s">
        <v>931</v>
      </c>
      <c r="G243" t="s">
        <v>932</v>
      </c>
      <c r="H243">
        <v>18</v>
      </c>
      <c r="I243">
        <v>4</v>
      </c>
      <c r="J243">
        <v>2023</v>
      </c>
      <c r="K243">
        <v>12</v>
      </c>
      <c r="L243">
        <v>49</v>
      </c>
      <c r="M243">
        <v>0</v>
      </c>
      <c r="N243" t="str">
        <f t="shared" si="62"/>
        <v>array.push(trades_array,Trade.new("FIOUSDT", 0.0369600000, 10.97712000,timestamp(syminfo.timezone, 2023, 4, 18, 12), true))</v>
      </c>
      <c r="O243" t="s">
        <v>14</v>
      </c>
      <c r="P243" t="s">
        <v>15</v>
      </c>
      <c r="Q243" t="str">
        <f t="shared" si="55"/>
        <v>FIOUSDT</v>
      </c>
      <c r="R243" t="s">
        <v>16</v>
      </c>
      <c r="S243" t="str">
        <f t="shared" si="56"/>
        <v>0.0369600000</v>
      </c>
      <c r="T243" t="s">
        <v>17</v>
      </c>
      <c r="U243" t="str">
        <f t="shared" si="57"/>
        <v>10.97712000</v>
      </c>
      <c r="V243" t="s">
        <v>18</v>
      </c>
      <c r="W243" t="s">
        <v>19</v>
      </c>
      <c r="X243" t="s">
        <v>20</v>
      </c>
      <c r="Y243">
        <f t="shared" si="58"/>
        <v>2023</v>
      </c>
      <c r="Z243" t="s">
        <v>17</v>
      </c>
      <c r="AA243">
        <f t="shared" si="59"/>
        <v>4</v>
      </c>
      <c r="AB243" t="s">
        <v>17</v>
      </c>
      <c r="AC243">
        <f t="shared" si="60"/>
        <v>18</v>
      </c>
      <c r="AD243" t="s">
        <v>17</v>
      </c>
      <c r="AE243">
        <f t="shared" si="61"/>
        <v>12</v>
      </c>
      <c r="AF243" t="s">
        <v>1032</v>
      </c>
      <c r="AG243" t="str">
        <f t="shared" si="63"/>
        <v>true</v>
      </c>
      <c r="AH243" t="s">
        <v>1033</v>
      </c>
    </row>
    <row r="244" spans="1:34" x14ac:dyDescent="0.25">
      <c r="A244" s="1">
        <v>45034</v>
      </c>
      <c r="B244" t="s">
        <v>39</v>
      </c>
      <c r="C244" t="s">
        <v>22</v>
      </c>
      <c r="D244" t="s">
        <v>933</v>
      </c>
      <c r="E244" t="s">
        <v>934</v>
      </c>
      <c r="F244" t="s">
        <v>935</v>
      </c>
      <c r="G244" t="s">
        <v>936</v>
      </c>
      <c r="H244">
        <v>18</v>
      </c>
      <c r="I244">
        <v>4</v>
      </c>
      <c r="J244">
        <v>2023</v>
      </c>
      <c r="K244">
        <v>12</v>
      </c>
      <c r="L244">
        <v>51</v>
      </c>
      <c r="M244">
        <v>0</v>
      </c>
      <c r="N244" t="str">
        <f t="shared" si="62"/>
        <v>array.push(trades_array,Trade.new("ENJUSDT", 0.4570000000, 49.99580000,timestamp(syminfo.timezone, 2023, 4, 18, 12), true))</v>
      </c>
      <c r="O244" t="s">
        <v>14</v>
      </c>
      <c r="P244" t="s">
        <v>15</v>
      </c>
      <c r="Q244" t="str">
        <f t="shared" si="55"/>
        <v>ENJUSDT</v>
      </c>
      <c r="R244" t="s">
        <v>16</v>
      </c>
      <c r="S244" t="str">
        <f t="shared" si="56"/>
        <v>0.4570000000</v>
      </c>
      <c r="T244" t="s">
        <v>17</v>
      </c>
      <c r="U244" t="str">
        <f t="shared" si="57"/>
        <v>49.99580000</v>
      </c>
      <c r="V244" t="s">
        <v>18</v>
      </c>
      <c r="W244" t="s">
        <v>19</v>
      </c>
      <c r="X244" t="s">
        <v>20</v>
      </c>
      <c r="Y244">
        <f t="shared" si="58"/>
        <v>2023</v>
      </c>
      <c r="Z244" t="s">
        <v>17</v>
      </c>
      <c r="AA244">
        <f t="shared" si="59"/>
        <v>4</v>
      </c>
      <c r="AB244" t="s">
        <v>17</v>
      </c>
      <c r="AC244">
        <f t="shared" si="60"/>
        <v>18</v>
      </c>
      <c r="AD244" t="s">
        <v>17</v>
      </c>
      <c r="AE244">
        <f t="shared" si="61"/>
        <v>12</v>
      </c>
      <c r="AF244" t="s">
        <v>1032</v>
      </c>
      <c r="AG244" t="str">
        <f t="shared" si="63"/>
        <v>true</v>
      </c>
      <c r="AH244" t="s">
        <v>1033</v>
      </c>
    </row>
    <row r="245" spans="1:34" x14ac:dyDescent="0.25">
      <c r="A245" s="1">
        <v>45034</v>
      </c>
      <c r="B245" t="s">
        <v>619</v>
      </c>
      <c r="C245" t="s">
        <v>22</v>
      </c>
      <c r="D245" t="s">
        <v>937</v>
      </c>
      <c r="E245" t="s">
        <v>938</v>
      </c>
      <c r="F245" t="s">
        <v>939</v>
      </c>
      <c r="G245" t="s">
        <v>940</v>
      </c>
      <c r="H245">
        <v>18</v>
      </c>
      <c r="I245">
        <v>4</v>
      </c>
      <c r="J245">
        <v>2023</v>
      </c>
      <c r="K245">
        <v>12</v>
      </c>
      <c r="L245">
        <v>52</v>
      </c>
      <c r="M245">
        <v>0</v>
      </c>
      <c r="N245" t="str">
        <f t="shared" si="62"/>
        <v>array.push(trades_array,Trade.new("SFPUSDT", 0.5156000000, 10.82760000,timestamp(syminfo.timezone, 2023, 4, 18, 12), true))</v>
      </c>
      <c r="O245" t="s">
        <v>14</v>
      </c>
      <c r="P245" t="s">
        <v>15</v>
      </c>
      <c r="Q245" t="str">
        <f t="shared" si="55"/>
        <v>SFPUSDT</v>
      </c>
      <c r="R245" t="s">
        <v>16</v>
      </c>
      <c r="S245" t="str">
        <f t="shared" si="56"/>
        <v>0.5156000000</v>
      </c>
      <c r="T245" t="s">
        <v>17</v>
      </c>
      <c r="U245" t="str">
        <f t="shared" si="57"/>
        <v>10.82760000</v>
      </c>
      <c r="V245" t="s">
        <v>18</v>
      </c>
      <c r="W245" t="s">
        <v>19</v>
      </c>
      <c r="X245" t="s">
        <v>20</v>
      </c>
      <c r="Y245">
        <f t="shared" si="58"/>
        <v>2023</v>
      </c>
      <c r="Z245" t="s">
        <v>17</v>
      </c>
      <c r="AA245">
        <f t="shared" si="59"/>
        <v>4</v>
      </c>
      <c r="AB245" t="s">
        <v>17</v>
      </c>
      <c r="AC245">
        <f t="shared" si="60"/>
        <v>18</v>
      </c>
      <c r="AD245" t="s">
        <v>17</v>
      </c>
      <c r="AE245">
        <f t="shared" si="61"/>
        <v>12</v>
      </c>
      <c r="AF245" t="s">
        <v>1032</v>
      </c>
      <c r="AG245" t="str">
        <f t="shared" si="63"/>
        <v>true</v>
      </c>
      <c r="AH245" t="s">
        <v>1033</v>
      </c>
    </row>
    <row r="246" spans="1:34" x14ac:dyDescent="0.25">
      <c r="A246" s="1">
        <v>45035</v>
      </c>
      <c r="B246" t="s">
        <v>193</v>
      </c>
      <c r="C246" t="s">
        <v>22</v>
      </c>
      <c r="D246" t="s">
        <v>941</v>
      </c>
      <c r="E246" t="s">
        <v>942</v>
      </c>
      <c r="F246" t="s">
        <v>943</v>
      </c>
      <c r="G246" t="s">
        <v>944</v>
      </c>
      <c r="H246">
        <v>19</v>
      </c>
      <c r="I246">
        <v>4</v>
      </c>
      <c r="J246">
        <v>2023</v>
      </c>
      <c r="K246">
        <v>8</v>
      </c>
      <c r="L246">
        <v>10</v>
      </c>
      <c r="M246">
        <v>0</v>
      </c>
      <c r="N246" t="str">
        <f t="shared" si="62"/>
        <v>array.push(trades_array,Trade.new("ALICEUSDT", 1.7820000000, 49.98510000,timestamp(syminfo.timezone, 2023, 4, 19, 8), true))</v>
      </c>
      <c r="O246" t="s">
        <v>14</v>
      </c>
      <c r="P246" t="s">
        <v>15</v>
      </c>
      <c r="Q246" t="str">
        <f t="shared" si="55"/>
        <v>ALICEUSDT</v>
      </c>
      <c r="R246" t="s">
        <v>16</v>
      </c>
      <c r="S246" t="str">
        <f t="shared" si="56"/>
        <v>1.7820000000</v>
      </c>
      <c r="T246" t="s">
        <v>17</v>
      </c>
      <c r="U246" t="str">
        <f t="shared" si="57"/>
        <v>49.98510000</v>
      </c>
      <c r="V246" t="s">
        <v>18</v>
      </c>
      <c r="W246" t="s">
        <v>19</v>
      </c>
      <c r="X246" t="s">
        <v>20</v>
      </c>
      <c r="Y246">
        <f t="shared" si="58"/>
        <v>2023</v>
      </c>
      <c r="Z246" t="s">
        <v>17</v>
      </c>
      <c r="AA246">
        <f t="shared" si="59"/>
        <v>4</v>
      </c>
      <c r="AB246" t="s">
        <v>17</v>
      </c>
      <c r="AC246">
        <f t="shared" si="60"/>
        <v>19</v>
      </c>
      <c r="AD246" t="s">
        <v>17</v>
      </c>
      <c r="AE246">
        <f t="shared" si="61"/>
        <v>8</v>
      </c>
      <c r="AF246" t="s">
        <v>1032</v>
      </c>
      <c r="AG246" t="str">
        <f t="shared" si="63"/>
        <v>true</v>
      </c>
      <c r="AH246" t="s">
        <v>1033</v>
      </c>
    </row>
    <row r="247" spans="1:34" x14ac:dyDescent="0.25">
      <c r="A247" s="1">
        <v>45035</v>
      </c>
      <c r="B247" t="s">
        <v>103</v>
      </c>
      <c r="C247" t="s">
        <v>22</v>
      </c>
      <c r="D247" t="s">
        <v>945</v>
      </c>
      <c r="E247" t="s">
        <v>785</v>
      </c>
      <c r="F247" t="s">
        <v>946</v>
      </c>
      <c r="G247" t="s">
        <v>947</v>
      </c>
      <c r="H247">
        <v>19</v>
      </c>
      <c r="I247">
        <v>4</v>
      </c>
      <c r="J247">
        <v>2023</v>
      </c>
      <c r="K247">
        <v>10</v>
      </c>
      <c r="L247">
        <v>49</v>
      </c>
      <c r="M247">
        <v>0</v>
      </c>
      <c r="N247" t="str">
        <f t="shared" si="62"/>
        <v>array.push(trades_array,Trade.new("CHRUSDT", 0.1691000000, 10.99150000,timestamp(syminfo.timezone, 2023, 4, 19, 10), true))</v>
      </c>
      <c r="O247" t="s">
        <v>14</v>
      </c>
      <c r="P247" t="s">
        <v>15</v>
      </c>
      <c r="Q247" t="str">
        <f t="shared" si="55"/>
        <v>CHRUSDT</v>
      </c>
      <c r="R247" t="s">
        <v>16</v>
      </c>
      <c r="S247" t="str">
        <f t="shared" si="56"/>
        <v>0.1691000000</v>
      </c>
      <c r="T247" t="s">
        <v>17</v>
      </c>
      <c r="U247" t="str">
        <f t="shared" si="57"/>
        <v>10.99150000</v>
      </c>
      <c r="V247" t="s">
        <v>18</v>
      </c>
      <c r="W247" t="s">
        <v>19</v>
      </c>
      <c r="X247" t="s">
        <v>20</v>
      </c>
      <c r="Y247">
        <f t="shared" si="58"/>
        <v>2023</v>
      </c>
      <c r="Z247" t="s">
        <v>17</v>
      </c>
      <c r="AA247">
        <f t="shared" si="59"/>
        <v>4</v>
      </c>
      <c r="AB247" t="s">
        <v>17</v>
      </c>
      <c r="AC247">
        <f t="shared" si="60"/>
        <v>19</v>
      </c>
      <c r="AD247" t="s">
        <v>17</v>
      </c>
      <c r="AE247">
        <f t="shared" si="61"/>
        <v>10</v>
      </c>
      <c r="AF247" t="s">
        <v>1032</v>
      </c>
      <c r="AG247" t="str">
        <f t="shared" si="63"/>
        <v>true</v>
      </c>
      <c r="AH247" t="s">
        <v>1033</v>
      </c>
    </row>
    <row r="248" spans="1:34" x14ac:dyDescent="0.25">
      <c r="A248" s="1">
        <v>45035</v>
      </c>
      <c r="B248" t="s">
        <v>619</v>
      </c>
      <c r="C248" t="s">
        <v>22</v>
      </c>
      <c r="D248" t="s">
        <v>948</v>
      </c>
      <c r="E248" t="s">
        <v>949</v>
      </c>
      <c r="F248" t="s">
        <v>950</v>
      </c>
      <c r="G248" t="s">
        <v>951</v>
      </c>
      <c r="H248">
        <v>19</v>
      </c>
      <c r="I248">
        <v>4</v>
      </c>
      <c r="J248">
        <v>2023</v>
      </c>
      <c r="K248">
        <v>17</v>
      </c>
      <c r="L248">
        <v>15</v>
      </c>
      <c r="M248">
        <v>0</v>
      </c>
      <c r="N248" t="str">
        <f t="shared" si="62"/>
        <v>array.push(trades_array,Trade.new("SFPUSDT", 0.4651000000, 10.69730000,timestamp(syminfo.timezone, 2023, 4, 19, 17), true))</v>
      </c>
      <c r="O248" t="s">
        <v>14</v>
      </c>
      <c r="P248" t="s">
        <v>15</v>
      </c>
      <c r="Q248" t="str">
        <f t="shared" si="55"/>
        <v>SFPUSDT</v>
      </c>
      <c r="R248" t="s">
        <v>16</v>
      </c>
      <c r="S248" t="str">
        <f t="shared" si="56"/>
        <v>0.4651000000</v>
      </c>
      <c r="T248" t="s">
        <v>17</v>
      </c>
      <c r="U248" t="str">
        <f t="shared" si="57"/>
        <v>10.69730000</v>
      </c>
      <c r="V248" t="s">
        <v>18</v>
      </c>
      <c r="W248" t="s">
        <v>19</v>
      </c>
      <c r="X248" t="s">
        <v>20</v>
      </c>
      <c r="Y248">
        <f t="shared" si="58"/>
        <v>2023</v>
      </c>
      <c r="Z248" t="s">
        <v>17</v>
      </c>
      <c r="AA248">
        <f t="shared" si="59"/>
        <v>4</v>
      </c>
      <c r="AB248" t="s">
        <v>17</v>
      </c>
      <c r="AC248">
        <f t="shared" si="60"/>
        <v>19</v>
      </c>
      <c r="AD248" t="s">
        <v>17</v>
      </c>
      <c r="AE248">
        <f t="shared" si="61"/>
        <v>17</v>
      </c>
      <c r="AF248" t="s">
        <v>1032</v>
      </c>
      <c r="AG248" t="str">
        <f t="shared" si="63"/>
        <v>true</v>
      </c>
      <c r="AH248" t="s">
        <v>1033</v>
      </c>
    </row>
    <row r="249" spans="1:34" x14ac:dyDescent="0.25">
      <c r="A249" s="1">
        <v>45035</v>
      </c>
      <c r="B249" t="s">
        <v>952</v>
      </c>
      <c r="C249" t="s">
        <v>22</v>
      </c>
      <c r="D249" t="s">
        <v>953</v>
      </c>
      <c r="E249" t="s">
        <v>954</v>
      </c>
      <c r="F249" t="s">
        <v>955</v>
      </c>
      <c r="G249" t="s">
        <v>956</v>
      </c>
      <c r="H249">
        <v>19</v>
      </c>
      <c r="I249">
        <v>4</v>
      </c>
      <c r="J249">
        <v>2023</v>
      </c>
      <c r="K249">
        <v>17</v>
      </c>
      <c r="L249">
        <v>42</v>
      </c>
      <c r="M249">
        <v>0</v>
      </c>
      <c r="N249" t="str">
        <f t="shared" si="62"/>
        <v>array.push(trades_array,Trade.new("MKRUSDT", 720.0000000000, 10.94400000,timestamp(syminfo.timezone, 2023, 4, 19, 17), true))</v>
      </c>
      <c r="O249" t="s">
        <v>14</v>
      </c>
      <c r="P249" t="s">
        <v>15</v>
      </c>
      <c r="Q249" t="str">
        <f t="shared" si="55"/>
        <v>MKRUSDT</v>
      </c>
      <c r="R249" t="s">
        <v>16</v>
      </c>
      <c r="S249" t="str">
        <f t="shared" si="56"/>
        <v>720.0000000000</v>
      </c>
      <c r="T249" t="s">
        <v>17</v>
      </c>
      <c r="U249" t="str">
        <f t="shared" si="57"/>
        <v>10.94400000</v>
      </c>
      <c r="V249" t="s">
        <v>18</v>
      </c>
      <c r="W249" t="s">
        <v>19</v>
      </c>
      <c r="X249" t="s">
        <v>20</v>
      </c>
      <c r="Y249">
        <f t="shared" si="58"/>
        <v>2023</v>
      </c>
      <c r="Z249" t="s">
        <v>17</v>
      </c>
      <c r="AA249">
        <f t="shared" si="59"/>
        <v>4</v>
      </c>
      <c r="AB249" t="s">
        <v>17</v>
      </c>
      <c r="AC249">
        <f t="shared" si="60"/>
        <v>19</v>
      </c>
      <c r="AD249" t="s">
        <v>17</v>
      </c>
      <c r="AE249">
        <f t="shared" si="61"/>
        <v>17</v>
      </c>
      <c r="AF249" t="s">
        <v>1032</v>
      </c>
      <c r="AG249" t="str">
        <f t="shared" si="63"/>
        <v>true</v>
      </c>
      <c r="AH249" t="s">
        <v>1033</v>
      </c>
    </row>
    <row r="250" spans="1:34" x14ac:dyDescent="0.25">
      <c r="A250" s="1">
        <v>45035</v>
      </c>
      <c r="B250" t="s">
        <v>39</v>
      </c>
      <c r="C250" t="s">
        <v>22</v>
      </c>
      <c r="D250" t="s">
        <v>957</v>
      </c>
      <c r="E250" t="s">
        <v>958</v>
      </c>
      <c r="F250" t="s">
        <v>959</v>
      </c>
      <c r="G250" t="s">
        <v>960</v>
      </c>
      <c r="H250">
        <v>19</v>
      </c>
      <c r="I250">
        <v>4</v>
      </c>
      <c r="J250">
        <v>2023</v>
      </c>
      <c r="K250">
        <v>23</v>
      </c>
      <c r="L250">
        <v>20</v>
      </c>
      <c r="M250">
        <v>0</v>
      </c>
      <c r="N250" t="str">
        <f t="shared" si="62"/>
        <v>array.push(trades_array,Trade.new("ENJUSDT", 0.4075000000, 10.96175000,timestamp(syminfo.timezone, 2023, 4, 19, 23), true))</v>
      </c>
      <c r="O250" t="s">
        <v>14</v>
      </c>
      <c r="P250" t="s">
        <v>15</v>
      </c>
      <c r="Q250" t="str">
        <f t="shared" si="55"/>
        <v>ENJUSDT</v>
      </c>
      <c r="R250" t="s">
        <v>16</v>
      </c>
      <c r="S250" t="str">
        <f t="shared" si="56"/>
        <v>0.4075000000</v>
      </c>
      <c r="T250" t="s">
        <v>17</v>
      </c>
      <c r="U250" t="str">
        <f t="shared" si="57"/>
        <v>10.96175000</v>
      </c>
      <c r="V250" t="s">
        <v>18</v>
      </c>
      <c r="W250" t="s">
        <v>19</v>
      </c>
      <c r="X250" t="s">
        <v>20</v>
      </c>
      <c r="Y250">
        <f t="shared" si="58"/>
        <v>2023</v>
      </c>
      <c r="Z250" t="s">
        <v>17</v>
      </c>
      <c r="AA250">
        <f t="shared" si="59"/>
        <v>4</v>
      </c>
      <c r="AB250" t="s">
        <v>17</v>
      </c>
      <c r="AC250">
        <f t="shared" si="60"/>
        <v>19</v>
      </c>
      <c r="AD250" t="s">
        <v>17</v>
      </c>
      <c r="AE250">
        <f t="shared" si="61"/>
        <v>23</v>
      </c>
      <c r="AF250" t="s">
        <v>1032</v>
      </c>
      <c r="AG250" t="str">
        <f t="shared" si="63"/>
        <v>true</v>
      </c>
      <c r="AH250" t="s">
        <v>1033</v>
      </c>
    </row>
    <row r="251" spans="1:34" x14ac:dyDescent="0.25">
      <c r="A251" s="1">
        <v>45035</v>
      </c>
      <c r="B251" t="s">
        <v>619</v>
      </c>
      <c r="C251" t="s">
        <v>22</v>
      </c>
      <c r="D251" t="s">
        <v>961</v>
      </c>
      <c r="E251" t="s">
        <v>949</v>
      </c>
      <c r="F251" t="s">
        <v>962</v>
      </c>
      <c r="G251" t="s">
        <v>951</v>
      </c>
      <c r="H251">
        <v>19</v>
      </c>
      <c r="I251">
        <v>4</v>
      </c>
      <c r="J251">
        <v>2023</v>
      </c>
      <c r="K251">
        <v>23</v>
      </c>
      <c r="L251">
        <v>21</v>
      </c>
      <c r="M251">
        <v>0</v>
      </c>
      <c r="N251" t="str">
        <f t="shared" si="62"/>
        <v>array.push(trades_array,Trade.new("SFPUSDT", 0.4550000000, 10.46500000,timestamp(syminfo.timezone, 2023, 4, 19, 23), true))</v>
      </c>
      <c r="O251" t="s">
        <v>14</v>
      </c>
      <c r="P251" t="s">
        <v>15</v>
      </c>
      <c r="Q251" t="str">
        <f t="shared" si="55"/>
        <v>SFPUSDT</v>
      </c>
      <c r="R251" t="s">
        <v>16</v>
      </c>
      <c r="S251" t="str">
        <f t="shared" si="56"/>
        <v>0.4550000000</v>
      </c>
      <c r="T251" t="s">
        <v>17</v>
      </c>
      <c r="U251" t="str">
        <f t="shared" si="57"/>
        <v>10.46500000</v>
      </c>
      <c r="V251" t="s">
        <v>18</v>
      </c>
      <c r="W251" t="s">
        <v>19</v>
      </c>
      <c r="X251" t="s">
        <v>20</v>
      </c>
      <c r="Y251">
        <f t="shared" si="58"/>
        <v>2023</v>
      </c>
      <c r="Z251" t="s">
        <v>17</v>
      </c>
      <c r="AA251">
        <f t="shared" si="59"/>
        <v>4</v>
      </c>
      <c r="AB251" t="s">
        <v>17</v>
      </c>
      <c r="AC251">
        <f t="shared" si="60"/>
        <v>19</v>
      </c>
      <c r="AD251" t="s">
        <v>17</v>
      </c>
      <c r="AE251">
        <f t="shared" si="61"/>
        <v>23</v>
      </c>
      <c r="AF251" t="s">
        <v>1032</v>
      </c>
      <c r="AG251" t="str">
        <f t="shared" si="63"/>
        <v>true</v>
      </c>
      <c r="AH251" t="s">
        <v>1033</v>
      </c>
    </row>
    <row r="252" spans="1:34" x14ac:dyDescent="0.25">
      <c r="A252" s="1">
        <v>45036</v>
      </c>
      <c r="B252" t="s">
        <v>193</v>
      </c>
      <c r="C252" t="s">
        <v>9</v>
      </c>
      <c r="D252" t="s">
        <v>963</v>
      </c>
      <c r="E252" t="s">
        <v>942</v>
      </c>
      <c r="F252" t="s">
        <v>964</v>
      </c>
      <c r="G252" t="s">
        <v>965</v>
      </c>
      <c r="H252">
        <v>20</v>
      </c>
      <c r="I252">
        <v>4</v>
      </c>
      <c r="J252">
        <v>2023</v>
      </c>
      <c r="K252">
        <v>7</v>
      </c>
      <c r="L252">
        <v>43</v>
      </c>
      <c r="M252">
        <v>0</v>
      </c>
      <c r="N252" t="str">
        <f t="shared" si="62"/>
        <v>array.push(trades_array,Trade.new("ALICEUSDT", 1.8390000000, 51.58395000,timestamp(syminfo.timezone, 2023, 4, 20, 7), false))</v>
      </c>
      <c r="O252" t="s">
        <v>14</v>
      </c>
      <c r="P252" t="s">
        <v>15</v>
      </c>
      <c r="Q252" t="str">
        <f t="shared" si="55"/>
        <v>ALICEUSDT</v>
      </c>
      <c r="R252" t="s">
        <v>16</v>
      </c>
      <c r="S252" t="str">
        <f t="shared" si="56"/>
        <v>1.8390000000</v>
      </c>
      <c r="T252" t="s">
        <v>17</v>
      </c>
      <c r="U252" t="str">
        <f t="shared" si="57"/>
        <v>51.58395000</v>
      </c>
      <c r="V252" t="s">
        <v>18</v>
      </c>
      <c r="W252" t="s">
        <v>19</v>
      </c>
      <c r="X252" t="s">
        <v>20</v>
      </c>
      <c r="Y252">
        <f t="shared" si="58"/>
        <v>2023</v>
      </c>
      <c r="Z252" t="s">
        <v>17</v>
      </c>
      <c r="AA252">
        <f t="shared" si="59"/>
        <v>4</v>
      </c>
      <c r="AB252" t="s">
        <v>17</v>
      </c>
      <c r="AC252">
        <f t="shared" si="60"/>
        <v>20</v>
      </c>
      <c r="AD252" t="s">
        <v>17</v>
      </c>
      <c r="AE252">
        <f t="shared" si="61"/>
        <v>7</v>
      </c>
      <c r="AF252" t="s">
        <v>1032</v>
      </c>
      <c r="AG252" t="str">
        <f t="shared" si="63"/>
        <v>false</v>
      </c>
      <c r="AH252" t="s">
        <v>1033</v>
      </c>
    </row>
    <row r="253" spans="1:34" x14ac:dyDescent="0.25">
      <c r="A253" s="1">
        <v>45036</v>
      </c>
      <c r="B253" t="s">
        <v>193</v>
      </c>
      <c r="C253" t="s">
        <v>22</v>
      </c>
      <c r="D253" t="s">
        <v>966</v>
      </c>
      <c r="E253" t="s">
        <v>967</v>
      </c>
      <c r="F253" t="s">
        <v>968</v>
      </c>
      <c r="G253" t="s">
        <v>969</v>
      </c>
      <c r="H253">
        <v>20</v>
      </c>
      <c r="I253">
        <v>4</v>
      </c>
      <c r="J253">
        <v>2023</v>
      </c>
      <c r="K253">
        <v>15</v>
      </c>
      <c r="L253">
        <v>42</v>
      </c>
      <c r="M253">
        <v>0</v>
      </c>
      <c r="N253" t="str">
        <f t="shared" si="62"/>
        <v>array.push(trades_array,Trade.new("ALICEUSDT", 1.7150000000, 10.99315000,timestamp(syminfo.timezone, 2023, 4, 20, 15), true))</v>
      </c>
      <c r="O253" t="s">
        <v>14</v>
      </c>
      <c r="P253" t="s">
        <v>15</v>
      </c>
      <c r="Q253" t="str">
        <f t="shared" si="55"/>
        <v>ALICEUSDT</v>
      </c>
      <c r="R253" t="s">
        <v>16</v>
      </c>
      <c r="S253" t="str">
        <f t="shared" si="56"/>
        <v>1.7150000000</v>
      </c>
      <c r="T253" t="s">
        <v>17</v>
      </c>
      <c r="U253" t="str">
        <f t="shared" si="57"/>
        <v>10.99315000</v>
      </c>
      <c r="V253" t="s">
        <v>18</v>
      </c>
      <c r="W253" t="s">
        <v>19</v>
      </c>
      <c r="X253" t="s">
        <v>20</v>
      </c>
      <c r="Y253">
        <f t="shared" si="58"/>
        <v>2023</v>
      </c>
      <c r="Z253" t="s">
        <v>17</v>
      </c>
      <c r="AA253">
        <f t="shared" si="59"/>
        <v>4</v>
      </c>
      <c r="AB253" t="s">
        <v>17</v>
      </c>
      <c r="AC253">
        <f t="shared" si="60"/>
        <v>20</v>
      </c>
      <c r="AD253" t="s">
        <v>17</v>
      </c>
      <c r="AE253">
        <f t="shared" si="61"/>
        <v>15</v>
      </c>
      <c r="AF253" t="s">
        <v>1032</v>
      </c>
      <c r="AG253" t="str">
        <f t="shared" si="63"/>
        <v>true</v>
      </c>
      <c r="AH253" t="s">
        <v>1033</v>
      </c>
    </row>
    <row r="254" spans="1:34" x14ac:dyDescent="0.25">
      <c r="A254" s="1">
        <v>45036</v>
      </c>
      <c r="B254" t="s">
        <v>193</v>
      </c>
      <c r="C254" t="s">
        <v>22</v>
      </c>
      <c r="D254" t="s">
        <v>970</v>
      </c>
      <c r="E254" t="s">
        <v>971</v>
      </c>
      <c r="F254" t="s">
        <v>972</v>
      </c>
      <c r="G254" t="s">
        <v>973</v>
      </c>
      <c r="H254">
        <v>20</v>
      </c>
      <c r="I254">
        <v>4</v>
      </c>
      <c r="J254">
        <v>2023</v>
      </c>
      <c r="K254">
        <v>16</v>
      </c>
      <c r="L254">
        <v>1</v>
      </c>
      <c r="M254">
        <v>0</v>
      </c>
      <c r="N254" t="str">
        <f t="shared" si="62"/>
        <v>array.push(trades_array,Trade.new("ALICEUSDT", 1.6900000000, 10.98500000,timestamp(syminfo.timezone, 2023, 4, 20, 16), true))</v>
      </c>
      <c r="O254" t="s">
        <v>14</v>
      </c>
      <c r="P254" t="s">
        <v>15</v>
      </c>
      <c r="Q254" t="str">
        <f t="shared" si="55"/>
        <v>ALICEUSDT</v>
      </c>
      <c r="R254" t="s">
        <v>16</v>
      </c>
      <c r="S254" t="str">
        <f t="shared" si="56"/>
        <v>1.6900000000</v>
      </c>
      <c r="T254" t="s">
        <v>17</v>
      </c>
      <c r="U254" t="str">
        <f t="shared" si="57"/>
        <v>10.98500000</v>
      </c>
      <c r="V254" t="s">
        <v>18</v>
      </c>
      <c r="W254" t="s">
        <v>19</v>
      </c>
      <c r="X254" t="s">
        <v>20</v>
      </c>
      <c r="Y254">
        <f t="shared" si="58"/>
        <v>2023</v>
      </c>
      <c r="Z254" t="s">
        <v>17</v>
      </c>
      <c r="AA254">
        <f t="shared" si="59"/>
        <v>4</v>
      </c>
      <c r="AB254" t="s">
        <v>17</v>
      </c>
      <c r="AC254">
        <f t="shared" si="60"/>
        <v>20</v>
      </c>
      <c r="AD254" t="s">
        <v>17</v>
      </c>
      <c r="AE254">
        <f t="shared" si="61"/>
        <v>16</v>
      </c>
      <c r="AF254" t="s">
        <v>1032</v>
      </c>
      <c r="AG254" t="str">
        <f t="shared" si="63"/>
        <v>true</v>
      </c>
      <c r="AH254" t="s">
        <v>1033</v>
      </c>
    </row>
    <row r="255" spans="1:34" x14ac:dyDescent="0.25">
      <c r="A255" s="1">
        <v>45036</v>
      </c>
      <c r="B255" t="s">
        <v>103</v>
      </c>
      <c r="C255" t="s">
        <v>22</v>
      </c>
      <c r="D255" t="s">
        <v>974</v>
      </c>
      <c r="E255" t="s">
        <v>625</v>
      </c>
      <c r="F255" t="s">
        <v>975</v>
      </c>
      <c r="G255" t="s">
        <v>976</v>
      </c>
      <c r="H255">
        <v>20</v>
      </c>
      <c r="I255">
        <v>4</v>
      </c>
      <c r="J255">
        <v>2023</v>
      </c>
      <c r="K255">
        <v>16</v>
      </c>
      <c r="L255">
        <v>2</v>
      </c>
      <c r="M255">
        <v>0</v>
      </c>
      <c r="N255" t="str">
        <f t="shared" si="62"/>
        <v>array.push(trades_array,Trade.new("CHRUSDT", 0.1635000000, 10.95450000,timestamp(syminfo.timezone, 2023, 4, 20, 16), true))</v>
      </c>
      <c r="O255" t="s">
        <v>14</v>
      </c>
      <c r="P255" t="s">
        <v>15</v>
      </c>
      <c r="Q255" t="str">
        <f t="shared" ref="Q255:Q263" si="64">B255</f>
        <v>CHRUSDT</v>
      </c>
      <c r="R255" t="s">
        <v>16</v>
      </c>
      <c r="S255" t="str">
        <f t="shared" ref="S255:S263" si="65">D255</f>
        <v>0.1635000000</v>
      </c>
      <c r="T255" t="s">
        <v>17</v>
      </c>
      <c r="U255" t="str">
        <f t="shared" ref="U255:U263" si="66">F255</f>
        <v>10.95450000</v>
      </c>
      <c r="V255" t="s">
        <v>18</v>
      </c>
      <c r="W255" t="s">
        <v>19</v>
      </c>
      <c r="X255" t="s">
        <v>20</v>
      </c>
      <c r="Y255">
        <f t="shared" ref="Y255:Y263" si="67">J255</f>
        <v>2023</v>
      </c>
      <c r="Z255" t="s">
        <v>17</v>
      </c>
      <c r="AA255">
        <f t="shared" ref="AA255:AA263" si="68">I255</f>
        <v>4</v>
      </c>
      <c r="AB255" t="s">
        <v>17</v>
      </c>
      <c r="AC255">
        <f t="shared" ref="AC255:AC263" si="69">H255</f>
        <v>20</v>
      </c>
      <c r="AD255" t="s">
        <v>17</v>
      </c>
      <c r="AE255">
        <f t="shared" ref="AE255:AE263" si="70">K255</f>
        <v>16</v>
      </c>
      <c r="AF255" t="s">
        <v>1032</v>
      </c>
      <c r="AG255" t="str">
        <f t="shared" si="63"/>
        <v>true</v>
      </c>
      <c r="AH255" t="s">
        <v>1033</v>
      </c>
    </row>
    <row r="256" spans="1:34" x14ac:dyDescent="0.25">
      <c r="A256" s="1">
        <v>45036</v>
      </c>
      <c r="B256" t="s">
        <v>619</v>
      </c>
      <c r="C256" t="s">
        <v>22</v>
      </c>
      <c r="D256" t="s">
        <v>977</v>
      </c>
      <c r="E256" t="s">
        <v>978</v>
      </c>
      <c r="F256" t="s">
        <v>979</v>
      </c>
      <c r="G256" t="s">
        <v>980</v>
      </c>
      <c r="H256">
        <v>20</v>
      </c>
      <c r="I256">
        <v>4</v>
      </c>
      <c r="J256">
        <v>2023</v>
      </c>
      <c r="K256">
        <v>16</v>
      </c>
      <c r="L256">
        <v>2</v>
      </c>
      <c r="M256">
        <v>0</v>
      </c>
      <c r="N256" t="str">
        <f t="shared" si="62"/>
        <v>array.push(trades_array,Trade.new("SFPUSDT", 0.4450000000, 10.68000000,timestamp(syminfo.timezone, 2023, 4, 20, 16), true))</v>
      </c>
      <c r="O256" t="s">
        <v>14</v>
      </c>
      <c r="P256" t="s">
        <v>15</v>
      </c>
      <c r="Q256" t="str">
        <f t="shared" si="64"/>
        <v>SFPUSDT</v>
      </c>
      <c r="R256" t="s">
        <v>16</v>
      </c>
      <c r="S256" t="str">
        <f t="shared" si="65"/>
        <v>0.4450000000</v>
      </c>
      <c r="T256" t="s">
        <v>17</v>
      </c>
      <c r="U256" t="str">
        <f t="shared" si="66"/>
        <v>10.68000000</v>
      </c>
      <c r="V256" t="s">
        <v>18</v>
      </c>
      <c r="W256" t="s">
        <v>19</v>
      </c>
      <c r="X256" t="s">
        <v>20</v>
      </c>
      <c r="Y256">
        <f t="shared" si="67"/>
        <v>2023</v>
      </c>
      <c r="Z256" t="s">
        <v>17</v>
      </c>
      <c r="AA256">
        <f t="shared" si="68"/>
        <v>4</v>
      </c>
      <c r="AB256" t="s">
        <v>17</v>
      </c>
      <c r="AC256">
        <f t="shared" si="69"/>
        <v>20</v>
      </c>
      <c r="AD256" t="s">
        <v>17</v>
      </c>
      <c r="AE256">
        <f t="shared" si="70"/>
        <v>16</v>
      </c>
      <c r="AF256" t="s">
        <v>1032</v>
      </c>
      <c r="AG256" t="str">
        <f t="shared" si="63"/>
        <v>true</v>
      </c>
      <c r="AH256" t="s">
        <v>1033</v>
      </c>
    </row>
    <row r="257" spans="1:34" x14ac:dyDescent="0.25">
      <c r="A257" s="1">
        <v>45036</v>
      </c>
      <c r="B257" t="s">
        <v>193</v>
      </c>
      <c r="C257" t="s">
        <v>22</v>
      </c>
      <c r="D257" t="s">
        <v>981</v>
      </c>
      <c r="E257" t="s">
        <v>982</v>
      </c>
      <c r="F257" t="s">
        <v>983</v>
      </c>
      <c r="G257" t="s">
        <v>984</v>
      </c>
      <c r="H257">
        <v>20</v>
      </c>
      <c r="I257">
        <v>4</v>
      </c>
      <c r="J257">
        <v>2023</v>
      </c>
      <c r="K257">
        <v>16</v>
      </c>
      <c r="L257">
        <v>3</v>
      </c>
      <c r="M257">
        <v>0</v>
      </c>
      <c r="N257" t="str">
        <f t="shared" si="62"/>
        <v>array.push(trades_array,Trade.new("ALICEUSDT", 1.6690000000, 10.99871000,timestamp(syminfo.timezone, 2023, 4, 20, 16), true))</v>
      </c>
      <c r="O257" t="s">
        <v>14</v>
      </c>
      <c r="P257" t="s">
        <v>15</v>
      </c>
      <c r="Q257" t="str">
        <f t="shared" si="64"/>
        <v>ALICEUSDT</v>
      </c>
      <c r="R257" t="s">
        <v>16</v>
      </c>
      <c r="S257" t="str">
        <f t="shared" si="65"/>
        <v>1.6690000000</v>
      </c>
      <c r="T257" t="s">
        <v>17</v>
      </c>
      <c r="U257" t="str">
        <f t="shared" si="66"/>
        <v>10.99871000</v>
      </c>
      <c r="V257" t="s">
        <v>18</v>
      </c>
      <c r="W257" t="s">
        <v>19</v>
      </c>
      <c r="X257" t="s">
        <v>20</v>
      </c>
      <c r="Y257">
        <f t="shared" si="67"/>
        <v>2023</v>
      </c>
      <c r="Z257" t="s">
        <v>17</v>
      </c>
      <c r="AA257">
        <f t="shared" si="68"/>
        <v>4</v>
      </c>
      <c r="AB257" t="s">
        <v>17</v>
      </c>
      <c r="AC257">
        <f t="shared" si="69"/>
        <v>20</v>
      </c>
      <c r="AD257" t="s">
        <v>17</v>
      </c>
      <c r="AE257">
        <f t="shared" si="70"/>
        <v>16</v>
      </c>
      <c r="AF257" t="s">
        <v>1032</v>
      </c>
      <c r="AG257" t="str">
        <f t="shared" si="63"/>
        <v>true</v>
      </c>
      <c r="AH257" t="s">
        <v>1033</v>
      </c>
    </row>
    <row r="258" spans="1:34" x14ac:dyDescent="0.25">
      <c r="A258" s="1">
        <v>45036</v>
      </c>
      <c r="B258" t="s">
        <v>39</v>
      </c>
      <c r="C258" t="s">
        <v>22</v>
      </c>
      <c r="D258" t="s">
        <v>985</v>
      </c>
      <c r="E258" t="s">
        <v>986</v>
      </c>
      <c r="F258" t="s">
        <v>987</v>
      </c>
      <c r="G258" t="s">
        <v>988</v>
      </c>
      <c r="H258">
        <v>20</v>
      </c>
      <c r="I258">
        <v>4</v>
      </c>
      <c r="J258">
        <v>2023</v>
      </c>
      <c r="K258">
        <v>16</v>
      </c>
      <c r="L258">
        <v>3</v>
      </c>
      <c r="M258">
        <v>0</v>
      </c>
      <c r="N258" t="str">
        <f t="shared" si="62"/>
        <v>array.push(trades_array,Trade.new("ENJUSDT", 0.3967000000, 10.98859000,timestamp(syminfo.timezone, 2023, 4, 20, 16), true))</v>
      </c>
      <c r="O258" t="s">
        <v>14</v>
      </c>
      <c r="P258" t="s">
        <v>15</v>
      </c>
      <c r="Q258" t="str">
        <f t="shared" si="64"/>
        <v>ENJUSDT</v>
      </c>
      <c r="R258" t="s">
        <v>16</v>
      </c>
      <c r="S258" t="str">
        <f t="shared" si="65"/>
        <v>0.3967000000</v>
      </c>
      <c r="T258" t="s">
        <v>17</v>
      </c>
      <c r="U258" t="str">
        <f t="shared" si="66"/>
        <v>10.98859000</v>
      </c>
      <c r="V258" t="s">
        <v>18</v>
      </c>
      <c r="W258" t="s">
        <v>19</v>
      </c>
      <c r="X258" t="s">
        <v>20</v>
      </c>
      <c r="Y258">
        <f t="shared" si="67"/>
        <v>2023</v>
      </c>
      <c r="Z258" t="s">
        <v>17</v>
      </c>
      <c r="AA258">
        <f t="shared" si="68"/>
        <v>4</v>
      </c>
      <c r="AB258" t="s">
        <v>17</v>
      </c>
      <c r="AC258">
        <f t="shared" si="69"/>
        <v>20</v>
      </c>
      <c r="AD258" t="s">
        <v>17</v>
      </c>
      <c r="AE258">
        <f t="shared" si="70"/>
        <v>16</v>
      </c>
      <c r="AF258" t="s">
        <v>1032</v>
      </c>
      <c r="AG258" t="str">
        <f t="shared" si="63"/>
        <v>true</v>
      </c>
      <c r="AH258" t="s">
        <v>1033</v>
      </c>
    </row>
    <row r="259" spans="1:34" x14ac:dyDescent="0.25">
      <c r="A259" s="1">
        <v>45036</v>
      </c>
      <c r="B259" t="s">
        <v>952</v>
      </c>
      <c r="C259" t="s">
        <v>22</v>
      </c>
      <c r="D259" t="s">
        <v>989</v>
      </c>
      <c r="E259" t="s">
        <v>990</v>
      </c>
      <c r="F259" t="s">
        <v>991</v>
      </c>
      <c r="G259" t="s">
        <v>992</v>
      </c>
      <c r="H259">
        <v>20</v>
      </c>
      <c r="I259">
        <v>4</v>
      </c>
      <c r="J259">
        <v>2023</v>
      </c>
      <c r="K259">
        <v>16</v>
      </c>
      <c r="L259">
        <v>3</v>
      </c>
      <c r="M259">
        <v>0</v>
      </c>
      <c r="N259" t="str">
        <f t="shared" ref="N259:N322" si="71">_xlfn.CONCAT(O259,P259,Q259,R259,S259,T259,U259,V259,W259,X259,Y259,Z259,AA259,AB259,AC259,AD259,AE259,AF259,AG259,AH259)</f>
        <v>array.push(trades_array,Trade.new("MKRUSDT", 697.0000000000, 10.94290000,timestamp(syminfo.timezone, 2023, 4, 20, 16), true))</v>
      </c>
      <c r="O259" t="s">
        <v>14</v>
      </c>
      <c r="P259" t="s">
        <v>15</v>
      </c>
      <c r="Q259" t="str">
        <f t="shared" si="64"/>
        <v>MKRUSDT</v>
      </c>
      <c r="R259" t="s">
        <v>16</v>
      </c>
      <c r="S259" t="str">
        <f t="shared" si="65"/>
        <v>697.0000000000</v>
      </c>
      <c r="T259" t="s">
        <v>17</v>
      </c>
      <c r="U259" t="str">
        <f t="shared" si="66"/>
        <v>10.94290000</v>
      </c>
      <c r="V259" t="s">
        <v>18</v>
      </c>
      <c r="W259" t="s">
        <v>19</v>
      </c>
      <c r="X259" t="s">
        <v>20</v>
      </c>
      <c r="Y259">
        <f t="shared" si="67"/>
        <v>2023</v>
      </c>
      <c r="Z259" t="s">
        <v>17</v>
      </c>
      <c r="AA259">
        <f t="shared" si="68"/>
        <v>4</v>
      </c>
      <c r="AB259" t="s">
        <v>17</v>
      </c>
      <c r="AC259">
        <f t="shared" si="69"/>
        <v>20</v>
      </c>
      <c r="AD259" t="s">
        <v>17</v>
      </c>
      <c r="AE259">
        <f t="shared" si="70"/>
        <v>16</v>
      </c>
      <c r="AF259" t="s">
        <v>1032</v>
      </c>
      <c r="AG259" t="str">
        <f t="shared" ref="AG259:AG322" si="72">IF(C259="BUY","true","false")</f>
        <v>true</v>
      </c>
      <c r="AH259" t="s">
        <v>1033</v>
      </c>
    </row>
    <row r="260" spans="1:34" x14ac:dyDescent="0.25">
      <c r="A260" s="1">
        <v>45036</v>
      </c>
      <c r="B260" t="s">
        <v>193</v>
      </c>
      <c r="C260" t="s">
        <v>22</v>
      </c>
      <c r="D260" t="s">
        <v>993</v>
      </c>
      <c r="E260" t="s">
        <v>994</v>
      </c>
      <c r="F260" t="s">
        <v>995</v>
      </c>
      <c r="G260" t="s">
        <v>996</v>
      </c>
      <c r="H260">
        <v>20</v>
      </c>
      <c r="I260">
        <v>4</v>
      </c>
      <c r="J260">
        <v>2023</v>
      </c>
      <c r="K260">
        <v>17</v>
      </c>
      <c r="L260">
        <v>6</v>
      </c>
      <c r="M260">
        <v>0</v>
      </c>
      <c r="N260" t="str">
        <f t="shared" si="71"/>
        <v>array.push(trades_array,Trade.new("ALICEUSDT", 1.6410000000, 10.99470000,timestamp(syminfo.timezone, 2023, 4, 20, 17), true))</v>
      </c>
      <c r="O260" t="s">
        <v>14</v>
      </c>
      <c r="P260" t="s">
        <v>15</v>
      </c>
      <c r="Q260" t="str">
        <f t="shared" si="64"/>
        <v>ALICEUSDT</v>
      </c>
      <c r="R260" t="s">
        <v>16</v>
      </c>
      <c r="S260" t="str">
        <f t="shared" si="65"/>
        <v>1.6410000000</v>
      </c>
      <c r="T260" t="s">
        <v>17</v>
      </c>
      <c r="U260" t="str">
        <f t="shared" si="66"/>
        <v>10.99470000</v>
      </c>
      <c r="V260" t="s">
        <v>18</v>
      </c>
      <c r="W260" t="s">
        <v>19</v>
      </c>
      <c r="X260" t="s">
        <v>20</v>
      </c>
      <c r="Y260">
        <f t="shared" si="67"/>
        <v>2023</v>
      </c>
      <c r="Z260" t="s">
        <v>17</v>
      </c>
      <c r="AA260">
        <f t="shared" si="68"/>
        <v>4</v>
      </c>
      <c r="AB260" t="s">
        <v>17</v>
      </c>
      <c r="AC260">
        <f t="shared" si="69"/>
        <v>20</v>
      </c>
      <c r="AD260" t="s">
        <v>17</v>
      </c>
      <c r="AE260">
        <f t="shared" si="70"/>
        <v>17</v>
      </c>
      <c r="AF260" t="s">
        <v>1032</v>
      </c>
      <c r="AG260" t="str">
        <f t="shared" si="72"/>
        <v>true</v>
      </c>
      <c r="AH260" t="s">
        <v>1033</v>
      </c>
    </row>
    <row r="261" spans="1:34" x14ac:dyDescent="0.25">
      <c r="A261" s="1">
        <v>45036</v>
      </c>
      <c r="B261" t="s">
        <v>193</v>
      </c>
      <c r="C261" t="s">
        <v>22</v>
      </c>
      <c r="D261" t="s">
        <v>997</v>
      </c>
      <c r="E261" t="s">
        <v>998</v>
      </c>
      <c r="F261" t="s">
        <v>999</v>
      </c>
      <c r="G261" t="s">
        <v>1000</v>
      </c>
      <c r="H261">
        <v>20</v>
      </c>
      <c r="I261">
        <v>4</v>
      </c>
      <c r="J261">
        <v>2023</v>
      </c>
      <c r="K261">
        <v>19</v>
      </c>
      <c r="L261">
        <v>13</v>
      </c>
      <c r="M261">
        <v>0</v>
      </c>
      <c r="N261" t="str">
        <f t="shared" si="71"/>
        <v>array.push(trades_array,Trade.new("ALICEUSDT", 1.6190000000, 10.99301000,timestamp(syminfo.timezone, 2023, 4, 20, 19), true))</v>
      </c>
      <c r="O261" t="s">
        <v>14</v>
      </c>
      <c r="P261" t="s">
        <v>15</v>
      </c>
      <c r="Q261" t="str">
        <f t="shared" si="64"/>
        <v>ALICEUSDT</v>
      </c>
      <c r="R261" t="s">
        <v>16</v>
      </c>
      <c r="S261" t="str">
        <f t="shared" si="65"/>
        <v>1.6190000000</v>
      </c>
      <c r="T261" t="s">
        <v>17</v>
      </c>
      <c r="U261" t="str">
        <f t="shared" si="66"/>
        <v>10.99301000</v>
      </c>
      <c r="V261" t="s">
        <v>18</v>
      </c>
      <c r="W261" t="s">
        <v>19</v>
      </c>
      <c r="X261" t="s">
        <v>20</v>
      </c>
      <c r="Y261">
        <f t="shared" si="67"/>
        <v>2023</v>
      </c>
      <c r="Z261" t="s">
        <v>17</v>
      </c>
      <c r="AA261">
        <f t="shared" si="68"/>
        <v>4</v>
      </c>
      <c r="AB261" t="s">
        <v>17</v>
      </c>
      <c r="AC261">
        <f t="shared" si="69"/>
        <v>20</v>
      </c>
      <c r="AD261" t="s">
        <v>17</v>
      </c>
      <c r="AE261">
        <f t="shared" si="70"/>
        <v>19</v>
      </c>
      <c r="AF261" t="s">
        <v>1032</v>
      </c>
      <c r="AG261" t="str">
        <f t="shared" si="72"/>
        <v>true</v>
      </c>
      <c r="AH261" t="s">
        <v>1033</v>
      </c>
    </row>
    <row r="262" spans="1:34" x14ac:dyDescent="0.25">
      <c r="A262" s="1">
        <v>45037</v>
      </c>
      <c r="B262" t="s">
        <v>103</v>
      </c>
      <c r="C262" t="s">
        <v>22</v>
      </c>
      <c r="D262" t="s">
        <v>1001</v>
      </c>
      <c r="E262" t="s">
        <v>1002</v>
      </c>
      <c r="F262" t="s">
        <v>1003</v>
      </c>
      <c r="G262" t="s">
        <v>1004</v>
      </c>
      <c r="H262">
        <v>21</v>
      </c>
      <c r="I262">
        <v>4</v>
      </c>
      <c r="J262">
        <v>2023</v>
      </c>
      <c r="K262">
        <v>17</v>
      </c>
      <c r="L262">
        <v>27</v>
      </c>
      <c r="M262">
        <v>0</v>
      </c>
      <c r="N262" t="str">
        <f t="shared" si="71"/>
        <v>array.push(trades_array,Trade.new("CHRUSDT", 0.1579000000, 10.89510000,timestamp(syminfo.timezone, 2023, 4, 21, 17), true))</v>
      </c>
      <c r="O262" t="s">
        <v>14</v>
      </c>
      <c r="P262" t="s">
        <v>15</v>
      </c>
      <c r="Q262" t="str">
        <f t="shared" si="64"/>
        <v>CHRUSDT</v>
      </c>
      <c r="R262" t="s">
        <v>16</v>
      </c>
      <c r="S262" t="str">
        <f t="shared" si="65"/>
        <v>0.1579000000</v>
      </c>
      <c r="T262" t="s">
        <v>17</v>
      </c>
      <c r="U262" t="str">
        <f t="shared" si="66"/>
        <v>10.89510000</v>
      </c>
      <c r="V262" t="s">
        <v>18</v>
      </c>
      <c r="W262" t="s">
        <v>19</v>
      </c>
      <c r="X262" t="s">
        <v>20</v>
      </c>
      <c r="Y262">
        <f t="shared" si="67"/>
        <v>2023</v>
      </c>
      <c r="Z262" t="s">
        <v>17</v>
      </c>
      <c r="AA262">
        <f t="shared" si="68"/>
        <v>4</v>
      </c>
      <c r="AB262" t="s">
        <v>17</v>
      </c>
      <c r="AC262">
        <f t="shared" si="69"/>
        <v>21</v>
      </c>
      <c r="AD262" t="s">
        <v>17</v>
      </c>
      <c r="AE262">
        <f t="shared" si="70"/>
        <v>17</v>
      </c>
      <c r="AF262" t="s">
        <v>1032</v>
      </c>
      <c r="AG262" t="str">
        <f t="shared" si="72"/>
        <v>true</v>
      </c>
      <c r="AH262" t="s">
        <v>1033</v>
      </c>
    </row>
    <row r="263" spans="1:34" x14ac:dyDescent="0.25">
      <c r="A263" s="1">
        <v>45037</v>
      </c>
      <c r="B263" t="s">
        <v>193</v>
      </c>
      <c r="C263" t="s">
        <v>22</v>
      </c>
      <c r="D263" t="s">
        <v>1005</v>
      </c>
      <c r="E263" t="s">
        <v>1006</v>
      </c>
      <c r="F263" t="s">
        <v>1007</v>
      </c>
      <c r="G263" t="s">
        <v>1008</v>
      </c>
      <c r="H263">
        <v>21</v>
      </c>
      <c r="I263">
        <v>4</v>
      </c>
      <c r="J263">
        <v>2023</v>
      </c>
      <c r="K263">
        <v>19</v>
      </c>
      <c r="L263">
        <v>6</v>
      </c>
      <c r="M263">
        <v>0</v>
      </c>
      <c r="N263" t="str">
        <f t="shared" si="71"/>
        <v>array.push(trades_array,Trade.new("ALICEUSDT", 1.5550000000, 10.99385000,timestamp(syminfo.timezone, 2023, 4, 21, 19), true))</v>
      </c>
      <c r="O263" t="s">
        <v>14</v>
      </c>
      <c r="P263" t="s">
        <v>15</v>
      </c>
      <c r="Q263" t="str">
        <f t="shared" si="64"/>
        <v>ALICEUSDT</v>
      </c>
      <c r="R263" t="s">
        <v>16</v>
      </c>
      <c r="S263" t="str">
        <f t="shared" si="65"/>
        <v>1.5550000000</v>
      </c>
      <c r="T263" t="s">
        <v>17</v>
      </c>
      <c r="U263" t="str">
        <f t="shared" si="66"/>
        <v>10.99385000</v>
      </c>
      <c r="V263" t="s">
        <v>18</v>
      </c>
      <c r="W263" t="s">
        <v>19</v>
      </c>
      <c r="X263" t="s">
        <v>20</v>
      </c>
      <c r="Y263">
        <f t="shared" si="67"/>
        <v>2023</v>
      </c>
      <c r="Z263" t="s">
        <v>17</v>
      </c>
      <c r="AA263">
        <f t="shared" si="68"/>
        <v>4</v>
      </c>
      <c r="AB263" t="s">
        <v>17</v>
      </c>
      <c r="AC263">
        <f t="shared" si="69"/>
        <v>21</v>
      </c>
      <c r="AD263" t="s">
        <v>17</v>
      </c>
      <c r="AE263">
        <f t="shared" si="70"/>
        <v>19</v>
      </c>
      <c r="AF263" t="s">
        <v>1032</v>
      </c>
      <c r="AG263" t="str">
        <f t="shared" si="72"/>
        <v>true</v>
      </c>
      <c r="AH263" t="s">
        <v>1033</v>
      </c>
    </row>
    <row r="264" spans="1:34" x14ac:dyDescent="0.25">
      <c r="A264" s="1">
        <v>45037</v>
      </c>
      <c r="B264" t="s">
        <v>619</v>
      </c>
      <c r="C264" t="s">
        <v>22</v>
      </c>
      <c r="D264" t="s">
        <v>1009</v>
      </c>
      <c r="E264" t="s">
        <v>685</v>
      </c>
      <c r="F264" t="s">
        <v>1010</v>
      </c>
      <c r="G264" t="s">
        <v>1011</v>
      </c>
      <c r="H264">
        <v>21</v>
      </c>
      <c r="I264">
        <v>4</v>
      </c>
      <c r="J264">
        <v>2023</v>
      </c>
      <c r="K264">
        <v>19</v>
      </c>
      <c r="L264">
        <v>7</v>
      </c>
      <c r="M264">
        <v>0</v>
      </c>
      <c r="N264" t="str">
        <f t="shared" si="71"/>
        <v>array.push(trades_array,Trade.new("SFPUSDT", 0.4350000000, 10.87500000,timestamp(syminfo.timezone, 2023, 4, 21, 19), true))</v>
      </c>
      <c r="O264" t="s">
        <v>14</v>
      </c>
      <c r="P264" t="s">
        <v>15</v>
      </c>
      <c r="Q264" t="str">
        <f>B264</f>
        <v>SFPUSDT</v>
      </c>
      <c r="R264" t="s">
        <v>16</v>
      </c>
      <c r="S264" t="str">
        <f>D264</f>
        <v>0.4350000000</v>
      </c>
      <c r="T264" t="s">
        <v>17</v>
      </c>
      <c r="U264" t="str">
        <f>F264</f>
        <v>10.87500000</v>
      </c>
      <c r="V264" t="s">
        <v>18</v>
      </c>
      <c r="W264" t="s">
        <v>19</v>
      </c>
      <c r="X264" t="s">
        <v>20</v>
      </c>
      <c r="Y264">
        <f>J264</f>
        <v>2023</v>
      </c>
      <c r="Z264" t="s">
        <v>17</v>
      </c>
      <c r="AA264">
        <f>I264</f>
        <v>4</v>
      </c>
      <c r="AB264" t="s">
        <v>17</v>
      </c>
      <c r="AC264">
        <f>H264</f>
        <v>21</v>
      </c>
      <c r="AD264" t="s">
        <v>17</v>
      </c>
      <c r="AE264">
        <f>K264</f>
        <v>19</v>
      </c>
      <c r="AF264" t="s">
        <v>1032</v>
      </c>
      <c r="AG264" t="str">
        <f t="shared" si="72"/>
        <v>true</v>
      </c>
      <c r="AH264" t="s">
        <v>1033</v>
      </c>
    </row>
    <row r="265" spans="1:34" x14ac:dyDescent="0.25">
      <c r="A265" s="1">
        <v>45037</v>
      </c>
      <c r="B265" t="s">
        <v>39</v>
      </c>
      <c r="C265" t="s">
        <v>22</v>
      </c>
      <c r="D265" t="s">
        <v>1012</v>
      </c>
      <c r="E265" t="s">
        <v>1013</v>
      </c>
      <c r="F265" t="s">
        <v>1014</v>
      </c>
      <c r="G265" t="s">
        <v>1015</v>
      </c>
      <c r="H265">
        <v>21</v>
      </c>
      <c r="I265">
        <v>4</v>
      </c>
      <c r="J265">
        <v>2023</v>
      </c>
      <c r="K265">
        <v>19</v>
      </c>
      <c r="L265">
        <v>7</v>
      </c>
      <c r="M265">
        <v>0</v>
      </c>
      <c r="N265" t="str">
        <f t="shared" si="71"/>
        <v>array.push(trades_array,Trade.new("ENJUSDT", 0.3869000000, 10.98796000,timestamp(syminfo.timezone, 2023, 4, 21, 19), true))</v>
      </c>
      <c r="O265" t="s">
        <v>14</v>
      </c>
      <c r="P265" t="s">
        <v>15</v>
      </c>
      <c r="Q265" t="str">
        <f t="shared" ref="Q265:Q267" si="73">B265</f>
        <v>ENJUSDT</v>
      </c>
      <c r="R265" t="s">
        <v>16</v>
      </c>
      <c r="S265" t="str">
        <f t="shared" ref="S265:S267" si="74">D265</f>
        <v>0.3869000000</v>
      </c>
      <c r="T265" t="s">
        <v>17</v>
      </c>
      <c r="U265" t="str">
        <f t="shared" ref="U265:U267" si="75">F265</f>
        <v>10.98796000</v>
      </c>
      <c r="V265" t="s">
        <v>18</v>
      </c>
      <c r="W265" t="s">
        <v>19</v>
      </c>
      <c r="X265" t="s">
        <v>20</v>
      </c>
      <c r="Y265">
        <f t="shared" ref="Y265:Y267" si="76">J265</f>
        <v>2023</v>
      </c>
      <c r="Z265" t="s">
        <v>17</v>
      </c>
      <c r="AA265">
        <f t="shared" ref="AA265:AA267" si="77">I265</f>
        <v>4</v>
      </c>
      <c r="AB265" t="s">
        <v>17</v>
      </c>
      <c r="AC265">
        <f t="shared" ref="AC265:AC267" si="78">H265</f>
        <v>21</v>
      </c>
      <c r="AD265" t="s">
        <v>17</v>
      </c>
      <c r="AE265">
        <f t="shared" ref="AE265:AE267" si="79">K265</f>
        <v>19</v>
      </c>
      <c r="AF265" t="s">
        <v>1032</v>
      </c>
      <c r="AG265" t="str">
        <f t="shared" si="72"/>
        <v>true</v>
      </c>
      <c r="AH265" t="s">
        <v>1033</v>
      </c>
    </row>
    <row r="266" spans="1:34" x14ac:dyDescent="0.25">
      <c r="A266" s="1">
        <v>45037</v>
      </c>
      <c r="B266" t="s">
        <v>619</v>
      </c>
      <c r="C266" t="s">
        <v>22</v>
      </c>
      <c r="D266" t="s">
        <v>1016</v>
      </c>
      <c r="E266" t="s">
        <v>685</v>
      </c>
      <c r="F266" t="s">
        <v>1017</v>
      </c>
      <c r="G266" t="s">
        <v>1011</v>
      </c>
      <c r="H266">
        <v>21</v>
      </c>
      <c r="I266">
        <v>4</v>
      </c>
      <c r="J266">
        <v>2023</v>
      </c>
      <c r="K266">
        <v>19</v>
      </c>
      <c r="L266">
        <v>7</v>
      </c>
      <c r="M266">
        <v>0</v>
      </c>
      <c r="N266" t="str">
        <f t="shared" si="71"/>
        <v>array.push(trades_array,Trade.new("SFPUSDT", 0.4250000000, 10.62500000,timestamp(syminfo.timezone, 2023, 4, 21, 19), true))</v>
      </c>
      <c r="O266" t="s">
        <v>14</v>
      </c>
      <c r="P266" t="s">
        <v>15</v>
      </c>
      <c r="Q266" t="str">
        <f t="shared" si="73"/>
        <v>SFPUSDT</v>
      </c>
      <c r="R266" t="s">
        <v>16</v>
      </c>
      <c r="S266" t="str">
        <f t="shared" si="74"/>
        <v>0.4250000000</v>
      </c>
      <c r="T266" t="s">
        <v>17</v>
      </c>
      <c r="U266" t="str">
        <f t="shared" si="75"/>
        <v>10.62500000</v>
      </c>
      <c r="V266" t="s">
        <v>18</v>
      </c>
      <c r="W266" t="s">
        <v>19</v>
      </c>
      <c r="X266" t="s">
        <v>20</v>
      </c>
      <c r="Y266">
        <f t="shared" si="76"/>
        <v>2023</v>
      </c>
      <c r="Z266" t="s">
        <v>17</v>
      </c>
      <c r="AA266">
        <f t="shared" si="77"/>
        <v>4</v>
      </c>
      <c r="AB266" t="s">
        <v>17</v>
      </c>
      <c r="AC266">
        <f t="shared" si="78"/>
        <v>21</v>
      </c>
      <c r="AD266" t="s">
        <v>17</v>
      </c>
      <c r="AE266">
        <f t="shared" si="79"/>
        <v>19</v>
      </c>
      <c r="AF266" t="s">
        <v>1032</v>
      </c>
      <c r="AG266" t="str">
        <f t="shared" si="72"/>
        <v>true</v>
      </c>
      <c r="AH266" t="s">
        <v>1033</v>
      </c>
    </row>
    <row r="267" spans="1:34" x14ac:dyDescent="0.25">
      <c r="A267" s="1">
        <v>45037</v>
      </c>
      <c r="B267" t="s">
        <v>193</v>
      </c>
      <c r="C267" t="s">
        <v>22</v>
      </c>
      <c r="D267" t="s">
        <v>1018</v>
      </c>
      <c r="E267" t="s">
        <v>1019</v>
      </c>
      <c r="F267" t="s">
        <v>1020</v>
      </c>
      <c r="G267" t="s">
        <v>1021</v>
      </c>
      <c r="H267">
        <v>21</v>
      </c>
      <c r="I267">
        <v>4</v>
      </c>
      <c r="J267">
        <v>2023</v>
      </c>
      <c r="K267">
        <v>20</v>
      </c>
      <c r="L267">
        <v>4</v>
      </c>
      <c r="M267">
        <v>0</v>
      </c>
      <c r="N267" t="str">
        <f t="shared" si="71"/>
        <v>array.push(trades_array,Trade.new("ALICEUSDT", 1.5030000000, 10.98693000,timestamp(syminfo.timezone, 2023, 4, 21, 20), true))</v>
      </c>
      <c r="O267" t="s">
        <v>14</v>
      </c>
      <c r="P267" t="s">
        <v>15</v>
      </c>
      <c r="Q267" t="str">
        <f t="shared" si="73"/>
        <v>ALICEUSDT</v>
      </c>
      <c r="R267" t="s">
        <v>16</v>
      </c>
      <c r="S267" t="str">
        <f t="shared" si="74"/>
        <v>1.5030000000</v>
      </c>
      <c r="T267" t="s">
        <v>17</v>
      </c>
      <c r="U267" t="str">
        <f t="shared" si="75"/>
        <v>10.98693000</v>
      </c>
      <c r="V267" t="s">
        <v>18</v>
      </c>
      <c r="W267" t="s">
        <v>19</v>
      </c>
      <c r="X267" t="s">
        <v>20</v>
      </c>
      <c r="Y267">
        <f t="shared" si="76"/>
        <v>2023</v>
      </c>
      <c r="Z267" t="s">
        <v>17</v>
      </c>
      <c r="AA267">
        <f t="shared" si="77"/>
        <v>4</v>
      </c>
      <c r="AB267" t="s">
        <v>17</v>
      </c>
      <c r="AC267">
        <f t="shared" si="78"/>
        <v>21</v>
      </c>
      <c r="AD267" t="s">
        <v>17</v>
      </c>
      <c r="AE267">
        <f t="shared" si="79"/>
        <v>20</v>
      </c>
      <c r="AF267" t="s">
        <v>1032</v>
      </c>
      <c r="AG267" t="str">
        <f t="shared" si="72"/>
        <v>true</v>
      </c>
      <c r="AH267" t="s">
        <v>1033</v>
      </c>
    </row>
    <row r="268" spans="1:34" x14ac:dyDescent="0.25">
      <c r="A268" s="1">
        <v>45037</v>
      </c>
      <c r="B268" t="s">
        <v>39</v>
      </c>
      <c r="C268" t="s">
        <v>22</v>
      </c>
      <c r="D268" t="s">
        <v>1022</v>
      </c>
      <c r="E268" t="s">
        <v>1023</v>
      </c>
      <c r="F268" t="s">
        <v>1024</v>
      </c>
      <c r="G268" t="s">
        <v>1025</v>
      </c>
      <c r="H268">
        <v>21</v>
      </c>
      <c r="I268">
        <v>4</v>
      </c>
      <c r="J268">
        <v>2023</v>
      </c>
      <c r="K268">
        <v>20</v>
      </c>
      <c r="L268">
        <v>5</v>
      </c>
      <c r="M268">
        <v>0</v>
      </c>
      <c r="N268" t="str">
        <f t="shared" si="71"/>
        <v>array.push(trades_array,Trade.new("ENJUSDT", 0.3775000000, 10.98525000,timestamp(syminfo.timezone, 2023, 4, 21, 20), true))</v>
      </c>
      <c r="O268" t="s">
        <v>14</v>
      </c>
      <c r="P268" t="s">
        <v>15</v>
      </c>
      <c r="Q268" t="str">
        <f>B268</f>
        <v>ENJUSDT</v>
      </c>
      <c r="R268" t="s">
        <v>16</v>
      </c>
      <c r="S268" t="str">
        <f>D268</f>
        <v>0.3775000000</v>
      </c>
      <c r="T268" t="s">
        <v>17</v>
      </c>
      <c r="U268" t="str">
        <f>F268</f>
        <v>10.98525000</v>
      </c>
      <c r="V268" t="s">
        <v>18</v>
      </c>
      <c r="W268" t="s">
        <v>19</v>
      </c>
      <c r="X268" t="s">
        <v>20</v>
      </c>
      <c r="Y268">
        <f>J268</f>
        <v>2023</v>
      </c>
      <c r="Z268" t="s">
        <v>17</v>
      </c>
      <c r="AA268">
        <f>I268</f>
        <v>4</v>
      </c>
      <c r="AB268" t="s">
        <v>17</v>
      </c>
      <c r="AC268">
        <f>H268</f>
        <v>21</v>
      </c>
      <c r="AD268" t="s">
        <v>17</v>
      </c>
      <c r="AE268">
        <f>K268</f>
        <v>20</v>
      </c>
      <c r="AF268" t="s">
        <v>1032</v>
      </c>
      <c r="AG268" t="str">
        <f t="shared" si="72"/>
        <v>true</v>
      </c>
      <c r="AH268" t="s">
        <v>1033</v>
      </c>
    </row>
    <row r="269" spans="1:34" x14ac:dyDescent="0.25">
      <c r="A269" s="1">
        <v>45037</v>
      </c>
      <c r="B269" t="s">
        <v>103</v>
      </c>
      <c r="C269" t="s">
        <v>22</v>
      </c>
      <c r="D269" t="s">
        <v>1026</v>
      </c>
      <c r="E269" t="s">
        <v>763</v>
      </c>
      <c r="F269" t="s">
        <v>955</v>
      </c>
      <c r="G269" t="s">
        <v>1027</v>
      </c>
      <c r="H269">
        <v>21</v>
      </c>
      <c r="I269">
        <v>4</v>
      </c>
      <c r="J269">
        <v>2023</v>
      </c>
      <c r="K269">
        <v>22</v>
      </c>
      <c r="L269">
        <v>33</v>
      </c>
      <c r="M269">
        <v>0</v>
      </c>
      <c r="N269" t="str">
        <f t="shared" si="71"/>
        <v>array.push(trades_array,Trade.new("CHRUSDT", 0.1520000000, 10.94400000,timestamp(syminfo.timezone, 2023, 4, 21, 22), true))</v>
      </c>
      <c r="O269" t="s">
        <v>14</v>
      </c>
      <c r="P269" t="s">
        <v>15</v>
      </c>
      <c r="Q269" t="str">
        <f>B269</f>
        <v>CHRUSDT</v>
      </c>
      <c r="R269" t="s">
        <v>16</v>
      </c>
      <c r="S269" t="str">
        <f t="shared" ref="S269" si="80">D269</f>
        <v>0.1520000000</v>
      </c>
      <c r="T269" t="s">
        <v>17</v>
      </c>
      <c r="U269" t="str">
        <f t="shared" ref="U269" si="81">F269</f>
        <v>10.94400000</v>
      </c>
      <c r="V269" t="s">
        <v>18</v>
      </c>
      <c r="W269" t="s">
        <v>19</v>
      </c>
      <c r="X269" t="s">
        <v>20</v>
      </c>
      <c r="Y269">
        <f t="shared" ref="Y269" si="82">J269</f>
        <v>2023</v>
      </c>
      <c r="Z269" t="s">
        <v>17</v>
      </c>
      <c r="AA269">
        <f t="shared" ref="AA269" si="83">I269</f>
        <v>4</v>
      </c>
      <c r="AB269" t="s">
        <v>17</v>
      </c>
      <c r="AC269">
        <f t="shared" ref="AC269" si="84">H269</f>
        <v>21</v>
      </c>
      <c r="AD269" t="s">
        <v>17</v>
      </c>
      <c r="AE269">
        <f t="shared" ref="AE269" si="85">K269</f>
        <v>22</v>
      </c>
      <c r="AF269" t="s">
        <v>1032</v>
      </c>
      <c r="AG269" t="str">
        <f t="shared" si="72"/>
        <v>true</v>
      </c>
      <c r="AH269" t="s">
        <v>1033</v>
      </c>
    </row>
    <row r="270" spans="1:34" x14ac:dyDescent="0.25">
      <c r="A270" s="1">
        <v>45039</v>
      </c>
      <c r="B270" t="s">
        <v>193</v>
      </c>
      <c r="C270" t="s">
        <v>22</v>
      </c>
      <c r="D270" t="s">
        <v>1028</v>
      </c>
      <c r="E270" t="s">
        <v>1029</v>
      </c>
      <c r="F270" t="s">
        <v>1030</v>
      </c>
      <c r="G270" t="s">
        <v>1031</v>
      </c>
      <c r="H270">
        <v>23</v>
      </c>
      <c r="I270">
        <v>4</v>
      </c>
      <c r="J270">
        <v>2023</v>
      </c>
      <c r="K270">
        <v>18</v>
      </c>
      <c r="L270">
        <v>49</v>
      </c>
      <c r="M270">
        <v>0</v>
      </c>
      <c r="N270" t="str">
        <f t="shared" si="71"/>
        <v>array.push(trades_array,Trade.new("ALICEUSDT", 1.4500000000, 10.99100000,timestamp(syminfo.timezone, 2023, 4, 23, 18), true))</v>
      </c>
      <c r="O270" t="s">
        <v>14</v>
      </c>
      <c r="P270" t="s">
        <v>15</v>
      </c>
      <c r="Q270" t="str">
        <f>B270</f>
        <v>ALICEUSDT</v>
      </c>
      <c r="R270" t="s">
        <v>16</v>
      </c>
      <c r="S270" t="str">
        <f>D270</f>
        <v>1.4500000000</v>
      </c>
      <c r="T270" t="s">
        <v>17</v>
      </c>
      <c r="U270" t="str">
        <f>F270</f>
        <v>10.99100000</v>
      </c>
      <c r="V270" t="s">
        <v>18</v>
      </c>
      <c r="W270" t="s">
        <v>19</v>
      </c>
      <c r="X270" t="s">
        <v>20</v>
      </c>
      <c r="Y270">
        <f>J270</f>
        <v>2023</v>
      </c>
      <c r="Z270" t="s">
        <v>17</v>
      </c>
      <c r="AA270">
        <f>I270</f>
        <v>4</v>
      </c>
      <c r="AB270" t="s">
        <v>17</v>
      </c>
      <c r="AC270">
        <f>H270</f>
        <v>23</v>
      </c>
      <c r="AD270" t="s">
        <v>17</v>
      </c>
      <c r="AE270">
        <f>K270</f>
        <v>18</v>
      </c>
      <c r="AF270" t="s">
        <v>1032</v>
      </c>
      <c r="AG270" t="str">
        <f t="shared" si="72"/>
        <v>true</v>
      </c>
      <c r="AH270" t="s">
        <v>1033</v>
      </c>
    </row>
    <row r="271" spans="1:34" x14ac:dyDescent="0.25">
      <c r="A271" s="3">
        <v>45120.766412037039</v>
      </c>
      <c r="B271" s="2" t="s">
        <v>619</v>
      </c>
      <c r="C271" s="2" t="s">
        <v>22</v>
      </c>
      <c r="D271" s="2" t="s">
        <v>1034</v>
      </c>
      <c r="E271" s="2" t="s">
        <v>1035</v>
      </c>
      <c r="F271" s="2" t="s">
        <v>1036</v>
      </c>
      <c r="G271" s="2" t="s">
        <v>1037</v>
      </c>
      <c r="H271">
        <f>DAY(A271)</f>
        <v>13</v>
      </c>
      <c r="I271">
        <f>MONTH(A271)</f>
        <v>7</v>
      </c>
      <c r="J271">
        <f>YEAR(A271)</f>
        <v>2023</v>
      </c>
      <c r="K271">
        <f>HOUR(A271)</f>
        <v>18</v>
      </c>
      <c r="L271">
        <f>MINUTE(A271)</f>
        <v>23</v>
      </c>
      <c r="M271">
        <v>0</v>
      </c>
      <c r="N271" t="str">
        <f t="shared" si="71"/>
        <v>array.push(trades_array,Trade.new("SFPUSDT", 0.4744, 52.184,timestamp(syminfo.timezone, 2023, 7, 13, 18), true))</v>
      </c>
      <c r="O271" t="s">
        <v>14</v>
      </c>
      <c r="P271" t="s">
        <v>15</v>
      </c>
      <c r="Q271" t="str">
        <f t="shared" ref="Q271:Q334" si="86">B271</f>
        <v>SFPUSDT</v>
      </c>
      <c r="R271" t="s">
        <v>16</v>
      </c>
      <c r="S271" t="str">
        <f t="shared" ref="S271:S334" si="87">D271</f>
        <v>0.4744</v>
      </c>
      <c r="T271" t="s">
        <v>17</v>
      </c>
      <c r="U271" t="str">
        <f t="shared" ref="U271:U334" si="88">F271</f>
        <v>52.184</v>
      </c>
      <c r="V271" t="s">
        <v>18</v>
      </c>
      <c r="W271" t="s">
        <v>19</v>
      </c>
      <c r="X271" t="s">
        <v>20</v>
      </c>
      <c r="Y271">
        <f t="shared" ref="Y271:Y334" si="89">J271</f>
        <v>2023</v>
      </c>
      <c r="Z271" t="s">
        <v>17</v>
      </c>
      <c r="AA271">
        <f t="shared" ref="AA271:AA334" si="90">I271</f>
        <v>7</v>
      </c>
      <c r="AB271" t="s">
        <v>17</v>
      </c>
      <c r="AC271">
        <f t="shared" ref="AC271:AC334" si="91">H271</f>
        <v>13</v>
      </c>
      <c r="AD271" t="s">
        <v>17</v>
      </c>
      <c r="AE271">
        <f t="shared" ref="AE271:AE334" si="92">K271</f>
        <v>18</v>
      </c>
      <c r="AF271" t="s">
        <v>1032</v>
      </c>
      <c r="AG271" t="str">
        <f t="shared" si="72"/>
        <v>true</v>
      </c>
      <c r="AH271" t="s">
        <v>1033</v>
      </c>
    </row>
    <row r="272" spans="1:34" x14ac:dyDescent="0.25">
      <c r="A272" s="3">
        <v>45120.766412037039</v>
      </c>
      <c r="B272" s="2" t="s">
        <v>619</v>
      </c>
      <c r="C272" s="2" t="s">
        <v>22</v>
      </c>
      <c r="D272" s="2" t="s">
        <v>1038</v>
      </c>
      <c r="E272" s="2" t="s">
        <v>1039</v>
      </c>
      <c r="F272" s="2" t="s">
        <v>1040</v>
      </c>
      <c r="G272" s="2" t="s">
        <v>1041</v>
      </c>
      <c r="H272">
        <f t="shared" ref="H272:H334" si="93">DAY(A272)</f>
        <v>13</v>
      </c>
      <c r="I272">
        <f t="shared" ref="I272:I334" si="94">MONTH(A272)</f>
        <v>7</v>
      </c>
      <c r="J272">
        <f t="shared" ref="J272:J335" si="95">YEAR(A272)</f>
        <v>2023</v>
      </c>
      <c r="K272">
        <f t="shared" ref="K272:K334" si="96">HOUR(A272)</f>
        <v>18</v>
      </c>
      <c r="L272">
        <f>MINUTE(A272)</f>
        <v>23</v>
      </c>
      <c r="M272">
        <v>0</v>
      </c>
      <c r="N272" t="str">
        <f t="shared" si="71"/>
        <v>array.push(trades_array,Trade.new("SFPUSDT", 0.4745, 196.9175,timestamp(syminfo.timezone, 2023, 7, 13, 18), true))</v>
      </c>
      <c r="O272" t="s">
        <v>14</v>
      </c>
      <c r="P272" t="s">
        <v>15</v>
      </c>
      <c r="Q272" t="str">
        <f t="shared" si="86"/>
        <v>SFPUSDT</v>
      </c>
      <c r="R272" t="s">
        <v>16</v>
      </c>
      <c r="S272" t="str">
        <f t="shared" si="87"/>
        <v>0.4745</v>
      </c>
      <c r="T272" t="s">
        <v>17</v>
      </c>
      <c r="U272" t="str">
        <f t="shared" si="88"/>
        <v>196.9175</v>
      </c>
      <c r="V272" t="s">
        <v>18</v>
      </c>
      <c r="W272" t="s">
        <v>19</v>
      </c>
      <c r="X272" t="s">
        <v>20</v>
      </c>
      <c r="Y272">
        <f t="shared" si="89"/>
        <v>2023</v>
      </c>
      <c r="Z272" t="s">
        <v>17</v>
      </c>
      <c r="AA272">
        <f>I272</f>
        <v>7</v>
      </c>
      <c r="AB272" t="s">
        <v>17</v>
      </c>
      <c r="AC272">
        <f t="shared" si="91"/>
        <v>13</v>
      </c>
      <c r="AD272" t="s">
        <v>17</v>
      </c>
      <c r="AE272">
        <f t="shared" si="92"/>
        <v>18</v>
      </c>
      <c r="AF272" t="s">
        <v>1032</v>
      </c>
      <c r="AG272" t="str">
        <f t="shared" si="72"/>
        <v>true</v>
      </c>
      <c r="AH272" t="s">
        <v>1033</v>
      </c>
    </row>
    <row r="273" spans="1:34" x14ac:dyDescent="0.25">
      <c r="A273" s="3">
        <v>45120.766296296293</v>
      </c>
      <c r="B273" s="2" t="s">
        <v>39</v>
      </c>
      <c r="C273" s="2" t="s">
        <v>22</v>
      </c>
      <c r="D273" s="2" t="s">
        <v>1042</v>
      </c>
      <c r="E273" s="2" t="s">
        <v>1043</v>
      </c>
      <c r="F273" s="2" t="s">
        <v>1044</v>
      </c>
      <c r="G273" s="2" t="s">
        <v>1045</v>
      </c>
      <c r="H273">
        <f t="shared" si="93"/>
        <v>13</v>
      </c>
      <c r="I273">
        <f t="shared" si="94"/>
        <v>7</v>
      </c>
      <c r="J273">
        <f t="shared" si="95"/>
        <v>2023</v>
      </c>
      <c r="K273">
        <f t="shared" si="96"/>
        <v>18</v>
      </c>
      <c r="L273">
        <f>MINUTE(A273)</f>
        <v>23</v>
      </c>
      <c r="M273">
        <v>0</v>
      </c>
      <c r="N273" t="str">
        <f t="shared" si="71"/>
        <v>array.push(trades_array,Trade.new("ENJUSDT", 0.3223, 136.84858,timestamp(syminfo.timezone, 2023, 7, 13, 18), true))</v>
      </c>
      <c r="O273" t="s">
        <v>14</v>
      </c>
      <c r="P273" t="s">
        <v>15</v>
      </c>
      <c r="Q273" t="str">
        <f t="shared" si="86"/>
        <v>ENJUSDT</v>
      </c>
      <c r="R273" t="s">
        <v>16</v>
      </c>
      <c r="S273" t="str">
        <f t="shared" si="87"/>
        <v>0.3223</v>
      </c>
      <c r="T273" t="s">
        <v>17</v>
      </c>
      <c r="U273" t="str">
        <f t="shared" si="88"/>
        <v>136.84858</v>
      </c>
      <c r="V273" t="s">
        <v>18</v>
      </c>
      <c r="W273" t="s">
        <v>19</v>
      </c>
      <c r="X273" t="s">
        <v>20</v>
      </c>
      <c r="Y273">
        <f t="shared" si="89"/>
        <v>2023</v>
      </c>
      <c r="Z273" t="s">
        <v>17</v>
      </c>
      <c r="AA273">
        <f t="shared" si="90"/>
        <v>7</v>
      </c>
      <c r="AB273" t="s">
        <v>17</v>
      </c>
      <c r="AC273">
        <f t="shared" si="91"/>
        <v>13</v>
      </c>
      <c r="AD273" t="s">
        <v>17</v>
      </c>
      <c r="AE273">
        <f t="shared" si="92"/>
        <v>18</v>
      </c>
      <c r="AF273" t="s">
        <v>1032</v>
      </c>
      <c r="AG273" t="str">
        <f t="shared" si="72"/>
        <v>true</v>
      </c>
      <c r="AH273" t="s">
        <v>1033</v>
      </c>
    </row>
    <row r="274" spans="1:34" x14ac:dyDescent="0.25">
      <c r="A274" s="3">
        <v>45120.766296296293</v>
      </c>
      <c r="B274" s="2" t="s">
        <v>39</v>
      </c>
      <c r="C274" s="2" t="s">
        <v>22</v>
      </c>
      <c r="D274" s="2" t="s">
        <v>1042</v>
      </c>
      <c r="E274" s="2" t="s">
        <v>1046</v>
      </c>
      <c r="F274" s="2" t="s">
        <v>1047</v>
      </c>
      <c r="G274" s="2" t="s">
        <v>1048</v>
      </c>
      <c r="H274">
        <f t="shared" si="93"/>
        <v>13</v>
      </c>
      <c r="I274">
        <f t="shared" si="94"/>
        <v>7</v>
      </c>
      <c r="J274">
        <f t="shared" si="95"/>
        <v>2023</v>
      </c>
      <c r="K274">
        <f t="shared" si="96"/>
        <v>18</v>
      </c>
      <c r="L274">
        <f t="shared" ref="L274:L335" si="97">MINUTE(A274)</f>
        <v>23</v>
      </c>
      <c r="M274">
        <v>0</v>
      </c>
      <c r="N274" t="str">
        <f t="shared" si="71"/>
        <v>array.push(trades_array,Trade.new("ENJUSDT", 0.3223, 27.91118,timestamp(syminfo.timezone, 2023, 7, 13, 18), true))</v>
      </c>
      <c r="O274" t="s">
        <v>14</v>
      </c>
      <c r="P274" t="s">
        <v>15</v>
      </c>
      <c r="Q274" t="str">
        <f t="shared" si="86"/>
        <v>ENJUSDT</v>
      </c>
      <c r="R274" t="s">
        <v>16</v>
      </c>
      <c r="S274" t="str">
        <f t="shared" si="87"/>
        <v>0.3223</v>
      </c>
      <c r="T274" t="s">
        <v>17</v>
      </c>
      <c r="U274" t="str">
        <f t="shared" si="88"/>
        <v>27.91118</v>
      </c>
      <c r="V274" t="s">
        <v>18</v>
      </c>
      <c r="W274" t="s">
        <v>19</v>
      </c>
      <c r="X274" t="s">
        <v>20</v>
      </c>
      <c r="Y274">
        <f t="shared" si="89"/>
        <v>2023</v>
      </c>
      <c r="Z274" t="s">
        <v>17</v>
      </c>
      <c r="AA274">
        <f t="shared" si="90"/>
        <v>7</v>
      </c>
      <c r="AB274" t="s">
        <v>17</v>
      </c>
      <c r="AC274">
        <f t="shared" si="91"/>
        <v>13</v>
      </c>
      <c r="AD274" t="s">
        <v>17</v>
      </c>
      <c r="AE274">
        <f t="shared" si="92"/>
        <v>18</v>
      </c>
      <c r="AF274" t="s">
        <v>1032</v>
      </c>
      <c r="AG274" t="str">
        <f t="shared" si="72"/>
        <v>true</v>
      </c>
      <c r="AH274" t="s">
        <v>1033</v>
      </c>
    </row>
    <row r="275" spans="1:34" x14ac:dyDescent="0.25">
      <c r="A275" s="3">
        <v>45120.766296296293</v>
      </c>
      <c r="B275" s="2" t="s">
        <v>39</v>
      </c>
      <c r="C275" s="2" t="s">
        <v>22</v>
      </c>
      <c r="D275" s="2" t="s">
        <v>1049</v>
      </c>
      <c r="E275" s="2" t="s">
        <v>1050</v>
      </c>
      <c r="F275" s="2" t="s">
        <v>1051</v>
      </c>
      <c r="G275" s="2" t="s">
        <v>1052</v>
      </c>
      <c r="H275">
        <f t="shared" si="93"/>
        <v>13</v>
      </c>
      <c r="I275">
        <f t="shared" si="94"/>
        <v>7</v>
      </c>
      <c r="J275">
        <f t="shared" si="95"/>
        <v>2023</v>
      </c>
      <c r="K275">
        <f t="shared" si="96"/>
        <v>18</v>
      </c>
      <c r="L275">
        <f t="shared" si="97"/>
        <v>23</v>
      </c>
      <c r="M275">
        <v>0</v>
      </c>
      <c r="N275" t="str">
        <f t="shared" si="71"/>
        <v>array.push(trades_array,Trade.new("ENJUSDT", 0.3224, 20.21448,timestamp(syminfo.timezone, 2023, 7, 13, 18), true))</v>
      </c>
      <c r="O275" t="s">
        <v>14</v>
      </c>
      <c r="P275" t="s">
        <v>15</v>
      </c>
      <c r="Q275" t="str">
        <f t="shared" si="86"/>
        <v>ENJUSDT</v>
      </c>
      <c r="R275" t="s">
        <v>16</v>
      </c>
      <c r="S275" t="str">
        <f t="shared" si="87"/>
        <v>0.3224</v>
      </c>
      <c r="T275" t="s">
        <v>17</v>
      </c>
      <c r="U275" t="str">
        <f t="shared" si="88"/>
        <v>20.21448</v>
      </c>
      <c r="V275" t="s">
        <v>18</v>
      </c>
      <c r="W275" t="s">
        <v>19</v>
      </c>
      <c r="X275" t="s">
        <v>20</v>
      </c>
      <c r="Y275">
        <f t="shared" si="89"/>
        <v>2023</v>
      </c>
      <c r="Z275" t="s">
        <v>17</v>
      </c>
      <c r="AA275">
        <f t="shared" si="90"/>
        <v>7</v>
      </c>
      <c r="AB275" t="s">
        <v>17</v>
      </c>
      <c r="AC275">
        <f t="shared" si="91"/>
        <v>13</v>
      </c>
      <c r="AD275" t="s">
        <v>17</v>
      </c>
      <c r="AE275">
        <f t="shared" si="92"/>
        <v>18</v>
      </c>
      <c r="AF275" t="s">
        <v>1032</v>
      </c>
      <c r="AG275" t="str">
        <f t="shared" si="72"/>
        <v>true</v>
      </c>
      <c r="AH275" t="s">
        <v>1033</v>
      </c>
    </row>
    <row r="276" spans="1:34" x14ac:dyDescent="0.25">
      <c r="A276" s="3">
        <v>45120.766099537039</v>
      </c>
      <c r="B276" s="2" t="s">
        <v>193</v>
      </c>
      <c r="C276" s="2" t="s">
        <v>22</v>
      </c>
      <c r="D276" s="2" t="s">
        <v>1053</v>
      </c>
      <c r="E276" s="2" t="s">
        <v>1054</v>
      </c>
      <c r="F276" s="2" t="s">
        <v>1055</v>
      </c>
      <c r="G276" s="2" t="s">
        <v>1056</v>
      </c>
      <c r="H276">
        <f t="shared" si="93"/>
        <v>13</v>
      </c>
      <c r="I276">
        <f t="shared" si="94"/>
        <v>7</v>
      </c>
      <c r="J276">
        <f t="shared" si="95"/>
        <v>2023</v>
      </c>
      <c r="K276">
        <f t="shared" si="96"/>
        <v>18</v>
      </c>
      <c r="L276">
        <f t="shared" si="97"/>
        <v>23</v>
      </c>
      <c r="M276">
        <v>0</v>
      </c>
      <c r="N276" t="str">
        <f t="shared" si="71"/>
        <v>array.push(trades_array,Trade.new("ALICEUSDT", 1.091, 282.59082,timestamp(syminfo.timezone, 2023, 7, 13, 18), true))</v>
      </c>
      <c r="O276" t="s">
        <v>14</v>
      </c>
      <c r="P276" t="s">
        <v>15</v>
      </c>
      <c r="Q276" t="str">
        <f t="shared" si="86"/>
        <v>ALICEUSDT</v>
      </c>
      <c r="R276" t="s">
        <v>16</v>
      </c>
      <c r="S276" t="str">
        <f t="shared" si="87"/>
        <v>1.091</v>
      </c>
      <c r="T276" t="s">
        <v>17</v>
      </c>
      <c r="U276" t="str">
        <f t="shared" si="88"/>
        <v>282.59082</v>
      </c>
      <c r="V276" t="s">
        <v>18</v>
      </c>
      <c r="W276" t="s">
        <v>19</v>
      </c>
      <c r="X276" t="s">
        <v>20</v>
      </c>
      <c r="Y276">
        <f t="shared" si="89"/>
        <v>2023</v>
      </c>
      <c r="Z276" t="s">
        <v>17</v>
      </c>
      <c r="AA276">
        <f t="shared" si="90"/>
        <v>7</v>
      </c>
      <c r="AB276" t="s">
        <v>17</v>
      </c>
      <c r="AC276">
        <f t="shared" si="91"/>
        <v>13</v>
      </c>
      <c r="AD276" t="s">
        <v>17</v>
      </c>
      <c r="AE276">
        <f t="shared" si="92"/>
        <v>18</v>
      </c>
      <c r="AF276" t="s">
        <v>1032</v>
      </c>
      <c r="AG276" t="str">
        <f t="shared" si="72"/>
        <v>true</v>
      </c>
      <c r="AH276" t="s">
        <v>1033</v>
      </c>
    </row>
    <row r="277" spans="1:34" x14ac:dyDescent="0.25">
      <c r="A277" s="3">
        <v>45120.766099537039</v>
      </c>
      <c r="B277" s="2" t="s">
        <v>193</v>
      </c>
      <c r="C277" s="2" t="s">
        <v>22</v>
      </c>
      <c r="D277" s="2" t="s">
        <v>1053</v>
      </c>
      <c r="E277" s="2" t="s">
        <v>1057</v>
      </c>
      <c r="F277" s="2" t="s">
        <v>1058</v>
      </c>
      <c r="G277" s="2" t="s">
        <v>1059</v>
      </c>
      <c r="H277">
        <f t="shared" si="93"/>
        <v>13</v>
      </c>
      <c r="I277">
        <f t="shared" si="94"/>
        <v>7</v>
      </c>
      <c r="J277">
        <f t="shared" si="95"/>
        <v>2023</v>
      </c>
      <c r="K277">
        <f t="shared" si="96"/>
        <v>18</v>
      </c>
      <c r="L277">
        <f t="shared" si="97"/>
        <v>23</v>
      </c>
      <c r="M277">
        <v>0</v>
      </c>
      <c r="N277" t="str">
        <f t="shared" si="71"/>
        <v>array.push(trades_array,Trade.new("ALICEUSDT", 1.091, 67.88202,timestamp(syminfo.timezone, 2023, 7, 13, 18), true))</v>
      </c>
      <c r="O277" t="s">
        <v>14</v>
      </c>
      <c r="P277" t="s">
        <v>15</v>
      </c>
      <c r="Q277" t="str">
        <f t="shared" si="86"/>
        <v>ALICEUSDT</v>
      </c>
      <c r="R277" t="s">
        <v>16</v>
      </c>
      <c r="S277" t="str">
        <f t="shared" si="87"/>
        <v>1.091</v>
      </c>
      <c r="T277" t="s">
        <v>17</v>
      </c>
      <c r="U277" t="str">
        <f t="shared" si="88"/>
        <v>67.88202</v>
      </c>
      <c r="V277" t="s">
        <v>18</v>
      </c>
      <c r="W277" t="s">
        <v>19</v>
      </c>
      <c r="X277" t="s">
        <v>20</v>
      </c>
      <c r="Y277">
        <f t="shared" si="89"/>
        <v>2023</v>
      </c>
      <c r="Z277" t="s">
        <v>17</v>
      </c>
      <c r="AA277">
        <f t="shared" si="90"/>
        <v>7</v>
      </c>
      <c r="AB277" t="s">
        <v>17</v>
      </c>
      <c r="AC277">
        <f t="shared" si="91"/>
        <v>13</v>
      </c>
      <c r="AD277" t="s">
        <v>17</v>
      </c>
      <c r="AE277">
        <f t="shared" si="92"/>
        <v>18</v>
      </c>
      <c r="AF277" t="s">
        <v>1032</v>
      </c>
      <c r="AG277" t="str">
        <f t="shared" si="72"/>
        <v>true</v>
      </c>
      <c r="AH277" t="s">
        <v>1033</v>
      </c>
    </row>
    <row r="278" spans="1:34" x14ac:dyDescent="0.25">
      <c r="A278" s="3">
        <v>45116.856516203705</v>
      </c>
      <c r="B278" s="2" t="s">
        <v>103</v>
      </c>
      <c r="C278" s="2" t="s">
        <v>22</v>
      </c>
      <c r="D278" s="2" t="s">
        <v>1060</v>
      </c>
      <c r="E278" s="2" t="s">
        <v>1061</v>
      </c>
      <c r="F278" s="2" t="s">
        <v>1062</v>
      </c>
      <c r="G278" s="2" t="s">
        <v>1063</v>
      </c>
      <c r="H278">
        <f t="shared" si="93"/>
        <v>9</v>
      </c>
      <c r="I278">
        <f t="shared" si="94"/>
        <v>7</v>
      </c>
      <c r="J278">
        <f t="shared" si="95"/>
        <v>2023</v>
      </c>
      <c r="K278">
        <f t="shared" si="96"/>
        <v>20</v>
      </c>
      <c r="L278">
        <f t="shared" si="97"/>
        <v>33</v>
      </c>
      <c r="M278">
        <v>0</v>
      </c>
      <c r="N278" t="str">
        <f t="shared" si="71"/>
        <v>array.push(trades_array,Trade.new("CHRUSDT", 0.1201, 19.0959,timestamp(syminfo.timezone, 2023, 7, 9, 20), true))</v>
      </c>
      <c r="O278" t="s">
        <v>14</v>
      </c>
      <c r="P278" t="s">
        <v>15</v>
      </c>
      <c r="Q278" t="str">
        <f t="shared" si="86"/>
        <v>CHRUSDT</v>
      </c>
      <c r="R278" t="s">
        <v>16</v>
      </c>
      <c r="S278" t="str">
        <f t="shared" si="87"/>
        <v>0.1201</v>
      </c>
      <c r="T278" t="s">
        <v>17</v>
      </c>
      <c r="U278" t="str">
        <f t="shared" si="88"/>
        <v>19.0959</v>
      </c>
      <c r="V278" t="s">
        <v>18</v>
      </c>
      <c r="W278" t="s">
        <v>19</v>
      </c>
      <c r="X278" t="s">
        <v>20</v>
      </c>
      <c r="Y278">
        <f t="shared" si="89"/>
        <v>2023</v>
      </c>
      <c r="Z278" t="s">
        <v>17</v>
      </c>
      <c r="AA278">
        <f t="shared" si="90"/>
        <v>7</v>
      </c>
      <c r="AB278" t="s">
        <v>17</v>
      </c>
      <c r="AC278">
        <f t="shared" si="91"/>
        <v>9</v>
      </c>
      <c r="AD278" t="s">
        <v>17</v>
      </c>
      <c r="AE278">
        <f t="shared" si="92"/>
        <v>20</v>
      </c>
      <c r="AF278" t="s">
        <v>1032</v>
      </c>
      <c r="AG278" t="str">
        <f t="shared" si="72"/>
        <v>true</v>
      </c>
      <c r="AH278" t="s">
        <v>1033</v>
      </c>
    </row>
    <row r="279" spans="1:34" x14ac:dyDescent="0.25">
      <c r="A279" s="3">
        <v>45116.856516203705</v>
      </c>
      <c r="B279" s="2" t="s">
        <v>103</v>
      </c>
      <c r="C279" s="2" t="s">
        <v>22</v>
      </c>
      <c r="D279" s="2" t="s">
        <v>1060</v>
      </c>
      <c r="E279" s="2" t="s">
        <v>1064</v>
      </c>
      <c r="F279" s="2" t="s">
        <v>1065</v>
      </c>
      <c r="G279" s="2" t="s">
        <v>1066</v>
      </c>
      <c r="H279">
        <f t="shared" si="93"/>
        <v>9</v>
      </c>
      <c r="I279">
        <f t="shared" si="94"/>
        <v>7</v>
      </c>
      <c r="J279">
        <f t="shared" si="95"/>
        <v>2023</v>
      </c>
      <c r="K279">
        <f t="shared" si="96"/>
        <v>20</v>
      </c>
      <c r="L279">
        <f t="shared" si="97"/>
        <v>33</v>
      </c>
      <c r="M279">
        <v>0</v>
      </c>
      <c r="N279" t="str">
        <f t="shared" si="71"/>
        <v>array.push(trades_array,Trade.new("CHRUSDT", 0.1201, 198.0449,timestamp(syminfo.timezone, 2023, 7, 9, 20), true))</v>
      </c>
      <c r="O279" t="s">
        <v>14</v>
      </c>
      <c r="P279" t="s">
        <v>15</v>
      </c>
      <c r="Q279" t="str">
        <f t="shared" si="86"/>
        <v>CHRUSDT</v>
      </c>
      <c r="R279" t="s">
        <v>16</v>
      </c>
      <c r="S279" t="str">
        <f t="shared" si="87"/>
        <v>0.1201</v>
      </c>
      <c r="T279" t="s">
        <v>17</v>
      </c>
      <c r="U279" t="str">
        <f t="shared" si="88"/>
        <v>198.0449</v>
      </c>
      <c r="V279" t="s">
        <v>18</v>
      </c>
      <c r="W279" t="s">
        <v>19</v>
      </c>
      <c r="X279" t="s">
        <v>20</v>
      </c>
      <c r="Y279">
        <f t="shared" si="89"/>
        <v>2023</v>
      </c>
      <c r="Z279" t="s">
        <v>17</v>
      </c>
      <c r="AA279">
        <f t="shared" si="90"/>
        <v>7</v>
      </c>
      <c r="AB279" t="s">
        <v>17</v>
      </c>
      <c r="AC279">
        <f t="shared" si="91"/>
        <v>9</v>
      </c>
      <c r="AD279" t="s">
        <v>17</v>
      </c>
      <c r="AE279">
        <f t="shared" si="92"/>
        <v>20</v>
      </c>
      <c r="AF279" t="s">
        <v>1032</v>
      </c>
      <c r="AG279" t="str">
        <f t="shared" si="72"/>
        <v>true</v>
      </c>
      <c r="AH279" t="s">
        <v>1033</v>
      </c>
    </row>
    <row r="280" spans="1:34" x14ac:dyDescent="0.25">
      <c r="A280" s="3">
        <v>45116.856180555558</v>
      </c>
      <c r="B280" s="2" t="s">
        <v>103</v>
      </c>
      <c r="C280" s="2" t="s">
        <v>22</v>
      </c>
      <c r="D280" s="2" t="s">
        <v>1060</v>
      </c>
      <c r="E280" s="2" t="s">
        <v>1064</v>
      </c>
      <c r="F280" s="2" t="s">
        <v>1065</v>
      </c>
      <c r="G280" s="2" t="s">
        <v>1066</v>
      </c>
      <c r="H280">
        <f t="shared" si="93"/>
        <v>9</v>
      </c>
      <c r="I280">
        <f t="shared" si="94"/>
        <v>7</v>
      </c>
      <c r="J280">
        <f t="shared" si="95"/>
        <v>2023</v>
      </c>
      <c r="K280">
        <f t="shared" si="96"/>
        <v>20</v>
      </c>
      <c r="L280">
        <f t="shared" si="97"/>
        <v>32</v>
      </c>
      <c r="M280">
        <v>0</v>
      </c>
      <c r="N280" t="str">
        <f t="shared" si="71"/>
        <v>array.push(trades_array,Trade.new("CHRUSDT", 0.1201, 198.0449,timestamp(syminfo.timezone, 2023, 7, 9, 20), true))</v>
      </c>
      <c r="O280" t="s">
        <v>14</v>
      </c>
      <c r="P280" t="s">
        <v>15</v>
      </c>
      <c r="Q280" t="str">
        <f t="shared" si="86"/>
        <v>CHRUSDT</v>
      </c>
      <c r="R280" t="s">
        <v>16</v>
      </c>
      <c r="S280" t="str">
        <f t="shared" si="87"/>
        <v>0.1201</v>
      </c>
      <c r="T280" t="s">
        <v>17</v>
      </c>
      <c r="U280" t="str">
        <f t="shared" si="88"/>
        <v>198.0449</v>
      </c>
      <c r="V280" t="s">
        <v>18</v>
      </c>
      <c r="W280" t="s">
        <v>19</v>
      </c>
      <c r="X280" t="s">
        <v>20</v>
      </c>
      <c r="Y280">
        <f t="shared" si="89"/>
        <v>2023</v>
      </c>
      <c r="Z280" t="s">
        <v>17</v>
      </c>
      <c r="AA280">
        <f t="shared" si="90"/>
        <v>7</v>
      </c>
      <c r="AB280" t="s">
        <v>17</v>
      </c>
      <c r="AC280">
        <f t="shared" si="91"/>
        <v>9</v>
      </c>
      <c r="AD280" t="s">
        <v>17</v>
      </c>
      <c r="AE280">
        <f t="shared" si="92"/>
        <v>20</v>
      </c>
      <c r="AF280" t="s">
        <v>1032</v>
      </c>
      <c r="AG280" t="str">
        <f t="shared" si="72"/>
        <v>true</v>
      </c>
      <c r="AH280" t="s">
        <v>1033</v>
      </c>
    </row>
    <row r="281" spans="1:34" x14ac:dyDescent="0.25">
      <c r="A281" s="3">
        <v>45116.856180555558</v>
      </c>
      <c r="B281" s="2" t="s">
        <v>103</v>
      </c>
      <c r="C281" s="2" t="s">
        <v>22</v>
      </c>
      <c r="D281" s="2" t="s">
        <v>1060</v>
      </c>
      <c r="E281" s="2" t="s">
        <v>1067</v>
      </c>
      <c r="F281" s="2" t="s">
        <v>1068</v>
      </c>
      <c r="G281" s="2" t="s">
        <v>1069</v>
      </c>
      <c r="H281">
        <f t="shared" si="93"/>
        <v>9</v>
      </c>
      <c r="I281">
        <f t="shared" si="94"/>
        <v>7</v>
      </c>
      <c r="J281">
        <f t="shared" si="95"/>
        <v>2023</v>
      </c>
      <c r="K281">
        <f t="shared" si="96"/>
        <v>20</v>
      </c>
      <c r="L281">
        <f t="shared" si="97"/>
        <v>32</v>
      </c>
      <c r="M281">
        <v>0</v>
      </c>
      <c r="N281" t="str">
        <f t="shared" si="71"/>
        <v>array.push(trades_array,Trade.new("CHRUSDT", 0.1201, 55.7264,timestamp(syminfo.timezone, 2023, 7, 9, 20), true))</v>
      </c>
      <c r="O281" t="s">
        <v>14</v>
      </c>
      <c r="P281" t="s">
        <v>15</v>
      </c>
      <c r="Q281" t="str">
        <f t="shared" si="86"/>
        <v>CHRUSDT</v>
      </c>
      <c r="R281" t="s">
        <v>16</v>
      </c>
      <c r="S281" t="str">
        <f t="shared" si="87"/>
        <v>0.1201</v>
      </c>
      <c r="T281" t="s">
        <v>17</v>
      </c>
      <c r="U281" t="str">
        <f t="shared" si="88"/>
        <v>55.7264</v>
      </c>
      <c r="V281" t="s">
        <v>18</v>
      </c>
      <c r="W281" t="s">
        <v>19</v>
      </c>
      <c r="X281" t="s">
        <v>20</v>
      </c>
      <c r="Y281">
        <f t="shared" si="89"/>
        <v>2023</v>
      </c>
      <c r="Z281" t="s">
        <v>17</v>
      </c>
      <c r="AA281">
        <f t="shared" si="90"/>
        <v>7</v>
      </c>
      <c r="AB281" t="s">
        <v>17</v>
      </c>
      <c r="AC281">
        <f t="shared" si="91"/>
        <v>9</v>
      </c>
      <c r="AD281" t="s">
        <v>17</v>
      </c>
      <c r="AE281">
        <f t="shared" si="92"/>
        <v>20</v>
      </c>
      <c r="AF281" t="s">
        <v>1032</v>
      </c>
      <c r="AG281" t="str">
        <f t="shared" si="72"/>
        <v>true</v>
      </c>
      <c r="AH281" t="s">
        <v>1033</v>
      </c>
    </row>
    <row r="282" spans="1:34" x14ac:dyDescent="0.25">
      <c r="A282" s="3">
        <v>45108.845509259256</v>
      </c>
      <c r="B282" s="2" t="s">
        <v>39</v>
      </c>
      <c r="C282" s="2" t="s">
        <v>9</v>
      </c>
      <c r="D282" s="2" t="s">
        <v>1070</v>
      </c>
      <c r="E282" s="2" t="s">
        <v>1071</v>
      </c>
      <c r="F282" s="2" t="s">
        <v>1072</v>
      </c>
      <c r="G282" s="2" t="s">
        <v>1073</v>
      </c>
      <c r="H282">
        <f t="shared" si="93"/>
        <v>1</v>
      </c>
      <c r="I282">
        <f t="shared" si="94"/>
        <v>7</v>
      </c>
      <c r="J282">
        <f t="shared" si="95"/>
        <v>2023</v>
      </c>
      <c r="K282">
        <f t="shared" si="96"/>
        <v>20</v>
      </c>
      <c r="L282">
        <f t="shared" si="97"/>
        <v>17</v>
      </c>
      <c r="M282">
        <v>0</v>
      </c>
      <c r="N282" t="str">
        <f t="shared" si="71"/>
        <v>array.push(trades_array,Trade.new("ENJUSDT", 0.3086, 185.74634,timestamp(syminfo.timezone, 2023, 7, 1, 20), false))</v>
      </c>
      <c r="O282" t="s">
        <v>14</v>
      </c>
      <c r="P282" t="s">
        <v>15</v>
      </c>
      <c r="Q282" t="str">
        <f t="shared" si="86"/>
        <v>ENJUSDT</v>
      </c>
      <c r="R282" t="s">
        <v>16</v>
      </c>
      <c r="S282" t="str">
        <f t="shared" si="87"/>
        <v>0.3086</v>
      </c>
      <c r="T282" t="s">
        <v>17</v>
      </c>
      <c r="U282" t="str">
        <f t="shared" si="88"/>
        <v>185.74634</v>
      </c>
      <c r="V282" t="s">
        <v>18</v>
      </c>
      <c r="W282" t="s">
        <v>19</v>
      </c>
      <c r="X282" t="s">
        <v>20</v>
      </c>
      <c r="Y282">
        <f t="shared" si="89"/>
        <v>2023</v>
      </c>
      <c r="Z282" t="s">
        <v>17</v>
      </c>
      <c r="AA282">
        <f t="shared" si="90"/>
        <v>7</v>
      </c>
      <c r="AB282" t="s">
        <v>17</v>
      </c>
      <c r="AC282">
        <f t="shared" si="91"/>
        <v>1</v>
      </c>
      <c r="AD282" t="s">
        <v>17</v>
      </c>
      <c r="AE282">
        <f t="shared" si="92"/>
        <v>20</v>
      </c>
      <c r="AF282" t="s">
        <v>1032</v>
      </c>
      <c r="AG282" t="str">
        <f t="shared" si="72"/>
        <v>false</v>
      </c>
      <c r="AH282" t="s">
        <v>1033</v>
      </c>
    </row>
    <row r="283" spans="1:34" x14ac:dyDescent="0.25">
      <c r="A283" s="3">
        <v>45108.768900462965</v>
      </c>
      <c r="B283" s="2" t="s">
        <v>103</v>
      </c>
      <c r="C283" s="2" t="s">
        <v>9</v>
      </c>
      <c r="D283" s="2" t="s">
        <v>1074</v>
      </c>
      <c r="E283" s="2" t="s">
        <v>1075</v>
      </c>
      <c r="F283" s="2" t="s">
        <v>1076</v>
      </c>
      <c r="G283" s="2" t="s">
        <v>1077</v>
      </c>
      <c r="H283">
        <f t="shared" si="93"/>
        <v>1</v>
      </c>
      <c r="I283">
        <f t="shared" si="94"/>
        <v>7</v>
      </c>
      <c r="J283">
        <f t="shared" si="95"/>
        <v>2023</v>
      </c>
      <c r="K283">
        <f t="shared" si="96"/>
        <v>18</v>
      </c>
      <c r="L283">
        <f t="shared" si="97"/>
        <v>27</v>
      </c>
      <c r="M283">
        <v>0</v>
      </c>
      <c r="N283" t="str">
        <f t="shared" si="71"/>
        <v>array.push(trades_array,Trade.new("CHRUSDT", 0.1308, 24.9828,timestamp(syminfo.timezone, 2023, 7, 1, 18), false))</v>
      </c>
      <c r="O283" t="s">
        <v>14</v>
      </c>
      <c r="P283" t="s">
        <v>15</v>
      </c>
      <c r="Q283" t="str">
        <f t="shared" si="86"/>
        <v>CHRUSDT</v>
      </c>
      <c r="R283" t="s">
        <v>16</v>
      </c>
      <c r="S283" t="str">
        <f t="shared" si="87"/>
        <v>0.1308</v>
      </c>
      <c r="T283" t="s">
        <v>17</v>
      </c>
      <c r="U283" t="str">
        <f t="shared" si="88"/>
        <v>24.9828</v>
      </c>
      <c r="V283" t="s">
        <v>18</v>
      </c>
      <c r="W283" t="s">
        <v>19</v>
      </c>
      <c r="X283" t="s">
        <v>20</v>
      </c>
      <c r="Y283">
        <f t="shared" si="89"/>
        <v>2023</v>
      </c>
      <c r="Z283" t="s">
        <v>17</v>
      </c>
      <c r="AA283">
        <f t="shared" si="90"/>
        <v>7</v>
      </c>
      <c r="AB283" t="s">
        <v>17</v>
      </c>
      <c r="AC283">
        <f t="shared" si="91"/>
        <v>1</v>
      </c>
      <c r="AD283" t="s">
        <v>17</v>
      </c>
      <c r="AE283">
        <f t="shared" si="92"/>
        <v>18</v>
      </c>
      <c r="AF283" t="s">
        <v>1032</v>
      </c>
      <c r="AG283" t="str">
        <f t="shared" si="72"/>
        <v>false</v>
      </c>
      <c r="AH283" t="s">
        <v>1033</v>
      </c>
    </row>
    <row r="284" spans="1:34" x14ac:dyDescent="0.25">
      <c r="A284" s="3">
        <v>45108.768900462965</v>
      </c>
      <c r="B284" s="2" t="s">
        <v>103</v>
      </c>
      <c r="C284" s="2" t="s">
        <v>9</v>
      </c>
      <c r="D284" s="2" t="s">
        <v>1074</v>
      </c>
      <c r="E284" s="2" t="s">
        <v>1078</v>
      </c>
      <c r="F284" s="2" t="s">
        <v>1079</v>
      </c>
      <c r="G284" s="2" t="s">
        <v>1080</v>
      </c>
      <c r="H284">
        <f t="shared" si="93"/>
        <v>1</v>
      </c>
      <c r="I284">
        <f t="shared" si="94"/>
        <v>7</v>
      </c>
      <c r="J284">
        <f t="shared" si="95"/>
        <v>2023</v>
      </c>
      <c r="K284">
        <f t="shared" si="96"/>
        <v>18</v>
      </c>
      <c r="L284">
        <f t="shared" si="97"/>
        <v>27</v>
      </c>
      <c r="M284">
        <v>0</v>
      </c>
      <c r="N284" t="str">
        <f t="shared" si="71"/>
        <v>array.push(trades_array,Trade.new("CHRUSDT", 0.1308, 71.94,timestamp(syminfo.timezone, 2023, 7, 1, 18), false))</v>
      </c>
      <c r="O284" t="s">
        <v>14</v>
      </c>
      <c r="P284" t="s">
        <v>15</v>
      </c>
      <c r="Q284" t="str">
        <f t="shared" si="86"/>
        <v>CHRUSDT</v>
      </c>
      <c r="R284" t="s">
        <v>16</v>
      </c>
      <c r="S284" t="str">
        <f t="shared" si="87"/>
        <v>0.1308</v>
      </c>
      <c r="T284" t="s">
        <v>17</v>
      </c>
      <c r="U284" t="str">
        <f t="shared" si="88"/>
        <v>71.94</v>
      </c>
      <c r="V284" t="s">
        <v>18</v>
      </c>
      <c r="W284" t="s">
        <v>19</v>
      </c>
      <c r="X284" t="s">
        <v>20</v>
      </c>
      <c r="Y284">
        <f t="shared" si="89"/>
        <v>2023</v>
      </c>
      <c r="Z284" t="s">
        <v>17</v>
      </c>
      <c r="AA284">
        <f t="shared" si="90"/>
        <v>7</v>
      </c>
      <c r="AB284" t="s">
        <v>17</v>
      </c>
      <c r="AC284">
        <f t="shared" si="91"/>
        <v>1</v>
      </c>
      <c r="AD284" t="s">
        <v>17</v>
      </c>
      <c r="AE284">
        <f t="shared" si="92"/>
        <v>18</v>
      </c>
      <c r="AF284" t="s">
        <v>1032</v>
      </c>
      <c r="AG284" t="str">
        <f t="shared" si="72"/>
        <v>false</v>
      </c>
      <c r="AH284" t="s">
        <v>1033</v>
      </c>
    </row>
    <row r="285" spans="1:34" x14ac:dyDescent="0.25">
      <c r="A285" s="3">
        <v>45108.768900462965</v>
      </c>
      <c r="B285" s="2" t="s">
        <v>103</v>
      </c>
      <c r="C285" s="2" t="s">
        <v>9</v>
      </c>
      <c r="D285" s="2" t="s">
        <v>1074</v>
      </c>
      <c r="E285" s="2" t="s">
        <v>1081</v>
      </c>
      <c r="F285" s="2" t="s">
        <v>1082</v>
      </c>
      <c r="G285" s="2" t="s">
        <v>1083</v>
      </c>
      <c r="H285">
        <f t="shared" si="93"/>
        <v>1</v>
      </c>
      <c r="I285">
        <f t="shared" si="94"/>
        <v>7</v>
      </c>
      <c r="J285">
        <f t="shared" si="95"/>
        <v>2023</v>
      </c>
      <c r="K285">
        <f t="shared" si="96"/>
        <v>18</v>
      </c>
      <c r="L285">
        <f t="shared" si="97"/>
        <v>27</v>
      </c>
      <c r="M285">
        <v>0</v>
      </c>
      <c r="N285" t="str">
        <f t="shared" si="71"/>
        <v>array.push(trades_array,Trade.new("CHRUSDT", 0.1308, 315.6204,timestamp(syminfo.timezone, 2023, 7, 1, 18), false))</v>
      </c>
      <c r="O285" t="s">
        <v>14</v>
      </c>
      <c r="P285" t="s">
        <v>15</v>
      </c>
      <c r="Q285" t="str">
        <f t="shared" si="86"/>
        <v>CHRUSDT</v>
      </c>
      <c r="R285" t="s">
        <v>16</v>
      </c>
      <c r="S285" t="str">
        <f t="shared" si="87"/>
        <v>0.1308</v>
      </c>
      <c r="T285" t="s">
        <v>17</v>
      </c>
      <c r="U285" t="str">
        <f t="shared" si="88"/>
        <v>315.6204</v>
      </c>
      <c r="V285" t="s">
        <v>18</v>
      </c>
      <c r="W285" t="s">
        <v>19</v>
      </c>
      <c r="X285" t="s">
        <v>20</v>
      </c>
      <c r="Y285">
        <f t="shared" si="89"/>
        <v>2023</v>
      </c>
      <c r="Z285" t="s">
        <v>17</v>
      </c>
      <c r="AA285">
        <f t="shared" si="90"/>
        <v>7</v>
      </c>
      <c r="AB285" t="s">
        <v>17</v>
      </c>
      <c r="AC285">
        <f t="shared" si="91"/>
        <v>1</v>
      </c>
      <c r="AD285" t="s">
        <v>17</v>
      </c>
      <c r="AE285">
        <f t="shared" si="92"/>
        <v>18</v>
      </c>
      <c r="AF285" t="s">
        <v>1032</v>
      </c>
      <c r="AG285" t="str">
        <f t="shared" si="72"/>
        <v>false</v>
      </c>
      <c r="AH285" t="s">
        <v>1033</v>
      </c>
    </row>
    <row r="286" spans="1:34" x14ac:dyDescent="0.25">
      <c r="A286" s="3">
        <v>45108.768888888888</v>
      </c>
      <c r="B286" s="2" t="s">
        <v>103</v>
      </c>
      <c r="C286" s="2" t="s">
        <v>9</v>
      </c>
      <c r="D286" s="2" t="s">
        <v>1074</v>
      </c>
      <c r="E286" s="2" t="s">
        <v>1084</v>
      </c>
      <c r="F286" s="2" t="s">
        <v>1085</v>
      </c>
      <c r="G286" s="2" t="s">
        <v>1086</v>
      </c>
      <c r="H286">
        <f t="shared" si="93"/>
        <v>1</v>
      </c>
      <c r="I286">
        <f t="shared" si="94"/>
        <v>7</v>
      </c>
      <c r="J286">
        <f t="shared" si="95"/>
        <v>2023</v>
      </c>
      <c r="K286">
        <f t="shared" si="96"/>
        <v>18</v>
      </c>
      <c r="L286">
        <f t="shared" si="97"/>
        <v>27</v>
      </c>
      <c r="M286">
        <v>0</v>
      </c>
      <c r="N286" t="str">
        <f t="shared" si="71"/>
        <v>array.push(trades_array,Trade.new("CHRUSDT", 0.1308, 58.86,timestamp(syminfo.timezone, 2023, 7, 1, 18), false))</v>
      </c>
      <c r="O286" t="s">
        <v>14</v>
      </c>
      <c r="P286" t="s">
        <v>15</v>
      </c>
      <c r="Q286" t="str">
        <f t="shared" si="86"/>
        <v>CHRUSDT</v>
      </c>
      <c r="R286" t="s">
        <v>16</v>
      </c>
      <c r="S286" t="str">
        <f t="shared" si="87"/>
        <v>0.1308</v>
      </c>
      <c r="T286" t="s">
        <v>17</v>
      </c>
      <c r="U286" t="str">
        <f t="shared" si="88"/>
        <v>58.86</v>
      </c>
      <c r="V286" t="s">
        <v>18</v>
      </c>
      <c r="W286" t="s">
        <v>19</v>
      </c>
      <c r="X286" t="s">
        <v>20</v>
      </c>
      <c r="Y286">
        <f t="shared" si="89"/>
        <v>2023</v>
      </c>
      <c r="Z286" t="s">
        <v>17</v>
      </c>
      <c r="AA286">
        <f t="shared" si="90"/>
        <v>7</v>
      </c>
      <c r="AB286" t="s">
        <v>17</v>
      </c>
      <c r="AC286">
        <f t="shared" si="91"/>
        <v>1</v>
      </c>
      <c r="AD286" t="s">
        <v>17</v>
      </c>
      <c r="AE286">
        <f t="shared" si="92"/>
        <v>18</v>
      </c>
      <c r="AF286" t="s">
        <v>1032</v>
      </c>
      <c r="AG286" t="str">
        <f t="shared" si="72"/>
        <v>false</v>
      </c>
      <c r="AH286" t="s">
        <v>1033</v>
      </c>
    </row>
    <row r="287" spans="1:34" x14ac:dyDescent="0.25">
      <c r="A287" s="3">
        <v>45108.755046296297</v>
      </c>
      <c r="B287" s="2" t="s">
        <v>193</v>
      </c>
      <c r="C287" s="2" t="s">
        <v>9</v>
      </c>
      <c r="D287" s="2" t="s">
        <v>1087</v>
      </c>
      <c r="E287" s="2" t="s">
        <v>1088</v>
      </c>
      <c r="F287" s="2" t="s">
        <v>1089</v>
      </c>
      <c r="G287" s="2" t="s">
        <v>1090</v>
      </c>
      <c r="H287">
        <f t="shared" si="93"/>
        <v>1</v>
      </c>
      <c r="I287">
        <f t="shared" si="94"/>
        <v>7</v>
      </c>
      <c r="J287">
        <f t="shared" si="95"/>
        <v>2023</v>
      </c>
      <c r="K287">
        <f t="shared" si="96"/>
        <v>18</v>
      </c>
      <c r="L287">
        <f t="shared" si="97"/>
        <v>7</v>
      </c>
      <c r="M287">
        <v>0</v>
      </c>
      <c r="N287" t="str">
        <f t="shared" si="71"/>
        <v>array.push(trades_array,Trade.new("ALICEUSDT", 1.05, 115.143,timestamp(syminfo.timezone, 2023, 7, 1, 18), false))</v>
      </c>
      <c r="O287" t="s">
        <v>14</v>
      </c>
      <c r="P287" t="s">
        <v>15</v>
      </c>
      <c r="Q287" t="str">
        <f t="shared" si="86"/>
        <v>ALICEUSDT</v>
      </c>
      <c r="R287" t="s">
        <v>16</v>
      </c>
      <c r="S287" t="str">
        <f t="shared" si="87"/>
        <v>1.05</v>
      </c>
      <c r="T287" t="s">
        <v>17</v>
      </c>
      <c r="U287" t="str">
        <f t="shared" si="88"/>
        <v>115.143</v>
      </c>
      <c r="V287" t="s">
        <v>18</v>
      </c>
      <c r="W287" t="s">
        <v>19</v>
      </c>
      <c r="X287" t="s">
        <v>20</v>
      </c>
      <c r="Y287">
        <f t="shared" si="89"/>
        <v>2023</v>
      </c>
      <c r="Z287" t="s">
        <v>17</v>
      </c>
      <c r="AA287">
        <f t="shared" si="90"/>
        <v>7</v>
      </c>
      <c r="AB287" t="s">
        <v>17</v>
      </c>
      <c r="AC287">
        <f t="shared" si="91"/>
        <v>1</v>
      </c>
      <c r="AD287" t="s">
        <v>17</v>
      </c>
      <c r="AE287">
        <f t="shared" si="92"/>
        <v>18</v>
      </c>
      <c r="AF287" t="s">
        <v>1032</v>
      </c>
      <c r="AG287" t="str">
        <f t="shared" si="72"/>
        <v>false</v>
      </c>
      <c r="AH287" t="s">
        <v>1033</v>
      </c>
    </row>
    <row r="288" spans="1:34" x14ac:dyDescent="0.25">
      <c r="A288" s="3">
        <v>45108.754999999997</v>
      </c>
      <c r="B288" s="2" t="s">
        <v>193</v>
      </c>
      <c r="C288" s="2" t="s">
        <v>9</v>
      </c>
      <c r="D288" s="2" t="s">
        <v>1087</v>
      </c>
      <c r="E288" s="2" t="s">
        <v>1091</v>
      </c>
      <c r="F288" s="2" t="s">
        <v>1092</v>
      </c>
      <c r="G288" s="2" t="s">
        <v>1093</v>
      </c>
      <c r="H288">
        <f t="shared" si="93"/>
        <v>1</v>
      </c>
      <c r="I288">
        <f t="shared" si="94"/>
        <v>7</v>
      </c>
      <c r="J288">
        <f t="shared" si="95"/>
        <v>2023</v>
      </c>
      <c r="K288">
        <f t="shared" si="96"/>
        <v>18</v>
      </c>
      <c r="L288">
        <f t="shared" si="97"/>
        <v>7</v>
      </c>
      <c r="M288">
        <v>0</v>
      </c>
      <c r="N288" t="str">
        <f t="shared" si="71"/>
        <v>array.push(trades_array,Trade.new("ALICEUSDT", 1.05, 76.083,timestamp(syminfo.timezone, 2023, 7, 1, 18), false))</v>
      </c>
      <c r="O288" t="s">
        <v>14</v>
      </c>
      <c r="P288" t="s">
        <v>15</v>
      </c>
      <c r="Q288" t="str">
        <f t="shared" si="86"/>
        <v>ALICEUSDT</v>
      </c>
      <c r="R288" t="s">
        <v>16</v>
      </c>
      <c r="S288" t="str">
        <f t="shared" si="87"/>
        <v>1.05</v>
      </c>
      <c r="T288" t="s">
        <v>17</v>
      </c>
      <c r="U288" t="str">
        <f t="shared" si="88"/>
        <v>76.083</v>
      </c>
      <c r="V288" t="s">
        <v>18</v>
      </c>
      <c r="W288" t="s">
        <v>19</v>
      </c>
      <c r="X288" t="s">
        <v>20</v>
      </c>
      <c r="Y288">
        <f t="shared" si="89"/>
        <v>2023</v>
      </c>
      <c r="Z288" t="s">
        <v>17</v>
      </c>
      <c r="AA288">
        <f t="shared" si="90"/>
        <v>7</v>
      </c>
      <c r="AB288" t="s">
        <v>17</v>
      </c>
      <c r="AC288">
        <f t="shared" si="91"/>
        <v>1</v>
      </c>
      <c r="AD288" t="s">
        <v>17</v>
      </c>
      <c r="AE288">
        <f t="shared" si="92"/>
        <v>18</v>
      </c>
      <c r="AF288" t="s">
        <v>1032</v>
      </c>
      <c r="AG288" t="str">
        <f t="shared" si="72"/>
        <v>false</v>
      </c>
      <c r="AH288" t="s">
        <v>1033</v>
      </c>
    </row>
    <row r="289" spans="1:34" x14ac:dyDescent="0.25">
      <c r="A289" s="3">
        <v>45108.754664351851</v>
      </c>
      <c r="B289" s="2" t="s">
        <v>193</v>
      </c>
      <c r="C289" s="2" t="s">
        <v>9</v>
      </c>
      <c r="D289" s="2" t="s">
        <v>1087</v>
      </c>
      <c r="E289" s="2" t="s">
        <v>1094</v>
      </c>
      <c r="F289" s="2" t="s">
        <v>1095</v>
      </c>
      <c r="G289" s="2" t="s">
        <v>1096</v>
      </c>
      <c r="H289">
        <f t="shared" si="93"/>
        <v>1</v>
      </c>
      <c r="I289">
        <f t="shared" si="94"/>
        <v>7</v>
      </c>
      <c r="J289">
        <f t="shared" si="95"/>
        <v>2023</v>
      </c>
      <c r="K289">
        <f t="shared" si="96"/>
        <v>18</v>
      </c>
      <c r="L289">
        <f>MINUTE(A289)</f>
        <v>6</v>
      </c>
      <c r="M289">
        <v>0</v>
      </c>
      <c r="N289" t="str">
        <f t="shared" si="71"/>
        <v>array.push(trades_array,Trade.new("ALICEUSDT", 1.05, 93.9855,timestamp(syminfo.timezone, 2023, 7, 1, 18), false))</v>
      </c>
      <c r="O289" t="s">
        <v>14</v>
      </c>
      <c r="P289" t="s">
        <v>15</v>
      </c>
      <c r="Q289" t="str">
        <f t="shared" si="86"/>
        <v>ALICEUSDT</v>
      </c>
      <c r="R289" t="s">
        <v>16</v>
      </c>
      <c r="S289" t="str">
        <f t="shared" si="87"/>
        <v>1.05</v>
      </c>
      <c r="T289" t="s">
        <v>17</v>
      </c>
      <c r="U289" t="str">
        <f t="shared" si="88"/>
        <v>93.9855</v>
      </c>
      <c r="V289" t="s">
        <v>18</v>
      </c>
      <c r="W289" t="s">
        <v>19</v>
      </c>
      <c r="X289" t="s">
        <v>20</v>
      </c>
      <c r="Y289">
        <f t="shared" si="89"/>
        <v>2023</v>
      </c>
      <c r="Z289" t="s">
        <v>17</v>
      </c>
      <c r="AA289">
        <f t="shared" si="90"/>
        <v>7</v>
      </c>
      <c r="AB289" t="s">
        <v>17</v>
      </c>
      <c r="AC289">
        <f t="shared" si="91"/>
        <v>1</v>
      </c>
      <c r="AD289" t="s">
        <v>17</v>
      </c>
      <c r="AE289">
        <f t="shared" si="92"/>
        <v>18</v>
      </c>
      <c r="AF289" t="s">
        <v>1032</v>
      </c>
      <c r="AG289" t="str">
        <f t="shared" si="72"/>
        <v>false</v>
      </c>
      <c r="AH289" t="s">
        <v>1033</v>
      </c>
    </row>
    <row r="290" spans="1:34" x14ac:dyDescent="0.25">
      <c r="A290" s="3">
        <v>45108.754664351851</v>
      </c>
      <c r="B290" s="2" t="s">
        <v>193</v>
      </c>
      <c r="C290" s="2" t="s">
        <v>9</v>
      </c>
      <c r="D290" s="2" t="s">
        <v>1087</v>
      </c>
      <c r="E290" s="2" t="s">
        <v>1097</v>
      </c>
      <c r="F290" s="2" t="s">
        <v>1098</v>
      </c>
      <c r="G290" s="2" t="s">
        <v>1099</v>
      </c>
      <c r="H290">
        <f t="shared" si="93"/>
        <v>1</v>
      </c>
      <c r="I290">
        <f t="shared" si="94"/>
        <v>7</v>
      </c>
      <c r="J290">
        <f t="shared" si="95"/>
        <v>2023</v>
      </c>
      <c r="K290">
        <f t="shared" si="96"/>
        <v>18</v>
      </c>
      <c r="L290">
        <f t="shared" si="97"/>
        <v>6</v>
      </c>
      <c r="M290">
        <v>0</v>
      </c>
      <c r="N290" t="str">
        <f t="shared" si="71"/>
        <v>array.push(trades_array,Trade.new("ALICEUSDT", 1.05, 19.8765,timestamp(syminfo.timezone, 2023, 7, 1, 18), false))</v>
      </c>
      <c r="O290" t="s">
        <v>14</v>
      </c>
      <c r="P290" t="s">
        <v>15</v>
      </c>
      <c r="Q290" t="str">
        <f t="shared" si="86"/>
        <v>ALICEUSDT</v>
      </c>
      <c r="R290" t="s">
        <v>16</v>
      </c>
      <c r="S290" t="str">
        <f t="shared" si="87"/>
        <v>1.05</v>
      </c>
      <c r="T290" t="s">
        <v>17</v>
      </c>
      <c r="U290" t="str">
        <f t="shared" si="88"/>
        <v>19.8765</v>
      </c>
      <c r="V290" t="s">
        <v>18</v>
      </c>
      <c r="W290" t="s">
        <v>19</v>
      </c>
      <c r="X290" t="s">
        <v>20</v>
      </c>
      <c r="Y290">
        <f t="shared" si="89"/>
        <v>2023</v>
      </c>
      <c r="Z290" t="s">
        <v>17</v>
      </c>
      <c r="AA290">
        <f t="shared" si="90"/>
        <v>7</v>
      </c>
      <c r="AB290" t="s">
        <v>17</v>
      </c>
      <c r="AC290">
        <f t="shared" si="91"/>
        <v>1</v>
      </c>
      <c r="AD290" t="s">
        <v>17</v>
      </c>
      <c r="AE290">
        <f t="shared" si="92"/>
        <v>18</v>
      </c>
      <c r="AF290" t="s">
        <v>1032</v>
      </c>
      <c r="AG290" t="str">
        <f t="shared" si="72"/>
        <v>false</v>
      </c>
      <c r="AH290" t="s">
        <v>1033</v>
      </c>
    </row>
    <row r="291" spans="1:34" x14ac:dyDescent="0.25">
      <c r="A291" s="3">
        <v>45108.754664351851</v>
      </c>
      <c r="B291" s="2" t="s">
        <v>193</v>
      </c>
      <c r="C291" s="2" t="s">
        <v>9</v>
      </c>
      <c r="D291" s="2" t="s">
        <v>1087</v>
      </c>
      <c r="E291" s="2" t="s">
        <v>1100</v>
      </c>
      <c r="F291" s="2" t="s">
        <v>1101</v>
      </c>
      <c r="G291" s="2" t="s">
        <v>1102</v>
      </c>
      <c r="H291">
        <f t="shared" si="93"/>
        <v>1</v>
      </c>
      <c r="I291">
        <f t="shared" si="94"/>
        <v>7</v>
      </c>
      <c r="J291">
        <f t="shared" si="95"/>
        <v>2023</v>
      </c>
      <c r="K291">
        <f t="shared" si="96"/>
        <v>18</v>
      </c>
      <c r="L291">
        <f t="shared" si="97"/>
        <v>6</v>
      </c>
      <c r="M291">
        <v>0</v>
      </c>
      <c r="N291" t="str">
        <f t="shared" si="71"/>
        <v>array.push(trades_array,Trade.new("ALICEUSDT", 1.05, 25.0425,timestamp(syminfo.timezone, 2023, 7, 1, 18), false))</v>
      </c>
      <c r="O291" t="s">
        <v>14</v>
      </c>
      <c r="P291" t="s">
        <v>15</v>
      </c>
      <c r="Q291" t="str">
        <f t="shared" si="86"/>
        <v>ALICEUSDT</v>
      </c>
      <c r="R291" t="s">
        <v>16</v>
      </c>
      <c r="S291" t="str">
        <f t="shared" si="87"/>
        <v>1.05</v>
      </c>
      <c r="T291" t="s">
        <v>17</v>
      </c>
      <c r="U291" t="str">
        <f t="shared" si="88"/>
        <v>25.0425</v>
      </c>
      <c r="V291" t="s">
        <v>18</v>
      </c>
      <c r="W291" t="s">
        <v>19</v>
      </c>
      <c r="X291" t="s">
        <v>20</v>
      </c>
      <c r="Y291">
        <f t="shared" si="89"/>
        <v>2023</v>
      </c>
      <c r="Z291" t="s">
        <v>17</v>
      </c>
      <c r="AA291">
        <f>I291</f>
        <v>7</v>
      </c>
      <c r="AB291" t="s">
        <v>17</v>
      </c>
      <c r="AC291">
        <f t="shared" si="91"/>
        <v>1</v>
      </c>
      <c r="AD291" t="s">
        <v>17</v>
      </c>
      <c r="AE291">
        <f t="shared" si="92"/>
        <v>18</v>
      </c>
      <c r="AF291" t="s">
        <v>1032</v>
      </c>
      <c r="AG291" t="str">
        <f t="shared" si="72"/>
        <v>false</v>
      </c>
      <c r="AH291" t="s">
        <v>1033</v>
      </c>
    </row>
    <row r="292" spans="1:34" x14ac:dyDescent="0.25">
      <c r="A292" s="3">
        <v>45098.337951388887</v>
      </c>
      <c r="B292" s="2" t="s">
        <v>952</v>
      </c>
      <c r="C292" s="2" t="s">
        <v>9</v>
      </c>
      <c r="D292" s="2" t="s">
        <v>1103</v>
      </c>
      <c r="E292" s="2" t="s">
        <v>1104</v>
      </c>
      <c r="F292" s="2" t="s">
        <v>1105</v>
      </c>
      <c r="G292" s="2" t="s">
        <v>1106</v>
      </c>
      <c r="H292">
        <f t="shared" si="93"/>
        <v>21</v>
      </c>
      <c r="I292">
        <f t="shared" si="94"/>
        <v>6</v>
      </c>
      <c r="J292">
        <f t="shared" si="95"/>
        <v>2023</v>
      </c>
      <c r="K292">
        <f t="shared" si="96"/>
        <v>8</v>
      </c>
      <c r="L292">
        <f t="shared" si="97"/>
        <v>6</v>
      </c>
      <c r="M292">
        <v>0</v>
      </c>
      <c r="N292" t="str">
        <f t="shared" si="71"/>
        <v>array.push(trades_array,Trade.new("MKRUSDT", 736, 22.6688,timestamp(syminfo.timezone, 2023, 6, 21, 8), false))</v>
      </c>
      <c r="O292" t="s">
        <v>14</v>
      </c>
      <c r="P292" t="s">
        <v>15</v>
      </c>
      <c r="Q292" t="str">
        <f t="shared" si="86"/>
        <v>MKRUSDT</v>
      </c>
      <c r="R292" t="s">
        <v>16</v>
      </c>
      <c r="S292" t="str">
        <f t="shared" si="87"/>
        <v>736</v>
      </c>
      <c r="T292" t="s">
        <v>17</v>
      </c>
      <c r="U292" t="str">
        <f t="shared" si="88"/>
        <v>22.6688</v>
      </c>
      <c r="V292" t="s">
        <v>18</v>
      </c>
      <c r="W292" t="s">
        <v>19</v>
      </c>
      <c r="X292" t="s">
        <v>20</v>
      </c>
      <c r="Y292">
        <f t="shared" si="89"/>
        <v>2023</v>
      </c>
      <c r="Z292" t="s">
        <v>17</v>
      </c>
      <c r="AA292">
        <f t="shared" si="90"/>
        <v>6</v>
      </c>
      <c r="AB292" t="s">
        <v>17</v>
      </c>
      <c r="AC292">
        <f t="shared" si="91"/>
        <v>21</v>
      </c>
      <c r="AD292" t="s">
        <v>17</v>
      </c>
      <c r="AE292">
        <f t="shared" si="92"/>
        <v>8</v>
      </c>
      <c r="AF292" t="s">
        <v>1032</v>
      </c>
      <c r="AG292" t="str">
        <f t="shared" si="72"/>
        <v>false</v>
      </c>
      <c r="AH292" t="s">
        <v>1033</v>
      </c>
    </row>
    <row r="293" spans="1:34" x14ac:dyDescent="0.25">
      <c r="A293" s="3">
        <v>45097.000925925924</v>
      </c>
      <c r="B293" s="2" t="s">
        <v>1107</v>
      </c>
      <c r="C293" s="2" t="s">
        <v>9</v>
      </c>
      <c r="D293" s="2" t="s">
        <v>1108</v>
      </c>
      <c r="E293" s="2" t="s">
        <v>1109</v>
      </c>
      <c r="F293" s="2" t="s">
        <v>1110</v>
      </c>
      <c r="G293" s="2" t="s">
        <v>1111</v>
      </c>
      <c r="H293">
        <f t="shared" si="93"/>
        <v>20</v>
      </c>
      <c r="I293">
        <f t="shared" si="94"/>
        <v>6</v>
      </c>
      <c r="J293">
        <f t="shared" si="95"/>
        <v>2023</v>
      </c>
      <c r="K293">
        <f t="shared" si="96"/>
        <v>0</v>
      </c>
      <c r="L293">
        <f t="shared" si="97"/>
        <v>1</v>
      </c>
      <c r="M293">
        <v>0</v>
      </c>
      <c r="N293" t="str">
        <f t="shared" si="71"/>
        <v>array.push(trades_array,Trade.new("EURUSDT", 1.0893, 774.81909,timestamp(syminfo.timezone, 2023, 6, 20, 0), false))</v>
      </c>
      <c r="O293" t="s">
        <v>14</v>
      </c>
      <c r="P293" t="s">
        <v>15</v>
      </c>
      <c r="Q293" t="str">
        <f t="shared" si="86"/>
        <v>EURUSDT</v>
      </c>
      <c r="R293" t="s">
        <v>16</v>
      </c>
      <c r="S293" t="str">
        <f t="shared" si="87"/>
        <v>1.0893</v>
      </c>
      <c r="T293" t="s">
        <v>17</v>
      </c>
      <c r="U293" t="str">
        <f t="shared" si="88"/>
        <v>774.81909</v>
      </c>
      <c r="V293" t="s">
        <v>18</v>
      </c>
      <c r="W293" t="s">
        <v>19</v>
      </c>
      <c r="X293" t="s">
        <v>20</v>
      </c>
      <c r="Y293">
        <f t="shared" si="89"/>
        <v>2023</v>
      </c>
      <c r="Z293" t="s">
        <v>17</v>
      </c>
      <c r="AA293">
        <f t="shared" si="90"/>
        <v>6</v>
      </c>
      <c r="AB293" t="s">
        <v>17</v>
      </c>
      <c r="AC293">
        <f t="shared" si="91"/>
        <v>20</v>
      </c>
      <c r="AD293" t="s">
        <v>17</v>
      </c>
      <c r="AE293">
        <f t="shared" si="92"/>
        <v>0</v>
      </c>
      <c r="AF293" t="s">
        <v>1032</v>
      </c>
      <c r="AG293" t="str">
        <f t="shared" si="72"/>
        <v>false</v>
      </c>
      <c r="AH293" t="s">
        <v>1033</v>
      </c>
    </row>
    <row r="294" spans="1:34" x14ac:dyDescent="0.25">
      <c r="A294" s="3">
        <v>45094.638831018521</v>
      </c>
      <c r="B294" s="2" t="s">
        <v>619</v>
      </c>
      <c r="C294" s="2" t="s">
        <v>9</v>
      </c>
      <c r="D294" s="2" t="s">
        <v>1112</v>
      </c>
      <c r="E294" s="2" t="s">
        <v>1113</v>
      </c>
      <c r="F294" s="2" t="s">
        <v>1114</v>
      </c>
      <c r="G294" s="2" t="s">
        <v>1115</v>
      </c>
      <c r="H294">
        <f t="shared" si="93"/>
        <v>17</v>
      </c>
      <c r="I294">
        <f t="shared" si="94"/>
        <v>6</v>
      </c>
      <c r="J294">
        <f t="shared" si="95"/>
        <v>2023</v>
      </c>
      <c r="K294">
        <f t="shared" si="96"/>
        <v>15</v>
      </c>
      <c r="L294">
        <f t="shared" si="97"/>
        <v>19</v>
      </c>
      <c r="M294">
        <v>0</v>
      </c>
      <c r="N294" t="str">
        <f t="shared" si="71"/>
        <v>array.push(trades_array,Trade.new("SFPUSDT", 0.425, 249.9,timestamp(syminfo.timezone, 2023, 6, 17, 15), false))</v>
      </c>
      <c r="O294" t="s">
        <v>14</v>
      </c>
      <c r="P294" t="s">
        <v>15</v>
      </c>
      <c r="Q294" t="str">
        <f t="shared" si="86"/>
        <v>SFPUSDT</v>
      </c>
      <c r="R294" t="s">
        <v>16</v>
      </c>
      <c r="S294" t="str">
        <f t="shared" si="87"/>
        <v>0.425</v>
      </c>
      <c r="T294" t="s">
        <v>17</v>
      </c>
      <c r="U294" t="str">
        <f t="shared" si="88"/>
        <v>249.9</v>
      </c>
      <c r="V294" t="s">
        <v>18</v>
      </c>
      <c r="W294" t="s">
        <v>19</v>
      </c>
      <c r="X294" t="s">
        <v>20</v>
      </c>
      <c r="Y294">
        <f t="shared" si="89"/>
        <v>2023</v>
      </c>
      <c r="Z294" t="s">
        <v>17</v>
      </c>
      <c r="AA294">
        <f t="shared" si="90"/>
        <v>6</v>
      </c>
      <c r="AB294" t="s">
        <v>17</v>
      </c>
      <c r="AC294">
        <f t="shared" si="91"/>
        <v>17</v>
      </c>
      <c r="AD294" t="s">
        <v>17</v>
      </c>
      <c r="AE294">
        <f t="shared" si="92"/>
        <v>15</v>
      </c>
      <c r="AF294" t="s">
        <v>1032</v>
      </c>
      <c r="AG294" t="str">
        <f t="shared" si="72"/>
        <v>false</v>
      </c>
      <c r="AH294" t="s">
        <v>1033</v>
      </c>
    </row>
    <row r="295" spans="1:34" x14ac:dyDescent="0.25">
      <c r="A295" s="3">
        <v>45087.523229166669</v>
      </c>
      <c r="B295" s="2" t="s">
        <v>103</v>
      </c>
      <c r="C295" s="2" t="s">
        <v>22</v>
      </c>
      <c r="D295" s="2" t="s">
        <v>1116</v>
      </c>
      <c r="E295" s="2" t="s">
        <v>1117</v>
      </c>
      <c r="F295" s="2" t="s">
        <v>1118</v>
      </c>
      <c r="G295" s="2" t="s">
        <v>1119</v>
      </c>
      <c r="H295">
        <f t="shared" si="93"/>
        <v>10</v>
      </c>
      <c r="I295">
        <f t="shared" si="94"/>
        <v>6</v>
      </c>
      <c r="J295">
        <f t="shared" si="95"/>
        <v>2023</v>
      </c>
      <c r="K295">
        <f t="shared" si="96"/>
        <v>12</v>
      </c>
      <c r="L295">
        <f t="shared" si="97"/>
        <v>33</v>
      </c>
      <c r="M295">
        <v>0</v>
      </c>
      <c r="N295" t="str">
        <f t="shared" si="71"/>
        <v>array.push(trades_array,Trade.new("CHRUSDT", 0.1154, 24.9264,timestamp(syminfo.timezone, 2023, 6, 10, 12), true))</v>
      </c>
      <c r="O295" t="s">
        <v>14</v>
      </c>
      <c r="P295" t="s">
        <v>15</v>
      </c>
      <c r="Q295" t="str">
        <f t="shared" si="86"/>
        <v>CHRUSDT</v>
      </c>
      <c r="R295" t="s">
        <v>16</v>
      </c>
      <c r="S295" t="str">
        <f t="shared" si="87"/>
        <v>0.1154</v>
      </c>
      <c r="T295" t="s">
        <v>17</v>
      </c>
      <c r="U295" t="str">
        <f t="shared" si="88"/>
        <v>24.9264</v>
      </c>
      <c r="V295" t="s">
        <v>18</v>
      </c>
      <c r="W295" t="s">
        <v>19</v>
      </c>
      <c r="X295" t="s">
        <v>20</v>
      </c>
      <c r="Y295">
        <f t="shared" si="89"/>
        <v>2023</v>
      </c>
      <c r="Z295" t="s">
        <v>17</v>
      </c>
      <c r="AA295">
        <f t="shared" si="90"/>
        <v>6</v>
      </c>
      <c r="AB295" t="s">
        <v>17</v>
      </c>
      <c r="AC295">
        <f t="shared" si="91"/>
        <v>10</v>
      </c>
      <c r="AD295" t="s">
        <v>17</v>
      </c>
      <c r="AE295">
        <f t="shared" si="92"/>
        <v>12</v>
      </c>
      <c r="AF295" t="s">
        <v>1032</v>
      </c>
      <c r="AG295" t="str">
        <f t="shared" si="72"/>
        <v>true</v>
      </c>
      <c r="AH295" t="s">
        <v>1033</v>
      </c>
    </row>
    <row r="296" spans="1:34" x14ac:dyDescent="0.25">
      <c r="A296" s="3">
        <v>45087.523043981484</v>
      </c>
      <c r="B296" s="2" t="s">
        <v>193</v>
      </c>
      <c r="C296" s="2" t="s">
        <v>22</v>
      </c>
      <c r="D296" s="2" t="s">
        <v>1120</v>
      </c>
      <c r="E296" s="2" t="s">
        <v>1121</v>
      </c>
      <c r="F296" s="2" t="s">
        <v>1122</v>
      </c>
      <c r="G296" s="2" t="s">
        <v>1123</v>
      </c>
      <c r="H296">
        <f t="shared" si="93"/>
        <v>10</v>
      </c>
      <c r="I296">
        <f t="shared" si="94"/>
        <v>6</v>
      </c>
      <c r="J296">
        <f t="shared" si="95"/>
        <v>2023</v>
      </c>
      <c r="K296">
        <f t="shared" si="96"/>
        <v>12</v>
      </c>
      <c r="L296">
        <f t="shared" si="97"/>
        <v>33</v>
      </c>
      <c r="M296">
        <v>0</v>
      </c>
      <c r="N296" t="str">
        <f t="shared" si="71"/>
        <v>array.push(trades_array,Trade.new("ALICEUSDT", 0.879, 25.03392,timestamp(syminfo.timezone, 2023, 6, 10, 12), true))</v>
      </c>
      <c r="O296" t="s">
        <v>14</v>
      </c>
      <c r="P296" t="s">
        <v>15</v>
      </c>
      <c r="Q296" t="str">
        <f t="shared" si="86"/>
        <v>ALICEUSDT</v>
      </c>
      <c r="R296" t="s">
        <v>16</v>
      </c>
      <c r="S296" t="str">
        <f t="shared" si="87"/>
        <v>0.879</v>
      </c>
      <c r="T296" t="s">
        <v>17</v>
      </c>
      <c r="U296" t="str">
        <f t="shared" si="88"/>
        <v>25.03392</v>
      </c>
      <c r="V296" t="s">
        <v>18</v>
      </c>
      <c r="W296" t="s">
        <v>19</v>
      </c>
      <c r="X296" t="s">
        <v>20</v>
      </c>
      <c r="Y296">
        <f t="shared" si="89"/>
        <v>2023</v>
      </c>
      <c r="Z296" t="s">
        <v>17</v>
      </c>
      <c r="AA296">
        <f t="shared" si="90"/>
        <v>6</v>
      </c>
      <c r="AB296" t="s">
        <v>17</v>
      </c>
      <c r="AC296">
        <f t="shared" si="91"/>
        <v>10</v>
      </c>
      <c r="AD296" t="s">
        <v>17</v>
      </c>
      <c r="AE296">
        <f t="shared" si="92"/>
        <v>12</v>
      </c>
      <c r="AF296" t="s">
        <v>1032</v>
      </c>
      <c r="AG296" t="str">
        <f t="shared" si="72"/>
        <v>true</v>
      </c>
      <c r="AH296" t="s">
        <v>1033</v>
      </c>
    </row>
    <row r="297" spans="1:34" x14ac:dyDescent="0.25">
      <c r="A297" s="3">
        <v>45085.487604166665</v>
      </c>
      <c r="B297" s="2" t="s">
        <v>1107</v>
      </c>
      <c r="C297" s="2" t="s">
        <v>22</v>
      </c>
      <c r="D297" s="2" t="s">
        <v>1124</v>
      </c>
      <c r="E297" s="2" t="s">
        <v>1125</v>
      </c>
      <c r="F297" s="2" t="s">
        <v>1126</v>
      </c>
      <c r="G297" s="2" t="s">
        <v>1127</v>
      </c>
      <c r="H297">
        <f t="shared" si="93"/>
        <v>8</v>
      </c>
      <c r="I297">
        <f t="shared" si="94"/>
        <v>6</v>
      </c>
      <c r="J297">
        <f t="shared" si="95"/>
        <v>2023</v>
      </c>
      <c r="K297">
        <f t="shared" si="96"/>
        <v>11</v>
      </c>
      <c r="L297">
        <f t="shared" si="97"/>
        <v>42</v>
      </c>
      <c r="M297">
        <v>0</v>
      </c>
      <c r="N297" t="str">
        <f t="shared" si="71"/>
        <v>array.push(trades_array,Trade.new("EURUSDT", 1.069, 761.128,timestamp(syminfo.timezone, 2023, 6, 8, 11), true))</v>
      </c>
      <c r="O297" t="s">
        <v>14</v>
      </c>
      <c r="P297" t="s">
        <v>15</v>
      </c>
      <c r="Q297" t="str">
        <f t="shared" si="86"/>
        <v>EURUSDT</v>
      </c>
      <c r="R297" t="s">
        <v>16</v>
      </c>
      <c r="S297" t="str">
        <f t="shared" si="87"/>
        <v>1.069</v>
      </c>
      <c r="T297" t="s">
        <v>17</v>
      </c>
      <c r="U297" t="str">
        <f t="shared" si="88"/>
        <v>761.128</v>
      </c>
      <c r="V297" t="s">
        <v>18</v>
      </c>
      <c r="W297" t="s">
        <v>19</v>
      </c>
      <c r="X297" t="s">
        <v>20</v>
      </c>
      <c r="Y297">
        <f t="shared" si="89"/>
        <v>2023</v>
      </c>
      <c r="Z297" t="s">
        <v>17</v>
      </c>
      <c r="AA297">
        <f t="shared" si="90"/>
        <v>6</v>
      </c>
      <c r="AB297" t="s">
        <v>17</v>
      </c>
      <c r="AC297">
        <f t="shared" si="91"/>
        <v>8</v>
      </c>
      <c r="AD297" t="s">
        <v>17</v>
      </c>
      <c r="AE297">
        <f t="shared" si="92"/>
        <v>11</v>
      </c>
      <c r="AF297" t="s">
        <v>1032</v>
      </c>
      <c r="AG297" t="str">
        <f t="shared" si="72"/>
        <v>true</v>
      </c>
      <c r="AH297" t="s">
        <v>1033</v>
      </c>
    </row>
    <row r="298" spans="1:34" x14ac:dyDescent="0.25">
      <c r="A298" s="3">
        <v>45083.272037037037</v>
      </c>
      <c r="B298" s="2" t="s">
        <v>103</v>
      </c>
      <c r="C298" s="2" t="s">
        <v>22</v>
      </c>
      <c r="D298" s="2" t="s">
        <v>1128</v>
      </c>
      <c r="E298" s="2" t="s">
        <v>1129</v>
      </c>
      <c r="F298" s="2" t="s">
        <v>1130</v>
      </c>
      <c r="G298" s="2" t="s">
        <v>1131</v>
      </c>
      <c r="H298">
        <f t="shared" si="93"/>
        <v>6</v>
      </c>
      <c r="I298">
        <f t="shared" si="94"/>
        <v>6</v>
      </c>
      <c r="J298">
        <f t="shared" si="95"/>
        <v>2023</v>
      </c>
      <c r="K298">
        <f t="shared" si="96"/>
        <v>6</v>
      </c>
      <c r="L298">
        <f t="shared" si="97"/>
        <v>31</v>
      </c>
      <c r="M298">
        <v>0</v>
      </c>
      <c r="N298" t="str">
        <f t="shared" si="71"/>
        <v>array.push(trades_array,Trade.new("CHRUSDT", 0.1371, 50.0415,timestamp(syminfo.timezone, 2023, 6, 6, 6), true))</v>
      </c>
      <c r="O298" t="s">
        <v>14</v>
      </c>
      <c r="P298" t="s">
        <v>15</v>
      </c>
      <c r="Q298" t="str">
        <f t="shared" si="86"/>
        <v>CHRUSDT</v>
      </c>
      <c r="R298" t="s">
        <v>16</v>
      </c>
      <c r="S298" t="str">
        <f t="shared" si="87"/>
        <v>0.1371</v>
      </c>
      <c r="T298" t="s">
        <v>17</v>
      </c>
      <c r="U298" t="str">
        <f t="shared" si="88"/>
        <v>50.0415</v>
      </c>
      <c r="V298" t="s">
        <v>18</v>
      </c>
      <c r="W298" t="s">
        <v>19</v>
      </c>
      <c r="X298" t="s">
        <v>20</v>
      </c>
      <c r="Y298">
        <f t="shared" si="89"/>
        <v>2023</v>
      </c>
      <c r="Z298" t="s">
        <v>17</v>
      </c>
      <c r="AA298">
        <f t="shared" si="90"/>
        <v>6</v>
      </c>
      <c r="AB298" t="s">
        <v>17</v>
      </c>
      <c r="AC298">
        <f t="shared" si="91"/>
        <v>6</v>
      </c>
      <c r="AD298" t="s">
        <v>17</v>
      </c>
      <c r="AE298">
        <f t="shared" si="92"/>
        <v>6</v>
      </c>
      <c r="AF298" t="s">
        <v>1032</v>
      </c>
      <c r="AG298" t="str">
        <f t="shared" si="72"/>
        <v>true</v>
      </c>
      <c r="AH298" t="s">
        <v>1033</v>
      </c>
    </row>
    <row r="299" spans="1:34" x14ac:dyDescent="0.25">
      <c r="A299" s="3">
        <v>45082.66611111111</v>
      </c>
      <c r="B299" s="2" t="s">
        <v>193</v>
      </c>
      <c r="C299" s="2" t="s">
        <v>22</v>
      </c>
      <c r="D299" s="2" t="s">
        <v>1132</v>
      </c>
      <c r="E299" s="2" t="s">
        <v>1133</v>
      </c>
      <c r="F299" s="2" t="s">
        <v>1134</v>
      </c>
      <c r="G299" s="2" t="s">
        <v>1135</v>
      </c>
      <c r="H299">
        <f t="shared" si="93"/>
        <v>5</v>
      </c>
      <c r="I299">
        <f t="shared" si="94"/>
        <v>6</v>
      </c>
      <c r="J299">
        <f t="shared" si="95"/>
        <v>2023</v>
      </c>
      <c r="K299">
        <f t="shared" si="96"/>
        <v>15</v>
      </c>
      <c r="L299">
        <f t="shared" si="97"/>
        <v>59</v>
      </c>
      <c r="M299">
        <v>0</v>
      </c>
      <c r="N299" t="str">
        <f t="shared" si="71"/>
        <v>array.push(trades_array,Trade.new("ALICEUSDT", 1.183, 50.05273,timestamp(syminfo.timezone, 2023, 6, 5, 15), true))</v>
      </c>
      <c r="O299" t="s">
        <v>14</v>
      </c>
      <c r="P299" t="s">
        <v>15</v>
      </c>
      <c r="Q299" t="str">
        <f t="shared" si="86"/>
        <v>ALICEUSDT</v>
      </c>
      <c r="R299" t="s">
        <v>16</v>
      </c>
      <c r="S299" t="str">
        <f t="shared" si="87"/>
        <v>1.183</v>
      </c>
      <c r="T299" t="s">
        <v>17</v>
      </c>
      <c r="U299" t="str">
        <f t="shared" si="88"/>
        <v>50.05273</v>
      </c>
      <c r="V299" t="s">
        <v>18</v>
      </c>
      <c r="W299" t="s">
        <v>19</v>
      </c>
      <c r="X299" t="s">
        <v>20</v>
      </c>
      <c r="Y299">
        <f t="shared" si="89"/>
        <v>2023</v>
      </c>
      <c r="Z299" t="s">
        <v>17</v>
      </c>
      <c r="AA299">
        <f t="shared" si="90"/>
        <v>6</v>
      </c>
      <c r="AB299" t="s">
        <v>17</v>
      </c>
      <c r="AC299">
        <f t="shared" si="91"/>
        <v>5</v>
      </c>
      <c r="AD299" t="s">
        <v>17</v>
      </c>
      <c r="AE299">
        <f t="shared" si="92"/>
        <v>15</v>
      </c>
      <c r="AF299" t="s">
        <v>1032</v>
      </c>
      <c r="AG299" t="str">
        <f t="shared" si="72"/>
        <v>true</v>
      </c>
      <c r="AH299" t="s">
        <v>1033</v>
      </c>
    </row>
    <row r="300" spans="1:34" x14ac:dyDescent="0.25">
      <c r="A300" s="3">
        <v>45082.665358796294</v>
      </c>
      <c r="B300" s="2" t="s">
        <v>103</v>
      </c>
      <c r="C300" s="2" t="s">
        <v>22</v>
      </c>
      <c r="D300" s="2" t="s">
        <v>1136</v>
      </c>
      <c r="E300" s="2" t="s">
        <v>1137</v>
      </c>
      <c r="F300" s="2" t="s">
        <v>1138</v>
      </c>
      <c r="G300" s="2" t="s">
        <v>1139</v>
      </c>
      <c r="H300">
        <f t="shared" si="93"/>
        <v>5</v>
      </c>
      <c r="I300">
        <f t="shared" si="94"/>
        <v>6</v>
      </c>
      <c r="J300">
        <f t="shared" si="95"/>
        <v>2023</v>
      </c>
      <c r="K300">
        <f t="shared" si="96"/>
        <v>15</v>
      </c>
      <c r="L300">
        <f t="shared" si="97"/>
        <v>58</v>
      </c>
      <c r="M300">
        <v>0</v>
      </c>
      <c r="N300" t="str">
        <f t="shared" si="71"/>
        <v>array.push(trades_array,Trade.new("CHRUSDT", 0.1467, 443.9142,timestamp(syminfo.timezone, 2023, 6, 5, 15), true))</v>
      </c>
      <c r="O300" t="s">
        <v>14</v>
      </c>
      <c r="P300" t="s">
        <v>15</v>
      </c>
      <c r="Q300" t="str">
        <f t="shared" si="86"/>
        <v>CHRUSDT</v>
      </c>
      <c r="R300" t="s">
        <v>16</v>
      </c>
      <c r="S300" t="str">
        <f t="shared" si="87"/>
        <v>0.1467</v>
      </c>
      <c r="T300" t="s">
        <v>17</v>
      </c>
      <c r="U300" t="str">
        <f t="shared" si="88"/>
        <v>443.9142</v>
      </c>
      <c r="V300" t="s">
        <v>18</v>
      </c>
      <c r="W300" t="s">
        <v>19</v>
      </c>
      <c r="X300" t="s">
        <v>20</v>
      </c>
      <c r="Y300">
        <f t="shared" si="89"/>
        <v>2023</v>
      </c>
      <c r="Z300" t="s">
        <v>17</v>
      </c>
      <c r="AA300">
        <f t="shared" si="90"/>
        <v>6</v>
      </c>
      <c r="AB300" t="s">
        <v>17</v>
      </c>
      <c r="AC300">
        <f t="shared" si="91"/>
        <v>5</v>
      </c>
      <c r="AD300" t="s">
        <v>17</v>
      </c>
      <c r="AE300">
        <f t="shared" si="92"/>
        <v>15</v>
      </c>
      <c r="AF300" t="s">
        <v>1032</v>
      </c>
      <c r="AG300" t="str">
        <f t="shared" si="72"/>
        <v>true</v>
      </c>
      <c r="AH300" t="s">
        <v>1033</v>
      </c>
    </row>
    <row r="301" spans="1:34" x14ac:dyDescent="0.25">
      <c r="A301" s="3">
        <v>45077.451238425929</v>
      </c>
      <c r="B301" s="2" t="s">
        <v>103</v>
      </c>
      <c r="C301" s="2" t="s">
        <v>9</v>
      </c>
      <c r="D301" s="2" t="s">
        <v>1140</v>
      </c>
      <c r="E301" s="2" t="s">
        <v>1141</v>
      </c>
      <c r="F301" s="2" t="s">
        <v>1142</v>
      </c>
      <c r="G301" s="2" t="s">
        <v>1143</v>
      </c>
      <c r="H301">
        <f t="shared" si="93"/>
        <v>31</v>
      </c>
      <c r="I301">
        <f t="shared" si="94"/>
        <v>5</v>
      </c>
      <c r="J301">
        <f t="shared" si="95"/>
        <v>2023</v>
      </c>
      <c r="K301">
        <f t="shared" si="96"/>
        <v>10</v>
      </c>
      <c r="L301">
        <f t="shared" si="97"/>
        <v>49</v>
      </c>
      <c r="M301">
        <v>0</v>
      </c>
      <c r="N301" t="str">
        <f t="shared" si="71"/>
        <v>array.push(trades_array,Trade.new("CHRUSDT", 0.154, 240.086,timestamp(syminfo.timezone, 2023, 5, 31, 10), false))</v>
      </c>
      <c r="O301" t="s">
        <v>14</v>
      </c>
      <c r="P301" t="s">
        <v>15</v>
      </c>
      <c r="Q301" t="str">
        <f t="shared" si="86"/>
        <v>CHRUSDT</v>
      </c>
      <c r="R301" t="s">
        <v>16</v>
      </c>
      <c r="S301" t="str">
        <f t="shared" si="87"/>
        <v>0.154</v>
      </c>
      <c r="T301" t="s">
        <v>17</v>
      </c>
      <c r="U301" t="str">
        <f t="shared" si="88"/>
        <v>240.086</v>
      </c>
      <c r="V301" t="s">
        <v>18</v>
      </c>
      <c r="W301" t="s">
        <v>19</v>
      </c>
      <c r="X301" t="s">
        <v>20</v>
      </c>
      <c r="Y301">
        <f t="shared" si="89"/>
        <v>2023</v>
      </c>
      <c r="Z301" t="s">
        <v>17</v>
      </c>
      <c r="AA301">
        <f t="shared" si="90"/>
        <v>5</v>
      </c>
      <c r="AB301" t="s">
        <v>17</v>
      </c>
      <c r="AC301">
        <f t="shared" si="91"/>
        <v>31</v>
      </c>
      <c r="AD301" t="s">
        <v>17</v>
      </c>
      <c r="AE301">
        <f t="shared" si="92"/>
        <v>10</v>
      </c>
      <c r="AF301" t="s">
        <v>1032</v>
      </c>
      <c r="AG301" t="str">
        <f t="shared" si="72"/>
        <v>false</v>
      </c>
      <c r="AH301" t="s">
        <v>1033</v>
      </c>
    </row>
    <row r="302" spans="1:34" x14ac:dyDescent="0.25">
      <c r="A302" s="3">
        <v>45077.451238425929</v>
      </c>
      <c r="B302" s="2" t="s">
        <v>103</v>
      </c>
      <c r="C302" s="2" t="s">
        <v>9</v>
      </c>
      <c r="D302" s="2" t="s">
        <v>1140</v>
      </c>
      <c r="E302" s="2" t="s">
        <v>1144</v>
      </c>
      <c r="F302" s="2" t="s">
        <v>1145</v>
      </c>
      <c r="G302" s="2" t="s">
        <v>1146</v>
      </c>
      <c r="H302">
        <f t="shared" si="93"/>
        <v>31</v>
      </c>
      <c r="I302">
        <f t="shared" si="94"/>
        <v>5</v>
      </c>
      <c r="J302">
        <f t="shared" si="95"/>
        <v>2023</v>
      </c>
      <c r="K302">
        <f t="shared" si="96"/>
        <v>10</v>
      </c>
      <c r="L302">
        <f>MINUTE(A302)</f>
        <v>49</v>
      </c>
      <c r="M302">
        <v>0</v>
      </c>
      <c r="N302" t="str">
        <f t="shared" si="71"/>
        <v>array.push(trades_array,Trade.new("CHRUSDT", 0.154, 203.896,timestamp(syminfo.timezone, 2023, 5, 31, 10), false))</v>
      </c>
      <c r="O302" t="s">
        <v>14</v>
      </c>
      <c r="P302" t="s">
        <v>15</v>
      </c>
      <c r="Q302" t="str">
        <f t="shared" si="86"/>
        <v>CHRUSDT</v>
      </c>
      <c r="R302" t="s">
        <v>16</v>
      </c>
      <c r="S302" t="str">
        <f t="shared" si="87"/>
        <v>0.154</v>
      </c>
      <c r="T302" t="s">
        <v>17</v>
      </c>
      <c r="U302" t="str">
        <f t="shared" si="88"/>
        <v>203.896</v>
      </c>
      <c r="V302" t="s">
        <v>18</v>
      </c>
      <c r="W302" t="s">
        <v>19</v>
      </c>
      <c r="X302" t="s">
        <v>20</v>
      </c>
      <c r="Y302">
        <f t="shared" si="89"/>
        <v>2023</v>
      </c>
      <c r="Z302" t="s">
        <v>17</v>
      </c>
      <c r="AA302">
        <f t="shared" si="90"/>
        <v>5</v>
      </c>
      <c r="AB302" t="s">
        <v>17</v>
      </c>
      <c r="AC302">
        <f t="shared" si="91"/>
        <v>31</v>
      </c>
      <c r="AD302" t="s">
        <v>17</v>
      </c>
      <c r="AE302">
        <f t="shared" si="92"/>
        <v>10</v>
      </c>
      <c r="AF302" t="s">
        <v>1032</v>
      </c>
      <c r="AG302" t="str">
        <f t="shared" si="72"/>
        <v>false</v>
      </c>
      <c r="AH302" t="s">
        <v>1033</v>
      </c>
    </row>
    <row r="303" spans="1:34" x14ac:dyDescent="0.25">
      <c r="A303" s="3">
        <v>45056.278726851851</v>
      </c>
      <c r="B303" s="2" t="s">
        <v>103</v>
      </c>
      <c r="C303" s="2" t="s">
        <v>22</v>
      </c>
      <c r="D303" s="2" t="s">
        <v>1147</v>
      </c>
      <c r="E303" s="2" t="s">
        <v>1148</v>
      </c>
      <c r="F303" s="2" t="s">
        <v>1149</v>
      </c>
      <c r="G303" s="2" t="s">
        <v>1150</v>
      </c>
      <c r="H303">
        <f t="shared" si="93"/>
        <v>10</v>
      </c>
      <c r="I303">
        <f t="shared" si="94"/>
        <v>5</v>
      </c>
      <c r="J303">
        <f t="shared" si="95"/>
        <v>2023</v>
      </c>
      <c r="K303">
        <f t="shared" si="96"/>
        <v>6</v>
      </c>
      <c r="L303">
        <f t="shared" si="97"/>
        <v>41</v>
      </c>
      <c r="M303">
        <v>0</v>
      </c>
      <c r="N303" t="str">
        <f t="shared" si="71"/>
        <v>array.push(trades_array,Trade.new("CHRUSDT", 0.1304, 19.9512,timestamp(syminfo.timezone, 2023, 5, 10, 6), true))</v>
      </c>
      <c r="O303" t="s">
        <v>14</v>
      </c>
      <c r="P303" t="s">
        <v>15</v>
      </c>
      <c r="Q303" t="str">
        <f t="shared" si="86"/>
        <v>CHRUSDT</v>
      </c>
      <c r="R303" t="s">
        <v>16</v>
      </c>
      <c r="S303" t="str">
        <f t="shared" si="87"/>
        <v>0.1304</v>
      </c>
      <c r="T303" t="s">
        <v>17</v>
      </c>
      <c r="U303" t="str">
        <f t="shared" si="88"/>
        <v>19.9512</v>
      </c>
      <c r="V303" t="s">
        <v>18</v>
      </c>
      <c r="W303" t="s">
        <v>19</v>
      </c>
      <c r="X303" t="s">
        <v>20</v>
      </c>
      <c r="Y303">
        <f t="shared" si="89"/>
        <v>2023</v>
      </c>
      <c r="Z303" t="s">
        <v>17</v>
      </c>
      <c r="AA303">
        <f t="shared" si="90"/>
        <v>5</v>
      </c>
      <c r="AB303" t="s">
        <v>17</v>
      </c>
      <c r="AC303">
        <f t="shared" si="91"/>
        <v>10</v>
      </c>
      <c r="AD303" t="s">
        <v>17</v>
      </c>
      <c r="AE303">
        <f t="shared" si="92"/>
        <v>6</v>
      </c>
      <c r="AF303" t="s">
        <v>1032</v>
      </c>
      <c r="AG303" t="str">
        <f t="shared" si="72"/>
        <v>true</v>
      </c>
      <c r="AH303" t="s">
        <v>1033</v>
      </c>
    </row>
    <row r="304" spans="1:34" x14ac:dyDescent="0.25">
      <c r="A304" s="3">
        <v>45055.874178240738</v>
      </c>
      <c r="B304" s="2" t="s">
        <v>39</v>
      </c>
      <c r="C304" s="2" t="s">
        <v>22</v>
      </c>
      <c r="D304" s="2" t="s">
        <v>1151</v>
      </c>
      <c r="E304" s="2" t="s">
        <v>1152</v>
      </c>
      <c r="F304" s="2" t="s">
        <v>1153</v>
      </c>
      <c r="G304" s="2" t="s">
        <v>1154</v>
      </c>
      <c r="H304">
        <f t="shared" si="93"/>
        <v>9</v>
      </c>
      <c r="I304">
        <f t="shared" si="94"/>
        <v>5</v>
      </c>
      <c r="J304">
        <f t="shared" si="95"/>
        <v>2023</v>
      </c>
      <c r="K304">
        <f t="shared" si="96"/>
        <v>20</v>
      </c>
      <c r="L304">
        <f t="shared" si="97"/>
        <v>58</v>
      </c>
      <c r="M304">
        <v>0</v>
      </c>
      <c r="N304" t="str">
        <f t="shared" si="71"/>
        <v>array.push(trades_array,Trade.new("ENJUSDT", 0.3411, 11.29041,timestamp(syminfo.timezone, 2023, 5, 9, 20), true))</v>
      </c>
      <c r="O304" t="s">
        <v>14</v>
      </c>
      <c r="P304" t="s">
        <v>15</v>
      </c>
      <c r="Q304" t="str">
        <f t="shared" si="86"/>
        <v>ENJUSDT</v>
      </c>
      <c r="R304" t="s">
        <v>16</v>
      </c>
      <c r="S304" t="str">
        <f t="shared" si="87"/>
        <v>0.3411</v>
      </c>
      <c r="T304" t="s">
        <v>17</v>
      </c>
      <c r="U304" t="str">
        <f t="shared" si="88"/>
        <v>11.29041</v>
      </c>
      <c r="V304" t="s">
        <v>18</v>
      </c>
      <c r="W304" t="s">
        <v>19</v>
      </c>
      <c r="X304" t="s">
        <v>20</v>
      </c>
      <c r="Y304">
        <f t="shared" si="89"/>
        <v>2023</v>
      </c>
      <c r="Z304" t="s">
        <v>17</v>
      </c>
      <c r="AA304">
        <f t="shared" si="90"/>
        <v>5</v>
      </c>
      <c r="AB304" t="s">
        <v>17</v>
      </c>
      <c r="AC304">
        <f t="shared" si="91"/>
        <v>9</v>
      </c>
      <c r="AD304" t="s">
        <v>17</v>
      </c>
      <c r="AE304">
        <f t="shared" si="92"/>
        <v>20</v>
      </c>
      <c r="AF304" t="s">
        <v>1032</v>
      </c>
      <c r="AG304" t="str">
        <f t="shared" si="72"/>
        <v>true</v>
      </c>
      <c r="AH304" t="s">
        <v>1033</v>
      </c>
    </row>
    <row r="305" spans="1:34" x14ac:dyDescent="0.25">
      <c r="A305" s="3">
        <v>45055.670740740738</v>
      </c>
      <c r="B305" s="2" t="s">
        <v>112</v>
      </c>
      <c r="C305" s="2" t="s">
        <v>22</v>
      </c>
      <c r="D305" s="2" t="s">
        <v>1155</v>
      </c>
      <c r="E305" s="2" t="s">
        <v>1156</v>
      </c>
      <c r="F305" s="2" t="s">
        <v>1157</v>
      </c>
      <c r="G305" s="2" t="s">
        <v>1158</v>
      </c>
      <c r="H305">
        <f t="shared" si="93"/>
        <v>9</v>
      </c>
      <c r="I305">
        <f t="shared" si="94"/>
        <v>5</v>
      </c>
      <c r="J305">
        <f t="shared" si="95"/>
        <v>2023</v>
      </c>
      <c r="K305">
        <f t="shared" si="96"/>
        <v>16</v>
      </c>
      <c r="L305">
        <f t="shared" si="97"/>
        <v>5</v>
      </c>
      <c r="M305">
        <v>0</v>
      </c>
      <c r="N305" t="str">
        <f t="shared" si="71"/>
        <v>array.push(trades_array,Trade.new("FIOUSDT", 0.02732, 10.49088,timestamp(syminfo.timezone, 2023, 5, 9, 16), true))</v>
      </c>
      <c r="O305" t="s">
        <v>14</v>
      </c>
      <c r="P305" t="s">
        <v>15</v>
      </c>
      <c r="Q305" t="str">
        <f t="shared" si="86"/>
        <v>FIOUSDT</v>
      </c>
      <c r="R305" t="s">
        <v>16</v>
      </c>
      <c r="S305" t="str">
        <f t="shared" si="87"/>
        <v>0.02732</v>
      </c>
      <c r="T305" t="s">
        <v>17</v>
      </c>
      <c r="U305" t="str">
        <f t="shared" si="88"/>
        <v>10.49088</v>
      </c>
      <c r="V305" t="s">
        <v>18</v>
      </c>
      <c r="W305" t="s">
        <v>19</v>
      </c>
      <c r="X305" t="s">
        <v>20</v>
      </c>
      <c r="Y305">
        <f t="shared" si="89"/>
        <v>2023</v>
      </c>
      <c r="Z305" t="s">
        <v>17</v>
      </c>
      <c r="AA305">
        <f t="shared" si="90"/>
        <v>5</v>
      </c>
      <c r="AB305" t="s">
        <v>17</v>
      </c>
      <c r="AC305">
        <f t="shared" si="91"/>
        <v>9</v>
      </c>
      <c r="AD305" t="s">
        <v>17</v>
      </c>
      <c r="AE305">
        <f t="shared" si="92"/>
        <v>16</v>
      </c>
      <c r="AF305" t="s">
        <v>1032</v>
      </c>
      <c r="AG305" t="str">
        <f t="shared" si="72"/>
        <v>true</v>
      </c>
      <c r="AH305" t="s">
        <v>1033</v>
      </c>
    </row>
    <row r="306" spans="1:34" x14ac:dyDescent="0.25">
      <c r="A306" s="3">
        <v>45055.670636574076</v>
      </c>
      <c r="B306" s="2" t="s">
        <v>193</v>
      </c>
      <c r="C306" s="2" t="s">
        <v>22</v>
      </c>
      <c r="D306" s="2" t="s">
        <v>1159</v>
      </c>
      <c r="E306" s="2" t="s">
        <v>1160</v>
      </c>
      <c r="F306" s="2" t="s">
        <v>1161</v>
      </c>
      <c r="G306" s="2" t="s">
        <v>1162</v>
      </c>
      <c r="H306">
        <f t="shared" si="93"/>
        <v>9</v>
      </c>
      <c r="I306">
        <f t="shared" si="94"/>
        <v>5</v>
      </c>
      <c r="J306">
        <f t="shared" si="95"/>
        <v>2023</v>
      </c>
      <c r="K306">
        <f t="shared" si="96"/>
        <v>16</v>
      </c>
      <c r="L306">
        <f t="shared" si="97"/>
        <v>5</v>
      </c>
      <c r="M306">
        <v>0</v>
      </c>
      <c r="N306" t="str">
        <f t="shared" si="71"/>
        <v>array.push(trades_array,Trade.new("ALICEUSDT", 1.303, 19.97499,timestamp(syminfo.timezone, 2023, 5, 9, 16), true))</v>
      </c>
      <c r="O306" t="s">
        <v>14</v>
      </c>
      <c r="P306" t="s">
        <v>15</v>
      </c>
      <c r="Q306" t="str">
        <f t="shared" si="86"/>
        <v>ALICEUSDT</v>
      </c>
      <c r="R306" t="s">
        <v>16</v>
      </c>
      <c r="S306" t="str">
        <f t="shared" si="87"/>
        <v>1.303</v>
      </c>
      <c r="T306" t="s">
        <v>17</v>
      </c>
      <c r="U306" t="str">
        <f t="shared" si="88"/>
        <v>19.97499</v>
      </c>
      <c r="V306" t="s">
        <v>18</v>
      </c>
      <c r="W306" t="s">
        <v>19</v>
      </c>
      <c r="X306" t="s">
        <v>20</v>
      </c>
      <c r="Y306">
        <f t="shared" si="89"/>
        <v>2023</v>
      </c>
      <c r="Z306" t="s">
        <v>17</v>
      </c>
      <c r="AA306">
        <f t="shared" si="90"/>
        <v>5</v>
      </c>
      <c r="AB306" t="s">
        <v>17</v>
      </c>
      <c r="AC306">
        <f t="shared" si="91"/>
        <v>9</v>
      </c>
      <c r="AD306" t="s">
        <v>17</v>
      </c>
      <c r="AE306">
        <f t="shared" si="92"/>
        <v>16</v>
      </c>
      <c r="AF306" t="s">
        <v>1032</v>
      </c>
      <c r="AG306" t="str">
        <f t="shared" si="72"/>
        <v>true</v>
      </c>
      <c r="AH306" t="s">
        <v>1033</v>
      </c>
    </row>
    <row r="307" spans="1:34" x14ac:dyDescent="0.25">
      <c r="A307" s="3">
        <v>45055.344837962963</v>
      </c>
      <c r="B307" s="2" t="s">
        <v>619</v>
      </c>
      <c r="C307" s="2" t="s">
        <v>22</v>
      </c>
      <c r="D307" s="2" t="s">
        <v>1163</v>
      </c>
      <c r="E307" s="2" t="s">
        <v>1164</v>
      </c>
      <c r="F307" s="2" t="s">
        <v>1165</v>
      </c>
      <c r="G307" s="2" t="s">
        <v>1166</v>
      </c>
      <c r="H307">
        <f t="shared" si="93"/>
        <v>9</v>
      </c>
      <c r="I307">
        <f t="shared" si="94"/>
        <v>5</v>
      </c>
      <c r="J307">
        <f t="shared" si="95"/>
        <v>2023</v>
      </c>
      <c r="K307">
        <f t="shared" si="96"/>
        <v>8</v>
      </c>
      <c r="L307">
        <f t="shared" si="97"/>
        <v>16</v>
      </c>
      <c r="M307">
        <v>0</v>
      </c>
      <c r="N307" t="str">
        <f t="shared" si="71"/>
        <v>array.push(trades_array,Trade.new("SFPUSDT", 0.409, 10.634,timestamp(syminfo.timezone, 2023, 5, 9, 8), true))</v>
      </c>
      <c r="O307" t="s">
        <v>14</v>
      </c>
      <c r="P307" t="s">
        <v>15</v>
      </c>
      <c r="Q307" t="str">
        <f t="shared" si="86"/>
        <v>SFPUSDT</v>
      </c>
      <c r="R307" t="s">
        <v>16</v>
      </c>
      <c r="S307" t="str">
        <f t="shared" si="87"/>
        <v>0.409</v>
      </c>
      <c r="T307" t="s">
        <v>17</v>
      </c>
      <c r="U307" t="str">
        <f t="shared" si="88"/>
        <v>10.634</v>
      </c>
      <c r="V307" t="s">
        <v>18</v>
      </c>
      <c r="W307" t="s">
        <v>19</v>
      </c>
      <c r="X307" t="s">
        <v>20</v>
      </c>
      <c r="Y307">
        <f t="shared" si="89"/>
        <v>2023</v>
      </c>
      <c r="Z307" t="s">
        <v>17</v>
      </c>
      <c r="AA307">
        <f t="shared" si="90"/>
        <v>5</v>
      </c>
      <c r="AB307" t="s">
        <v>17</v>
      </c>
      <c r="AC307">
        <f t="shared" si="91"/>
        <v>9</v>
      </c>
      <c r="AD307" t="s">
        <v>17</v>
      </c>
      <c r="AE307">
        <f t="shared" si="92"/>
        <v>8</v>
      </c>
      <c r="AF307" t="s">
        <v>1032</v>
      </c>
      <c r="AG307" t="str">
        <f t="shared" si="72"/>
        <v>true</v>
      </c>
      <c r="AH307" t="s">
        <v>1033</v>
      </c>
    </row>
    <row r="308" spans="1:34" x14ac:dyDescent="0.25">
      <c r="A308" s="3">
        <v>45054.753078703703</v>
      </c>
      <c r="B308" s="2" t="s">
        <v>112</v>
      </c>
      <c r="C308" s="2" t="s">
        <v>22</v>
      </c>
      <c r="D308" s="2" t="s">
        <v>1167</v>
      </c>
      <c r="E308" s="2" t="s">
        <v>1168</v>
      </c>
      <c r="F308" s="2" t="s">
        <v>1169</v>
      </c>
      <c r="G308" s="2" t="s">
        <v>1170</v>
      </c>
      <c r="H308">
        <f t="shared" si="93"/>
        <v>8</v>
      </c>
      <c r="I308">
        <f t="shared" si="94"/>
        <v>5</v>
      </c>
      <c r="J308">
        <f t="shared" si="95"/>
        <v>2023</v>
      </c>
      <c r="K308">
        <f t="shared" si="96"/>
        <v>18</v>
      </c>
      <c r="L308">
        <f t="shared" si="97"/>
        <v>4</v>
      </c>
      <c r="M308">
        <v>0</v>
      </c>
      <c r="N308" t="str">
        <f t="shared" si="71"/>
        <v>array.push(trades_array,Trade.new("FIOUSDT", 0.02771, 6.12391,timestamp(syminfo.timezone, 2023, 5, 8, 18), true))</v>
      </c>
      <c r="O308" t="s">
        <v>14</v>
      </c>
      <c r="P308" t="s">
        <v>15</v>
      </c>
      <c r="Q308" t="str">
        <f t="shared" si="86"/>
        <v>FIOUSDT</v>
      </c>
      <c r="R308" t="s">
        <v>16</v>
      </c>
      <c r="S308" t="str">
        <f t="shared" si="87"/>
        <v>0.02771</v>
      </c>
      <c r="T308" t="s">
        <v>17</v>
      </c>
      <c r="U308" t="str">
        <f t="shared" si="88"/>
        <v>6.12391</v>
      </c>
      <c r="V308" t="s">
        <v>18</v>
      </c>
      <c r="W308" t="s">
        <v>19</v>
      </c>
      <c r="X308" t="s">
        <v>20</v>
      </c>
      <c r="Y308">
        <f t="shared" si="89"/>
        <v>2023</v>
      </c>
      <c r="Z308" t="s">
        <v>17</v>
      </c>
      <c r="AA308">
        <f t="shared" si="90"/>
        <v>5</v>
      </c>
      <c r="AB308" t="s">
        <v>17</v>
      </c>
      <c r="AC308">
        <f t="shared" si="91"/>
        <v>8</v>
      </c>
      <c r="AD308" t="s">
        <v>17</v>
      </c>
      <c r="AE308">
        <f t="shared" si="92"/>
        <v>18</v>
      </c>
      <c r="AF308" t="s">
        <v>1032</v>
      </c>
      <c r="AG308" t="str">
        <f t="shared" si="72"/>
        <v>true</v>
      </c>
      <c r="AH308" t="s">
        <v>1033</v>
      </c>
    </row>
    <row r="309" spans="1:34" x14ac:dyDescent="0.25">
      <c r="A309" s="3">
        <v>45054.753009259257</v>
      </c>
      <c r="B309" s="2" t="s">
        <v>112</v>
      </c>
      <c r="C309" s="2" t="s">
        <v>22</v>
      </c>
      <c r="D309" s="2" t="s">
        <v>1167</v>
      </c>
      <c r="E309" s="2" t="s">
        <v>1171</v>
      </c>
      <c r="F309" s="2" t="s">
        <v>1172</v>
      </c>
      <c r="G309" s="2" t="s">
        <v>1173</v>
      </c>
      <c r="H309">
        <f t="shared" si="93"/>
        <v>8</v>
      </c>
      <c r="I309">
        <f t="shared" si="94"/>
        <v>5</v>
      </c>
      <c r="J309">
        <f t="shared" si="95"/>
        <v>2023</v>
      </c>
      <c r="K309">
        <f t="shared" si="96"/>
        <v>18</v>
      </c>
      <c r="L309">
        <f t="shared" si="97"/>
        <v>4</v>
      </c>
      <c r="M309">
        <v>0</v>
      </c>
      <c r="N309" t="str">
        <f t="shared" si="71"/>
        <v>array.push(trades_array,Trade.new("FIOUSDT", 0.02771, 18.87051,timestamp(syminfo.timezone, 2023, 5, 8, 18), true))</v>
      </c>
      <c r="O309" t="s">
        <v>14</v>
      </c>
      <c r="P309" t="s">
        <v>15</v>
      </c>
      <c r="Q309" t="str">
        <f t="shared" si="86"/>
        <v>FIOUSDT</v>
      </c>
      <c r="R309" t="s">
        <v>16</v>
      </c>
      <c r="S309" t="str">
        <f t="shared" si="87"/>
        <v>0.02771</v>
      </c>
      <c r="T309" t="s">
        <v>17</v>
      </c>
      <c r="U309" t="str">
        <f t="shared" si="88"/>
        <v>18.87051</v>
      </c>
      <c r="V309" t="s">
        <v>18</v>
      </c>
      <c r="W309" t="s">
        <v>19</v>
      </c>
      <c r="X309" t="s">
        <v>20</v>
      </c>
      <c r="Y309">
        <f t="shared" si="89"/>
        <v>2023</v>
      </c>
      <c r="Z309" t="s">
        <v>17</v>
      </c>
      <c r="AA309">
        <f t="shared" si="90"/>
        <v>5</v>
      </c>
      <c r="AB309" t="s">
        <v>17</v>
      </c>
      <c r="AC309">
        <f t="shared" si="91"/>
        <v>8</v>
      </c>
      <c r="AD309" t="s">
        <v>17</v>
      </c>
      <c r="AE309">
        <f t="shared" si="92"/>
        <v>18</v>
      </c>
      <c r="AF309" t="s">
        <v>1032</v>
      </c>
      <c r="AG309" t="str">
        <f t="shared" si="72"/>
        <v>true</v>
      </c>
      <c r="AH309" t="s">
        <v>1033</v>
      </c>
    </row>
    <row r="310" spans="1:34" x14ac:dyDescent="0.25">
      <c r="A310" s="3">
        <v>45054.330393518518</v>
      </c>
      <c r="B310" s="2" t="s">
        <v>39</v>
      </c>
      <c r="C310" s="2" t="s">
        <v>22</v>
      </c>
      <c r="D310" s="2" t="s">
        <v>1174</v>
      </c>
      <c r="E310" s="2" t="s">
        <v>1175</v>
      </c>
      <c r="F310" s="2" t="s">
        <v>1176</v>
      </c>
      <c r="G310" s="2" t="s">
        <v>1177</v>
      </c>
      <c r="H310">
        <f t="shared" si="93"/>
        <v>8</v>
      </c>
      <c r="I310">
        <f t="shared" si="94"/>
        <v>5</v>
      </c>
      <c r="J310">
        <f t="shared" si="95"/>
        <v>2023</v>
      </c>
      <c r="K310">
        <f t="shared" si="96"/>
        <v>7</v>
      </c>
      <c r="L310">
        <f t="shared" si="97"/>
        <v>55</v>
      </c>
      <c r="M310">
        <v>0</v>
      </c>
      <c r="N310" t="str">
        <f t="shared" si="71"/>
        <v>array.push(trades_array,Trade.new("ENJUSDT", 0.3459, 20.85777,timestamp(syminfo.timezone, 2023, 5, 8, 7), true))</v>
      </c>
      <c r="O310" t="s">
        <v>14</v>
      </c>
      <c r="P310" t="s">
        <v>15</v>
      </c>
      <c r="Q310" t="str">
        <f t="shared" si="86"/>
        <v>ENJUSDT</v>
      </c>
      <c r="R310" t="s">
        <v>16</v>
      </c>
      <c r="S310" t="str">
        <f t="shared" si="87"/>
        <v>0.3459</v>
      </c>
      <c r="T310" t="s">
        <v>17</v>
      </c>
      <c r="U310" t="str">
        <f t="shared" si="88"/>
        <v>20.85777</v>
      </c>
      <c r="V310" t="s">
        <v>18</v>
      </c>
      <c r="W310" t="s">
        <v>19</v>
      </c>
      <c r="X310" t="s">
        <v>20</v>
      </c>
      <c r="Y310">
        <f t="shared" si="89"/>
        <v>2023</v>
      </c>
      <c r="Z310" t="s">
        <v>17</v>
      </c>
      <c r="AA310">
        <f t="shared" si="90"/>
        <v>5</v>
      </c>
      <c r="AB310" t="s">
        <v>17</v>
      </c>
      <c r="AC310">
        <f t="shared" si="91"/>
        <v>8</v>
      </c>
      <c r="AD310" t="s">
        <v>17</v>
      </c>
      <c r="AE310">
        <f t="shared" si="92"/>
        <v>7</v>
      </c>
      <c r="AF310" t="s">
        <v>1032</v>
      </c>
      <c r="AG310" t="str">
        <f t="shared" si="72"/>
        <v>true</v>
      </c>
      <c r="AH310" t="s">
        <v>1033</v>
      </c>
    </row>
    <row r="311" spans="1:34" x14ac:dyDescent="0.25">
      <c r="A311" s="3">
        <v>45054.330358796295</v>
      </c>
      <c r="B311" s="2" t="s">
        <v>39</v>
      </c>
      <c r="C311" s="2" t="s">
        <v>22</v>
      </c>
      <c r="D311" s="2" t="s">
        <v>1174</v>
      </c>
      <c r="E311" s="2" t="s">
        <v>1178</v>
      </c>
      <c r="F311" s="2" t="s">
        <v>1179</v>
      </c>
      <c r="G311" s="2" t="s">
        <v>1180</v>
      </c>
      <c r="H311">
        <f t="shared" si="93"/>
        <v>8</v>
      </c>
      <c r="I311">
        <f t="shared" si="94"/>
        <v>5</v>
      </c>
      <c r="J311">
        <f t="shared" si="95"/>
        <v>2023</v>
      </c>
      <c r="K311">
        <f t="shared" si="96"/>
        <v>7</v>
      </c>
      <c r="L311">
        <f t="shared" si="97"/>
        <v>55</v>
      </c>
      <c r="M311">
        <v>0</v>
      </c>
      <c r="N311" t="str">
        <f t="shared" si="71"/>
        <v>array.push(trades_array,Trade.new("ENJUSDT", 0.3459, 29.12478,timestamp(syminfo.timezone, 2023, 5, 8, 7), true))</v>
      </c>
      <c r="O311" t="s">
        <v>14</v>
      </c>
      <c r="P311" t="s">
        <v>15</v>
      </c>
      <c r="Q311" t="str">
        <f t="shared" si="86"/>
        <v>ENJUSDT</v>
      </c>
      <c r="R311" t="s">
        <v>16</v>
      </c>
      <c r="S311" t="str">
        <f t="shared" si="87"/>
        <v>0.3459</v>
      </c>
      <c r="T311" t="s">
        <v>17</v>
      </c>
      <c r="U311" t="str">
        <f t="shared" si="88"/>
        <v>29.12478</v>
      </c>
      <c r="V311" t="s">
        <v>18</v>
      </c>
      <c r="W311" t="s">
        <v>19</v>
      </c>
      <c r="X311" t="s">
        <v>20</v>
      </c>
      <c r="Y311">
        <f t="shared" si="89"/>
        <v>2023</v>
      </c>
      <c r="Z311" t="s">
        <v>17</v>
      </c>
      <c r="AA311">
        <f t="shared" si="90"/>
        <v>5</v>
      </c>
      <c r="AB311" t="s">
        <v>17</v>
      </c>
      <c r="AC311">
        <f t="shared" si="91"/>
        <v>8</v>
      </c>
      <c r="AD311" t="s">
        <v>17</v>
      </c>
      <c r="AE311">
        <f t="shared" si="92"/>
        <v>7</v>
      </c>
      <c r="AF311" t="s">
        <v>1032</v>
      </c>
      <c r="AG311" t="str">
        <f t="shared" si="72"/>
        <v>true</v>
      </c>
      <c r="AH311" t="s">
        <v>1033</v>
      </c>
    </row>
    <row r="312" spans="1:34" x14ac:dyDescent="0.25">
      <c r="A312" s="3">
        <v>45054.330057870371</v>
      </c>
      <c r="B312" s="2" t="s">
        <v>619</v>
      </c>
      <c r="C312" s="2" t="s">
        <v>22</v>
      </c>
      <c r="D312" s="2" t="s">
        <v>1181</v>
      </c>
      <c r="E312" s="2" t="s">
        <v>1182</v>
      </c>
      <c r="F312" s="2" t="s">
        <v>1183</v>
      </c>
      <c r="G312" s="2" t="s">
        <v>1184</v>
      </c>
      <c r="H312">
        <f t="shared" si="93"/>
        <v>8</v>
      </c>
      <c r="I312">
        <f t="shared" si="94"/>
        <v>5</v>
      </c>
      <c r="J312">
        <f t="shared" si="95"/>
        <v>2023</v>
      </c>
      <c r="K312">
        <f t="shared" si="96"/>
        <v>7</v>
      </c>
      <c r="L312">
        <f t="shared" si="97"/>
        <v>55</v>
      </c>
      <c r="M312">
        <v>0</v>
      </c>
      <c r="N312" t="str">
        <f t="shared" si="71"/>
        <v>array.push(trades_array,Trade.new("SFPUSDT", 0.4186, 49.8134,timestamp(syminfo.timezone, 2023, 5, 8, 7), true))</v>
      </c>
      <c r="O312" t="s">
        <v>14</v>
      </c>
      <c r="P312" t="s">
        <v>15</v>
      </c>
      <c r="Q312" t="str">
        <f t="shared" si="86"/>
        <v>SFPUSDT</v>
      </c>
      <c r="R312" t="s">
        <v>16</v>
      </c>
      <c r="S312" t="str">
        <f t="shared" si="87"/>
        <v>0.4186</v>
      </c>
      <c r="T312" t="s">
        <v>17</v>
      </c>
      <c r="U312" t="str">
        <f t="shared" si="88"/>
        <v>49.8134</v>
      </c>
      <c r="V312" t="s">
        <v>18</v>
      </c>
      <c r="W312" t="s">
        <v>19</v>
      </c>
      <c r="X312" t="s">
        <v>20</v>
      </c>
      <c r="Y312">
        <f t="shared" si="89"/>
        <v>2023</v>
      </c>
      <c r="Z312" t="s">
        <v>17</v>
      </c>
      <c r="AA312">
        <f>I312</f>
        <v>5</v>
      </c>
      <c r="AB312" t="s">
        <v>17</v>
      </c>
      <c r="AC312">
        <f t="shared" si="91"/>
        <v>8</v>
      </c>
      <c r="AD312" t="s">
        <v>17</v>
      </c>
      <c r="AE312">
        <f t="shared" si="92"/>
        <v>7</v>
      </c>
      <c r="AF312" t="s">
        <v>1032</v>
      </c>
      <c r="AG312" t="str">
        <f t="shared" si="72"/>
        <v>true</v>
      </c>
      <c r="AH312" t="s">
        <v>1033</v>
      </c>
    </row>
    <row r="313" spans="1:34" x14ac:dyDescent="0.25">
      <c r="A313" s="3">
        <v>45054.329733796294</v>
      </c>
      <c r="B313" s="2" t="s">
        <v>193</v>
      </c>
      <c r="C313" s="2" t="s">
        <v>22</v>
      </c>
      <c r="D313" s="2" t="s">
        <v>1185</v>
      </c>
      <c r="E313" s="2" t="s">
        <v>1186</v>
      </c>
      <c r="F313" s="2" t="s">
        <v>1187</v>
      </c>
      <c r="G313" s="2" t="s">
        <v>1188</v>
      </c>
      <c r="H313">
        <f t="shared" si="93"/>
        <v>8</v>
      </c>
      <c r="I313">
        <f t="shared" si="94"/>
        <v>5</v>
      </c>
      <c r="J313">
        <f t="shared" si="95"/>
        <v>2023</v>
      </c>
      <c r="K313">
        <f t="shared" si="96"/>
        <v>7</v>
      </c>
      <c r="L313">
        <f t="shared" si="97"/>
        <v>54</v>
      </c>
      <c r="M313">
        <v>0</v>
      </c>
      <c r="N313" t="str">
        <f t="shared" si="71"/>
        <v>array.push(trades_array,Trade.new("ALICEUSDT", 1.353, 49.95276,timestamp(syminfo.timezone, 2023, 5, 8, 7), true))</v>
      </c>
      <c r="O313" t="s">
        <v>14</v>
      </c>
      <c r="P313" t="s">
        <v>15</v>
      </c>
      <c r="Q313" t="str">
        <f t="shared" si="86"/>
        <v>ALICEUSDT</v>
      </c>
      <c r="R313" t="s">
        <v>16</v>
      </c>
      <c r="S313" t="str">
        <f t="shared" si="87"/>
        <v>1.353</v>
      </c>
      <c r="T313" t="s">
        <v>17</v>
      </c>
      <c r="U313" t="str">
        <f t="shared" si="88"/>
        <v>49.95276</v>
      </c>
      <c r="V313" t="s">
        <v>18</v>
      </c>
      <c r="W313" t="s">
        <v>19</v>
      </c>
      <c r="X313" t="s">
        <v>20</v>
      </c>
      <c r="Y313">
        <f t="shared" si="89"/>
        <v>2023</v>
      </c>
      <c r="Z313" t="s">
        <v>17</v>
      </c>
      <c r="AA313">
        <f t="shared" si="90"/>
        <v>5</v>
      </c>
      <c r="AB313" t="s">
        <v>17</v>
      </c>
      <c r="AC313">
        <f t="shared" si="91"/>
        <v>8</v>
      </c>
      <c r="AD313" t="s">
        <v>17</v>
      </c>
      <c r="AE313">
        <f t="shared" si="92"/>
        <v>7</v>
      </c>
      <c r="AF313" t="s">
        <v>1032</v>
      </c>
      <c r="AG313" t="str">
        <f t="shared" si="72"/>
        <v>true</v>
      </c>
      <c r="AH313" t="s">
        <v>1033</v>
      </c>
    </row>
    <row r="314" spans="1:34" x14ac:dyDescent="0.25">
      <c r="A314" s="3">
        <v>45054.329699074071</v>
      </c>
      <c r="B314" s="2" t="s">
        <v>103</v>
      </c>
      <c r="C314" s="2" t="s">
        <v>22</v>
      </c>
      <c r="D314" s="2" t="s">
        <v>1189</v>
      </c>
      <c r="E314" s="2" t="s">
        <v>1190</v>
      </c>
      <c r="F314" s="2" t="s">
        <v>1191</v>
      </c>
      <c r="G314" s="2" t="s">
        <v>1192</v>
      </c>
      <c r="H314">
        <f t="shared" si="93"/>
        <v>8</v>
      </c>
      <c r="I314">
        <f t="shared" si="94"/>
        <v>5</v>
      </c>
      <c r="J314">
        <f t="shared" si="95"/>
        <v>2023</v>
      </c>
      <c r="K314">
        <f t="shared" si="96"/>
        <v>7</v>
      </c>
      <c r="L314">
        <f t="shared" si="97"/>
        <v>54</v>
      </c>
      <c r="M314">
        <v>0</v>
      </c>
      <c r="N314" t="str">
        <f t="shared" si="71"/>
        <v>array.push(trades_array,Trade.new("CHRUSDT", 0.1363, 49.8858,timestamp(syminfo.timezone, 2023, 5, 8, 7), true))</v>
      </c>
      <c r="O314" t="s">
        <v>14</v>
      </c>
      <c r="P314" t="s">
        <v>15</v>
      </c>
      <c r="Q314" t="str">
        <f t="shared" si="86"/>
        <v>CHRUSDT</v>
      </c>
      <c r="R314" t="s">
        <v>16</v>
      </c>
      <c r="S314" t="str">
        <f t="shared" si="87"/>
        <v>0.1363</v>
      </c>
      <c r="T314" t="s">
        <v>17</v>
      </c>
      <c r="U314" t="str">
        <f t="shared" si="88"/>
        <v>49.8858</v>
      </c>
      <c r="V314" t="s">
        <v>18</v>
      </c>
      <c r="W314" t="s">
        <v>19</v>
      </c>
      <c r="X314" t="s">
        <v>20</v>
      </c>
      <c r="Y314">
        <f t="shared" si="89"/>
        <v>2023</v>
      </c>
      <c r="Z314" t="s">
        <v>17</v>
      </c>
      <c r="AA314">
        <f t="shared" si="90"/>
        <v>5</v>
      </c>
      <c r="AB314" t="s">
        <v>17</v>
      </c>
      <c r="AC314">
        <f t="shared" si="91"/>
        <v>8</v>
      </c>
      <c r="AD314" t="s">
        <v>17</v>
      </c>
      <c r="AE314">
        <f t="shared" si="92"/>
        <v>7</v>
      </c>
      <c r="AF314" t="s">
        <v>1032</v>
      </c>
      <c r="AG314" t="str">
        <f t="shared" si="72"/>
        <v>true</v>
      </c>
      <c r="AH314" t="s">
        <v>1033</v>
      </c>
    </row>
    <row r="315" spans="1:34" x14ac:dyDescent="0.25">
      <c r="A315" s="3">
        <v>45052.609247685185</v>
      </c>
      <c r="B315" s="2" t="s">
        <v>112</v>
      </c>
      <c r="C315" s="2" t="s">
        <v>22</v>
      </c>
      <c r="D315" s="2" t="s">
        <v>1193</v>
      </c>
      <c r="E315" s="2" t="s">
        <v>1194</v>
      </c>
      <c r="F315" s="2" t="s">
        <v>1195</v>
      </c>
      <c r="G315" s="2" t="s">
        <v>1196</v>
      </c>
      <c r="H315">
        <f t="shared" si="93"/>
        <v>6</v>
      </c>
      <c r="I315">
        <f t="shared" si="94"/>
        <v>5</v>
      </c>
      <c r="J315">
        <f t="shared" si="95"/>
        <v>2023</v>
      </c>
      <c r="K315">
        <f t="shared" si="96"/>
        <v>14</v>
      </c>
      <c r="L315">
        <f t="shared" si="97"/>
        <v>37</v>
      </c>
      <c r="M315">
        <v>0</v>
      </c>
      <c r="N315" t="str">
        <f t="shared" si="71"/>
        <v>array.push(trades_array,Trade.new("FIOUSDT", 0.02978, 10.98882,timestamp(syminfo.timezone, 2023, 5, 6, 14), true))</v>
      </c>
      <c r="O315" t="s">
        <v>14</v>
      </c>
      <c r="P315" t="s">
        <v>15</v>
      </c>
      <c r="Q315" t="str">
        <f t="shared" si="86"/>
        <v>FIOUSDT</v>
      </c>
      <c r="R315" t="s">
        <v>16</v>
      </c>
      <c r="S315" t="str">
        <f t="shared" si="87"/>
        <v>0.02978</v>
      </c>
      <c r="T315" t="s">
        <v>17</v>
      </c>
      <c r="U315" t="str">
        <f t="shared" si="88"/>
        <v>10.98882</v>
      </c>
      <c r="V315" t="s">
        <v>18</v>
      </c>
      <c r="W315" t="s">
        <v>19</v>
      </c>
      <c r="X315" t="s">
        <v>20</v>
      </c>
      <c r="Y315">
        <f t="shared" si="89"/>
        <v>2023</v>
      </c>
      <c r="Z315" t="s">
        <v>17</v>
      </c>
      <c r="AA315">
        <f t="shared" si="90"/>
        <v>5</v>
      </c>
      <c r="AB315" t="s">
        <v>17</v>
      </c>
      <c r="AC315">
        <f t="shared" si="91"/>
        <v>6</v>
      </c>
      <c r="AD315" t="s">
        <v>17</v>
      </c>
      <c r="AE315">
        <f t="shared" si="92"/>
        <v>14</v>
      </c>
      <c r="AF315" t="s">
        <v>1032</v>
      </c>
      <c r="AG315" t="str">
        <f t="shared" si="72"/>
        <v>true</v>
      </c>
      <c r="AH315" t="s">
        <v>1033</v>
      </c>
    </row>
    <row r="316" spans="1:34" x14ac:dyDescent="0.25">
      <c r="A316" s="3">
        <v>45052.604479166665</v>
      </c>
      <c r="B316" s="2" t="s">
        <v>193</v>
      </c>
      <c r="C316" s="2" t="s">
        <v>22</v>
      </c>
      <c r="D316" s="2" t="s">
        <v>1197</v>
      </c>
      <c r="E316" s="2" t="s">
        <v>1198</v>
      </c>
      <c r="F316" s="2" t="s">
        <v>1199</v>
      </c>
      <c r="G316" s="2" t="s">
        <v>1200</v>
      </c>
      <c r="H316">
        <f t="shared" si="93"/>
        <v>6</v>
      </c>
      <c r="I316">
        <f t="shared" si="94"/>
        <v>5</v>
      </c>
      <c r="J316">
        <f t="shared" si="95"/>
        <v>2023</v>
      </c>
      <c r="K316">
        <f t="shared" si="96"/>
        <v>14</v>
      </c>
      <c r="L316">
        <f t="shared" si="97"/>
        <v>30</v>
      </c>
      <c r="M316">
        <v>0</v>
      </c>
      <c r="N316" t="str">
        <f t="shared" si="71"/>
        <v>array.push(trades_array,Trade.new("ALICEUSDT", 1.438, 26.97688,timestamp(syminfo.timezone, 2023, 5, 6, 14), true))</v>
      </c>
      <c r="O316" t="s">
        <v>14</v>
      </c>
      <c r="P316" t="s">
        <v>15</v>
      </c>
      <c r="Q316" t="str">
        <f t="shared" si="86"/>
        <v>ALICEUSDT</v>
      </c>
      <c r="R316" t="s">
        <v>16</v>
      </c>
      <c r="S316" t="str">
        <f t="shared" si="87"/>
        <v>1.438</v>
      </c>
      <c r="T316" t="s">
        <v>17</v>
      </c>
      <c r="U316" t="str">
        <f t="shared" si="88"/>
        <v>26.97688</v>
      </c>
      <c r="V316" t="s">
        <v>18</v>
      </c>
      <c r="W316" t="s">
        <v>19</v>
      </c>
      <c r="X316" t="s">
        <v>20</v>
      </c>
      <c r="Y316">
        <f t="shared" si="89"/>
        <v>2023</v>
      </c>
      <c r="Z316" t="s">
        <v>17</v>
      </c>
      <c r="AA316">
        <f t="shared" si="90"/>
        <v>5</v>
      </c>
      <c r="AB316" t="s">
        <v>17</v>
      </c>
      <c r="AC316">
        <f t="shared" si="91"/>
        <v>6</v>
      </c>
      <c r="AD316" t="s">
        <v>17</v>
      </c>
      <c r="AE316">
        <f t="shared" si="92"/>
        <v>14</v>
      </c>
      <c r="AF316" t="s">
        <v>1032</v>
      </c>
      <c r="AG316" t="str">
        <f t="shared" si="72"/>
        <v>true</v>
      </c>
      <c r="AH316" t="s">
        <v>1033</v>
      </c>
    </row>
    <row r="317" spans="1:34" x14ac:dyDescent="0.25">
      <c r="A317" s="3">
        <v>45052.604479166665</v>
      </c>
      <c r="B317" s="2" t="s">
        <v>193</v>
      </c>
      <c r="C317" s="2" t="s">
        <v>22</v>
      </c>
      <c r="D317" s="2" t="s">
        <v>1197</v>
      </c>
      <c r="E317" s="2" t="s">
        <v>1201</v>
      </c>
      <c r="F317" s="2" t="s">
        <v>1202</v>
      </c>
      <c r="G317" s="2" t="s">
        <v>1203</v>
      </c>
      <c r="H317">
        <f t="shared" si="93"/>
        <v>6</v>
      </c>
      <c r="I317">
        <f t="shared" si="94"/>
        <v>5</v>
      </c>
      <c r="J317">
        <f t="shared" si="95"/>
        <v>2023</v>
      </c>
      <c r="K317">
        <f t="shared" si="96"/>
        <v>14</v>
      </c>
      <c r="L317">
        <f t="shared" si="97"/>
        <v>30</v>
      </c>
      <c r="M317">
        <v>0</v>
      </c>
      <c r="N317" t="str">
        <f t="shared" si="71"/>
        <v>array.push(trades_array,Trade.new("ALICEUSDT", 1.438, 2.99104,timestamp(syminfo.timezone, 2023, 5, 6, 14), true))</v>
      </c>
      <c r="O317" t="s">
        <v>14</v>
      </c>
      <c r="P317" t="s">
        <v>15</v>
      </c>
      <c r="Q317" t="str">
        <f t="shared" si="86"/>
        <v>ALICEUSDT</v>
      </c>
      <c r="R317" t="s">
        <v>16</v>
      </c>
      <c r="S317" t="str">
        <f t="shared" si="87"/>
        <v>1.438</v>
      </c>
      <c r="T317" t="s">
        <v>17</v>
      </c>
      <c r="U317" t="str">
        <f t="shared" si="88"/>
        <v>2.99104</v>
      </c>
      <c r="V317" t="s">
        <v>18</v>
      </c>
      <c r="W317" t="s">
        <v>19</v>
      </c>
      <c r="X317" t="s">
        <v>20</v>
      </c>
      <c r="Y317">
        <f t="shared" si="89"/>
        <v>2023</v>
      </c>
      <c r="Z317" t="s">
        <v>17</v>
      </c>
      <c r="AA317">
        <f t="shared" si="90"/>
        <v>5</v>
      </c>
      <c r="AB317" t="s">
        <v>17</v>
      </c>
      <c r="AC317">
        <f t="shared" si="91"/>
        <v>6</v>
      </c>
      <c r="AD317" t="s">
        <v>17</v>
      </c>
      <c r="AE317">
        <f t="shared" si="92"/>
        <v>14</v>
      </c>
      <c r="AF317" t="s">
        <v>1032</v>
      </c>
      <c r="AG317" t="str">
        <f t="shared" si="72"/>
        <v>true</v>
      </c>
      <c r="AH317" t="s">
        <v>1033</v>
      </c>
    </row>
    <row r="318" spans="1:34" x14ac:dyDescent="0.25">
      <c r="A318" s="3">
        <v>45052.604409722226</v>
      </c>
      <c r="B318" s="2" t="s">
        <v>619</v>
      </c>
      <c r="C318" s="2" t="s">
        <v>22</v>
      </c>
      <c r="D318" s="2" t="s">
        <v>1204</v>
      </c>
      <c r="E318" s="2" t="s">
        <v>1205</v>
      </c>
      <c r="F318" s="2" t="s">
        <v>1206</v>
      </c>
      <c r="G318" s="2" t="s">
        <v>1207</v>
      </c>
      <c r="H318">
        <f t="shared" si="93"/>
        <v>6</v>
      </c>
      <c r="I318">
        <f t="shared" si="94"/>
        <v>5</v>
      </c>
      <c r="J318">
        <f t="shared" si="95"/>
        <v>2023</v>
      </c>
      <c r="K318">
        <f t="shared" si="96"/>
        <v>14</v>
      </c>
      <c r="L318">
        <f>MINUTE(A318)</f>
        <v>30</v>
      </c>
      <c r="M318">
        <v>0</v>
      </c>
      <c r="N318" t="str">
        <f t="shared" si="71"/>
        <v>array.push(trades_array,Trade.new("SFPUSDT", 0.4263, 10.6575,timestamp(syminfo.timezone, 2023, 5, 6, 14), true))</v>
      </c>
      <c r="O318" t="s">
        <v>14</v>
      </c>
      <c r="P318" t="s">
        <v>15</v>
      </c>
      <c r="Q318" t="str">
        <f t="shared" si="86"/>
        <v>SFPUSDT</v>
      </c>
      <c r="R318" t="s">
        <v>16</v>
      </c>
      <c r="S318" t="str">
        <f t="shared" si="87"/>
        <v>0.4263</v>
      </c>
      <c r="T318" t="s">
        <v>17</v>
      </c>
      <c r="U318" t="str">
        <f t="shared" si="88"/>
        <v>10.6575</v>
      </c>
      <c r="V318" t="s">
        <v>18</v>
      </c>
      <c r="W318" t="s">
        <v>19</v>
      </c>
      <c r="X318" t="s">
        <v>20</v>
      </c>
      <c r="Y318">
        <f t="shared" si="89"/>
        <v>2023</v>
      </c>
      <c r="Z318" t="s">
        <v>17</v>
      </c>
      <c r="AA318">
        <f t="shared" si="90"/>
        <v>5</v>
      </c>
      <c r="AB318" t="s">
        <v>17</v>
      </c>
      <c r="AC318">
        <f t="shared" si="91"/>
        <v>6</v>
      </c>
      <c r="AD318" t="s">
        <v>17</v>
      </c>
      <c r="AE318">
        <f t="shared" si="92"/>
        <v>14</v>
      </c>
      <c r="AF318" t="s">
        <v>1032</v>
      </c>
      <c r="AG318" t="str">
        <f t="shared" si="72"/>
        <v>true</v>
      </c>
      <c r="AH318" t="s">
        <v>1033</v>
      </c>
    </row>
    <row r="319" spans="1:34" x14ac:dyDescent="0.25">
      <c r="A319" s="3">
        <v>45052.604317129626</v>
      </c>
      <c r="B319" s="2" t="s">
        <v>1208</v>
      </c>
      <c r="C319" s="2" t="s">
        <v>22</v>
      </c>
      <c r="D319" s="2" t="s">
        <v>1209</v>
      </c>
      <c r="E319" s="2" t="s">
        <v>1210</v>
      </c>
      <c r="F319" s="2" t="s">
        <v>1211</v>
      </c>
      <c r="G319" s="2" t="s">
        <v>1212</v>
      </c>
      <c r="H319">
        <f t="shared" si="93"/>
        <v>6</v>
      </c>
      <c r="I319">
        <f t="shared" si="94"/>
        <v>5</v>
      </c>
      <c r="J319">
        <f t="shared" si="95"/>
        <v>2023</v>
      </c>
      <c r="K319">
        <f t="shared" si="96"/>
        <v>14</v>
      </c>
      <c r="L319">
        <f t="shared" si="97"/>
        <v>30</v>
      </c>
      <c r="M319">
        <v>0</v>
      </c>
      <c r="N319" t="str">
        <f t="shared" si="71"/>
        <v>array.push(trades_array,Trade.new("CVXUSDT", 5.144, 10.00508,timestamp(syminfo.timezone, 2023, 5, 6, 14), true))</v>
      </c>
      <c r="O319" t="s">
        <v>14</v>
      </c>
      <c r="P319" t="s">
        <v>15</v>
      </c>
      <c r="Q319" t="str">
        <f t="shared" si="86"/>
        <v>CVXUSDT</v>
      </c>
      <c r="R319" t="s">
        <v>16</v>
      </c>
      <c r="S319" t="str">
        <f t="shared" si="87"/>
        <v>5.144</v>
      </c>
      <c r="T319" t="s">
        <v>17</v>
      </c>
      <c r="U319" t="str">
        <f t="shared" si="88"/>
        <v>10.00508</v>
      </c>
      <c r="V319" t="s">
        <v>18</v>
      </c>
      <c r="W319" t="s">
        <v>19</v>
      </c>
      <c r="X319" t="s">
        <v>20</v>
      </c>
      <c r="Y319">
        <f t="shared" si="89"/>
        <v>2023</v>
      </c>
      <c r="Z319" t="s">
        <v>17</v>
      </c>
      <c r="AA319">
        <f t="shared" si="90"/>
        <v>5</v>
      </c>
      <c r="AB319" t="s">
        <v>17</v>
      </c>
      <c r="AC319">
        <f t="shared" si="91"/>
        <v>6</v>
      </c>
      <c r="AD319" t="s">
        <v>17</v>
      </c>
      <c r="AE319">
        <f t="shared" si="92"/>
        <v>14</v>
      </c>
      <c r="AF319" t="s">
        <v>1032</v>
      </c>
      <c r="AG319" t="str">
        <f t="shared" si="72"/>
        <v>true</v>
      </c>
      <c r="AH319" t="s">
        <v>1033</v>
      </c>
    </row>
    <row r="320" spans="1:34" x14ac:dyDescent="0.25">
      <c r="A320" s="3">
        <v>45052.604259259257</v>
      </c>
      <c r="B320" s="2" t="s">
        <v>39</v>
      </c>
      <c r="C320" s="2" t="s">
        <v>22</v>
      </c>
      <c r="D320" s="2" t="s">
        <v>1213</v>
      </c>
      <c r="E320" s="2" t="s">
        <v>1214</v>
      </c>
      <c r="F320" s="2" t="s">
        <v>1215</v>
      </c>
      <c r="G320" s="2" t="s">
        <v>1216</v>
      </c>
      <c r="H320">
        <f t="shared" si="93"/>
        <v>6</v>
      </c>
      <c r="I320">
        <f t="shared" si="94"/>
        <v>5</v>
      </c>
      <c r="J320">
        <f t="shared" si="95"/>
        <v>2023</v>
      </c>
      <c r="K320">
        <f t="shared" si="96"/>
        <v>14</v>
      </c>
      <c r="L320">
        <f t="shared" si="97"/>
        <v>30</v>
      </c>
      <c r="M320">
        <v>0</v>
      </c>
      <c r="N320" t="str">
        <f t="shared" si="71"/>
        <v>array.push(trades_array,Trade.new("ENJUSDT", 0.3682, 29.97148,timestamp(syminfo.timezone, 2023, 5, 6, 14), true))</v>
      </c>
      <c r="O320" t="s">
        <v>14</v>
      </c>
      <c r="P320" t="s">
        <v>15</v>
      </c>
      <c r="Q320" t="str">
        <f t="shared" si="86"/>
        <v>ENJUSDT</v>
      </c>
      <c r="R320" t="s">
        <v>16</v>
      </c>
      <c r="S320" t="str">
        <f t="shared" si="87"/>
        <v>0.3682</v>
      </c>
      <c r="T320" t="s">
        <v>17</v>
      </c>
      <c r="U320" t="str">
        <f t="shared" si="88"/>
        <v>29.97148</v>
      </c>
      <c r="V320" t="s">
        <v>18</v>
      </c>
      <c r="W320" t="s">
        <v>19</v>
      </c>
      <c r="X320" t="s">
        <v>20</v>
      </c>
      <c r="Y320">
        <f t="shared" si="89"/>
        <v>2023</v>
      </c>
      <c r="Z320" t="s">
        <v>17</v>
      </c>
      <c r="AA320">
        <f t="shared" si="90"/>
        <v>5</v>
      </c>
      <c r="AB320" t="s">
        <v>17</v>
      </c>
      <c r="AC320">
        <f t="shared" si="91"/>
        <v>6</v>
      </c>
      <c r="AD320" t="s">
        <v>17</v>
      </c>
      <c r="AE320">
        <f t="shared" si="92"/>
        <v>14</v>
      </c>
      <c r="AF320" t="s">
        <v>1032</v>
      </c>
      <c r="AG320" t="str">
        <f t="shared" si="72"/>
        <v>true</v>
      </c>
      <c r="AH320" t="s">
        <v>1033</v>
      </c>
    </row>
    <row r="321" spans="1:34" x14ac:dyDescent="0.25">
      <c r="A321" s="3">
        <v>45052.603576388887</v>
      </c>
      <c r="B321" s="2" t="s">
        <v>103</v>
      </c>
      <c r="C321" s="2" t="s">
        <v>22</v>
      </c>
      <c r="D321" s="2" t="s">
        <v>1217</v>
      </c>
      <c r="E321" s="2" t="s">
        <v>1218</v>
      </c>
      <c r="F321" s="2" t="s">
        <v>1219</v>
      </c>
      <c r="G321" s="2" t="s">
        <v>1220</v>
      </c>
      <c r="H321">
        <f t="shared" si="93"/>
        <v>6</v>
      </c>
      <c r="I321">
        <f t="shared" si="94"/>
        <v>5</v>
      </c>
      <c r="J321">
        <f t="shared" si="95"/>
        <v>2023</v>
      </c>
      <c r="K321">
        <f t="shared" si="96"/>
        <v>14</v>
      </c>
      <c r="L321">
        <f t="shared" si="97"/>
        <v>29</v>
      </c>
      <c r="M321">
        <v>0</v>
      </c>
      <c r="N321" t="str">
        <f t="shared" si="71"/>
        <v>array.push(trades_array,Trade.new("CHRUSDT", 0.146, 29.93,timestamp(syminfo.timezone, 2023, 5, 6, 14), true))</v>
      </c>
      <c r="O321" t="s">
        <v>14</v>
      </c>
      <c r="P321" t="s">
        <v>15</v>
      </c>
      <c r="Q321" t="str">
        <f t="shared" si="86"/>
        <v>CHRUSDT</v>
      </c>
      <c r="R321" t="s">
        <v>16</v>
      </c>
      <c r="S321" t="str">
        <f t="shared" si="87"/>
        <v>0.146</v>
      </c>
      <c r="T321" t="s">
        <v>17</v>
      </c>
      <c r="U321" t="str">
        <f t="shared" si="88"/>
        <v>29.93</v>
      </c>
      <c r="V321" t="s">
        <v>18</v>
      </c>
      <c r="W321" t="s">
        <v>19</v>
      </c>
      <c r="X321" t="s">
        <v>20</v>
      </c>
      <c r="Y321">
        <f t="shared" si="89"/>
        <v>2023</v>
      </c>
      <c r="Z321" t="s">
        <v>17</v>
      </c>
      <c r="AA321">
        <f t="shared" si="90"/>
        <v>5</v>
      </c>
      <c r="AB321" t="s">
        <v>17</v>
      </c>
      <c r="AC321">
        <f t="shared" si="91"/>
        <v>6</v>
      </c>
      <c r="AD321" t="s">
        <v>17</v>
      </c>
      <c r="AE321">
        <f t="shared" si="92"/>
        <v>14</v>
      </c>
      <c r="AF321" t="s">
        <v>1032</v>
      </c>
      <c r="AG321" t="str">
        <f t="shared" si="72"/>
        <v>true</v>
      </c>
      <c r="AH321" t="s">
        <v>1033</v>
      </c>
    </row>
    <row r="322" spans="1:34" x14ac:dyDescent="0.25">
      <c r="A322" s="3">
        <v>45046.773101851853</v>
      </c>
      <c r="B322" s="2" t="s">
        <v>1208</v>
      </c>
      <c r="C322" s="2" t="s">
        <v>9</v>
      </c>
      <c r="D322" s="2" t="s">
        <v>1221</v>
      </c>
      <c r="E322" s="2" t="s">
        <v>1222</v>
      </c>
      <c r="F322" s="2" t="s">
        <v>1223</v>
      </c>
      <c r="G322" s="2" t="s">
        <v>1224</v>
      </c>
      <c r="H322">
        <f t="shared" si="93"/>
        <v>30</v>
      </c>
      <c r="I322">
        <f t="shared" si="94"/>
        <v>4</v>
      </c>
      <c r="J322">
        <f t="shared" si="95"/>
        <v>2023</v>
      </c>
      <c r="K322">
        <f t="shared" si="96"/>
        <v>18</v>
      </c>
      <c r="L322">
        <f>MINUTE(A322)</f>
        <v>33</v>
      </c>
      <c r="M322">
        <v>0</v>
      </c>
      <c r="N322" t="str">
        <f t="shared" si="71"/>
        <v>array.push(trades_array,Trade.new("CVXUSDT", 5.265, 4.08564,timestamp(syminfo.timezone, 2023, 4, 30, 18), false))</v>
      </c>
      <c r="O322" t="s">
        <v>14</v>
      </c>
      <c r="P322" t="s">
        <v>15</v>
      </c>
      <c r="Q322" t="str">
        <f t="shared" si="86"/>
        <v>CVXUSDT</v>
      </c>
      <c r="R322" t="s">
        <v>16</v>
      </c>
      <c r="S322" t="str">
        <f t="shared" si="87"/>
        <v>5.265</v>
      </c>
      <c r="T322" t="s">
        <v>17</v>
      </c>
      <c r="U322" t="str">
        <f t="shared" si="88"/>
        <v>4.08564</v>
      </c>
      <c r="V322" t="s">
        <v>18</v>
      </c>
      <c r="W322" t="s">
        <v>19</v>
      </c>
      <c r="X322" t="s">
        <v>20</v>
      </c>
      <c r="Y322">
        <f t="shared" si="89"/>
        <v>2023</v>
      </c>
      <c r="Z322" t="s">
        <v>17</v>
      </c>
      <c r="AA322">
        <f t="shared" si="90"/>
        <v>4</v>
      </c>
      <c r="AB322" t="s">
        <v>17</v>
      </c>
      <c r="AC322">
        <f t="shared" si="91"/>
        <v>30</v>
      </c>
      <c r="AD322" t="s">
        <v>17</v>
      </c>
      <c r="AE322">
        <f t="shared" si="92"/>
        <v>18</v>
      </c>
      <c r="AF322" t="s">
        <v>1032</v>
      </c>
      <c r="AG322" t="str">
        <f t="shared" si="72"/>
        <v>false</v>
      </c>
      <c r="AH322" t="s">
        <v>1033</v>
      </c>
    </row>
    <row r="323" spans="1:34" x14ac:dyDescent="0.25">
      <c r="A323" s="3">
        <v>45046.773101851853</v>
      </c>
      <c r="B323" s="2" t="s">
        <v>1208</v>
      </c>
      <c r="C323" s="2" t="s">
        <v>9</v>
      </c>
      <c r="D323" s="2" t="s">
        <v>1221</v>
      </c>
      <c r="E323" s="2" t="s">
        <v>1225</v>
      </c>
      <c r="F323" s="2" t="s">
        <v>1226</v>
      </c>
      <c r="G323" s="2" t="s">
        <v>1227</v>
      </c>
      <c r="H323">
        <f t="shared" si="93"/>
        <v>30</v>
      </c>
      <c r="I323">
        <f t="shared" si="94"/>
        <v>4</v>
      </c>
      <c r="J323">
        <f t="shared" si="95"/>
        <v>2023</v>
      </c>
      <c r="K323">
        <f t="shared" si="96"/>
        <v>18</v>
      </c>
      <c r="L323">
        <f t="shared" si="97"/>
        <v>33</v>
      </c>
      <c r="M323">
        <v>0</v>
      </c>
      <c r="N323" t="str">
        <f t="shared" ref="N323:N335" si="98">_xlfn.CONCAT(O323,P323,Q323,R323,S323,T323,U323,V323,W323,X323,Y323,Z323,AA323,AB323,AC323,AD323,AE323,AF323,AG323,AH323)</f>
        <v>array.push(trades_array,Trade.new("CVXUSDT", 5.265, 163.757295,timestamp(syminfo.timezone, 2023, 4, 30, 18), false))</v>
      </c>
      <c r="O323" t="s">
        <v>14</v>
      </c>
      <c r="P323" t="s">
        <v>15</v>
      </c>
      <c r="Q323" t="str">
        <f t="shared" si="86"/>
        <v>CVXUSDT</v>
      </c>
      <c r="R323" t="s">
        <v>16</v>
      </c>
      <c r="S323" t="str">
        <f t="shared" si="87"/>
        <v>5.265</v>
      </c>
      <c r="T323" t="s">
        <v>17</v>
      </c>
      <c r="U323" t="str">
        <f t="shared" si="88"/>
        <v>163.757295</v>
      </c>
      <c r="V323" t="s">
        <v>18</v>
      </c>
      <c r="W323" t="s">
        <v>19</v>
      </c>
      <c r="X323" t="s">
        <v>20</v>
      </c>
      <c r="Y323">
        <f t="shared" si="89"/>
        <v>2023</v>
      </c>
      <c r="Z323" t="s">
        <v>17</v>
      </c>
      <c r="AA323">
        <f t="shared" si="90"/>
        <v>4</v>
      </c>
      <c r="AB323" t="s">
        <v>17</v>
      </c>
      <c r="AC323">
        <f t="shared" si="91"/>
        <v>30</v>
      </c>
      <c r="AD323" t="s">
        <v>17</v>
      </c>
      <c r="AE323">
        <f t="shared" si="92"/>
        <v>18</v>
      </c>
      <c r="AF323" t="s">
        <v>1032</v>
      </c>
      <c r="AG323" t="str">
        <f t="shared" ref="AG323:AG335" si="99">IF(C323="BUY","true","false")</f>
        <v>false</v>
      </c>
      <c r="AH323" t="s">
        <v>1033</v>
      </c>
    </row>
    <row r="324" spans="1:34" x14ac:dyDescent="0.25">
      <c r="A324" s="3">
        <v>45046.773101851853</v>
      </c>
      <c r="B324" s="2" t="s">
        <v>1208</v>
      </c>
      <c r="C324" s="2" t="s">
        <v>9</v>
      </c>
      <c r="D324" s="2" t="s">
        <v>1228</v>
      </c>
      <c r="E324" s="2" t="s">
        <v>1229</v>
      </c>
      <c r="F324" s="2" t="s">
        <v>1230</v>
      </c>
      <c r="G324" s="2" t="s">
        <v>1231</v>
      </c>
      <c r="H324">
        <f t="shared" si="93"/>
        <v>30</v>
      </c>
      <c r="I324">
        <f t="shared" si="94"/>
        <v>4</v>
      </c>
      <c r="J324">
        <f t="shared" si="95"/>
        <v>2023</v>
      </c>
      <c r="K324">
        <f t="shared" si="96"/>
        <v>18</v>
      </c>
      <c r="L324">
        <f t="shared" si="97"/>
        <v>33</v>
      </c>
      <c r="M324">
        <v>0</v>
      </c>
      <c r="N324" t="str">
        <f t="shared" si="98"/>
        <v>array.push(trades_array,Trade.new("CVXUSDT", 5.266, 128.4904,timestamp(syminfo.timezone, 2023, 4, 30, 18), false))</v>
      </c>
      <c r="O324" t="s">
        <v>14</v>
      </c>
      <c r="P324" t="s">
        <v>15</v>
      </c>
      <c r="Q324" t="str">
        <f t="shared" si="86"/>
        <v>CVXUSDT</v>
      </c>
      <c r="R324" t="s">
        <v>16</v>
      </c>
      <c r="S324" t="str">
        <f t="shared" si="87"/>
        <v>5.266</v>
      </c>
      <c r="T324" t="s">
        <v>17</v>
      </c>
      <c r="U324" t="str">
        <f t="shared" si="88"/>
        <v>128.4904</v>
      </c>
      <c r="V324" t="s">
        <v>18</v>
      </c>
      <c r="W324" t="s">
        <v>19</v>
      </c>
      <c r="X324" t="s">
        <v>20</v>
      </c>
      <c r="Y324">
        <f t="shared" si="89"/>
        <v>2023</v>
      </c>
      <c r="Z324" t="s">
        <v>17</v>
      </c>
      <c r="AA324">
        <f t="shared" si="90"/>
        <v>4</v>
      </c>
      <c r="AB324" t="s">
        <v>17</v>
      </c>
      <c r="AC324">
        <f t="shared" si="91"/>
        <v>30</v>
      </c>
      <c r="AD324" t="s">
        <v>17</v>
      </c>
      <c r="AE324">
        <f t="shared" si="92"/>
        <v>18</v>
      </c>
      <c r="AF324" t="s">
        <v>1032</v>
      </c>
      <c r="AG324" t="str">
        <f t="shared" si="99"/>
        <v>false</v>
      </c>
      <c r="AH324" t="s">
        <v>1033</v>
      </c>
    </row>
    <row r="325" spans="1:34" x14ac:dyDescent="0.25">
      <c r="A325" s="3">
        <v>45046.771053240744</v>
      </c>
      <c r="B325" s="2" t="s">
        <v>1208</v>
      </c>
      <c r="C325" s="2" t="s">
        <v>22</v>
      </c>
      <c r="D325" s="2" t="s">
        <v>1232</v>
      </c>
      <c r="E325" s="2" t="s">
        <v>1233</v>
      </c>
      <c r="F325" s="2" t="s">
        <v>1234</v>
      </c>
      <c r="G325" s="2" t="s">
        <v>1235</v>
      </c>
      <c r="H325">
        <f t="shared" si="93"/>
        <v>30</v>
      </c>
      <c r="I325">
        <f t="shared" si="94"/>
        <v>4</v>
      </c>
      <c r="J325">
        <f t="shared" si="95"/>
        <v>2023</v>
      </c>
      <c r="K325">
        <f t="shared" si="96"/>
        <v>18</v>
      </c>
      <c r="L325">
        <f t="shared" si="97"/>
        <v>30</v>
      </c>
      <c r="M325">
        <v>0</v>
      </c>
      <c r="N325" t="str">
        <f t="shared" si="98"/>
        <v>array.push(trades_array,Trade.new("CVXUSDT", 5.274, 52.734726,timestamp(syminfo.timezone, 2023, 4, 30, 18), true))</v>
      </c>
      <c r="O325" t="s">
        <v>14</v>
      </c>
      <c r="P325" t="s">
        <v>15</v>
      </c>
      <c r="Q325" t="str">
        <f t="shared" si="86"/>
        <v>CVXUSDT</v>
      </c>
      <c r="R325" t="s">
        <v>16</v>
      </c>
      <c r="S325" t="str">
        <f t="shared" si="87"/>
        <v>5.274</v>
      </c>
      <c r="T325" t="s">
        <v>17</v>
      </c>
      <c r="U325" t="str">
        <f t="shared" si="88"/>
        <v>52.734726</v>
      </c>
      <c r="V325" t="s">
        <v>18</v>
      </c>
      <c r="W325" t="s">
        <v>19</v>
      </c>
      <c r="X325" t="s">
        <v>20</v>
      </c>
      <c r="Y325">
        <f t="shared" si="89"/>
        <v>2023</v>
      </c>
      <c r="Z325" t="s">
        <v>17</v>
      </c>
      <c r="AA325">
        <f t="shared" si="90"/>
        <v>4</v>
      </c>
      <c r="AB325" t="s">
        <v>17</v>
      </c>
      <c r="AC325">
        <f t="shared" si="91"/>
        <v>30</v>
      </c>
      <c r="AD325" t="s">
        <v>17</v>
      </c>
      <c r="AE325">
        <f t="shared" si="92"/>
        <v>18</v>
      </c>
      <c r="AF325" t="s">
        <v>1032</v>
      </c>
      <c r="AG325" t="str">
        <f t="shared" si="99"/>
        <v>true</v>
      </c>
      <c r="AH325" t="s">
        <v>1033</v>
      </c>
    </row>
    <row r="326" spans="1:34" x14ac:dyDescent="0.25">
      <c r="A326" s="3">
        <v>45046.771053240744</v>
      </c>
      <c r="B326" s="2" t="s">
        <v>1208</v>
      </c>
      <c r="C326" s="2" t="s">
        <v>22</v>
      </c>
      <c r="D326" s="2" t="s">
        <v>1236</v>
      </c>
      <c r="E326" s="2" t="s">
        <v>1237</v>
      </c>
      <c r="F326" s="2" t="s">
        <v>1238</v>
      </c>
      <c r="G326" s="2" t="s">
        <v>1239</v>
      </c>
      <c r="H326">
        <f t="shared" si="93"/>
        <v>30</v>
      </c>
      <c r="I326">
        <f t="shared" si="94"/>
        <v>4</v>
      </c>
      <c r="J326">
        <f t="shared" si="95"/>
        <v>2023</v>
      </c>
      <c r="K326">
        <f t="shared" si="96"/>
        <v>18</v>
      </c>
      <c r="L326">
        <f t="shared" si="97"/>
        <v>30</v>
      </c>
      <c r="M326">
        <v>0</v>
      </c>
      <c r="N326" t="str">
        <f t="shared" si="98"/>
        <v>array.push(trades_array,Trade.new("CVXUSDT", 5.271, 87.799047,timestamp(syminfo.timezone, 2023, 4, 30, 18), true))</v>
      </c>
      <c r="O326" t="s">
        <v>14</v>
      </c>
      <c r="P326" t="s">
        <v>15</v>
      </c>
      <c r="Q326" t="str">
        <f t="shared" si="86"/>
        <v>CVXUSDT</v>
      </c>
      <c r="R326" t="s">
        <v>16</v>
      </c>
      <c r="S326" t="str">
        <f t="shared" si="87"/>
        <v>5.271</v>
      </c>
      <c r="T326" t="s">
        <v>17</v>
      </c>
      <c r="U326" t="str">
        <f t="shared" si="88"/>
        <v>87.799047</v>
      </c>
      <c r="V326" t="s">
        <v>18</v>
      </c>
      <c r="W326" t="s">
        <v>19</v>
      </c>
      <c r="X326" t="s">
        <v>20</v>
      </c>
      <c r="Y326">
        <f t="shared" si="89"/>
        <v>2023</v>
      </c>
      <c r="Z326" t="s">
        <v>17</v>
      </c>
      <c r="AA326">
        <f t="shared" si="90"/>
        <v>4</v>
      </c>
      <c r="AB326" t="s">
        <v>17</v>
      </c>
      <c r="AC326">
        <f t="shared" si="91"/>
        <v>30</v>
      </c>
      <c r="AD326" t="s">
        <v>17</v>
      </c>
      <c r="AE326">
        <f t="shared" si="92"/>
        <v>18</v>
      </c>
      <c r="AF326" t="s">
        <v>1032</v>
      </c>
      <c r="AG326" t="str">
        <f t="shared" si="99"/>
        <v>true</v>
      </c>
      <c r="AH326" t="s">
        <v>1033</v>
      </c>
    </row>
    <row r="327" spans="1:34" x14ac:dyDescent="0.25">
      <c r="A327" s="3">
        <v>45046.771053240744</v>
      </c>
      <c r="B327" s="2" t="s">
        <v>1208</v>
      </c>
      <c r="C327" s="2" t="s">
        <v>22</v>
      </c>
      <c r="D327" s="2" t="s">
        <v>1240</v>
      </c>
      <c r="E327" s="2" t="s">
        <v>1241</v>
      </c>
      <c r="F327" s="2" t="s">
        <v>1242</v>
      </c>
      <c r="G327" s="2" t="s">
        <v>1243</v>
      </c>
      <c r="H327">
        <f t="shared" si="93"/>
        <v>30</v>
      </c>
      <c r="I327">
        <f t="shared" si="94"/>
        <v>4</v>
      </c>
      <c r="J327">
        <f t="shared" si="95"/>
        <v>2023</v>
      </c>
      <c r="K327">
        <f t="shared" si="96"/>
        <v>18</v>
      </c>
      <c r="L327">
        <f t="shared" si="97"/>
        <v>30</v>
      </c>
      <c r="M327">
        <v>0</v>
      </c>
      <c r="N327" t="str">
        <f t="shared" si="98"/>
        <v>array.push(trades_array,Trade.new("CVXUSDT", 5.27, 93.53196,timestamp(syminfo.timezone, 2023, 4, 30, 18), true))</v>
      </c>
      <c r="O327" t="s">
        <v>14</v>
      </c>
      <c r="P327" t="s">
        <v>15</v>
      </c>
      <c r="Q327" t="str">
        <f t="shared" si="86"/>
        <v>CVXUSDT</v>
      </c>
      <c r="R327" t="s">
        <v>16</v>
      </c>
      <c r="S327" t="str">
        <f t="shared" si="87"/>
        <v>5.27</v>
      </c>
      <c r="T327" t="s">
        <v>17</v>
      </c>
      <c r="U327" t="str">
        <f t="shared" si="88"/>
        <v>93.53196</v>
      </c>
      <c r="V327" t="s">
        <v>18</v>
      </c>
      <c r="W327" t="s">
        <v>19</v>
      </c>
      <c r="X327" t="s">
        <v>20</v>
      </c>
      <c r="Y327">
        <f t="shared" si="89"/>
        <v>2023</v>
      </c>
      <c r="Z327" t="s">
        <v>17</v>
      </c>
      <c r="AA327">
        <f t="shared" si="90"/>
        <v>4</v>
      </c>
      <c r="AB327" t="s">
        <v>17</v>
      </c>
      <c r="AC327">
        <f t="shared" si="91"/>
        <v>30</v>
      </c>
      <c r="AD327" t="s">
        <v>17</v>
      </c>
      <c r="AE327">
        <f t="shared" si="92"/>
        <v>18</v>
      </c>
      <c r="AF327" t="s">
        <v>1032</v>
      </c>
      <c r="AG327" t="str">
        <f t="shared" si="99"/>
        <v>true</v>
      </c>
      <c r="AH327" t="s">
        <v>1033</v>
      </c>
    </row>
    <row r="328" spans="1:34" x14ac:dyDescent="0.25">
      <c r="A328" s="3">
        <v>45046.771053240744</v>
      </c>
      <c r="B328" s="2" t="s">
        <v>1208</v>
      </c>
      <c r="C328" s="2" t="s">
        <v>22</v>
      </c>
      <c r="D328" s="2" t="s">
        <v>1232</v>
      </c>
      <c r="E328" s="2" t="s">
        <v>1244</v>
      </c>
      <c r="F328" s="2" t="s">
        <v>1245</v>
      </c>
      <c r="G328" s="2" t="s">
        <v>1246</v>
      </c>
      <c r="H328">
        <f t="shared" si="93"/>
        <v>30</v>
      </c>
      <c r="I328">
        <f t="shared" si="94"/>
        <v>4</v>
      </c>
      <c r="J328">
        <f t="shared" si="95"/>
        <v>2023</v>
      </c>
      <c r="K328">
        <f t="shared" si="96"/>
        <v>18</v>
      </c>
      <c r="L328">
        <f t="shared" si="97"/>
        <v>30</v>
      </c>
      <c r="M328">
        <v>0</v>
      </c>
      <c r="N328" t="str">
        <f t="shared" si="98"/>
        <v>array.push(trades_array,Trade.new("CVXUSDT", 5.274, 42.93036,timestamp(syminfo.timezone, 2023, 4, 30, 18), true))</v>
      </c>
      <c r="O328" t="s">
        <v>14</v>
      </c>
      <c r="P328" t="s">
        <v>15</v>
      </c>
      <c r="Q328" t="str">
        <f t="shared" si="86"/>
        <v>CVXUSDT</v>
      </c>
      <c r="R328" t="s">
        <v>16</v>
      </c>
      <c r="S328" t="str">
        <f t="shared" si="87"/>
        <v>5.274</v>
      </c>
      <c r="T328" t="s">
        <v>17</v>
      </c>
      <c r="U328" t="str">
        <f t="shared" si="88"/>
        <v>42.93036</v>
      </c>
      <c r="V328" t="s">
        <v>18</v>
      </c>
      <c r="W328" t="s">
        <v>19</v>
      </c>
      <c r="X328" t="s">
        <v>20</v>
      </c>
      <c r="Y328">
        <f t="shared" si="89"/>
        <v>2023</v>
      </c>
      <c r="Z328" t="s">
        <v>17</v>
      </c>
      <c r="AA328">
        <f t="shared" si="90"/>
        <v>4</v>
      </c>
      <c r="AB328" t="s">
        <v>17</v>
      </c>
      <c r="AC328">
        <f t="shared" si="91"/>
        <v>30</v>
      </c>
      <c r="AD328" t="s">
        <v>17</v>
      </c>
      <c r="AE328">
        <f t="shared" si="92"/>
        <v>18</v>
      </c>
      <c r="AF328" t="s">
        <v>1032</v>
      </c>
      <c r="AG328" t="str">
        <f t="shared" si="99"/>
        <v>true</v>
      </c>
      <c r="AH328" t="s">
        <v>1033</v>
      </c>
    </row>
    <row r="329" spans="1:34" x14ac:dyDescent="0.25">
      <c r="A329" s="3">
        <v>45046.771053240744</v>
      </c>
      <c r="B329" s="2" t="s">
        <v>1208</v>
      </c>
      <c r="C329" s="2" t="s">
        <v>22</v>
      </c>
      <c r="D329" s="2" t="s">
        <v>1247</v>
      </c>
      <c r="E329" s="2" t="s">
        <v>1248</v>
      </c>
      <c r="F329" s="2" t="s">
        <v>1249</v>
      </c>
      <c r="G329" s="2" t="s">
        <v>1250</v>
      </c>
      <c r="H329">
        <f t="shared" si="93"/>
        <v>30</v>
      </c>
      <c r="I329">
        <f t="shared" si="94"/>
        <v>4</v>
      </c>
      <c r="J329">
        <f t="shared" si="95"/>
        <v>2023</v>
      </c>
      <c r="K329">
        <f t="shared" si="96"/>
        <v>18</v>
      </c>
      <c r="L329">
        <f t="shared" si="97"/>
        <v>30</v>
      </c>
      <c r="M329">
        <v>0</v>
      </c>
      <c r="N329" t="str">
        <f t="shared" si="98"/>
        <v>array.push(trades_array,Trade.new("CVXUSDT", 5.275, 22.999,timestamp(syminfo.timezone, 2023, 4, 30, 18), true))</v>
      </c>
      <c r="O329" t="s">
        <v>14</v>
      </c>
      <c r="P329" t="s">
        <v>15</v>
      </c>
      <c r="Q329" t="str">
        <f t="shared" si="86"/>
        <v>CVXUSDT</v>
      </c>
      <c r="R329" t="s">
        <v>16</v>
      </c>
      <c r="S329" t="str">
        <f t="shared" si="87"/>
        <v>5.275</v>
      </c>
      <c r="T329" t="s">
        <v>17</v>
      </c>
      <c r="U329" t="str">
        <f t="shared" si="88"/>
        <v>22.999</v>
      </c>
      <c r="V329" t="s">
        <v>18</v>
      </c>
      <c r="W329" t="s">
        <v>19</v>
      </c>
      <c r="X329" t="s">
        <v>20</v>
      </c>
      <c r="Y329">
        <f t="shared" si="89"/>
        <v>2023</v>
      </c>
      <c r="Z329" t="s">
        <v>17</v>
      </c>
      <c r="AA329">
        <f t="shared" si="90"/>
        <v>4</v>
      </c>
      <c r="AB329" t="s">
        <v>17</v>
      </c>
      <c r="AC329">
        <f t="shared" si="91"/>
        <v>30</v>
      </c>
      <c r="AD329" t="s">
        <v>17</v>
      </c>
      <c r="AE329">
        <f t="shared" si="92"/>
        <v>18</v>
      </c>
      <c r="AF329" t="s">
        <v>1032</v>
      </c>
      <c r="AG329" t="str">
        <f t="shared" si="99"/>
        <v>true</v>
      </c>
      <c r="AH329" t="s">
        <v>1033</v>
      </c>
    </row>
    <row r="330" spans="1:34" x14ac:dyDescent="0.25">
      <c r="A330" s="3">
        <v>45042.526770833334</v>
      </c>
      <c r="B330" s="2" t="s">
        <v>112</v>
      </c>
      <c r="C330" s="2" t="s">
        <v>22</v>
      </c>
      <c r="D330" s="2" t="s">
        <v>1251</v>
      </c>
      <c r="E330" s="2" t="s">
        <v>1252</v>
      </c>
      <c r="F330" s="2" t="s">
        <v>1253</v>
      </c>
      <c r="G330" s="2" t="s">
        <v>1254</v>
      </c>
      <c r="H330">
        <f t="shared" si="93"/>
        <v>26</v>
      </c>
      <c r="I330">
        <f t="shared" si="94"/>
        <v>4</v>
      </c>
      <c r="J330">
        <f t="shared" si="95"/>
        <v>2023</v>
      </c>
      <c r="K330">
        <f t="shared" si="96"/>
        <v>12</v>
      </c>
      <c r="L330">
        <f t="shared" si="97"/>
        <v>38</v>
      </c>
      <c r="M330">
        <v>0</v>
      </c>
      <c r="N330" t="str">
        <f t="shared" si="98"/>
        <v>array.push(trades_array,Trade.new("FIOUSDT", 0.034, 49.98,timestamp(syminfo.timezone, 2023, 4, 26, 12), true))</v>
      </c>
      <c r="O330" t="s">
        <v>14</v>
      </c>
      <c r="P330" t="s">
        <v>15</v>
      </c>
      <c r="Q330" t="str">
        <f t="shared" si="86"/>
        <v>FIOUSDT</v>
      </c>
      <c r="R330" t="s">
        <v>16</v>
      </c>
      <c r="S330" t="str">
        <f t="shared" si="87"/>
        <v>0.034</v>
      </c>
      <c r="T330" t="s">
        <v>17</v>
      </c>
      <c r="U330" t="str">
        <f t="shared" si="88"/>
        <v>49.98</v>
      </c>
      <c r="V330" t="s">
        <v>18</v>
      </c>
      <c r="W330" t="s">
        <v>19</v>
      </c>
      <c r="X330" t="s">
        <v>20</v>
      </c>
      <c r="Y330">
        <f t="shared" si="89"/>
        <v>2023</v>
      </c>
      <c r="Z330" t="s">
        <v>17</v>
      </c>
      <c r="AA330">
        <f t="shared" si="90"/>
        <v>4</v>
      </c>
      <c r="AB330" t="s">
        <v>17</v>
      </c>
      <c r="AC330">
        <f t="shared" si="91"/>
        <v>26</v>
      </c>
      <c r="AD330" t="s">
        <v>17</v>
      </c>
      <c r="AE330">
        <f t="shared" si="92"/>
        <v>12</v>
      </c>
      <c r="AF330" t="s">
        <v>1032</v>
      </c>
      <c r="AG330" t="str">
        <f t="shared" si="99"/>
        <v>true</v>
      </c>
      <c r="AH330" t="s">
        <v>1033</v>
      </c>
    </row>
    <row r="331" spans="1:34" x14ac:dyDescent="0.25">
      <c r="A331" s="3">
        <v>45042.525706018518</v>
      </c>
      <c r="B331" s="2" t="s">
        <v>193</v>
      </c>
      <c r="C331" s="2" t="s">
        <v>22</v>
      </c>
      <c r="D331" s="2" t="s">
        <v>1255</v>
      </c>
      <c r="E331" s="2" t="s">
        <v>1256</v>
      </c>
      <c r="F331" s="2" t="s">
        <v>1257</v>
      </c>
      <c r="G331" s="2" t="s">
        <v>1258</v>
      </c>
      <c r="H331">
        <f t="shared" si="93"/>
        <v>26</v>
      </c>
      <c r="I331">
        <f t="shared" si="94"/>
        <v>4</v>
      </c>
      <c r="J331">
        <f t="shared" si="95"/>
        <v>2023</v>
      </c>
      <c r="K331">
        <f t="shared" si="96"/>
        <v>12</v>
      </c>
      <c r="L331">
        <f t="shared" si="97"/>
        <v>37</v>
      </c>
      <c r="M331">
        <v>0</v>
      </c>
      <c r="N331" t="str">
        <f t="shared" si="98"/>
        <v>array.push(trades_array,Trade.new("ALICEUSDT", 1.667, 49.92665,timestamp(syminfo.timezone, 2023, 4, 26, 12), true))</v>
      </c>
      <c r="O331" t="s">
        <v>14</v>
      </c>
      <c r="P331" t="s">
        <v>15</v>
      </c>
      <c r="Q331" t="str">
        <f t="shared" si="86"/>
        <v>ALICEUSDT</v>
      </c>
      <c r="R331" t="s">
        <v>16</v>
      </c>
      <c r="S331" t="str">
        <f t="shared" si="87"/>
        <v>1.667</v>
      </c>
      <c r="T331" t="s">
        <v>17</v>
      </c>
      <c r="U331" t="str">
        <f t="shared" si="88"/>
        <v>49.92665</v>
      </c>
      <c r="V331" t="s">
        <v>18</v>
      </c>
      <c r="W331" t="s">
        <v>19</v>
      </c>
      <c r="X331" t="s">
        <v>20</v>
      </c>
      <c r="Y331">
        <f t="shared" si="89"/>
        <v>2023</v>
      </c>
      <c r="Z331" t="s">
        <v>17</v>
      </c>
      <c r="AA331">
        <f t="shared" si="90"/>
        <v>4</v>
      </c>
      <c r="AB331" t="s">
        <v>17</v>
      </c>
      <c r="AC331">
        <f t="shared" si="91"/>
        <v>26</v>
      </c>
      <c r="AD331" t="s">
        <v>17</v>
      </c>
      <c r="AE331">
        <f t="shared" si="92"/>
        <v>12</v>
      </c>
      <c r="AF331" t="s">
        <v>1032</v>
      </c>
      <c r="AG331" t="str">
        <f t="shared" si="99"/>
        <v>true</v>
      </c>
      <c r="AH331" t="s">
        <v>1033</v>
      </c>
    </row>
    <row r="332" spans="1:34" x14ac:dyDescent="0.25">
      <c r="A332" s="3">
        <v>45042.525682870371</v>
      </c>
      <c r="B332" s="2" t="s">
        <v>103</v>
      </c>
      <c r="C332" s="2" t="s">
        <v>22</v>
      </c>
      <c r="D332" s="2" t="s">
        <v>1259</v>
      </c>
      <c r="E332" s="2" t="s">
        <v>1260</v>
      </c>
      <c r="F332" s="2" t="s">
        <v>1261</v>
      </c>
      <c r="G332" s="2" t="s">
        <v>1262</v>
      </c>
      <c r="H332">
        <f t="shared" si="93"/>
        <v>26</v>
      </c>
      <c r="I332">
        <f t="shared" si="94"/>
        <v>4</v>
      </c>
      <c r="J332">
        <f t="shared" si="95"/>
        <v>2023</v>
      </c>
      <c r="K332">
        <f t="shared" si="96"/>
        <v>12</v>
      </c>
      <c r="L332">
        <f t="shared" si="97"/>
        <v>36</v>
      </c>
      <c r="M332">
        <v>0</v>
      </c>
      <c r="N332" t="str">
        <f t="shared" si="98"/>
        <v>array.push(trades_array,Trade.new("CHRUSDT", 0.1639, 49.9895,timestamp(syminfo.timezone, 2023, 4, 26, 12), true))</v>
      </c>
      <c r="O332" t="s">
        <v>14</v>
      </c>
      <c r="P332" t="s">
        <v>15</v>
      </c>
      <c r="Q332" t="str">
        <f t="shared" si="86"/>
        <v>CHRUSDT</v>
      </c>
      <c r="R332" t="s">
        <v>16</v>
      </c>
      <c r="S332" t="str">
        <f t="shared" si="87"/>
        <v>0.1639</v>
      </c>
      <c r="T332" t="s">
        <v>17</v>
      </c>
      <c r="U332" t="str">
        <f t="shared" si="88"/>
        <v>49.9895</v>
      </c>
      <c r="V332" t="s">
        <v>18</v>
      </c>
      <c r="W332" t="s">
        <v>19</v>
      </c>
      <c r="X332" t="s">
        <v>20</v>
      </c>
      <c r="Y332">
        <f t="shared" si="89"/>
        <v>2023</v>
      </c>
      <c r="Z332" t="s">
        <v>17</v>
      </c>
      <c r="AA332">
        <f t="shared" si="90"/>
        <v>4</v>
      </c>
      <c r="AB332" t="s">
        <v>17</v>
      </c>
      <c r="AC332">
        <f t="shared" si="91"/>
        <v>26</v>
      </c>
      <c r="AD332" t="s">
        <v>17</v>
      </c>
      <c r="AE332">
        <f t="shared" si="92"/>
        <v>12</v>
      </c>
      <c r="AF332" t="s">
        <v>1032</v>
      </c>
      <c r="AG332" t="str">
        <f t="shared" si="99"/>
        <v>true</v>
      </c>
      <c r="AH332" t="s">
        <v>1033</v>
      </c>
    </row>
    <row r="333" spans="1:34" x14ac:dyDescent="0.25">
      <c r="A333" s="3">
        <v>45042.525590277779</v>
      </c>
      <c r="B333" s="2" t="s">
        <v>39</v>
      </c>
      <c r="C333" s="2" t="s">
        <v>22</v>
      </c>
      <c r="D333" s="2" t="s">
        <v>1263</v>
      </c>
      <c r="E333" s="2" t="s">
        <v>1264</v>
      </c>
      <c r="F333" s="2" t="s">
        <v>1265</v>
      </c>
      <c r="G333" s="2" t="s">
        <v>1266</v>
      </c>
      <c r="H333">
        <f t="shared" si="93"/>
        <v>26</v>
      </c>
      <c r="I333">
        <f t="shared" si="94"/>
        <v>4</v>
      </c>
      <c r="J333">
        <f t="shared" si="95"/>
        <v>2023</v>
      </c>
      <c r="K333">
        <f t="shared" si="96"/>
        <v>12</v>
      </c>
      <c r="L333">
        <f t="shared" si="97"/>
        <v>36</v>
      </c>
      <c r="M333">
        <v>0</v>
      </c>
      <c r="N333" t="str">
        <f t="shared" si="98"/>
        <v>array.push(trades_array,Trade.new("ENJUSDT", 0.4103, 49.97454,timestamp(syminfo.timezone, 2023, 4, 26, 12), true))</v>
      </c>
      <c r="O333" t="s">
        <v>14</v>
      </c>
      <c r="P333" t="s">
        <v>15</v>
      </c>
      <c r="Q333" t="str">
        <f t="shared" si="86"/>
        <v>ENJUSDT</v>
      </c>
      <c r="R333" t="s">
        <v>16</v>
      </c>
      <c r="S333" t="str">
        <f t="shared" si="87"/>
        <v>0.4103</v>
      </c>
      <c r="T333" t="s">
        <v>17</v>
      </c>
      <c r="U333" t="str">
        <f t="shared" si="88"/>
        <v>49.97454</v>
      </c>
      <c r="V333" t="s">
        <v>18</v>
      </c>
      <c r="W333" t="s">
        <v>19</v>
      </c>
      <c r="X333" t="s">
        <v>20</v>
      </c>
      <c r="Y333">
        <f t="shared" si="89"/>
        <v>2023</v>
      </c>
      <c r="Z333" t="s">
        <v>17</v>
      </c>
      <c r="AA333">
        <f>I333</f>
        <v>4</v>
      </c>
      <c r="AB333" t="s">
        <v>17</v>
      </c>
      <c r="AC333">
        <f t="shared" si="91"/>
        <v>26</v>
      </c>
      <c r="AD333" t="s">
        <v>17</v>
      </c>
      <c r="AE333">
        <f t="shared" si="92"/>
        <v>12</v>
      </c>
      <c r="AF333" t="s">
        <v>1032</v>
      </c>
      <c r="AG333" t="str">
        <f t="shared" si="99"/>
        <v>true</v>
      </c>
      <c r="AH333" t="s">
        <v>1033</v>
      </c>
    </row>
    <row r="334" spans="1:34" x14ac:dyDescent="0.25">
      <c r="A334" s="3">
        <v>45042.525416666664</v>
      </c>
      <c r="B334" s="2" t="s">
        <v>91</v>
      </c>
      <c r="C334" s="2" t="s">
        <v>22</v>
      </c>
      <c r="D334" s="2" t="s">
        <v>1267</v>
      </c>
      <c r="E334" s="2" t="s">
        <v>1268</v>
      </c>
      <c r="F334" s="2" t="s">
        <v>1269</v>
      </c>
      <c r="G334" s="2" t="s">
        <v>1270</v>
      </c>
      <c r="H334">
        <f t="shared" si="93"/>
        <v>26</v>
      </c>
      <c r="I334">
        <f t="shared" si="94"/>
        <v>4</v>
      </c>
      <c r="J334">
        <f t="shared" si="95"/>
        <v>2023</v>
      </c>
      <c r="K334">
        <f t="shared" si="96"/>
        <v>12</v>
      </c>
      <c r="L334">
        <f t="shared" si="97"/>
        <v>36</v>
      </c>
      <c r="M334">
        <v>0</v>
      </c>
      <c r="N334" t="str">
        <f t="shared" si="98"/>
        <v>array.push(trades_array,Trade.new("DOGEUSDT", 0.08278, 49.91634,timestamp(syminfo.timezone, 2023, 4, 26, 12), true))</v>
      </c>
      <c r="O334" t="s">
        <v>14</v>
      </c>
      <c r="P334" t="s">
        <v>15</v>
      </c>
      <c r="Q334" t="str">
        <f t="shared" si="86"/>
        <v>DOGEUSDT</v>
      </c>
      <c r="R334" t="s">
        <v>16</v>
      </c>
      <c r="S334" t="str">
        <f t="shared" si="87"/>
        <v>0.08278</v>
      </c>
      <c r="T334" t="s">
        <v>17</v>
      </c>
      <c r="U334" t="str">
        <f t="shared" si="88"/>
        <v>49.91634</v>
      </c>
      <c r="V334" t="s">
        <v>18</v>
      </c>
      <c r="W334" t="s">
        <v>19</v>
      </c>
      <c r="X334" t="s">
        <v>20</v>
      </c>
      <c r="Y334">
        <f t="shared" si="89"/>
        <v>2023</v>
      </c>
      <c r="Z334" t="s">
        <v>17</v>
      </c>
      <c r="AA334">
        <f t="shared" si="90"/>
        <v>4</v>
      </c>
      <c r="AB334" t="s">
        <v>17</v>
      </c>
      <c r="AC334">
        <f t="shared" si="91"/>
        <v>26</v>
      </c>
      <c r="AD334" t="s">
        <v>17</v>
      </c>
      <c r="AE334">
        <f t="shared" si="92"/>
        <v>12</v>
      </c>
      <c r="AF334" t="s">
        <v>1032</v>
      </c>
      <c r="AG334" t="str">
        <f t="shared" si="99"/>
        <v>true</v>
      </c>
      <c r="AH334" t="s">
        <v>1033</v>
      </c>
    </row>
    <row r="335" spans="1:34" x14ac:dyDescent="0.25">
      <c r="A335" s="3">
        <v>45042.524745370371</v>
      </c>
      <c r="B335" s="2" t="s">
        <v>619</v>
      </c>
      <c r="C335" s="2" t="s">
        <v>22</v>
      </c>
      <c r="D335" s="2" t="s">
        <v>1271</v>
      </c>
      <c r="E335" s="2" t="s">
        <v>1272</v>
      </c>
      <c r="F335" s="2" t="s">
        <v>1273</v>
      </c>
      <c r="G335" s="2" t="s">
        <v>1274</v>
      </c>
      <c r="H335">
        <f>DAY(A335)</f>
        <v>26</v>
      </c>
      <c r="I335">
        <f>MONTH(A335)</f>
        <v>4</v>
      </c>
      <c r="J335">
        <f t="shared" si="95"/>
        <v>2023</v>
      </c>
      <c r="K335">
        <f>HOUR(A335)</f>
        <v>12</v>
      </c>
      <c r="L335">
        <f t="shared" si="97"/>
        <v>35</v>
      </c>
      <c r="M335">
        <v>0</v>
      </c>
      <c r="N335" t="str">
        <f t="shared" si="98"/>
        <v>array.push(trades_array,Trade.new("SFPUSDT", 0.4595, 49.626,timestamp(syminfo.timezone, 2023, 4, 26, 12), true))</v>
      </c>
      <c r="O335" t="s">
        <v>14</v>
      </c>
      <c r="P335" t="s">
        <v>15</v>
      </c>
      <c r="Q335" t="str">
        <f t="shared" ref="Q335" si="100">B335</f>
        <v>SFPUSDT</v>
      </c>
      <c r="R335" t="s">
        <v>16</v>
      </c>
      <c r="S335" t="str">
        <f t="shared" ref="S335" si="101">D335</f>
        <v>0.4595</v>
      </c>
      <c r="T335" t="s">
        <v>17</v>
      </c>
      <c r="U335" t="str">
        <f t="shared" ref="U335" si="102">F335</f>
        <v>49.626</v>
      </c>
      <c r="V335" t="s">
        <v>18</v>
      </c>
      <c r="W335" t="s">
        <v>19</v>
      </c>
      <c r="X335" t="s">
        <v>20</v>
      </c>
      <c r="Y335">
        <f t="shared" ref="Y335" si="103">J335</f>
        <v>2023</v>
      </c>
      <c r="Z335" t="s">
        <v>17</v>
      </c>
      <c r="AA335">
        <f t="shared" ref="AA335" si="104">I335</f>
        <v>4</v>
      </c>
      <c r="AB335" t="s">
        <v>17</v>
      </c>
      <c r="AC335">
        <f t="shared" ref="AC335" si="105">H335</f>
        <v>26</v>
      </c>
      <c r="AD335" t="s">
        <v>17</v>
      </c>
      <c r="AE335">
        <f t="shared" ref="AE335" si="106">K335</f>
        <v>12</v>
      </c>
      <c r="AF335" t="s">
        <v>1032</v>
      </c>
      <c r="AG335" t="str">
        <f t="shared" si="99"/>
        <v>true</v>
      </c>
      <c r="AH335" t="s">
        <v>1033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Vladyslav Archivadze LTM</dc:creator>
  <cp:lastModifiedBy>Control 5</cp:lastModifiedBy>
  <dcterms:created xsi:type="dcterms:W3CDTF">2023-04-26T08:47:11Z</dcterms:created>
  <dcterms:modified xsi:type="dcterms:W3CDTF">2023-07-14T07:16:03Z</dcterms:modified>
</cp:coreProperties>
</file>