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g data ;)"/>
    <sheet r:id="rId2" sheetId="2" name="Feuil2"/>
    <sheet r:id="rId3" sheetId="3" name="Sheet1"/>
    <sheet r:id="rId4" sheetId="4" name="Feuil1"/>
    <sheet r:id="rId5" sheetId="5" name="3 year intervals"/>
  </sheets>
  <definedNames>
    <definedName name="_xlnm._FilterDatabase" localSheetId="0">='big data ;)'!$A$1:$K$446</definedName>
    <definedName name="_xlnm._FilterDatabase" localSheetId="3">Feuil1!$A$1:$G$446</definedName>
    <definedName name="_xlnm._FilterDatabase" localSheetId="2">Sheet1!$A$2:$D$449</definedName>
    <definedName name="_xlchart.v1.0">'3 year intervals'!$A$2:$A$8</definedName>
    <definedName name="_xlchart.v1.1">'3 year intervals'!$B$1</definedName>
    <definedName name="_xlchart.v1.2">'3 year intervals'!$B$2:$B$8</definedName>
  </definedNames>
  <calcPr fullCalcOnLoad="1"/>
</workbook>
</file>

<file path=xl/sharedStrings.xml><?xml version="1.0" encoding="utf-8"?>
<sst xmlns="http://schemas.openxmlformats.org/spreadsheetml/2006/main" count="3082" uniqueCount="918">
  <si>
    <t>year</t>
  </si>
  <si>
    <t>valeur</t>
  </si>
  <si>
    <t>piece nr</t>
  </si>
  <si>
    <t>00-03</t>
  </si>
  <si>
    <t>04-06</t>
  </si>
  <si>
    <t>07-09</t>
  </si>
  <si>
    <r>
      <t>10-1</t>
    </r>
    <r>
      <rPr>
        <i/>
        <sz val="11"/>
        <color rgb="FF000000"/>
        <rFont val="Calibri"/>
        <family val="2"/>
        <scheme val="minor"/>
      </rPr>
      <t>2</t>
    </r>
  </si>
  <si>
    <t>13-15</t>
  </si>
  <si>
    <t>16-18</t>
  </si>
  <si>
    <t>19-22</t>
  </si>
  <si>
    <t>Date de l'achat</t>
  </si>
  <si>
    <t>Montant de l'achat</t>
  </si>
  <si>
    <t>Valeur tot.</t>
  </si>
  <si>
    <t xml:space="preserve"> 26.06.2000</t>
  </si>
  <si>
    <t>26.06.2000</t>
  </si>
  <si>
    <t xml:space="preserve"> 22.11.2000</t>
  </si>
  <si>
    <t xml:space="preserve"> 23.10.2000</t>
  </si>
  <si>
    <t xml:space="preserve"> 31.01.2001</t>
  </si>
  <si>
    <t xml:space="preserve"> 24.01.2001</t>
  </si>
  <si>
    <t>1.06.2001</t>
  </si>
  <si>
    <t xml:space="preserve"> 03.07.2001</t>
  </si>
  <si>
    <t xml:space="preserve"> 01.10.2001</t>
  </si>
  <si>
    <t xml:space="preserve"> 19.06.2002</t>
  </si>
  <si>
    <t xml:space="preserve"> 08.04.2002</t>
  </si>
  <si>
    <t xml:space="preserve"> 29.03.2002</t>
  </si>
  <si>
    <t xml:space="preserve"> 01.01.2003</t>
  </si>
  <si>
    <t xml:space="preserve"> 04.09.2003</t>
  </si>
  <si>
    <t xml:space="preserve"> 26.09.2003</t>
  </si>
  <si>
    <t xml:space="preserve"> 09.01.2003</t>
  </si>
  <si>
    <t xml:space="preserve"> 19.09.2003</t>
  </si>
  <si>
    <t xml:space="preserve"> 31.10.2003</t>
  </si>
  <si>
    <t>19.08.2004</t>
  </si>
  <si>
    <t xml:space="preserve"> 17.08.2004</t>
  </si>
  <si>
    <t xml:space="preserve"> 11.08.2004</t>
  </si>
  <si>
    <t xml:space="preserve"> 25.05.2004</t>
  </si>
  <si>
    <t xml:space="preserve"> 29.04.2004</t>
  </si>
  <si>
    <t xml:space="preserve"> 09.12.2004</t>
  </si>
  <si>
    <t xml:space="preserve"> 29.10.2004</t>
  </si>
  <si>
    <t xml:space="preserve"> 17.09.2004</t>
  </si>
  <si>
    <t xml:space="preserve"> 24.09.2004</t>
  </si>
  <si>
    <t xml:space="preserve"> 16.12.2004</t>
  </si>
  <si>
    <t>16.12.2004</t>
  </si>
  <si>
    <t xml:space="preserve"> 03.09.2004</t>
  </si>
  <si>
    <t>1.03.2004</t>
  </si>
  <si>
    <t xml:space="preserve"> 01.03.2004</t>
  </si>
  <si>
    <t>1.09.2004</t>
  </si>
  <si>
    <t xml:space="preserve"> 15.04.2005</t>
  </si>
  <si>
    <t xml:space="preserve"> 09.11.2005</t>
  </si>
  <si>
    <t xml:space="preserve"> 22.04.2005</t>
  </si>
  <si>
    <t>20.05.2005</t>
  </si>
  <si>
    <t xml:space="preserve"> 10.02.2005</t>
  </si>
  <si>
    <t xml:space="preserve"> 18.10.2005</t>
  </si>
  <si>
    <t xml:space="preserve"> 25.04.2005</t>
  </si>
  <si>
    <t xml:space="preserve"> 01.04.2005</t>
  </si>
  <si>
    <t>1.04.2005</t>
  </si>
  <si>
    <t xml:space="preserve"> 29.04.2005</t>
  </si>
  <si>
    <t xml:space="preserve"> 23.02.2006</t>
  </si>
  <si>
    <t xml:space="preserve"> 20.10.2006</t>
  </si>
  <si>
    <t xml:space="preserve"> 27.10.2006</t>
  </si>
  <si>
    <t xml:space="preserve"> 21.04.2006</t>
  </si>
  <si>
    <t xml:space="preserve"> 21.08.2006</t>
  </si>
  <si>
    <t xml:space="preserve"> 05.04.2006</t>
  </si>
  <si>
    <t xml:space="preserve"> 03.12.2007</t>
  </si>
  <si>
    <t xml:space="preserve"> 25.01.2007</t>
  </si>
  <si>
    <t xml:space="preserve"> 12.11.2007</t>
  </si>
  <si>
    <t xml:space="preserve"> 24.09.2008</t>
  </si>
  <si>
    <t xml:space="preserve"> 23.01.2008</t>
  </si>
  <si>
    <t xml:space="preserve"> 13.11.2008</t>
  </si>
  <si>
    <t xml:space="preserve"> 18.01.2008</t>
  </si>
  <si>
    <t xml:space="preserve"> 11.07.2008</t>
  </si>
  <si>
    <t xml:space="preserve"> 22.01.2008</t>
  </si>
  <si>
    <t xml:space="preserve"> 30.01.2008</t>
  </si>
  <si>
    <t xml:space="preserve"> 23.09.2009</t>
  </si>
  <si>
    <t xml:space="preserve"> 22.10.2009</t>
  </si>
  <si>
    <t xml:space="preserve"> 03.07.2009</t>
  </si>
  <si>
    <t xml:space="preserve"> 03.09.2009</t>
  </si>
  <si>
    <t xml:space="preserve"> 27.11.2009</t>
  </si>
  <si>
    <t xml:space="preserve"> 20.10.2009</t>
  </si>
  <si>
    <t xml:space="preserve"> 19.05.2010</t>
  </si>
  <si>
    <t xml:space="preserve"> 19.02.2010</t>
  </si>
  <si>
    <t xml:space="preserve"> 01.06.2010</t>
  </si>
  <si>
    <t xml:space="preserve"> 07.01.2010</t>
  </si>
  <si>
    <t xml:space="preserve"> 24.02.2010</t>
  </si>
  <si>
    <t xml:space="preserve"> 16.02.2010</t>
  </si>
  <si>
    <t xml:space="preserve"> 19.07.2010</t>
  </si>
  <si>
    <t xml:space="preserve"> 13.08.2010</t>
  </si>
  <si>
    <t xml:space="preserve"> 16.11.2010</t>
  </si>
  <si>
    <t xml:space="preserve"> 12.01.2010</t>
  </si>
  <si>
    <t xml:space="preserve"> 02.02.2010</t>
  </si>
  <si>
    <t xml:space="preserve"> 19.03.2010</t>
  </si>
  <si>
    <t xml:space="preserve"> 26.02.2010</t>
  </si>
  <si>
    <t xml:space="preserve"> 07.04.2010</t>
  </si>
  <si>
    <t xml:space="preserve"> 02.04.2010</t>
  </si>
  <si>
    <t>16.02.2010</t>
  </si>
  <si>
    <t xml:space="preserve"> 28.10.2011</t>
  </si>
  <si>
    <t xml:space="preserve"> 10.02.2011</t>
  </si>
  <si>
    <t xml:space="preserve"> 26.08.2011</t>
  </si>
  <si>
    <t xml:space="preserve"> 24.05.2011</t>
  </si>
  <si>
    <t xml:space="preserve"> 04.11.2011</t>
  </si>
  <si>
    <t xml:space="preserve"> 07.12.2011</t>
  </si>
  <si>
    <t xml:space="preserve"> 11.10.2011</t>
  </si>
  <si>
    <t xml:space="preserve"> 28.01.2011</t>
  </si>
  <si>
    <t xml:space="preserve"> 19.07.2011</t>
  </si>
  <si>
    <t xml:space="preserve"> 16.12.2011</t>
  </si>
  <si>
    <t xml:space="preserve"> 29.07.2011</t>
  </si>
  <si>
    <t xml:space="preserve"> 15.07.2011</t>
  </si>
  <si>
    <t xml:space="preserve"> 18.01.2012</t>
  </si>
  <si>
    <t xml:space="preserve"> 16.02.2012</t>
  </si>
  <si>
    <t xml:space="preserve"> 21.06.2012</t>
  </si>
  <si>
    <t xml:space="preserve"> 19.01.2012</t>
  </si>
  <si>
    <t xml:space="preserve"> 08.02.2012</t>
  </si>
  <si>
    <t xml:space="preserve"> 07.06.2012</t>
  </si>
  <si>
    <t xml:space="preserve"> 02.03.2012</t>
  </si>
  <si>
    <t xml:space="preserve"> 15.02.2012</t>
  </si>
  <si>
    <t xml:space="preserve"> 22.03.2013</t>
  </si>
  <si>
    <t xml:space="preserve"> 09.09.2013</t>
  </si>
  <si>
    <t xml:space="preserve"> 05.03.2013</t>
  </si>
  <si>
    <t xml:space="preserve"> 25.11.2013</t>
  </si>
  <si>
    <t xml:space="preserve"> 19.07.2013</t>
  </si>
  <si>
    <t xml:space="preserve"> 22.01.2013</t>
  </si>
  <si>
    <t xml:space="preserve"> 31.10.2013</t>
  </si>
  <si>
    <t xml:space="preserve"> 17.05.2013</t>
  </si>
  <si>
    <t xml:space="preserve"> 28.08.2013</t>
  </si>
  <si>
    <t xml:space="preserve"> 14.02.2013</t>
  </si>
  <si>
    <t xml:space="preserve"> 05.02.2013</t>
  </si>
  <si>
    <t xml:space="preserve"> 19.09.2013</t>
  </si>
  <si>
    <t xml:space="preserve"> 07.05.2013</t>
  </si>
  <si>
    <t>7.05.2013</t>
  </si>
  <si>
    <t xml:space="preserve"> 20.08.2014</t>
  </si>
  <si>
    <t xml:space="preserve"> 30.01.2014</t>
  </si>
  <si>
    <t xml:space="preserve"> 13.05.2014</t>
  </si>
  <si>
    <t>23.09.2014</t>
  </si>
  <si>
    <t xml:space="preserve"> 08.04.2014</t>
  </si>
  <si>
    <t xml:space="preserve"> 05.06.2014</t>
  </si>
  <si>
    <t xml:space="preserve"> 08.05.2014</t>
  </si>
  <si>
    <t xml:space="preserve"> 16.04.2014</t>
  </si>
  <si>
    <t xml:space="preserve"> 30.04.2014</t>
  </si>
  <si>
    <t xml:space="preserve"> 28.08.2014</t>
  </si>
  <si>
    <t xml:space="preserve"> 28.03.2014</t>
  </si>
  <si>
    <t xml:space="preserve"> 23.07.2014</t>
  </si>
  <si>
    <t xml:space="preserve"> 26.11.2014</t>
  </si>
  <si>
    <t xml:space="preserve"> 18.07.2014</t>
  </si>
  <si>
    <t>21.03.2014</t>
  </si>
  <si>
    <t xml:space="preserve"> 07.08.2015</t>
  </si>
  <si>
    <t xml:space="preserve"> 22.10.2015</t>
  </si>
  <si>
    <t xml:space="preserve"> 07.01.2015</t>
  </si>
  <si>
    <t xml:space="preserve"> 26.11.2015</t>
  </si>
  <si>
    <t xml:space="preserve"> 10.02.2015</t>
  </si>
  <si>
    <t xml:space="preserve"> 09.10.2015</t>
  </si>
  <si>
    <t xml:space="preserve"> 12.05.2015</t>
  </si>
  <si>
    <t xml:space="preserve"> 30.06.2015</t>
  </si>
  <si>
    <t xml:space="preserve"> 27.08.2015</t>
  </si>
  <si>
    <t>13.02.2015</t>
  </si>
  <si>
    <t>12.02.2015</t>
  </si>
  <si>
    <t xml:space="preserve"> 25.06.2015</t>
  </si>
  <si>
    <t xml:space="preserve"> 04.02.2015</t>
  </si>
  <si>
    <t xml:space="preserve"> 06.03.2015</t>
  </si>
  <si>
    <t xml:space="preserve"> 19.11.2015</t>
  </si>
  <si>
    <t xml:space="preserve"> 15.01.2015</t>
  </si>
  <si>
    <t xml:space="preserve"> 02.11.2015</t>
  </si>
  <si>
    <t>14.01.2015</t>
  </si>
  <si>
    <t xml:space="preserve"> 15.02.2016</t>
  </si>
  <si>
    <t xml:space="preserve"> 04.03.2016</t>
  </si>
  <si>
    <t xml:space="preserve"> 03.11.2016</t>
  </si>
  <si>
    <t xml:space="preserve"> 25.04.2016</t>
  </si>
  <si>
    <t xml:space="preserve"> 16.02.2016</t>
  </si>
  <si>
    <t xml:space="preserve"> 15.03.2016</t>
  </si>
  <si>
    <t>29.09.2016</t>
  </si>
  <si>
    <t xml:space="preserve"> 15.04.2016</t>
  </si>
  <si>
    <t xml:space="preserve"> 20.01.2016</t>
  </si>
  <si>
    <t xml:space="preserve"> 24.10.2016</t>
  </si>
  <si>
    <t xml:space="preserve"> 24.11.2016</t>
  </si>
  <si>
    <t xml:space="preserve"> 23.09.2016</t>
  </si>
  <si>
    <t xml:space="preserve"> 29.04.2016</t>
  </si>
  <si>
    <t xml:space="preserve"> 21.10.2016</t>
  </si>
  <si>
    <t xml:space="preserve"> 30.05.2016</t>
  </si>
  <si>
    <t xml:space="preserve"> 04.11.2016</t>
  </si>
  <si>
    <t>17.06.2016</t>
  </si>
  <si>
    <t xml:space="preserve"> 31.10.2017</t>
  </si>
  <si>
    <t xml:space="preserve"> 17.05.2017</t>
  </si>
  <si>
    <t xml:space="preserve"> 18.04.2017</t>
  </si>
  <si>
    <t xml:space="preserve"> 14.06.2017</t>
  </si>
  <si>
    <t xml:space="preserve"> 07.12.2017</t>
  </si>
  <si>
    <t xml:space="preserve"> 07.09.2017</t>
  </si>
  <si>
    <t xml:space="preserve"> 19.06.2017</t>
  </si>
  <si>
    <t>19.01.2017</t>
  </si>
  <si>
    <t xml:space="preserve"> 30.03.2017</t>
  </si>
  <si>
    <t xml:space="preserve"> 13.04.2017</t>
  </si>
  <si>
    <t xml:space="preserve"> 26.04.2017</t>
  </si>
  <si>
    <t>27.04.2018</t>
  </si>
  <si>
    <t>25.10.2018</t>
  </si>
  <si>
    <t xml:space="preserve"> 26.03.2018</t>
  </si>
  <si>
    <t xml:space="preserve"> 09.11.2018</t>
  </si>
  <si>
    <t xml:space="preserve"> 27.04.2018</t>
  </si>
  <si>
    <t xml:space="preserve"> 03.09.2019</t>
  </si>
  <si>
    <t>28.11.2019</t>
  </si>
  <si>
    <t>3.11.2020</t>
  </si>
  <si>
    <t>9.07.2021</t>
  </si>
  <si>
    <t>14.02.2022</t>
  </si>
  <si>
    <t>/</t>
  </si>
  <si>
    <t>n.a.</t>
  </si>
  <si>
    <t>#items</t>
  </si>
  <si>
    <t xml:space="preserve">Desc. </t>
  </si>
  <si>
    <t>SAP ID</t>
  </si>
  <si>
    <t>Palette</t>
  </si>
  <si>
    <t>Etat</t>
  </si>
  <si>
    <t>Remark</t>
  </si>
  <si>
    <t>Vend. Name</t>
  </si>
  <si>
    <t>ETRANGL ANTIR LEGRI 7770 04 00</t>
  </si>
  <si>
    <t>P5</t>
  </si>
  <si>
    <t xml:space="preserve"> REGULATEUR DE DEBIT LEGRIS DIAM. 4 MM.</t>
  </si>
  <si>
    <t>LAUFERS FUR HLE 150 PORTAALROBOT T010</t>
  </si>
  <si>
    <t>P3</t>
  </si>
  <si>
    <t xml:space="preserve"> LAUFERS FUR HLE 150 PORTAALROBOT T010 HAUSER(AFT)</t>
  </si>
  <si>
    <t>AFT BENELUX NV</t>
  </si>
  <si>
    <t>TIRE PUSHER WIDTH 40MM H. 40MM L. 300MM</t>
  </si>
  <si>
    <t>np</t>
  </si>
  <si>
    <t>AMMERAAL BELTECH</t>
  </si>
  <si>
    <t>SPROCKET FOR THE BELT CPB Z12 PA6 2W-2R</t>
  </si>
  <si>
    <t xml:space="preserve"> SPROCKET FOR THE BELT CPB Z12 PA6 2W-2R</t>
  </si>
  <si>
    <t>OPÉRATOR HANDLE FRONT RUBBER</t>
  </si>
  <si>
    <t>P13</t>
  </si>
  <si>
    <t>ATLAS COPCO TOOLS BELGIUM ==&gt; 15252</t>
  </si>
  <si>
    <t>ATLAS COPCO TOOLS BELGIUM</t>
  </si>
  <si>
    <t>SP PROFIBUS</t>
  </si>
  <si>
    <t xml:space="preserve">ATLAS COPCO TOOLS BELGIUM </t>
  </si>
  <si>
    <t>SELECTOR 4</t>
  </si>
  <si>
    <t>4231 5068 12 A KABEL 12M</t>
  </si>
  <si>
    <t>o</t>
  </si>
  <si>
    <t xml:space="preserve"> 4231 5068 12 A KABEL 12M</t>
  </si>
  <si>
    <t>FREIN Z015 B8HN 180V DC 34 NM</t>
  </si>
  <si>
    <t xml:space="preserve"> FREIN Z015 B8HN 180V DC 34 NM</t>
  </si>
  <si>
    <t>BAUER GEAR MOTOR EUROPE GmbH</t>
  </si>
  <si>
    <t>REM Z008B9HN 180VDC 20NM</t>
  </si>
  <si>
    <t xml:space="preserve"> REM Z008B9HN 180VDC 20NM</t>
  </si>
  <si>
    <t>RESERVE WINDOWS PC VOOR FWE</t>
  </si>
  <si>
    <t>P6</t>
  </si>
  <si>
    <t xml:space="preserve"> RESERVE WINDOWS PC VOOR FWE</t>
  </si>
  <si>
    <t>BEP EUROPE NV</t>
  </si>
  <si>
    <t>NHM912/3V2/C50/V6A OPTOTACHY 12P STEKKER</t>
  </si>
  <si>
    <t>P1</t>
  </si>
  <si>
    <t xml:space="preserve"> -</t>
  </si>
  <si>
    <t>BINTZ TECHNICS SA</t>
  </si>
  <si>
    <t>AC-SERVOMOTOR MKD071B-061-KG1-KN</t>
  </si>
  <si>
    <t>P14</t>
  </si>
  <si>
    <t>BOSCH REXROTH NV/SA</t>
  </si>
  <si>
    <t>leistungsteil S300 bg4 (3) LT304</t>
  </si>
  <si>
    <t>Messwertgeber-Leitung MLR045</t>
  </si>
  <si>
    <t>VVAP-3/2NC-PLU 3/2-WEGVENTIEL 0820402101</t>
  </si>
  <si>
    <t xml:space="preserve"> VVAP-3/2NC-PLU 3/2-WEGVENTIEL 0820402101</t>
  </si>
  <si>
    <t>VMC360 offset drive integrated trans.</t>
  </si>
  <si>
    <t>GS-19-200-DA-170N ACE</t>
  </si>
  <si>
    <t xml:space="preserve"> GS-19-200-DA-170N gasdrukveer ACE diam : 19 mm slag : 200mm D gaffel op stang Aschroefoog op bode</t>
  </si>
  <si>
    <t>BRAMMER BELGIUM Merged</t>
  </si>
  <si>
    <t>BATTERIJ HITACHI EB930H NIMH 9.4V 3 AH.</t>
  </si>
  <si>
    <t xml:space="preserve"> BATTERIJ HITACHI EB930H NIMH 9.4V 3 AH.</t>
  </si>
  <si>
    <t>CAMMAERT Bvba</t>
  </si>
  <si>
    <t>CLE TORX  230MM  TX30X230 ELORA 762</t>
  </si>
  <si>
    <t>P15</t>
  </si>
  <si>
    <t>ESR5-NO-41-24VAC-DC SICHERHEITSMODUL</t>
  </si>
  <si>
    <t>P11</t>
  </si>
  <si>
    <t>CEBEO SA</t>
  </si>
  <si>
    <t>Eaton Ellipse ECO 1600FR USB</t>
  </si>
  <si>
    <t xml:space="preserve"> UPS/PULSAR ELLIPSE ASR 1500 USBS</t>
  </si>
  <si>
    <t>CHEOPS TECHNOLOGY NV</t>
  </si>
  <si>
    <t>PISTOLET COMPLET AVEC RACCORD TOURNANT</t>
  </si>
  <si>
    <t xml:space="preserve"> PISTOLET COMPLET AVEC RACCORD TOURNANT</t>
  </si>
  <si>
    <t>CLEMESSY-RAMBURE</t>
  </si>
  <si>
    <t>BLOC DE SECURITE CHAUFFE</t>
  </si>
  <si>
    <t xml:space="preserve"> BLOC DE SECURITE CHAUFFE</t>
  </si>
  <si>
    <t>15828.19.00 BLOC DE SECURIT.Q7A3K/4.1/45</t>
  </si>
  <si>
    <t xml:space="preserve"> 15828.19.00 BLOC DE SECURIT.Q7A3K/4.1/45</t>
  </si>
  <si>
    <t>POIGNÉE ACCELATRICE COMPLET ART:731854</t>
  </si>
  <si>
    <t xml:space="preserve"> POIGNÉE ACCELATRICE COMPLET ART:731854</t>
  </si>
  <si>
    <t>VANNE D'ENTREE</t>
  </si>
  <si>
    <t xml:space="preserve"> VANNE D'ENTREE</t>
  </si>
  <si>
    <t>ESO1005 Ventouse articulee D85</t>
  </si>
  <si>
    <t>006875 POCHETTE DE RECHANGE Q7A3K/4.1/39</t>
  </si>
  <si>
    <t xml:space="preserve"> 006875 POCHETTE DE RECHANGE Q7A3K/4.1/39</t>
  </si>
  <si>
    <t>RH-5814230000 DISTRIBUT. D4C40620</t>
  </si>
  <si>
    <t xml:space="preserve"> RH-5814230001 DISTRIBUT. D4C40620 RAMBURE</t>
  </si>
  <si>
    <t>VALVE DE PRESSION TAREE35 BAR</t>
  </si>
  <si>
    <t xml:space="preserve"> VALVE DE PRESSION TAREE35 BAR</t>
  </si>
  <si>
    <t>TIGE/STIFT</t>
  </si>
  <si>
    <t xml:space="preserve"> TIGE/STIFT</t>
  </si>
  <si>
    <t>DOIGT/BOLZEN</t>
  </si>
  <si>
    <t xml:space="preserve"> DOIGT/BOLZEN</t>
  </si>
  <si>
    <t>PL.791413F29 AXE</t>
  </si>
  <si>
    <t xml:space="preserve"> PL.791413F29 AXE</t>
  </si>
  <si>
    <t>CONNECTIC</t>
  </si>
  <si>
    <t>DOSEERVENTIEL GILBARCO 1"24V 140549856</t>
  </si>
  <si>
    <t>CTP NV</t>
  </si>
  <si>
    <t>FLA F 50 HS CONTI POLYFLAT - 60 M</t>
  </si>
  <si>
    <t>DEXIS BELGIUM N.V.</t>
  </si>
  <si>
    <t>REISSLEINEMONITOR ZONDER PC DS-91-478</t>
  </si>
  <si>
    <t>P17</t>
  </si>
  <si>
    <t>DISTEC GmbH</t>
  </si>
  <si>
    <t>Powerscan SR decoded kit RS232</t>
  </si>
  <si>
    <t>DL TECH nv</t>
  </si>
  <si>
    <t>DSA PCR 10062005</t>
  </si>
  <si>
    <t xml:space="preserve"> DSA PC VOOR FAHRWERKSTAND - IPC</t>
  </si>
  <si>
    <t>DSA DATEN- UND SYSTEMTECHNIK</t>
  </si>
  <si>
    <t>ADAPTIONSMODUL 1 (TOASTER) FADL</t>
  </si>
  <si>
    <t>ADAPTIONSMODUL 3 (TOASTER) 1200165050</t>
  </si>
  <si>
    <t>n</t>
  </si>
  <si>
    <t>CAN-IO PLATINE FÜR HUTSCHIENENMONTAGE</t>
  </si>
  <si>
    <t>CARTOUCHE CLIMAX CE 10 COMPAIR KGE 818</t>
  </si>
  <si>
    <t>ELNEO TECHNOFLUID NV</t>
  </si>
  <si>
    <t>PMC71-ABA2P1GABAU 0-10 bar rel</t>
  </si>
  <si>
    <t xml:space="preserve"> PMC-71 DRUKOPNMER 0-10 BAR REL. 4-20MA</t>
  </si>
  <si>
    <t>ENDRESS + HAUSER NV/SA</t>
  </si>
  <si>
    <t>PMC71-ABA2E1GAAAA 0-250MBAR VITON</t>
  </si>
  <si>
    <t>DB52-GK10BB23DD20 DELTA. SDB52 LG 2.47M</t>
  </si>
  <si>
    <t>Roue PA D45 B25+6001-2RS Q8E1A PL2920292</t>
  </si>
  <si>
    <t xml:space="preserve"> Geleidingswiel in nylon 6 geladen met molybdeenbisulfaat - dia 45 x 25mm met kogellager SKF 6001-2R</t>
  </si>
  <si>
    <t>ERIKS &gt; « only for Purchase Order</t>
  </si>
  <si>
    <t>ZUIGNAP U40 NBR VP40</t>
  </si>
  <si>
    <t>ERIKS &gt; 9522600</t>
  </si>
  <si>
    <t>SVS03-20-C16-U2/2P</t>
  </si>
  <si>
    <t>P10</t>
  </si>
  <si>
    <t>E-T-A  BENELUX SA/NV</t>
  </si>
  <si>
    <t>NZ1RS-528L060-M POSIT.SCHAK. EUCHN.</t>
  </si>
  <si>
    <t xml:space="preserve"> NZ1RS-528L060-M POSIT.SCHAK. EUCHN.</t>
  </si>
  <si>
    <t>EUCHNER BENELUX BV</t>
  </si>
  <si>
    <t>MC400 Servokarte im pc</t>
  </si>
  <si>
    <t>P12</t>
  </si>
  <si>
    <t>EUROTEC AUTOMATION GmbH -INSOLVENZ-</t>
  </si>
  <si>
    <t>LUCHT-MATERIAALSLANG DIA. 8MM (L=7M)</t>
  </si>
  <si>
    <t>FALLEM S.P.R.L.</t>
  </si>
  <si>
    <t>Vacuumventiel VADMI-300-LS-P</t>
  </si>
  <si>
    <t>FESTO BELGIUM SA</t>
  </si>
  <si>
    <t>FENG-40-160-KF Unité de guidage D40</t>
  </si>
  <si>
    <t>DFM-25-20-P-A-GF unité de guidage</t>
  </si>
  <si>
    <t>DNC-80-125-PPV-A DUBBELW. CILINDER</t>
  </si>
  <si>
    <t xml:space="preserve"> DNC-80-125-PPV-A DUBBELW. CILINDER</t>
  </si>
  <si>
    <t>DNC-50-50-PPV-A VERIN FESTO 32X200</t>
  </si>
  <si>
    <t>DNC-63-160-PPV-A CILINDER 63X160</t>
  </si>
  <si>
    <t>DNC-80-150-PPV Normzylinder</t>
  </si>
  <si>
    <t>HSO-4/3-1/8-B 4/3 WEGEVENTIEL G1/8</t>
  </si>
  <si>
    <t xml:space="preserve"> HSO-4/3-1/8-B 4/3 WEGEVENTIEL G1/8</t>
  </si>
  <si>
    <t>DISTRIBUT FESTO VL 5/2-1/8-B</t>
  </si>
  <si>
    <t xml:space="preserve"> DISTRIBUT FESTO VL 5/2 -1/8</t>
  </si>
  <si>
    <t>TUYAU PNEUMATIQUE PLN-8X1.25-SW (NOIR)</t>
  </si>
  <si>
    <t>DOPPELNIPPEL FESTO E-1/8-1/8 N°3573</t>
  </si>
  <si>
    <t>?</t>
  </si>
  <si>
    <t>SEC-AC-305-PB-P01 Motorcontroller</t>
  </si>
  <si>
    <t>WARTUNGSEINHEIT PROJEKT DE_SY.234226-C</t>
  </si>
  <si>
    <t>MSB6-1/2:C3J1F3-WP VERZ.EENH.COMBINATIE</t>
  </si>
  <si>
    <t>VENTILBG. PROJEKT DE_SY.232100.03.C.01</t>
  </si>
  <si>
    <t>DICHTUNGSSATZ FÜR ADAPTER TB000311</t>
  </si>
  <si>
    <t xml:space="preserve"> DICHTUNGSSATZ FÜR ADAPTER TB000311</t>
  </si>
  <si>
    <t>FFT PRODUKTIONSSYSTEME GmbH &amp; CO. K</t>
  </si>
  <si>
    <t>RÉPARTITEUR POS 304</t>
  </si>
  <si>
    <t xml:space="preserve"> RÉPARTITEUR POS 304</t>
  </si>
  <si>
    <t>FIVES FILLING &amp; SEALING</t>
  </si>
  <si>
    <t>VENTIELLICHAAM POS. 301 1DN7 2DN13</t>
  </si>
  <si>
    <t xml:space="preserve"> VENTIELLICHAAM POS. 301</t>
  </si>
  <si>
    <t>GRIFFE COUPPLEUR 343255A SET 4 PIECES</t>
  </si>
  <si>
    <t xml:space="preserve"> GRIFFE COUPPLEUR 343255A SET 4 PIECES</t>
  </si>
  <si>
    <t>GRIFFE COUPPLEUR 344059B SET 4 PIECES</t>
  </si>
  <si>
    <t xml:space="preserve"> GRIFFE COUPPLEUR 344059B SET 4 PIECES</t>
  </si>
  <si>
    <t>VANNE DN13 INOX EPDM POS. 302</t>
  </si>
  <si>
    <t xml:space="preserve"> VANNE DN13 INOX EPDM POS. 302</t>
  </si>
  <si>
    <t>RACCORD TOURNANT CEPIA POS. 102</t>
  </si>
  <si>
    <t xml:space="preserve"> RACCORD TOURNANT CEPIA POS. 102</t>
  </si>
  <si>
    <t>KIT DE REP. ADAPTATEUR HP C355431A</t>
  </si>
  <si>
    <t>COIFFE M60 POS. 101</t>
  </si>
  <si>
    <t xml:space="preserve"> COIFFE M60 POS. 101</t>
  </si>
  <si>
    <t>HERSTELKIT KLEMMDULE C347525B</t>
  </si>
  <si>
    <t xml:space="preserve"> HERSTELKIT KLEMMINGSMODULE BP</t>
  </si>
  <si>
    <t>ANTRIEBRAD KOMPLETT X-ACHSE FE-MANIP</t>
  </si>
  <si>
    <t>FORI-AUTOMATION GmbH</t>
  </si>
  <si>
    <t>KRAAN 2/2 RC1/2"-86M-6-RT-6-A512D+MOTOR</t>
  </si>
  <si>
    <t>GEMINI VALVE</t>
  </si>
  <si>
    <t>RECIPIENT 10L - SANS COUVERCLE 137360</t>
  </si>
  <si>
    <t>P16</t>
  </si>
  <si>
    <t>GOEDDE Sprl</t>
  </si>
  <si>
    <t>KOELER POLARIS GLYKOL 1.1 800W, 220V</t>
  </si>
  <si>
    <t>P8</t>
  </si>
  <si>
    <t>GOEHLER GmbH und CO.KG</t>
  </si>
  <si>
    <t>BUMPER HSC 100-150-03</t>
  </si>
  <si>
    <t xml:space="preserve"> BUMPER HSC 100-150-03</t>
  </si>
  <si>
    <t>HAAKE TECHNIK GMBH</t>
  </si>
  <si>
    <t>Krulsnoer Li12YD11Y 6x0.5 PUR'</t>
  </si>
  <si>
    <t>HELUKABEL BELGIUM BVBA</t>
  </si>
  <si>
    <t>HUB LEICHT DZ5160-0400-S0 DIA 160-400</t>
  </si>
  <si>
    <t xml:space="preserve"> HUB LEICHT DZ5160-0400-S0 DIA 160-400</t>
  </si>
  <si>
    <t>HHT HEBETECHNIK GmbH</t>
  </si>
  <si>
    <t>AUFLAGE GREIFER REP. 255</t>
  </si>
  <si>
    <t xml:space="preserve"> AUFLAGE GREIFER REP. 255</t>
  </si>
  <si>
    <t xml:space="preserve">HHT HEBETECHNIK GmbH </t>
  </si>
  <si>
    <t>AUFLAGE _SP GREIFER REP 201</t>
  </si>
  <si>
    <t xml:space="preserve"> AUFLAGE _SP GREIFER REP 201</t>
  </si>
  <si>
    <t>WINKEL GREIFER REP. 185</t>
  </si>
  <si>
    <t xml:space="preserve"> WINKEL GREIFER REP. 185</t>
  </si>
  <si>
    <t xml:space="preserve">HHT HEBETECHNIK GmbH  </t>
  </si>
  <si>
    <t>BREMSBACKEN F1</t>
  </si>
  <si>
    <t xml:space="preserve"> BREMSBACKEN F1</t>
  </si>
  <si>
    <t>BREMSBACKEN F2/F3 ( KLEIN )</t>
  </si>
  <si>
    <t xml:space="preserve"> BREMSBACKEN F2/F3 ( KLEIN )</t>
  </si>
  <si>
    <t>GLEITSCHUH MITNEHMER 50469.02.02.005.A</t>
  </si>
  <si>
    <t xml:space="preserve"> GLEITSCHUH MITNEHMER 50469.02.02.005.A</t>
  </si>
  <si>
    <t>LAGERUNG MITNEHMER 50469.10.03.000 A</t>
  </si>
  <si>
    <t xml:space="preserve"> LAGERUNG MITNEHMER 50469.10.03.000 A</t>
  </si>
  <si>
    <t>08-02-06-2008 spk highyag bio/lsv/3m</t>
  </si>
  <si>
    <t>HIGHYAG LASERTECHNOLOGIE GmbH</t>
  </si>
  <si>
    <t>POMPE A ENGRENAGES SN15 600 L/H    INTEC</t>
  </si>
  <si>
    <t>INTEC</t>
  </si>
  <si>
    <t>ANSLAGPLATTE GESPIEGELT</t>
  </si>
  <si>
    <t xml:space="preserve"> ANSLAGPLATTE GESPIEGELT</t>
  </si>
  <si>
    <t>JOHANNES LUEBBERING GMBH</t>
  </si>
  <si>
    <t>BUSKNOTEN IFB21-03 188844</t>
  </si>
  <si>
    <t>1/2 ZOLL O-RINGKETTE 10500000</t>
  </si>
  <si>
    <t>STECKNIPPEL ASN MIT 2,20 M FÜLLSCHLAUCH</t>
  </si>
  <si>
    <t xml:space="preserve"> STECKNIPPEL ASN MIT 2,20 M FÜLLSCHLAUCH</t>
  </si>
  <si>
    <t>JS AUPPERLE GmbH</t>
  </si>
  <si>
    <t>KSB-POMP  TYP:ETANORM C  80-400 SP</t>
  </si>
  <si>
    <t>KSB BELGIUM S.A.</t>
  </si>
  <si>
    <t>03-044-350 Adapter f. Steckerausschnitte</t>
  </si>
  <si>
    <t xml:space="preserve"> 03-044-350 Adapter f. Steckerausschnitte 24 Pole auf 16 Pole KuKa Best.Nr. SZ 2479</t>
  </si>
  <si>
    <t>KUKA AUTOMATISERING ROBOTS NV</t>
  </si>
  <si>
    <t>00-107-264 vkrc2 kuka kcp 2.0</t>
  </si>
  <si>
    <t>P2</t>
  </si>
  <si>
    <t>00-111-846 vkrc2 kuka kps 600/20</t>
  </si>
  <si>
    <t>KUKA AUTOMATISERING+ROBOTS NV</t>
  </si>
  <si>
    <t>00-125-236  vkrc2 kuka mfc2 mit esc</t>
  </si>
  <si>
    <t>00-105-413 vkrc2 kuka ksd1-48</t>
  </si>
  <si>
    <t>MOTOR 7É AS RUITENKLEEFINSTALLATIE</t>
  </si>
  <si>
    <t>MCM MODULE HIGH SPEED CAN</t>
  </si>
  <si>
    <t xml:space="preserve"> MCM MODULE HIGH SPEED CAN</t>
  </si>
  <si>
    <t>LET AUTOMOTIVE NV</t>
  </si>
  <si>
    <t>MOTOR HIGH SPEED FUR NSW</t>
  </si>
  <si>
    <t xml:space="preserve"> MOTOR HIGH SPEED FUR NSW</t>
  </si>
  <si>
    <t>1025P10.00.75 Poly.Ø10x7,5</t>
  </si>
  <si>
    <t>LEGRIS BVBA SPRL</t>
  </si>
  <si>
    <t>T0407-09-049</t>
  </si>
  <si>
    <t>LEONI PROTEC CABLE SYSTEMS GmbH</t>
  </si>
  <si>
    <t>T0407-09-047</t>
  </si>
  <si>
    <t>t0572-02-045 c2 laserkab. Phoenix6</t>
  </si>
  <si>
    <t>t0402-01-045 lumberg rsc-rkc 4,5m</t>
  </si>
  <si>
    <t>T0565-01-050 350 ksr-mf kabel</t>
  </si>
  <si>
    <t>t0402-01-050 lumberg rsc-rkc 5,0m</t>
  </si>
  <si>
    <t>t0565-02-045 c2 laserkab. harting</t>
  </si>
  <si>
    <t>n-ini-lum3m inikabel lumberg 3m</t>
  </si>
  <si>
    <t>m12pur-rt steckschlauch 1/2 rood</t>
  </si>
  <si>
    <t>m38pur-gr steckschlauch 3/8 grijs</t>
  </si>
  <si>
    <t>HF030340FAGMotor.encoder</t>
  </si>
  <si>
    <t>350 RPM schr.dr met r</t>
  </si>
  <si>
    <t>0OPT600006000 CCDcamera-TM6-CN</t>
  </si>
  <si>
    <t>3FOG06L404010 Mot.enc.Theta##..</t>
  </si>
  <si>
    <t>3FOG06L401010 Flitsmod.fog.6A links</t>
  </si>
  <si>
    <t>3CAB050930000 Kabel vga</t>
  </si>
  <si>
    <t>0SW1750180500 Bi5-m18-ap6x-h1141</t>
  </si>
  <si>
    <t>3CAB050931000 Kabel I/O</t>
  </si>
  <si>
    <t>3CAB050929000 Kabel power</t>
  </si>
  <si>
    <t>3CAB030338000 Kabel Theta-as</t>
  </si>
  <si>
    <t>3CAB030328000 Kabel alpha-as foggy</t>
  </si>
  <si>
    <t>3CAB030344100 Kabelset schroevendr</t>
  </si>
  <si>
    <t>3CAB030323000 coax camera foggy</t>
  </si>
  <si>
    <t>3CAB03001600 Kabel can-&gt; I/O</t>
  </si>
  <si>
    <t>3CAB050932000 Kabel USB</t>
  </si>
  <si>
    <t>3CAB050934000 Kabel canbus</t>
  </si>
  <si>
    <t>3CAB030017000 Kabel can aps</t>
  </si>
  <si>
    <t>3CAB030019000 Kabel video</t>
  </si>
  <si>
    <t>3CAB030349000 sleepkabel video</t>
  </si>
  <si>
    <t>CAMERA UI-5240SE-M-GL REV.2 U-EYE ROBOT</t>
  </si>
  <si>
    <t>ABSTECKBOLZE GREIFER A1 POS. 21</t>
  </si>
  <si>
    <t xml:space="preserve"> ABSTECKBOLZE GREIFER A1 POS. 21</t>
  </si>
  <si>
    <t>LISSMAC MASCHINENBAU GmbH</t>
  </si>
  <si>
    <t>HALTER XY-ABSTECKER GREIFER A1 POS.29</t>
  </si>
  <si>
    <t xml:space="preserve"> HALTER XY-ABSTECKER GREIFER A1 POS. 29</t>
  </si>
  <si>
    <t>WINKEL KOMPLET GREIFER A1 POS. 2</t>
  </si>
  <si>
    <t xml:space="preserve"> WINKEL KOMPLET GREIFER A1 POS. 2</t>
  </si>
  <si>
    <t>ZYLINDER 710030.02.01.000.3A</t>
  </si>
  <si>
    <t xml:space="preserve"> ZYLINDER 710030.02.01.000.3A</t>
  </si>
  <si>
    <t>PENDELGELENK GREIFER A1 POS. 11</t>
  </si>
  <si>
    <t xml:space="preserve"> PENDELGELENK GREIFER A1 POS. 11</t>
  </si>
  <si>
    <t>SPERRVENTIL VNC1100400 NUMATICS</t>
  </si>
  <si>
    <t xml:space="preserve"> SPERRVENTIL VNC1100400 NUMATICS</t>
  </si>
  <si>
    <t>AUFNAHME BREMSE F1+F2 POS. 9 ( 8 )</t>
  </si>
  <si>
    <t xml:space="preserve"> AUFNAHME BREMSE F1+F2 POS. 9 ( 8 )</t>
  </si>
  <si>
    <t>Y-VOREINWEISER 1 GREIFER A1 POS. 19</t>
  </si>
  <si>
    <t xml:space="preserve"> Y-VOREINWEISER 1 GREIFER A1 POS. 19</t>
  </si>
  <si>
    <t>Y-VOREINWEISER 2 GREIFER A1 POS. 20</t>
  </si>
  <si>
    <t xml:space="preserve"> Y-VOREINWEISER 2 GREIFER A1 POS. 20</t>
  </si>
  <si>
    <t>Z-AUFLAGE GREIFER A1 POS. 23</t>
  </si>
  <si>
    <t xml:space="preserve"> Z-AUFLAGE GREIFER A1 POS. 23</t>
  </si>
  <si>
    <t>Kabelsatz für motor MKD 071B-061</t>
  </si>
  <si>
    <t>MBN MASCHINENBAUBETRIEBE GmbH</t>
  </si>
  <si>
    <t>Anschlag  art 186401</t>
  </si>
  <si>
    <t>1605-763-31L375,4x80T1=46schiene</t>
  </si>
  <si>
    <t>1605-763-31L330, 4x80 T45 F.schiene</t>
  </si>
  <si>
    <t>1675-203-31L420,6x80T1=10F.schiene</t>
  </si>
  <si>
    <t>1605-763-31L743,9x80T1=51,5schiene</t>
  </si>
  <si>
    <t>Anschagpuffer 3919210 Ø25x18,5 , M6</t>
  </si>
  <si>
    <t>HULS PEEK VOOR HANDREMINST. 06 2013/1</t>
  </si>
  <si>
    <t>METVICO</t>
  </si>
  <si>
    <t>PISTOOLHOUDER ROOD</t>
  </si>
  <si>
    <t xml:space="preserve"> PISTOOLHOUDER ROOD</t>
  </si>
  <si>
    <t>026748-4 ZAHNRAD M3 Z52</t>
  </si>
  <si>
    <t xml:space="preserve"> 026748-4 ZAHNRAD M3 Z52 PLANN° 03.02.02 MIAS</t>
  </si>
  <si>
    <t>MIAS Maschinenbau</t>
  </si>
  <si>
    <t>PANTS AUDI MEN SIZE 42</t>
  </si>
  <si>
    <t>MIDERA SAFETY N.V.</t>
  </si>
  <si>
    <t>PANTS AUDI MEN SIZE56/114</t>
  </si>
  <si>
    <t>LAMELLENKUPPLUNG ELSA 80 REF. 666603</t>
  </si>
  <si>
    <t>MÖNNINGHOFF MASCHINENFABRIK GmbH</t>
  </si>
  <si>
    <t>VANNE 5/3 V581-I4-S/3EC-AIR-AL-TO-453000</t>
  </si>
  <si>
    <t>MORREELS HYDRAULIEK Bvba</t>
  </si>
  <si>
    <t>DUSE KLEEFROBOT</t>
  </si>
  <si>
    <t xml:space="preserve"> DUSE KLEEFROBOT</t>
  </si>
  <si>
    <t>MPB Resca Giulio</t>
  </si>
  <si>
    <t>AUFLAGE GREIFER REP. 256</t>
  </si>
  <si>
    <t xml:space="preserve"> AUFLAGE GREIFER REP. 256</t>
  </si>
  <si>
    <t>MT HANDHABUNGS U.ROBOTERSYSTEME Gm</t>
  </si>
  <si>
    <t>AUFLAGE A3 GREIFER REP 257</t>
  </si>
  <si>
    <t xml:space="preserve"> AUFLAGE A3 GREIFER REP 257</t>
  </si>
  <si>
    <t>AUFLAGE A3 GREIFER REP 258</t>
  </si>
  <si>
    <t xml:space="preserve"> AUFLAGE A3 GREIFER REP 258</t>
  </si>
  <si>
    <t>WELLE D25F7 X 200 50469.12.00.001.A</t>
  </si>
  <si>
    <t xml:space="preserve"> WELLE D25F7 X 200 50469.12.00.001.A</t>
  </si>
  <si>
    <t>HALTER GREIFER REP. 267</t>
  </si>
  <si>
    <t xml:space="preserve"> HALTER GREIFER REP. 267</t>
  </si>
  <si>
    <t>HALTER GREIFER REP. 268</t>
  </si>
  <si>
    <t xml:space="preserve"> HALTER GREIFER REP. 268</t>
  </si>
  <si>
    <t>BOLZEN GREIFER REP. 406</t>
  </si>
  <si>
    <t xml:space="preserve"> BOLZEN GREIFER REP. 406</t>
  </si>
  <si>
    <t>Y-CENTRIERUNG A3 GREIFER REP. 261</t>
  </si>
  <si>
    <t xml:space="preserve"> Y-CENTRIERUNG A3 GREIFER REP. 261</t>
  </si>
  <si>
    <t>HALTER REP. 361</t>
  </si>
  <si>
    <t xml:space="preserve"> HALTER REP. 361</t>
  </si>
  <si>
    <t>HALTER REP. 360</t>
  </si>
  <si>
    <t xml:space="preserve"> HALTER REP. 360</t>
  </si>
  <si>
    <t>Y-AANSLAG VOOR A3 GREIFER REP. 350</t>
  </si>
  <si>
    <t xml:space="preserve"> Y-AANSLAG VOOR A3 GREIFER REP. 350</t>
  </si>
  <si>
    <t>VOORCENTRERING GREIFER REP. 263</t>
  </si>
  <si>
    <t xml:space="preserve"> VOORCENTRERING GREIFER REP. 263</t>
  </si>
  <si>
    <t>VOORCENTRERING GREIFER REP. 264</t>
  </si>
  <si>
    <t xml:space="preserve"> VOORCENTRERING GREIFER REP. 264</t>
  </si>
  <si>
    <t>VERBINDUNGSTEIL GREIFER REP. 190</t>
  </si>
  <si>
    <t xml:space="preserve"> VERBINDUNGSTEIL GREIFER REP. 190</t>
  </si>
  <si>
    <t>X-HALTER GREIFER REP. 270</t>
  </si>
  <si>
    <t xml:space="preserve"> X-HALTER GREIFER REP. 270</t>
  </si>
  <si>
    <t>SCHUBSTANGE GREIFER REP. 405</t>
  </si>
  <si>
    <t xml:space="preserve"> SCHUBSTANGE GREIFER REP. 405</t>
  </si>
  <si>
    <t>STEHER GREIFER REP. 410</t>
  </si>
  <si>
    <t xml:space="preserve"> STEHER GREIFER REP. 410</t>
  </si>
  <si>
    <t>BOLZEN GREIFER REP. 407</t>
  </si>
  <si>
    <t xml:space="preserve"> BOLZEN GREIFER REP. 407</t>
  </si>
  <si>
    <t>AUFLAGE VORM FÜR A3 REP. 401</t>
  </si>
  <si>
    <t xml:space="preserve"> AUFLAGE VORM FÜR A3 REP. 401</t>
  </si>
  <si>
    <t>X-HALTER GREIFER REP. 269</t>
  </si>
  <si>
    <t xml:space="preserve"> X-HALTER GREIFER REP. 269</t>
  </si>
  <si>
    <t>BREMSSCHEIBE 647013 ASCHE 1</t>
  </si>
  <si>
    <t xml:space="preserve"> BREMSSCHEIBE 647013 ASCHE 1</t>
  </si>
  <si>
    <t>BREMSSCHEIBE 647011 ASCHE 2</t>
  </si>
  <si>
    <t xml:space="preserve"> BREMSSCHEIBE 647011 ASCHE 2</t>
  </si>
  <si>
    <t>HALTER POS. 355</t>
  </si>
  <si>
    <t xml:space="preserve"> HALTER POS. 355</t>
  </si>
  <si>
    <t>HALTER POS 356</t>
  </si>
  <si>
    <t xml:space="preserve"> HALTER POS 356</t>
  </si>
  <si>
    <t>WELLE 25X123 710020.01.00.014.4A</t>
  </si>
  <si>
    <t xml:space="preserve"> WELLE 25X123 710020.01.00.014.4A</t>
  </si>
  <si>
    <t>2/2 ventiel R 1/2 - 8218273000000000</t>
  </si>
  <si>
    <t xml:space="preserve"> met optische weergave</t>
  </si>
  <si>
    <t>NORGREN NV/SA</t>
  </si>
  <si>
    <t>R68G-NNK-RLN DRUKREGELAAR R - 8 BAR G3/4</t>
  </si>
  <si>
    <t>STOOTDEMPER ACE MC225MH2</t>
  </si>
  <si>
    <t xml:space="preserve"> STOOTDEMPER ACE MC225MH2</t>
  </si>
  <si>
    <t>MC225MH ACE STOOTDEMPER</t>
  </si>
  <si>
    <t>11410 VAKUUM PUMPE TRIVAC D16B DOT M.MOT</t>
  </si>
  <si>
    <t>P4</t>
  </si>
  <si>
    <t xml:space="preserve"> VAKUÜM POMP TRIVAC D16B DOT MET MOTOR 380V/50HZ 0,55KW</t>
  </si>
  <si>
    <t>OERLIKON LEYBOLD VACUUM GmbH</t>
  </si>
  <si>
    <t>PRINTER SP712M-C-WH STAR zie 192762</t>
  </si>
  <si>
    <t>P.H.I. DATA SA</t>
  </si>
  <si>
    <t>PIGNON SIMPLE P1" Z17 AL65 pour moyeu</t>
  </si>
  <si>
    <t xml:space="preserve"> PIGNON SIMPLE P1" (16B-1) Z17 AL65 pour moyeu de serrage voor klembus en tanden gehard pour moye</t>
  </si>
  <si>
    <t>PARDUYNS SA</t>
  </si>
  <si>
    <t>SHS-20C1SS GK</t>
  </si>
  <si>
    <t xml:space="preserve"> SHS-20C1SS GK</t>
  </si>
  <si>
    <t>ROUE DE TRANSLATION BOULONNEUSE FRONTEND</t>
  </si>
  <si>
    <t xml:space="preserve"> ROUE DE TRANSLATION BOULONNEUSE FRONTEND</t>
  </si>
  <si>
    <t>SPREIZR.NAST 50 ZZ IKO</t>
  </si>
  <si>
    <t xml:space="preserve"> SPREIZROLLE NAST 50 ZZR</t>
  </si>
  <si>
    <t>PALIER COMPL. UCP X14 ASAHI</t>
  </si>
  <si>
    <t xml:space="preserve"> PALIER COMPL. UCP X14 ASAHI Behuizing : P X14 Lager : UC X14</t>
  </si>
  <si>
    <t>PALIER SNE 218</t>
  </si>
  <si>
    <t xml:space="preserve"> LAGERHUIS SNE 218</t>
  </si>
  <si>
    <t>STEHLAGERGEHÄUSE SNL 611 TG</t>
  </si>
  <si>
    <t xml:space="preserve"> STEHLAGERGEHÄUSE SNL 611 TG</t>
  </si>
  <si>
    <t xml:space="preserve"> 0.3333.0 GALET A BILLES</t>
  </si>
  <si>
    <t>VIERPUNKTLAGER</t>
  </si>
  <si>
    <t>TANDRIEM     630H-100               *OPT</t>
  </si>
  <si>
    <t>GELENKLAGER D35 GE 35-EC-2RS</t>
  </si>
  <si>
    <t>POLYURETHAANSLANG PUR 9 GROEN</t>
  </si>
  <si>
    <t>PARKER HANNIFIN BELUX Branch</t>
  </si>
  <si>
    <t>COAX MK10NC 14 10C1 3/4 24VDC,24W 16</t>
  </si>
  <si>
    <t>PAUWELS INTERNATIONAL NV</t>
  </si>
  <si>
    <t>OMKEERROL DIAM. 230MM X 230MM</t>
  </si>
  <si>
    <t xml:space="preserve"> OMKEERROL DIAM. 230MM X 230MM</t>
  </si>
  <si>
    <t>PH. MARCHAND Bvba</t>
  </si>
  <si>
    <t>KOPPELING D48 D89X170 S1B3N 4.1 01 10 03</t>
  </si>
  <si>
    <t xml:space="preserve"> Koppeling d48 D89x170 S1B3N 4.1 01 10 03 materiaal : Ck45 opgelet : uitbalanceren volgens VDI2060 Q</t>
  </si>
  <si>
    <t>FLM ADAP M12/M8 (2736961)</t>
  </si>
  <si>
    <t>PHOENIX CONTACT NV</t>
  </si>
  <si>
    <t>2861247 IB IL 24 DI 8-PAC</t>
  </si>
  <si>
    <t>2959573 UM 25-D 9SUB/S/FRONT/Q</t>
  </si>
  <si>
    <t xml:space="preserve"> 2959573 UM 25-D 9SUB/S/FRONT/Q</t>
  </si>
  <si>
    <t>2860374 IB IL BK-PLSET/CP Connectorset</t>
  </si>
  <si>
    <t>2836078 IB IL 400 CN-PWR-IN Voed.aanslui</t>
  </si>
  <si>
    <t>2744335 PSM LWL RUGGED FLEX 980/1000</t>
  </si>
  <si>
    <t xml:space="preserve"> PSM-LWL-RUGGED-FLEX-980/1000 KABEL ART.2744335 HOOGFLEXIBELE LWL-KABEL VOOR IBS-S PHOENIX CONTACT</t>
  </si>
  <si>
    <t>2744319 PSM-LWL-KDHEAVY-980/1000</t>
  </si>
  <si>
    <t>BALGCILINDER CONTITECH FD 120-17 G 3/4"</t>
  </si>
  <si>
    <t>PHOENIX VIBRATION CONTROLS BV</t>
  </si>
  <si>
    <t>ZUIGNAP/VENT. FC100P 5C G40M D100 G3/8M</t>
  </si>
  <si>
    <t>PNEUVANO Bvba</t>
  </si>
  <si>
    <t>C-box 300 Datalogic</t>
  </si>
  <si>
    <t xml:space="preserve"> BM300 (93ACC1810) 255,6€ excl BTW or BM310 (931CC1811) 324€ excl BTW CBX800 (93A301077) 310,5€ exc</t>
  </si>
  <si>
    <t>PRESA SA/ NV</t>
  </si>
  <si>
    <t>4400-D0021   TEMP.REGEL.D1  G410</t>
  </si>
  <si>
    <t>Prometeq NV</t>
  </si>
  <si>
    <t>MINI PC F502 SW VORINSTALLIERT</t>
  </si>
  <si>
    <t xml:space="preserve"> MINI PC F502 SW VORINSTALLIERT</t>
  </si>
  <si>
    <t>QUINTEST ELEKTRONIK GmbH</t>
  </si>
  <si>
    <t>MESSZELLE E-CHECKER KRAFT POS. 17</t>
  </si>
  <si>
    <t xml:space="preserve"> MESSZELLE E-CHECKER KRAFT POS. 17</t>
  </si>
  <si>
    <t>BM-HP02 RESISTANCE CHAUFF.4/27 220W 240V</t>
  </si>
  <si>
    <t xml:space="preserve"> BM-HP02 RESISTANCE CHAUFF.4/27 220W 240V</t>
  </si>
  <si>
    <t>RAMBURE</t>
  </si>
  <si>
    <t>CHAINE DUPLEX 2" ISO 32-B-2 LG3048MM</t>
  </si>
  <si>
    <t xml:space="preserve"> CHAINE DOUBLE P2" CHAINE 114166 LG3048MM ISO TYPE B DIN8187</t>
  </si>
  <si>
    <t>RENOLD</t>
  </si>
  <si>
    <t>NIVEAUSCHAKEL +FLOAT.ZVSS185.PN25.R48H</t>
  </si>
  <si>
    <t>RETEC INSTRUMENTS NV</t>
  </si>
  <si>
    <t>IFM AS-I ADRESSIERGERAËT AC1144</t>
  </si>
  <si>
    <t xml:space="preserve"> IFM AS-I ADRESSIERGERAËT AC1144</t>
  </si>
  <si>
    <t>REXEL BREVA BERINGEN</t>
  </si>
  <si>
    <t>UITGANGSFILTER SK 3325.207</t>
  </si>
  <si>
    <t xml:space="preserve"> UITGANGSFILTER SK 3325.207</t>
  </si>
  <si>
    <t>SENSOR BCS-M30-EM2-PSC20C-S04K</t>
  </si>
  <si>
    <t xml:space="preserve"> SENSOR BCS-M30-EM2-PSC20C-S04K</t>
  </si>
  <si>
    <t>ODER-ELEMENT STECKBAR</t>
  </si>
  <si>
    <t>US-SENDER ULTRASCHALL SENSOR MA40S</t>
  </si>
  <si>
    <t xml:space="preserve"> US-SENDER ULTRASCHALL SENSOR MA40S</t>
  </si>
  <si>
    <t>ATV-61HD30N4 ALTIVAR-61 (30KW)</t>
  </si>
  <si>
    <t>Capteur d'effort 200DAN 4-20MA</t>
  </si>
  <si>
    <t xml:space="preserve">RGD SA </t>
  </si>
  <si>
    <t>Pompe à vide</t>
  </si>
  <si>
    <t>Automate TWIDO</t>
  </si>
  <si>
    <t>Vacuostat</t>
  </si>
  <si>
    <t>Tenon à rotule AP6</t>
  </si>
  <si>
    <t>SK 3384500 SK Dakkoeler 1500w</t>
  </si>
  <si>
    <t xml:space="preserve"> SK 3290-500 KOELGROEP-DAKMONTAGE RITTALOP KAST</t>
  </si>
  <si>
    <t>RITTAL NV</t>
  </si>
  <si>
    <t>Comparateur LM393P</t>
  </si>
  <si>
    <t>RS COMPONENTS</t>
  </si>
  <si>
    <t>946904b9 einbauschrauber 2ba-2b150a</t>
  </si>
  <si>
    <t>SAB-BNL</t>
  </si>
  <si>
    <t>VENTILEINSATZ ( GROSS ) 35033229</t>
  </si>
  <si>
    <t xml:space="preserve"> VENTILEINSATZ ( GROSS ) 35033229</t>
  </si>
  <si>
    <t>SAT ANLAGENTECHNIK GmbH</t>
  </si>
  <si>
    <t>VENTILEINSATZ ( KLEIN ) 35033228</t>
  </si>
  <si>
    <t xml:space="preserve"> VENTILEINSATZ ( KLEIN ) 35033228</t>
  </si>
  <si>
    <t>MANOMETER G1/4" -1...+24BAR NG80 R134A</t>
  </si>
  <si>
    <t>VENTOUSE SAF 60 NBR-60 G1/4-AG</t>
  </si>
  <si>
    <t>SCHMALZ BV</t>
  </si>
  <si>
    <t>LA1-KN22 hulprelais 2NO+2NG TE</t>
  </si>
  <si>
    <t>SCHNEIDER</t>
  </si>
  <si>
    <t>VW3A7702 1pc Weerstand 60 ohm 100W</t>
  </si>
  <si>
    <t xml:space="preserve"> VW3-A66701 REMWEERSTAND TE</t>
  </si>
  <si>
    <t>SCHNEIDER ELECTRIC SA</t>
  </si>
  <si>
    <t>XCKJ ZCKJ1H29(1NC+1NO)Body M20</t>
  </si>
  <si>
    <t xml:space="preserve"> SCHALTER XCK-J1H29</t>
  </si>
  <si>
    <t>XB4-BVB4 SIGNAALLAMP LED ROOD 24VDC</t>
  </si>
  <si>
    <t xml:space="preserve"> XB4-BVB4 SIGNAALLAMP LED ROOD 24VDC</t>
  </si>
  <si>
    <t>SCHUNK OPS200 COLLISION + OVERLOAD PROT.</t>
  </si>
  <si>
    <t xml:space="preserve"> SCHUNK OPS200 COLLISION + OVERLOAD PROT.</t>
  </si>
  <si>
    <t>SCHUNK INTEC NV</t>
  </si>
  <si>
    <t>SHIRT AUDI WHITE 1/2 SIZE 50</t>
  </si>
  <si>
    <t xml:space="preserve"> AUDI HEMD WEISS 1/2 ARM GR. 50</t>
  </si>
  <si>
    <t>SEIDENSTICKER PRIVATE LABEL GmbH</t>
  </si>
  <si>
    <t>SHIRT AUDI WHITE 1/1 SIZE 42</t>
  </si>
  <si>
    <t>SHIRT AUDI WHITE 1/1 SIZE 43</t>
  </si>
  <si>
    <t>SHIRT AUDI WHITE 1/1 SIZE 44</t>
  </si>
  <si>
    <t>SHIRT AUDI WHITE 1/2 SIZE 51</t>
  </si>
  <si>
    <t xml:space="preserve"> AUDI HEMD WEISS 1/2 ARM GR. 51</t>
  </si>
  <si>
    <t>SHIRT AUDI WHITE 1/2 SIZE 44</t>
  </si>
  <si>
    <t>SHIRT AUDI WHITE 1/1 SIZE 47</t>
  </si>
  <si>
    <t>SHIRT AUDI WHITE 1/1 SIZE 45</t>
  </si>
  <si>
    <t>AL-WAK8-30/P00 8P M12 30 meter</t>
  </si>
  <si>
    <t xml:space="preserve"> 03532201 CONNECTER FEM. RKT8-09/10M</t>
  </si>
  <si>
    <t>SERVOTRONIC BVBA</t>
  </si>
  <si>
    <t>MCF41A0300-503-4-00 MOVIDRIVE SEW</t>
  </si>
  <si>
    <t xml:space="preserve"> MOVIDRIVE MCF41A0300-503-4-00</t>
  </si>
  <si>
    <t>SEW EURODRIVE NV</t>
  </si>
  <si>
    <t>MCF41A0150-503-4-00</t>
  </si>
  <si>
    <t xml:space="preserve"> MCF41A0150-503-4-00</t>
  </si>
  <si>
    <t>8266433 MDS60A0550-503-4-OO</t>
  </si>
  <si>
    <t>MDX61B0450-503-4-00 MOVIDRIVE SEW</t>
  </si>
  <si>
    <t xml:space="preserve"> MDX61B0450-503-4-00 (SEW)</t>
  </si>
  <si>
    <t>SEW EURODRIVE MDX60A0300-503-4-00</t>
  </si>
  <si>
    <t xml:space="preserve"> SEW EURODRIVE MDX60A0300-503-4-00</t>
  </si>
  <si>
    <t>FELDUMRICHTER MOVIPRO SEW</t>
  </si>
  <si>
    <t xml:space="preserve"> MOVIPRO FELDUMRICHTER</t>
  </si>
  <si>
    <t>8265062 MDS60A0110-5A3-4-OO</t>
  </si>
  <si>
    <t>3011-403-1-00 MOVITRAC 3*400V/50-60HZ/</t>
  </si>
  <si>
    <t>8273383 MDV60A0030-5A3-4-OT</t>
  </si>
  <si>
    <t>NETFILTER NF 180-503</t>
  </si>
  <si>
    <t>MTS11AO15 MOVIFIT-SC</t>
  </si>
  <si>
    <t xml:space="preserve"> MOVIFIT-SC MTS11AO15</t>
  </si>
  <si>
    <t>MTF11A022-503-P10A-10 MOVIFIT PROFIBUS</t>
  </si>
  <si>
    <t xml:space="preserve"> MTF11A022-503-P10A-10 MOVIFIT</t>
  </si>
  <si>
    <t>820604X BW 168 0,8Kw 68ohm</t>
  </si>
  <si>
    <t>GECONFECTEERDE KABEL RESOLVER 15M.</t>
  </si>
  <si>
    <t xml:space="preserve"> GECONFECTEERDE KABEL RESOLVER 15M.</t>
  </si>
  <si>
    <t>FREQUENTIEREGELAAR 3KW 3X400VAC</t>
  </si>
  <si>
    <t xml:space="preserve"> FREQUENTIEREGELAAR 3KW 3X400VAC</t>
  </si>
  <si>
    <t>HYBRIDKABEL LÄNGE 5M</t>
  </si>
  <si>
    <t xml:space="preserve"> HYBRIDKABEL LÄNGE 5M</t>
  </si>
  <si>
    <t>Movitrac + EMV-Module + Bediengerät</t>
  </si>
  <si>
    <t>BREMSWIDERSTAND</t>
  </si>
  <si>
    <t xml:space="preserve"> BREMSWIDERSTAND</t>
  </si>
  <si>
    <t>MDX 60B0B0014-5A3-4-00FREQUENZUMRICHTER</t>
  </si>
  <si>
    <t xml:space="preserve"> FREQUENZUMRICHTER</t>
  </si>
  <si>
    <t>SEW  MM30D-503-00</t>
  </si>
  <si>
    <t>1012603 FGSE450-21 ENTF 30-FGS</t>
  </si>
  <si>
    <t>SICK NV/SA</t>
  </si>
  <si>
    <t>1012602 FGSS450-21niet meer leverbaar</t>
  </si>
  <si>
    <t>SX0A-A0000B fiche pls S30 Id.2023797</t>
  </si>
  <si>
    <t>SENSOR SICK WT150-P460 0834F</t>
  </si>
  <si>
    <t xml:space="preserve"> SENSOR SICK WT150-P460 0834F</t>
  </si>
  <si>
    <t>WTB2S-2P3110</t>
  </si>
  <si>
    <t xml:space="preserve"> WT2S-P211</t>
  </si>
  <si>
    <t>PL30 REFLECTOR RECHTHOEK</t>
  </si>
  <si>
    <t xml:space="preserve"> PL30 REFLECTOR RECHTHOEK</t>
  </si>
  <si>
    <t>ANSCHLUßLEITUNG</t>
  </si>
  <si>
    <t xml:space="preserve"> ANSCHLUßLEITUNG</t>
  </si>
  <si>
    <t>STEUERUNGSEINHEIT MBO</t>
  </si>
  <si>
    <t xml:space="preserve"> STEUERUNGSEINHEIT MBO</t>
  </si>
  <si>
    <t>SICKERT &amp; HAFNER GmbH</t>
  </si>
  <si>
    <t>sie.</t>
  </si>
  <si>
    <t>ANTRIEBSKOPF MBO</t>
  </si>
  <si>
    <t xml:space="preserve"> ANTRIEBSKOPF MBO</t>
  </si>
  <si>
    <t>SENSOR MBO XS508B1PAM8</t>
  </si>
  <si>
    <t xml:space="preserve"> SENSOR MBO XS508B1PAM8</t>
  </si>
  <si>
    <t>SPANNUNGSVERSORGUNG MBO</t>
  </si>
  <si>
    <t xml:space="preserve"> SPANNUNGSVERSORGUNG MBO</t>
  </si>
  <si>
    <t>6GT2500-5CF10 MOBY U MDS 525</t>
  </si>
  <si>
    <t>Siemens NV/SA</t>
  </si>
  <si>
    <t>SIEMENS SA</t>
  </si>
  <si>
    <t>5SY4104-5 CIRCUIT BREAKER 4A 1P 10KA</t>
  </si>
  <si>
    <t>6SE70272TD61 n1 Variatr .37KW 72A</t>
  </si>
  <si>
    <t>SIMATIC PANEL 15" 6AV7725-2BC40-0AD0</t>
  </si>
  <si>
    <t xml:space="preserve"> SIMATIC PANEL 15" 6AV7725-2BC40-0AD0</t>
  </si>
  <si>
    <t>6GT20020GA10 asm 475moby ansch.m</t>
  </si>
  <si>
    <t>6ES7461-1BA01-0AA0 Anschaltbaugrp</t>
  </si>
  <si>
    <t>4AM65428JD400FA0 Transfo</t>
  </si>
  <si>
    <t>3RT10251BB40 Bloccontct aux.3no1nf</t>
  </si>
  <si>
    <t>6AV65450BC152AX0 tchpanel</t>
  </si>
  <si>
    <t>6AV7872-0BC20-0AA0 AKARID SPECIAL</t>
  </si>
  <si>
    <t>SIMATIC PANEL 6AV6 542-0CC10-0AX0</t>
  </si>
  <si>
    <t>Simatic Touchpanel TP270 Color</t>
  </si>
  <si>
    <t>3RT10341DB440KV0 leistungssch</t>
  </si>
  <si>
    <t>3SE71202DD01 seilzugschalter</t>
  </si>
  <si>
    <t>3RK19030AB10 Emb,pr ,dép, mtr ,dir,</t>
  </si>
  <si>
    <t>6ES7194-4CB00-0AA0 ET200PRO DIG I/O</t>
  </si>
  <si>
    <t>6AV7892-0BH00-1BB0 IPC677C(HDD/1GB)15"</t>
  </si>
  <si>
    <t>6SL3525-0PE27-5AA1 FU G120D 7,5KW</t>
  </si>
  <si>
    <t>6SL3525-0PE25-5AA1 FU G120D 5,5KW</t>
  </si>
  <si>
    <t>TP CABLE 1767 DIN M12 K11 - DIN FEM 4PIN</t>
  </si>
  <si>
    <t xml:space="preserve"> CABLE 1767 DIN M12 K11 - DIN FEM 4PIN</t>
  </si>
  <si>
    <t>TECHNI PROJETS</t>
  </si>
  <si>
    <t>POS.: 611 REIBRADANTRIEB AHB1-2 COMPLET</t>
  </si>
  <si>
    <t xml:space="preserve"> POS.: 611 REIBRADANTRIEB AHB1-2 COMPLET</t>
  </si>
  <si>
    <t>TILTECH NV</t>
  </si>
  <si>
    <t>FU PAD-OUT MOVOMECH 400 KG 730792-S11800</t>
  </si>
  <si>
    <t>SCHAKELKAST KOMPLEET E3</t>
  </si>
  <si>
    <t xml:space="preserve"> SCHAKELKAST KOMPLEET E3</t>
  </si>
  <si>
    <t>LAUFWAGEN DUBBEL MOVOMECH 730338</t>
  </si>
  <si>
    <t>RAS EAM24</t>
  </si>
  <si>
    <t xml:space="preserve"> RAS EAM24</t>
  </si>
  <si>
    <t>LP2-D1801BD  OMKEERKONTAKTOR 24VDC   TE</t>
  </si>
  <si>
    <t>TRILEC BRUSSELS</t>
  </si>
  <si>
    <t>SPANNER K2 40 A10 T12 30° TUENKERS</t>
  </si>
  <si>
    <t xml:space="preserve"> SPANNER K2 40 A10 T12 30° TUENKERS</t>
  </si>
  <si>
    <t>TUENKERS MASCHINENBAU GmbH</t>
  </si>
  <si>
    <t>SPANNER TÜNKERS PKS2 25.1 A10 T03 90°</t>
  </si>
  <si>
    <t xml:space="preserve"> SPANNER TÜNKERS PKS2 25.1 A10 T03 90°</t>
  </si>
  <si>
    <t>VOORGECONFIGUREERDE ETHERNETSWITCH ROLLE</t>
  </si>
  <si>
    <t xml:space="preserve"> VOORGECONFIGUREERDE ETHERNETSWITCH ROLLE</t>
  </si>
  <si>
    <t>TURCK MULTIPROX NV</t>
  </si>
  <si>
    <t>LUVOX F150 - 15" REAR MOUNT LCD SCHERM</t>
  </si>
  <si>
    <t>VOEDING D-TOP500/1-12 (101854)</t>
  </si>
  <si>
    <t xml:space="preserve"> VOEDING D-TOP500/1-12 (101854)</t>
  </si>
  <si>
    <t>REFLEXIONSLICHTTASTER MIT HINTERGRUNDAUS</t>
  </si>
  <si>
    <t>ENCODERLEITUNG 15M GRÜN</t>
  </si>
  <si>
    <t xml:space="preserve"> ENCODERLEITUNG 15M GRÜN</t>
  </si>
  <si>
    <t>MOTORLEITUNG 15M</t>
  </si>
  <si>
    <t xml:space="preserve"> MOTORLEITUNG 15M</t>
  </si>
  <si>
    <t>TRUCK BC5-S18-AP4X TYPE 25030</t>
  </si>
  <si>
    <t xml:space="preserve"> TRUCK BC5-S18-AP4X TYPE 25030</t>
  </si>
  <si>
    <t>TURCK NI15-S30-RZ3X20250VAC 400MA S</t>
  </si>
  <si>
    <t xml:space="preserve"> TURCK NI15-S30-RZ3X20250VAC 400MA S</t>
  </si>
  <si>
    <t>BC20 CP40VP4X2 DETECT.</t>
  </si>
  <si>
    <t xml:space="preserve"> BC20 CP40VP4X2 DETECT.</t>
  </si>
  <si>
    <t>ADAPTER PG12-10P55/0 DATALOGIC</t>
  </si>
  <si>
    <t xml:space="preserve"> ADAPTER PG12-10P55/0 DATALOGIC</t>
  </si>
  <si>
    <t>CONNECTOR BINDER</t>
  </si>
  <si>
    <t xml:space="preserve"> CONNECTOR BINDER</t>
  </si>
  <si>
    <t>STEKKER MET AANGEGOTEN KABEL WAK4.5-4/P</t>
  </si>
  <si>
    <t>FTS-BODENKONTAKT BLK 200-2-01</t>
  </si>
  <si>
    <t xml:space="preserve"> FTS-BODENKONTAKT BLK 200-2-01</t>
  </si>
  <si>
    <t>VAHLE NEDERLAND BV</t>
  </si>
  <si>
    <t>Vahle FTS contact au sol BLK 200-2-01 (ams-elektro.com)</t>
  </si>
  <si>
    <t>LADEKONTAKTE BLK 200-2/25-2-01</t>
  </si>
  <si>
    <t xml:space="preserve"> LADEKONTAKTE BLK 200-2/25-2-01</t>
  </si>
  <si>
    <t>http://www.elektrotools.de/Produkt/0590001/00-Vahle-FTS-Bodenkontakt-BLK-200-2-01</t>
  </si>
  <si>
    <t>FTS-STROMABNEHMER BLS200-2-01</t>
  </si>
  <si>
    <t xml:space="preserve"> FTS-STROMABNEHMER BLS200-2-01</t>
  </si>
  <si>
    <t>http://www.elektrotools.de/Produkt/0590035/00-Vahle-FTS-Stromabnehmer-BLS-200-1-01W</t>
  </si>
  <si>
    <t>DRAHTSEIL D=5MM L=2040  DEMATIC 88025444</t>
  </si>
  <si>
    <t>VANAS N.V.</t>
  </si>
  <si>
    <t>CAPTEUR HYDROSTAT.  D81.XGDM121CC3LB</t>
  </si>
  <si>
    <t>PP17</t>
  </si>
  <si>
    <t>VEGA NV</t>
  </si>
  <si>
    <t>ROUL-1BIL. 6017-Z 130*85*22 *SKF</t>
  </si>
  <si>
    <t xml:space="preserve"> 6017-Z ROULEM. A BILLES</t>
  </si>
  <si>
    <t>VERMEIRE TRANSMISSIONS SA</t>
  </si>
  <si>
    <t>NOZZLESET 125617 VOOR MINIJET 3000B HVLP</t>
  </si>
  <si>
    <t>VIP-TOOLS Bvba</t>
  </si>
  <si>
    <t>JACKET MEISTER GRAY SILVER VE311 46</t>
  </si>
  <si>
    <t>W.K. TEX. GmbH</t>
  </si>
  <si>
    <t>JACKET MEISTER GRAY SILVER VE311 48</t>
  </si>
  <si>
    <t>ZAHNRIEMEN 1200 8M GT3 30</t>
  </si>
  <si>
    <t>WALTHER FLENDER</t>
  </si>
  <si>
    <t>MS2-240-09-11200 PDE STUKKENTELLER</t>
  </si>
  <si>
    <t>WOHRLE BELGIUM Bvba</t>
  </si>
  <si>
    <t>FLYGT POMP TYP:CS 3060.390 MT 221</t>
  </si>
  <si>
    <t>A part</t>
  </si>
  <si>
    <t>XYLEM WATER SOLUTIONS BELGIUM BVBA</t>
  </si>
  <si>
    <t>PIGNON ENTRAINEMENT MANIVELLE CRIC</t>
  </si>
  <si>
    <t>P9</t>
  </si>
  <si>
    <t>6ES7414-2XG04-0AB0 cpu 414-2dp 512kb</t>
  </si>
  <si>
    <t>CUIVRE</t>
  </si>
  <si>
    <t>00-106-446 ZNTRHD KR150/180 serie 2000</t>
  </si>
  <si>
    <t>A localiser ? Voir mail thierry sur les robots KUKA</t>
  </si>
  <si>
    <t>AMPOULE 24V-3W-BA15D    B3523 16X33</t>
  </si>
  <si>
    <t>CST-573/31 TR. 1F 380VAC S=220V1KV A</t>
  </si>
  <si>
    <t>RADBLOCK  RS-160-F    RAD DIA.180</t>
  </si>
  <si>
    <t>VAN DEN BERG TRANSPORTTECHNIEK BV</t>
  </si>
  <si>
    <t>C92PDT125-200XV170*Z-2434 VERIN</t>
  </si>
  <si>
    <t>SMC Belgium NV</t>
  </si>
  <si>
    <t>8273367 MDV60A0015-5A3-4-OT</t>
  </si>
  <si>
    <t>Umrichter beluftung Roller</t>
  </si>
  <si>
    <t>MCS41A0110-5A3-4-0T</t>
  </si>
  <si>
    <t>WERNER-MASCHINENBAU GmbH</t>
  </si>
  <si>
    <t>7201455 64K EPROM</t>
  </si>
  <si>
    <t>SIEMENS SERVICE SHOP EIT</t>
  </si>
  <si>
    <t>7201454 Modul CP 524</t>
  </si>
  <si>
    <t>BEP EUROPE GmbH</t>
  </si>
  <si>
    <t>0OPT610516141 Ob16mm C1614MTH</t>
  </si>
  <si>
    <t>Pn.zylinder R5C3K/H004/4.2/01.00.99</t>
  </si>
  <si>
    <t>Q6B3Y/0000/4.1/08.00.34Sond.w.kopf</t>
  </si>
  <si>
    <t>Scanner:DS6300-105-010</t>
  </si>
  <si>
    <t>Cont 9A 1NO + 1NC 24VDC</t>
  </si>
  <si>
    <t>https://benl.rs-online.com/web/p/contactors/7912880?cm_mmc=BE-PLA-DS3A-_-google-_-CSS_BE_NL_Automation_%26_Control_Gear_Whoop-_-(BE:Whoop!)+Contactors-_-7912880&amp;matchtype=&amp;pla-402459632877&amp;gclid=EAIaIQobChMI_oPGtLGv9wIVjdd3Ch2qjwAlEAQYASABEgJXXfD_BwE&amp;gclsrc=aw.ds</t>
  </si>
  <si>
    <t>Relais 4NO 24VDC</t>
  </si>
  <si>
    <t>Contacteur tri 24VDC</t>
  </si>
  <si>
    <t>2861250 IB IL 24 DI 16-PAC in-line</t>
  </si>
  <si>
    <t>Relais d'arret d'urgence 6 contacts</t>
  </si>
  <si>
    <t>PILZ BELGIUM CVBA</t>
  </si>
  <si>
    <t>2721316 IBS S7 300 SYSKIT E</t>
  </si>
  <si>
    <t>2861603 IB IL 24 DO 8-2A-PAC</t>
  </si>
  <si>
    <t>2719470 IBS CT 24 IO GT-T</t>
  </si>
  <si>
    <t>2727378 IB IL 400 ELR R-3A</t>
  </si>
  <si>
    <t>EPM0200MD601VO Pot c200 0-10V</t>
  </si>
  <si>
    <t>EPM0250MD601VO Pot c250 0-10V</t>
  </si>
  <si>
    <t>EPM0450MD601VO Pot.c450 0-10V</t>
  </si>
  <si>
    <t>6ES7141-1BF12-0XB0 basismod. bm141et200x</t>
  </si>
  <si>
    <t>DKC03.3-040-7-FW ecodrive 40A</t>
  </si>
  <si>
    <t>https://de.wiautomation.com/indramat/drives-motors-circuits-protection/DKC0330407FW</t>
  </si>
  <si>
    <t>LINESTRA SPC 1613</t>
  </si>
  <si>
    <t>MKD071B-061-KG3-KN</t>
  </si>
  <si>
    <t>https://www.radwell.co.uk/en-GB/Buy/BOSCH/INDRAMAT/MKD071B-061-GP0-KN/?redirect=true</t>
  </si>
  <si>
    <t>MKD071B-061-KP3-KN AC8NM</t>
  </si>
  <si>
    <t>https://www.radwell.co.uk/en-GB/Buy/BOSCH/INDRAMAT/MKD071B-061-KP0-KN/?redirect=true</t>
  </si>
  <si>
    <t>3CAB030351000 sleepkabelset 15p</t>
  </si>
  <si>
    <t>3CAB030350000 sleepkabelset 9p</t>
  </si>
  <si>
    <t>INTERBUS IB ST 24 CNT</t>
  </si>
  <si>
    <t>INTERBUS IBS ST 24AI4/SF</t>
  </si>
  <si>
    <t>TRENNVERSTÄRKER MCR-C-UI-UI-DCI-NC</t>
  </si>
  <si>
    <t>GASMETER 20B2 BÜRKERT 00640494</t>
  </si>
  <si>
    <t>ECONOSTO NV</t>
  </si>
  <si>
    <t>6ES7194-4AC00-0AA0 ET200PRCM IM DP DIRt#</t>
  </si>
  <si>
    <t>SIEMENS IT  - DELETED -</t>
  </si>
  <si>
    <t>CIRCUIT BREAKER 2A/3P C-CURVE 10KA</t>
  </si>
  <si>
    <t>Sie.</t>
  </si>
  <si>
    <t>ANTI-CRASH VEILIGHEID SCHUNK</t>
  </si>
  <si>
    <t>ATS CONTRACTING NV -- DELETED -&gt; 95</t>
  </si>
  <si>
    <t>SIMATIC S7-400 UR2 RACK9 SLOTS</t>
  </si>
  <si>
    <t>NOODSTOPRELAIS X10.11P 24 VDC</t>
  </si>
  <si>
    <t>UITBREIDINGSMODULE 24VDC PZE X4P</t>
  </si>
  <si>
    <t>KLM.P1-32/EA/SVB-SW</t>
  </si>
  <si>
    <t>PIL.787314</t>
  </si>
  <si>
    <t>LC200 LED LIGHTING CONTROLLER 24VDC</t>
  </si>
  <si>
    <t>IMAGO GROUP BENELUX</t>
  </si>
  <si>
    <t>WELLE 2 - 2083-1 POS. 2</t>
  </si>
  <si>
    <t>BAUGRUPPE : MOHIDO-AUFNAHME (ZSB)</t>
  </si>
  <si>
    <t>KABEL ÖLFLEX EB-CY 5 X 1 0012652</t>
  </si>
  <si>
    <t>ATSI-AM AM-MODUL 5200.8105.02</t>
  </si>
  <si>
    <t>R&amp; S Systems GmbH - DELETED -&gt; 1364</t>
  </si>
  <si>
    <t>FLM BK IB M12 DI M12 (2736301)</t>
  </si>
  <si>
    <t>VLOEISTOFTELLER E+H 84F25-CD2SAB5AABM1</t>
  </si>
  <si>
    <t>BATTERIJ VOOR APC UPS-1000 RBC6 PACK</t>
  </si>
  <si>
    <t>TOUCHSCREEN LCD-MON-R15L100-OFA1/TR/3M</t>
  </si>
  <si>
    <t>NIJKERK COMPUTER SOLUTIONS 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</si>
</sst>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f8cbad"/>
      </patternFill>
    </fill>
    <fill>
      <patternFill patternType="solid">
        <fgColor rgb="FFff0000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4" applyNumberFormat="1" borderId="3" applyBorder="1" fontId="2" applyFont="1" fillId="3" applyFill="1" applyAlignment="1">
      <alignment horizontal="left"/>
    </xf>
    <xf xfId="0" numFmtId="4" applyNumberFormat="1" borderId="3" applyBorder="1" fontId="2" applyFont="1" fillId="4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4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6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3" applyBorder="1" fontId="2" applyFont="1" fillId="5" applyFill="1" applyAlignment="1">
      <alignment horizontal="right"/>
    </xf>
    <xf xfId="0" numFmtId="4" applyNumberFormat="1" borderId="3" applyBorder="1" fontId="2" applyFont="1" fillId="3" applyFill="1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3" applyBorder="1" fontId="2" applyFont="1" fillId="7" applyFill="1" applyAlignment="1">
      <alignment horizontal="left"/>
    </xf>
    <xf xfId="0" numFmtId="0" borderId="3" applyBorder="1" fontId="2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46.14785714285715" customWidth="1" bestFit="1"/>
    <col min="2" max="2" style="23" width="11.43357142857143" customWidth="1" bestFit="1"/>
    <col min="3" max="3" style="23" width="15.290714285714287" customWidth="1" bestFit="1"/>
    <col min="4" max="4" style="23" width="12.719285714285713" customWidth="1" bestFit="1"/>
    <col min="5" max="5" style="23" width="10.719285714285713" customWidth="1" bestFit="1"/>
    <col min="6" max="6" style="23" width="9.43357142857143" customWidth="1" bestFit="1"/>
    <col min="7" max="7" style="23" width="9.43357142857143" customWidth="1" bestFit="1"/>
    <col min="8" max="8" style="6" width="9.719285714285713" customWidth="1" bestFit="1"/>
    <col min="9" max="9" style="23" width="44.86214285714286" customWidth="1" bestFit="1"/>
    <col min="10" max="10" style="23" width="40.57642857142857" customWidth="1" bestFit="1"/>
    <col min="11" max="11" style="29" width="12.43357142857143" customWidth="1" bestFit="1"/>
  </cols>
  <sheetData>
    <row x14ac:dyDescent="0.25" r="1" customHeight="1" ht="17.25">
      <c r="A1" s="30" t="s">
        <v>202</v>
      </c>
      <c r="B1" s="8" t="s">
        <v>203</v>
      </c>
      <c r="C1" s="8" t="s">
        <v>201</v>
      </c>
      <c r="D1" s="8" t="s">
        <v>204</v>
      </c>
      <c r="E1" s="8" t="s">
        <v>10</v>
      </c>
      <c r="F1" s="8" t="s">
        <v>11</v>
      </c>
      <c r="G1" s="8" t="s">
        <v>12</v>
      </c>
      <c r="H1" s="30" t="s">
        <v>205</v>
      </c>
      <c r="I1" s="8" t="s">
        <v>206</v>
      </c>
      <c r="J1" s="8" t="s">
        <v>207</v>
      </c>
      <c r="K1" s="27"/>
    </row>
    <row x14ac:dyDescent="0.25" r="2" customHeight="1" ht="18">
      <c r="A2" s="5" t="s">
        <v>208</v>
      </c>
      <c r="B2" s="12">
        <v>147844</v>
      </c>
      <c r="C2" s="12">
        <v>1</v>
      </c>
      <c r="D2" s="12" t="s">
        <v>209</v>
      </c>
      <c r="E2" s="26"/>
      <c r="F2" s="26"/>
      <c r="G2" s="12">
        <v>0</v>
      </c>
      <c r="H2" s="31"/>
      <c r="I2" s="12" t="s">
        <v>210</v>
      </c>
      <c r="J2" s="12"/>
      <c r="K2" s="27"/>
    </row>
    <row x14ac:dyDescent="0.25" r="3" customHeight="1" ht="18.75">
      <c r="A3" s="5" t="s">
        <v>211</v>
      </c>
      <c r="B3" s="12">
        <v>163996</v>
      </c>
      <c r="C3" s="12">
        <v>1</v>
      </c>
      <c r="D3" s="12" t="s">
        <v>212</v>
      </c>
      <c r="E3" s="12" t="s">
        <v>17</v>
      </c>
      <c r="F3" s="13">
        <v>1606.5</v>
      </c>
      <c r="G3" s="13">
        <v>1606.5</v>
      </c>
      <c r="H3" s="31"/>
      <c r="I3" s="12" t="s">
        <v>213</v>
      </c>
      <c r="J3" s="12" t="s">
        <v>214</v>
      </c>
      <c r="K3" s="27"/>
    </row>
    <row x14ac:dyDescent="0.25" r="4" customHeight="1" ht="18.75">
      <c r="A4" s="5" t="s">
        <v>215</v>
      </c>
      <c r="B4" s="12">
        <v>196191</v>
      </c>
      <c r="C4" s="12">
        <v>3</v>
      </c>
      <c r="D4" s="12" t="s">
        <v>209</v>
      </c>
      <c r="E4" s="12" t="s">
        <v>143</v>
      </c>
      <c r="F4" s="13">
        <v>74.55</v>
      </c>
      <c r="G4" s="13">
        <v>223.64999999999998</v>
      </c>
      <c r="H4" s="5" t="s">
        <v>216</v>
      </c>
      <c r="I4" s="12"/>
      <c r="J4" s="12" t="s">
        <v>217</v>
      </c>
      <c r="K4" s="27"/>
    </row>
    <row x14ac:dyDescent="0.25" r="5" customHeight="1" ht="18.75">
      <c r="A5" s="5" t="s">
        <v>218</v>
      </c>
      <c r="B5" s="12">
        <v>194981</v>
      </c>
      <c r="C5" s="12">
        <v>5</v>
      </c>
      <c r="D5" s="12" t="s">
        <v>209</v>
      </c>
      <c r="E5" s="12" t="s">
        <v>161</v>
      </c>
      <c r="F5" s="13">
        <v>22.38</v>
      </c>
      <c r="G5" s="13">
        <v>111.89999999999999</v>
      </c>
      <c r="H5" s="5" t="s">
        <v>216</v>
      </c>
      <c r="I5" s="12" t="s">
        <v>219</v>
      </c>
      <c r="J5" s="12" t="s">
        <v>217</v>
      </c>
      <c r="K5" s="27"/>
    </row>
    <row x14ac:dyDescent="0.25" r="6" customHeight="1" ht="18.75">
      <c r="A6" s="5" t="s">
        <v>220</v>
      </c>
      <c r="B6" s="12">
        <v>208313</v>
      </c>
      <c r="C6" s="12">
        <v>1</v>
      </c>
      <c r="D6" s="12" t="s">
        <v>221</v>
      </c>
      <c r="E6" s="26"/>
      <c r="F6" s="26"/>
      <c r="G6" s="12">
        <v>0</v>
      </c>
      <c r="H6" s="31"/>
      <c r="I6" s="12" t="s">
        <v>222</v>
      </c>
      <c r="J6" s="12" t="s">
        <v>223</v>
      </c>
      <c r="K6" s="27"/>
    </row>
    <row x14ac:dyDescent="0.25" r="7" customHeight="1" ht="18.75">
      <c r="A7" s="5" t="s">
        <v>224</v>
      </c>
      <c r="B7" s="12">
        <v>208343</v>
      </c>
      <c r="C7" s="12">
        <v>1</v>
      </c>
      <c r="D7" s="12" t="s">
        <v>221</v>
      </c>
      <c r="E7" s="26"/>
      <c r="F7" s="26"/>
      <c r="G7" s="12">
        <v>0</v>
      </c>
      <c r="H7" s="31"/>
      <c r="I7" s="12" t="s">
        <v>222</v>
      </c>
      <c r="J7" s="12" t="s">
        <v>225</v>
      </c>
      <c r="K7" s="27"/>
    </row>
    <row x14ac:dyDescent="0.25" r="8" customHeight="1" ht="18.75">
      <c r="A8" s="5" t="s">
        <v>226</v>
      </c>
      <c r="B8" s="12">
        <v>208345</v>
      </c>
      <c r="C8" s="12">
        <v>1</v>
      </c>
      <c r="D8" s="12" t="s">
        <v>221</v>
      </c>
      <c r="E8" s="26"/>
      <c r="F8" s="26"/>
      <c r="G8" s="12">
        <v>0</v>
      </c>
      <c r="H8" s="31"/>
      <c r="I8" s="12" t="s">
        <v>222</v>
      </c>
      <c r="J8" s="12" t="s">
        <v>223</v>
      </c>
      <c r="K8" s="27"/>
    </row>
    <row x14ac:dyDescent="0.25" r="9" customHeight="1" ht="18.75">
      <c r="A9" s="5" t="s">
        <v>227</v>
      </c>
      <c r="B9" s="12">
        <v>202317</v>
      </c>
      <c r="C9" s="12">
        <v>1</v>
      </c>
      <c r="D9" s="26"/>
      <c r="E9" s="12" t="s">
        <v>94</v>
      </c>
      <c r="F9" s="13">
        <v>779.7</v>
      </c>
      <c r="G9" s="13">
        <v>779.7</v>
      </c>
      <c r="H9" s="5" t="s">
        <v>228</v>
      </c>
      <c r="I9" s="12" t="s">
        <v>229</v>
      </c>
      <c r="J9" s="12" t="s">
        <v>223</v>
      </c>
      <c r="K9" s="27"/>
    </row>
    <row x14ac:dyDescent="0.25" r="10" customHeight="1" ht="18.75">
      <c r="A10" s="5" t="s">
        <v>230</v>
      </c>
      <c r="B10" s="12">
        <v>193128</v>
      </c>
      <c r="C10" s="12">
        <v>1</v>
      </c>
      <c r="D10" s="12" t="s">
        <v>209</v>
      </c>
      <c r="E10" s="12" t="s">
        <v>178</v>
      </c>
      <c r="F10" s="13">
        <v>591.46</v>
      </c>
      <c r="G10" s="13">
        <v>591.46</v>
      </c>
      <c r="H10" s="5" t="s">
        <v>228</v>
      </c>
      <c r="I10" s="12" t="s">
        <v>231</v>
      </c>
      <c r="J10" s="12" t="s">
        <v>232</v>
      </c>
      <c r="K10" s="27"/>
    </row>
    <row x14ac:dyDescent="0.25" r="11" customHeight="1" ht="17.25">
      <c r="A11" s="5" t="s">
        <v>233</v>
      </c>
      <c r="B11" s="12">
        <v>190324</v>
      </c>
      <c r="C11" s="12">
        <v>1</v>
      </c>
      <c r="D11" s="12" t="s">
        <v>209</v>
      </c>
      <c r="E11" s="12" t="s">
        <v>114</v>
      </c>
      <c r="F11" s="13">
        <v>412.3</v>
      </c>
      <c r="G11" s="13">
        <v>412.3</v>
      </c>
      <c r="H11" s="5" t="s">
        <v>199</v>
      </c>
      <c r="I11" s="12" t="s">
        <v>234</v>
      </c>
      <c r="J11" s="12" t="s">
        <v>232</v>
      </c>
      <c r="K11" s="27"/>
    </row>
    <row x14ac:dyDescent="0.25" r="12" customHeight="1" ht="17.25">
      <c r="A12" s="5" t="s">
        <v>235</v>
      </c>
      <c r="B12" s="12">
        <v>200003</v>
      </c>
      <c r="C12" s="12">
        <v>1</v>
      </c>
      <c r="D12" s="12" t="s">
        <v>236</v>
      </c>
      <c r="E12" s="12" t="s">
        <v>95</v>
      </c>
      <c r="F12" s="12">
        <v>2810</v>
      </c>
      <c r="G12" s="12">
        <v>2810</v>
      </c>
      <c r="H12" s="5" t="s">
        <v>228</v>
      </c>
      <c r="I12" s="12" t="s">
        <v>237</v>
      </c>
      <c r="J12" s="12" t="s">
        <v>238</v>
      </c>
      <c r="K12" s="27"/>
    </row>
    <row x14ac:dyDescent="0.25" r="13" customHeight="1" ht="17.25">
      <c r="A13" s="5" t="s">
        <v>239</v>
      </c>
      <c r="B13" s="12">
        <v>147447</v>
      </c>
      <c r="C13" s="12">
        <v>1</v>
      </c>
      <c r="D13" s="12" t="s">
        <v>240</v>
      </c>
      <c r="E13" s="12" t="s">
        <v>96</v>
      </c>
      <c r="F13" s="13">
        <v>565.25</v>
      </c>
      <c r="G13" s="13">
        <v>565.25</v>
      </c>
      <c r="H13" s="31"/>
      <c r="I13" s="12" t="s">
        <v>241</v>
      </c>
      <c r="J13" s="12" t="s">
        <v>242</v>
      </c>
      <c r="K13" s="27"/>
    </row>
    <row x14ac:dyDescent="0.25" r="14" customHeight="1" ht="17.25">
      <c r="A14" s="5" t="s">
        <v>243</v>
      </c>
      <c r="B14" s="12">
        <v>174491</v>
      </c>
      <c r="C14" s="12">
        <v>2</v>
      </c>
      <c r="D14" s="12" t="s">
        <v>244</v>
      </c>
      <c r="E14" s="12" t="s">
        <v>31</v>
      </c>
      <c r="F14" s="13">
        <v>2904.8</v>
      </c>
      <c r="G14" s="13">
        <v>5809.6</v>
      </c>
      <c r="H14" s="5" t="s">
        <v>216</v>
      </c>
      <c r="I14" s="26"/>
      <c r="J14" s="12" t="s">
        <v>245</v>
      </c>
      <c r="K14" s="27"/>
    </row>
    <row x14ac:dyDescent="0.25" r="15" customHeight="1" ht="17.25">
      <c r="A15" s="5" t="s">
        <v>246</v>
      </c>
      <c r="B15" s="12">
        <v>186203</v>
      </c>
      <c r="C15" s="12">
        <v>2</v>
      </c>
      <c r="D15" s="12" t="s">
        <v>240</v>
      </c>
      <c r="E15" s="12" t="s">
        <v>128</v>
      </c>
      <c r="F15" s="13">
        <v>1892.1</v>
      </c>
      <c r="G15" s="13">
        <v>3784.2</v>
      </c>
      <c r="H15" s="5" t="s">
        <v>199</v>
      </c>
      <c r="I15" s="26"/>
      <c r="J15" s="12" t="s">
        <v>245</v>
      </c>
      <c r="K15" s="27"/>
    </row>
    <row x14ac:dyDescent="0.25" r="16" customHeight="1" ht="17.25">
      <c r="A16" s="5" t="s">
        <v>247</v>
      </c>
      <c r="B16" s="12">
        <v>186208</v>
      </c>
      <c r="C16" s="12">
        <v>1</v>
      </c>
      <c r="D16" s="26"/>
      <c r="E16" s="12" t="s">
        <v>179</v>
      </c>
      <c r="F16" s="13">
        <v>48.1</v>
      </c>
      <c r="G16" s="13">
        <v>48.1</v>
      </c>
      <c r="H16" s="5" t="s">
        <v>199</v>
      </c>
      <c r="I16" s="12"/>
      <c r="J16" s="12" t="s">
        <v>245</v>
      </c>
      <c r="K16" s="27"/>
    </row>
    <row x14ac:dyDescent="0.25" r="17" customHeight="1" ht="17.25">
      <c r="A17" s="5" t="s">
        <v>248</v>
      </c>
      <c r="B17" s="12">
        <v>198764</v>
      </c>
      <c r="C17" s="12">
        <v>1</v>
      </c>
      <c r="D17" s="12" t="s">
        <v>209</v>
      </c>
      <c r="E17" s="12" t="s">
        <v>32</v>
      </c>
      <c r="F17" s="13">
        <v>27.23</v>
      </c>
      <c r="G17" s="13">
        <v>27.23</v>
      </c>
      <c r="H17" s="5" t="s">
        <v>228</v>
      </c>
      <c r="I17" s="12" t="s">
        <v>249</v>
      </c>
      <c r="J17" s="12" t="s">
        <v>245</v>
      </c>
      <c r="K17" s="27"/>
    </row>
    <row x14ac:dyDescent="0.25" r="18" customHeight="1" ht="17.25">
      <c r="A18" s="5" t="s">
        <v>250</v>
      </c>
      <c r="B18" s="12">
        <v>186235</v>
      </c>
      <c r="C18" s="12">
        <v>1</v>
      </c>
      <c r="D18" s="12" t="s">
        <v>244</v>
      </c>
      <c r="E18" s="26"/>
      <c r="F18" s="26"/>
      <c r="G18" s="12">
        <v>0</v>
      </c>
      <c r="H18" s="5" t="s">
        <v>216</v>
      </c>
      <c r="I18" s="26"/>
      <c r="J18" s="12" t="s">
        <v>245</v>
      </c>
      <c r="K18" s="27"/>
    </row>
    <row x14ac:dyDescent="0.25" r="19" customHeight="1" ht="17.25">
      <c r="A19" s="5" t="s">
        <v>251</v>
      </c>
      <c r="B19" s="12">
        <v>206889</v>
      </c>
      <c r="C19" s="12">
        <v>3</v>
      </c>
      <c r="D19" s="12" t="s">
        <v>209</v>
      </c>
      <c r="E19" s="12" t="s">
        <v>162</v>
      </c>
      <c r="F19" s="13">
        <v>71.02</v>
      </c>
      <c r="G19" s="13">
        <v>213.06</v>
      </c>
      <c r="H19" s="5" t="s">
        <v>228</v>
      </c>
      <c r="I19" s="12" t="s">
        <v>252</v>
      </c>
      <c r="J19" s="12" t="s">
        <v>253</v>
      </c>
      <c r="K19" s="27"/>
    </row>
    <row x14ac:dyDescent="0.25" r="20" customHeight="1" ht="17.25">
      <c r="A20" s="5" t="s">
        <v>254</v>
      </c>
      <c r="B20" s="12">
        <v>192831</v>
      </c>
      <c r="C20" s="12">
        <v>2</v>
      </c>
      <c r="D20" s="12" t="s">
        <v>209</v>
      </c>
      <c r="E20" s="12" t="s">
        <v>25</v>
      </c>
      <c r="F20" s="13">
        <v>49.73</v>
      </c>
      <c r="G20" s="13">
        <v>99.46</v>
      </c>
      <c r="H20" s="5" t="s">
        <v>228</v>
      </c>
      <c r="I20" s="12" t="s">
        <v>255</v>
      </c>
      <c r="J20" s="12" t="s">
        <v>256</v>
      </c>
      <c r="K20" s="27"/>
    </row>
    <row x14ac:dyDescent="0.25" r="21" customHeight="1" ht="17.25">
      <c r="A21" s="5" t="s">
        <v>257</v>
      </c>
      <c r="B21" s="12">
        <v>183394</v>
      </c>
      <c r="C21" s="12">
        <v>1</v>
      </c>
      <c r="D21" s="12" t="s">
        <v>258</v>
      </c>
      <c r="E21" s="12" t="s">
        <v>189</v>
      </c>
      <c r="F21" s="13">
        <v>6.529999999999999</v>
      </c>
      <c r="G21" s="13">
        <v>6.529999999999999</v>
      </c>
      <c r="H21" s="5" t="s">
        <v>228</v>
      </c>
      <c r="I21" s="26"/>
      <c r="J21" s="12" t="s">
        <v>256</v>
      </c>
      <c r="K21" s="27"/>
    </row>
    <row x14ac:dyDescent="0.25" r="22" customHeight="1" ht="17.25">
      <c r="A22" s="5" t="s">
        <v>259</v>
      </c>
      <c r="B22" s="12">
        <v>204420</v>
      </c>
      <c r="C22" s="12">
        <v>1</v>
      </c>
      <c r="D22" s="12" t="s">
        <v>260</v>
      </c>
      <c r="E22" s="26"/>
      <c r="F22" s="26"/>
      <c r="G22" s="12">
        <v>0</v>
      </c>
      <c r="H22" s="31"/>
      <c r="I22" s="12" t="s">
        <v>261</v>
      </c>
      <c r="J22" s="12" t="s">
        <v>261</v>
      </c>
      <c r="K22" s="27"/>
    </row>
    <row x14ac:dyDescent="0.25" r="23" customHeight="1" ht="17.25">
      <c r="A23" s="5" t="s">
        <v>262</v>
      </c>
      <c r="B23" s="12">
        <v>202878</v>
      </c>
      <c r="C23" s="12">
        <v>1</v>
      </c>
      <c r="D23" s="12" t="s">
        <v>209</v>
      </c>
      <c r="E23" s="12" t="s">
        <v>163</v>
      </c>
      <c r="F23" s="13">
        <v>280.38</v>
      </c>
      <c r="G23" s="13">
        <v>280.38</v>
      </c>
      <c r="H23" s="5" t="s">
        <v>228</v>
      </c>
      <c r="I23" s="12" t="s">
        <v>263</v>
      </c>
      <c r="J23" s="12" t="s">
        <v>264</v>
      </c>
      <c r="K23" s="27"/>
    </row>
    <row x14ac:dyDescent="0.25" r="24" customHeight="1" ht="17.25">
      <c r="A24" s="5" t="s">
        <v>265</v>
      </c>
      <c r="B24" s="12">
        <v>196213</v>
      </c>
      <c r="C24" s="12">
        <v>2</v>
      </c>
      <c r="D24" s="12" t="s">
        <v>209</v>
      </c>
      <c r="E24" s="12" t="s">
        <v>78</v>
      </c>
      <c r="F24" s="12">
        <v>3602</v>
      </c>
      <c r="G24" s="12">
        <v>7204</v>
      </c>
      <c r="H24" s="5" t="s">
        <v>228</v>
      </c>
      <c r="I24" s="12" t="s">
        <v>266</v>
      </c>
      <c r="J24" s="12" t="s">
        <v>267</v>
      </c>
      <c r="K24" s="27"/>
    </row>
    <row x14ac:dyDescent="0.25" r="25" customHeight="1" ht="17.25">
      <c r="A25" s="5" t="s">
        <v>268</v>
      </c>
      <c r="B25" s="12">
        <v>196099</v>
      </c>
      <c r="C25" s="12">
        <v>1</v>
      </c>
      <c r="D25" s="12" t="s">
        <v>212</v>
      </c>
      <c r="E25" s="12" t="s">
        <v>106</v>
      </c>
      <c r="F25" s="13">
        <v>3256.56</v>
      </c>
      <c r="G25" s="13">
        <v>3256.56</v>
      </c>
      <c r="H25" s="5" t="s">
        <v>216</v>
      </c>
      <c r="I25" s="12" t="s">
        <v>269</v>
      </c>
      <c r="J25" s="12" t="s">
        <v>267</v>
      </c>
      <c r="K25" s="27"/>
    </row>
    <row x14ac:dyDescent="0.25" r="26" customHeight="1" ht="17.25">
      <c r="A26" s="5" t="s">
        <v>270</v>
      </c>
      <c r="B26" s="12">
        <v>174547</v>
      </c>
      <c r="C26" s="12">
        <v>1</v>
      </c>
      <c r="D26" s="12" t="s">
        <v>209</v>
      </c>
      <c r="E26" s="12" t="s">
        <v>65</v>
      </c>
      <c r="F26" s="13">
        <v>3253.41</v>
      </c>
      <c r="G26" s="13">
        <v>3253.41</v>
      </c>
      <c r="H26" s="31"/>
      <c r="I26" s="12" t="s">
        <v>271</v>
      </c>
      <c r="J26" s="12" t="s">
        <v>267</v>
      </c>
      <c r="K26" s="27"/>
    </row>
    <row x14ac:dyDescent="0.25" r="27" customHeight="1" ht="17.25">
      <c r="A27" s="5" t="s">
        <v>272</v>
      </c>
      <c r="B27" s="12">
        <v>202063</v>
      </c>
      <c r="C27" s="12">
        <v>1</v>
      </c>
      <c r="D27" s="12" t="s">
        <v>209</v>
      </c>
      <c r="E27" s="12" t="s">
        <v>164</v>
      </c>
      <c r="F27" s="13">
        <v>2878.4</v>
      </c>
      <c r="G27" s="13">
        <v>2878.4</v>
      </c>
      <c r="H27" s="5" t="s">
        <v>228</v>
      </c>
      <c r="I27" s="12" t="s">
        <v>273</v>
      </c>
      <c r="J27" s="12" t="s">
        <v>267</v>
      </c>
      <c r="K27" s="27"/>
    </row>
    <row x14ac:dyDescent="0.25" r="28" customHeight="1" ht="17.25">
      <c r="A28" s="5" t="s">
        <v>274</v>
      </c>
      <c r="B28" s="12">
        <v>196098</v>
      </c>
      <c r="C28" s="12">
        <v>1</v>
      </c>
      <c r="D28" s="12" t="s">
        <v>212</v>
      </c>
      <c r="E28" s="12" t="s">
        <v>106</v>
      </c>
      <c r="F28" s="13">
        <v>2109.81</v>
      </c>
      <c r="G28" s="13">
        <v>2109.81</v>
      </c>
      <c r="H28" s="5" t="s">
        <v>216</v>
      </c>
      <c r="I28" s="12" t="s">
        <v>275</v>
      </c>
      <c r="J28" s="12" t="s">
        <v>267</v>
      </c>
      <c r="K28" s="27"/>
    </row>
    <row x14ac:dyDescent="0.25" r="29" customHeight="1" ht="17.25">
      <c r="A29" s="5" t="s">
        <v>276</v>
      </c>
      <c r="B29" s="12">
        <v>184744</v>
      </c>
      <c r="C29" s="12">
        <v>2</v>
      </c>
      <c r="D29" s="12" t="s">
        <v>209</v>
      </c>
      <c r="E29" s="12" t="s">
        <v>66</v>
      </c>
      <c r="F29" s="13">
        <v>822.83</v>
      </c>
      <c r="G29" s="13">
        <v>1645.66</v>
      </c>
      <c r="H29" s="5" t="s">
        <v>199</v>
      </c>
      <c r="I29" s="12"/>
      <c r="J29" s="12" t="s">
        <v>267</v>
      </c>
      <c r="K29" s="27"/>
    </row>
    <row x14ac:dyDescent="0.25" r="30" customHeight="1" ht="17.25">
      <c r="A30" s="5" t="s">
        <v>277</v>
      </c>
      <c r="B30" s="12">
        <v>174560</v>
      </c>
      <c r="C30" s="12">
        <v>1</v>
      </c>
      <c r="D30" s="12" t="s">
        <v>209</v>
      </c>
      <c r="E30" s="12" t="s">
        <v>56</v>
      </c>
      <c r="F30" s="13">
        <v>459.02</v>
      </c>
      <c r="G30" s="13">
        <v>459.02</v>
      </c>
      <c r="H30" s="31"/>
      <c r="I30" s="12" t="s">
        <v>278</v>
      </c>
      <c r="J30" s="12" t="s">
        <v>267</v>
      </c>
      <c r="K30" s="27"/>
    </row>
    <row x14ac:dyDescent="0.25" r="31" customHeight="1" ht="17.25">
      <c r="A31" s="5" t="s">
        <v>279</v>
      </c>
      <c r="B31" s="12">
        <v>174555</v>
      </c>
      <c r="C31" s="12">
        <v>1</v>
      </c>
      <c r="D31" s="12" t="s">
        <v>209</v>
      </c>
      <c r="E31" s="12" t="s">
        <v>72</v>
      </c>
      <c r="F31" s="13">
        <v>443.46</v>
      </c>
      <c r="G31" s="13">
        <v>443.46</v>
      </c>
      <c r="H31" s="31"/>
      <c r="I31" s="12" t="s">
        <v>280</v>
      </c>
      <c r="J31" s="12" t="s">
        <v>267</v>
      </c>
      <c r="K31" s="27"/>
    </row>
    <row x14ac:dyDescent="0.25" r="32" customHeight="1" ht="17.25">
      <c r="A32" s="5" t="s">
        <v>281</v>
      </c>
      <c r="B32" s="12">
        <v>196101</v>
      </c>
      <c r="C32" s="12">
        <v>1</v>
      </c>
      <c r="D32" s="12" t="s">
        <v>209</v>
      </c>
      <c r="E32" s="12" t="s">
        <v>106</v>
      </c>
      <c r="F32" s="12">
        <v>336</v>
      </c>
      <c r="G32" s="12">
        <v>336</v>
      </c>
      <c r="H32" s="5" t="s">
        <v>216</v>
      </c>
      <c r="I32" s="12" t="s">
        <v>282</v>
      </c>
      <c r="J32" s="12" t="s">
        <v>267</v>
      </c>
      <c r="K32" s="27"/>
    </row>
    <row x14ac:dyDescent="0.25" r="33" customHeight="1" ht="17.25">
      <c r="A33" s="5" t="s">
        <v>283</v>
      </c>
      <c r="B33" s="12">
        <v>196924</v>
      </c>
      <c r="C33" s="12">
        <v>2</v>
      </c>
      <c r="D33" s="12" t="s">
        <v>209</v>
      </c>
      <c r="E33" s="12" t="s">
        <v>79</v>
      </c>
      <c r="F33" s="13">
        <v>42.24</v>
      </c>
      <c r="G33" s="13">
        <v>84.48</v>
      </c>
      <c r="H33" s="5" t="s">
        <v>216</v>
      </c>
      <c r="I33" s="12" t="s">
        <v>284</v>
      </c>
      <c r="J33" s="12" t="s">
        <v>267</v>
      </c>
      <c r="K33" s="27"/>
    </row>
    <row x14ac:dyDescent="0.25" r="34" customHeight="1" ht="17.25">
      <c r="A34" s="5" t="s">
        <v>285</v>
      </c>
      <c r="B34" s="12">
        <v>196919</v>
      </c>
      <c r="C34" s="12">
        <v>1</v>
      </c>
      <c r="D34" s="12" t="s">
        <v>209</v>
      </c>
      <c r="E34" s="12" t="s">
        <v>180</v>
      </c>
      <c r="F34" s="13">
        <v>36.24</v>
      </c>
      <c r="G34" s="13">
        <v>36.24</v>
      </c>
      <c r="H34" s="5" t="s">
        <v>216</v>
      </c>
      <c r="I34" s="12" t="s">
        <v>286</v>
      </c>
      <c r="J34" s="12" t="s">
        <v>267</v>
      </c>
      <c r="K34" s="27"/>
    </row>
    <row x14ac:dyDescent="0.25" r="35" customHeight="1" ht="17.25">
      <c r="A35" s="5" t="s">
        <v>287</v>
      </c>
      <c r="B35" s="12">
        <v>119486</v>
      </c>
      <c r="C35" s="12">
        <v>12</v>
      </c>
      <c r="D35" s="12" t="s">
        <v>209</v>
      </c>
      <c r="E35" s="12" t="s">
        <v>46</v>
      </c>
      <c r="F35" s="12">
        <v>20</v>
      </c>
      <c r="G35" s="12">
        <v>240</v>
      </c>
      <c r="H35" s="31"/>
      <c r="I35" s="12" t="s">
        <v>288</v>
      </c>
      <c r="J35" s="12" t="s">
        <v>289</v>
      </c>
      <c r="K35" s="27"/>
    </row>
    <row x14ac:dyDescent="0.25" r="36" customHeight="1" ht="17.25">
      <c r="A36" s="5" t="s">
        <v>290</v>
      </c>
      <c r="B36" s="12">
        <v>205120</v>
      </c>
      <c r="C36" s="12">
        <v>1</v>
      </c>
      <c r="D36" s="26"/>
      <c r="E36" s="12" t="s">
        <v>129</v>
      </c>
      <c r="F36" s="13">
        <v>880.86</v>
      </c>
      <c r="G36" s="13">
        <v>880.86</v>
      </c>
      <c r="H36" s="5" t="s">
        <v>228</v>
      </c>
      <c r="I36" s="12"/>
      <c r="J36" s="12" t="s">
        <v>291</v>
      </c>
      <c r="K36" s="27"/>
    </row>
    <row x14ac:dyDescent="0.25" r="37" customHeight="1" ht="17.25">
      <c r="A37" s="5" t="s">
        <v>292</v>
      </c>
      <c r="B37" s="12">
        <v>200416</v>
      </c>
      <c r="C37" s="12">
        <v>1</v>
      </c>
      <c r="D37" s="12" t="s">
        <v>209</v>
      </c>
      <c r="E37" s="12" t="s">
        <v>130</v>
      </c>
      <c r="F37" s="12">
        <v>2874</v>
      </c>
      <c r="G37" s="12">
        <v>2874</v>
      </c>
      <c r="H37" s="5" t="s">
        <v>228</v>
      </c>
      <c r="I37" s="12"/>
      <c r="J37" s="12" t="s">
        <v>293</v>
      </c>
      <c r="K37" s="27"/>
    </row>
    <row x14ac:dyDescent="0.25" r="38" customHeight="1" ht="17.25">
      <c r="A38" s="5" t="s">
        <v>294</v>
      </c>
      <c r="B38" s="12">
        <v>205801</v>
      </c>
      <c r="C38" s="12">
        <v>2</v>
      </c>
      <c r="D38" s="12" t="s">
        <v>295</v>
      </c>
      <c r="E38" s="12" t="s">
        <v>131</v>
      </c>
      <c r="F38" s="12">
        <v>1425</v>
      </c>
      <c r="G38" s="12">
        <v>2850</v>
      </c>
      <c r="H38" s="5" t="s">
        <v>216</v>
      </c>
      <c r="I38" s="26"/>
      <c r="J38" s="12" t="s">
        <v>296</v>
      </c>
      <c r="K38" s="27"/>
    </row>
    <row x14ac:dyDescent="0.25" r="39" customHeight="1" ht="17.25">
      <c r="A39" s="5" t="s">
        <v>297</v>
      </c>
      <c r="B39" s="12">
        <v>180956</v>
      </c>
      <c r="C39" s="12">
        <v>2</v>
      </c>
      <c r="D39" s="12" t="s">
        <v>240</v>
      </c>
      <c r="E39" s="12" t="s">
        <v>33</v>
      </c>
      <c r="F39" s="13">
        <v>857.23</v>
      </c>
      <c r="G39" s="13">
        <v>1714.46</v>
      </c>
      <c r="H39" s="5" t="s">
        <v>199</v>
      </c>
      <c r="I39" s="12"/>
      <c r="J39" s="12" t="s">
        <v>298</v>
      </c>
      <c r="K39" s="27"/>
    </row>
    <row x14ac:dyDescent="0.25" r="40" customHeight="1" ht="17.25">
      <c r="A40" s="5" t="s">
        <v>299</v>
      </c>
      <c r="B40" s="12">
        <v>199715</v>
      </c>
      <c r="C40" s="12">
        <v>1</v>
      </c>
      <c r="D40" s="12" t="s">
        <v>236</v>
      </c>
      <c r="E40" s="12" t="s">
        <v>144</v>
      </c>
      <c r="F40" s="12">
        <v>7925</v>
      </c>
      <c r="G40" s="12">
        <v>7925</v>
      </c>
      <c r="H40" s="5" t="s">
        <v>228</v>
      </c>
      <c r="I40" s="12" t="s">
        <v>300</v>
      </c>
      <c r="J40" s="12" t="s">
        <v>301</v>
      </c>
      <c r="K40" s="27"/>
    </row>
    <row x14ac:dyDescent="0.25" r="41" customHeight="1" ht="17.25">
      <c r="A41" s="5" t="s">
        <v>302</v>
      </c>
      <c r="B41" s="12">
        <v>204699</v>
      </c>
      <c r="C41" s="12">
        <v>1</v>
      </c>
      <c r="D41" s="26"/>
      <c r="E41" s="12" t="s">
        <v>115</v>
      </c>
      <c r="F41" s="12">
        <v>2490</v>
      </c>
      <c r="G41" s="12">
        <v>2490</v>
      </c>
      <c r="H41" s="5" t="s">
        <v>228</v>
      </c>
      <c r="I41" s="12"/>
      <c r="J41" s="12" t="s">
        <v>301</v>
      </c>
      <c r="K41" s="27"/>
    </row>
    <row x14ac:dyDescent="0.25" r="42" customHeight="1" ht="17.25">
      <c r="A42" s="5" t="s">
        <v>303</v>
      </c>
      <c r="B42" s="12">
        <v>206072</v>
      </c>
      <c r="C42" s="12">
        <v>1</v>
      </c>
      <c r="D42" s="26"/>
      <c r="E42" s="12" t="s">
        <v>145</v>
      </c>
      <c r="F42" s="12">
        <v>2250</v>
      </c>
      <c r="G42" s="12">
        <v>2250</v>
      </c>
      <c r="H42" s="5" t="s">
        <v>304</v>
      </c>
      <c r="I42" s="12"/>
      <c r="J42" s="12" t="s">
        <v>301</v>
      </c>
      <c r="K42" s="27"/>
    </row>
    <row x14ac:dyDescent="0.25" r="43" customHeight="1" ht="17.25">
      <c r="A43" s="5" t="s">
        <v>305</v>
      </c>
      <c r="B43" s="12">
        <v>204703</v>
      </c>
      <c r="C43" s="12">
        <v>1</v>
      </c>
      <c r="D43" s="26"/>
      <c r="E43" s="12" t="s">
        <v>115</v>
      </c>
      <c r="F43" s="12">
        <v>570</v>
      </c>
      <c r="G43" s="12">
        <v>570</v>
      </c>
      <c r="H43" s="5" t="s">
        <v>228</v>
      </c>
      <c r="I43" s="12"/>
      <c r="J43" s="12" t="s">
        <v>301</v>
      </c>
      <c r="K43" s="27"/>
    </row>
    <row x14ac:dyDescent="0.25" r="44" customHeight="1" ht="17.25">
      <c r="A44" s="5" t="s">
        <v>306</v>
      </c>
      <c r="B44" s="12">
        <v>168807</v>
      </c>
      <c r="C44" s="12">
        <v>1</v>
      </c>
      <c r="D44" s="12" t="s">
        <v>209</v>
      </c>
      <c r="E44" s="12" t="s">
        <v>62</v>
      </c>
      <c r="F44" s="13">
        <v>104.04</v>
      </c>
      <c r="G44" s="13">
        <v>104.04</v>
      </c>
      <c r="H44" s="31"/>
      <c r="I44" s="12"/>
      <c r="J44" s="12" t="s">
        <v>307</v>
      </c>
      <c r="K44" s="27"/>
    </row>
    <row x14ac:dyDescent="0.25" r="45" customHeight="1" ht="17.25">
      <c r="A45" s="5" t="s">
        <v>308</v>
      </c>
      <c r="B45" s="12">
        <v>192651</v>
      </c>
      <c r="C45" s="12">
        <v>1</v>
      </c>
      <c r="D45" s="12" t="s">
        <v>209</v>
      </c>
      <c r="E45" s="26"/>
      <c r="F45" s="26"/>
      <c r="G45" s="12">
        <v>0</v>
      </c>
      <c r="H45" s="5" t="s">
        <v>228</v>
      </c>
      <c r="I45" s="12" t="s">
        <v>309</v>
      </c>
      <c r="J45" s="12" t="s">
        <v>310</v>
      </c>
      <c r="K45" s="27"/>
    </row>
    <row x14ac:dyDescent="0.25" r="46" customHeight="1" ht="17.25">
      <c r="A46" s="5" t="s">
        <v>311</v>
      </c>
      <c r="B46" s="12">
        <v>205693</v>
      </c>
      <c r="C46" s="12">
        <v>1</v>
      </c>
      <c r="D46" s="12" t="s">
        <v>209</v>
      </c>
      <c r="E46" s="26"/>
      <c r="F46" s="26"/>
      <c r="G46" s="12">
        <v>0</v>
      </c>
      <c r="H46" s="5" t="s">
        <v>228</v>
      </c>
      <c r="I46" s="12"/>
      <c r="J46" s="12" t="s">
        <v>310</v>
      </c>
      <c r="K46" s="27"/>
    </row>
    <row x14ac:dyDescent="0.25" r="47" customHeight="1" ht="17.25">
      <c r="A47" s="5" t="s">
        <v>312</v>
      </c>
      <c r="B47" s="12">
        <v>156940</v>
      </c>
      <c r="C47" s="12">
        <v>3</v>
      </c>
      <c r="D47" s="12" t="s">
        <v>295</v>
      </c>
      <c r="E47" s="26"/>
      <c r="F47" s="26"/>
      <c r="G47" s="12">
        <v>0</v>
      </c>
      <c r="H47" s="5" t="s">
        <v>216</v>
      </c>
      <c r="I47" s="26"/>
      <c r="J47" s="12" t="s">
        <v>310</v>
      </c>
      <c r="K47" s="27"/>
    </row>
    <row x14ac:dyDescent="0.25" r="48" customHeight="1" ht="17.25">
      <c r="A48" s="5" t="s">
        <v>313</v>
      </c>
      <c r="B48" s="12">
        <v>189996</v>
      </c>
      <c r="C48" s="12">
        <v>20</v>
      </c>
      <c r="D48" s="12" t="s">
        <v>209</v>
      </c>
      <c r="E48" s="12" t="s">
        <v>165</v>
      </c>
      <c r="F48" s="13">
        <v>25.2</v>
      </c>
      <c r="G48" s="12">
        <v>504</v>
      </c>
      <c r="H48" s="5" t="s">
        <v>199</v>
      </c>
      <c r="I48" s="12" t="s">
        <v>314</v>
      </c>
      <c r="J48" s="12" t="s">
        <v>315</v>
      </c>
      <c r="K48" s="27"/>
    </row>
    <row x14ac:dyDescent="0.25" r="49" customHeight="1" ht="17.25">
      <c r="A49" s="5" t="s">
        <v>316</v>
      </c>
      <c r="B49" s="12">
        <v>205314</v>
      </c>
      <c r="C49" s="12">
        <v>2</v>
      </c>
      <c r="D49" s="12" t="s">
        <v>209</v>
      </c>
      <c r="E49" s="12" t="s">
        <v>146</v>
      </c>
      <c r="F49" s="13">
        <v>8.53</v>
      </c>
      <c r="G49" s="13">
        <v>17.06</v>
      </c>
      <c r="H49" s="5" t="s">
        <v>228</v>
      </c>
      <c r="I49" s="12"/>
      <c r="J49" s="12" t="s">
        <v>317</v>
      </c>
      <c r="K49" s="27"/>
    </row>
    <row x14ac:dyDescent="0.25" r="50" customHeight="1" ht="17.25">
      <c r="A50" s="5" t="s">
        <v>318</v>
      </c>
      <c r="B50" s="12">
        <v>193342</v>
      </c>
      <c r="C50" s="12">
        <v>1</v>
      </c>
      <c r="D50" s="12" t="s">
        <v>319</v>
      </c>
      <c r="E50" s="12" t="s">
        <v>166</v>
      </c>
      <c r="F50" s="12">
        <v>208</v>
      </c>
      <c r="G50" s="12">
        <v>208</v>
      </c>
      <c r="H50" s="31"/>
      <c r="I50" s="12" t="s">
        <v>320</v>
      </c>
      <c r="J50" s="12" t="s">
        <v>320</v>
      </c>
      <c r="K50" s="27"/>
    </row>
    <row x14ac:dyDescent="0.25" r="51" customHeight="1" ht="17.25">
      <c r="A51" s="5" t="s">
        <v>321</v>
      </c>
      <c r="B51" s="12">
        <v>174741</v>
      </c>
      <c r="C51" s="12">
        <v>3</v>
      </c>
      <c r="D51" s="12" t="s">
        <v>209</v>
      </c>
      <c r="E51" s="12" t="s">
        <v>47</v>
      </c>
      <c r="F51" s="13">
        <v>55.4</v>
      </c>
      <c r="G51" s="13">
        <v>166.2</v>
      </c>
      <c r="H51" s="31"/>
      <c r="I51" s="12" t="s">
        <v>322</v>
      </c>
      <c r="J51" s="12" t="s">
        <v>323</v>
      </c>
      <c r="K51" s="27"/>
    </row>
    <row x14ac:dyDescent="0.25" r="52" customHeight="1" ht="17.25">
      <c r="A52" s="5" t="s">
        <v>324</v>
      </c>
      <c r="B52" s="12">
        <v>180288</v>
      </c>
      <c r="C52" s="12">
        <v>1</v>
      </c>
      <c r="D52" s="12" t="s">
        <v>325</v>
      </c>
      <c r="E52" s="26"/>
      <c r="F52" s="26"/>
      <c r="G52" s="12">
        <v>0</v>
      </c>
      <c r="H52" s="5" t="s">
        <v>216</v>
      </c>
      <c r="I52" s="26"/>
      <c r="J52" s="12" t="s">
        <v>326</v>
      </c>
      <c r="K52" s="27"/>
    </row>
    <row x14ac:dyDescent="0.25" r="53" customHeight="1" ht="17.25">
      <c r="A53" s="5" t="s">
        <v>327</v>
      </c>
      <c r="B53" s="12">
        <v>197434</v>
      </c>
      <c r="C53" s="12">
        <v>1</v>
      </c>
      <c r="D53" s="12" t="s">
        <v>244</v>
      </c>
      <c r="E53" s="12" t="s">
        <v>167</v>
      </c>
      <c r="F53" s="12">
        <v>98</v>
      </c>
      <c r="G53" s="12">
        <v>98</v>
      </c>
      <c r="H53" s="5" t="s">
        <v>216</v>
      </c>
      <c r="I53" s="26"/>
      <c r="J53" s="12" t="s">
        <v>328</v>
      </c>
      <c r="K53" s="27"/>
    </row>
    <row x14ac:dyDescent="0.25" r="54" customHeight="1" ht="17.25">
      <c r="A54" s="5" t="s">
        <v>329</v>
      </c>
      <c r="B54" s="12">
        <v>185397</v>
      </c>
      <c r="C54" s="12">
        <v>2</v>
      </c>
      <c r="D54" s="12" t="s">
        <v>209</v>
      </c>
      <c r="E54" s="12" t="s">
        <v>13</v>
      </c>
      <c r="F54" s="13">
        <v>307.08</v>
      </c>
      <c r="G54" s="13">
        <v>614.16</v>
      </c>
      <c r="H54" s="5" t="s">
        <v>199</v>
      </c>
      <c r="I54" s="12"/>
      <c r="J54" s="12" t="s">
        <v>330</v>
      </c>
      <c r="K54" s="27"/>
    </row>
    <row x14ac:dyDescent="0.25" r="55" customHeight="1" ht="17.25">
      <c r="A55" s="5" t="s">
        <v>331</v>
      </c>
      <c r="B55" s="12">
        <v>182410</v>
      </c>
      <c r="C55" s="12">
        <v>1</v>
      </c>
      <c r="D55" s="12" t="s">
        <v>212</v>
      </c>
      <c r="E55" s="12" t="s">
        <v>34</v>
      </c>
      <c r="F55" s="13">
        <v>476.08</v>
      </c>
      <c r="G55" s="13">
        <v>476.08</v>
      </c>
      <c r="H55" s="5" t="s">
        <v>199</v>
      </c>
      <c r="I55" s="12"/>
      <c r="J55" s="12" t="s">
        <v>330</v>
      </c>
      <c r="K55" s="27"/>
    </row>
    <row x14ac:dyDescent="0.25" r="56" customHeight="1" ht="17.25">
      <c r="A56" s="5" t="s">
        <v>332</v>
      </c>
      <c r="B56" s="12">
        <v>178250</v>
      </c>
      <c r="C56" s="12">
        <v>2</v>
      </c>
      <c r="D56" s="12" t="s">
        <v>295</v>
      </c>
      <c r="E56" s="12" t="s">
        <v>14</v>
      </c>
      <c r="F56" s="13">
        <v>156.57999999999998</v>
      </c>
      <c r="G56" s="13">
        <v>313.15999999999997</v>
      </c>
      <c r="H56" s="5" t="s">
        <v>216</v>
      </c>
      <c r="I56" s="26"/>
      <c r="J56" s="12" t="s">
        <v>330</v>
      </c>
      <c r="K56" s="27"/>
    </row>
    <row x14ac:dyDescent="0.25" r="57" customHeight="1" ht="17.25">
      <c r="A57" s="5" t="s">
        <v>333</v>
      </c>
      <c r="B57" s="12">
        <v>197226</v>
      </c>
      <c r="C57" s="12">
        <v>1</v>
      </c>
      <c r="D57" s="12" t="s">
        <v>212</v>
      </c>
      <c r="E57" s="12" t="s">
        <v>13</v>
      </c>
      <c r="F57" s="13">
        <v>91.26</v>
      </c>
      <c r="G57" s="13">
        <v>91.26</v>
      </c>
      <c r="H57" s="5" t="s">
        <v>216</v>
      </c>
      <c r="I57" s="12" t="s">
        <v>334</v>
      </c>
      <c r="J57" s="12" t="s">
        <v>330</v>
      </c>
      <c r="K57" s="27"/>
    </row>
    <row x14ac:dyDescent="0.25" r="58" customHeight="1" ht="17.25">
      <c r="A58" s="5" t="s">
        <v>335</v>
      </c>
      <c r="B58" s="12">
        <v>168957</v>
      </c>
      <c r="C58" s="12">
        <v>1</v>
      </c>
      <c r="D58" s="12" t="s">
        <v>209</v>
      </c>
      <c r="E58" s="12" t="s">
        <v>15</v>
      </c>
      <c r="F58" s="13">
        <v>71.85</v>
      </c>
      <c r="G58" s="13">
        <v>71.85</v>
      </c>
      <c r="H58" s="31"/>
      <c r="I58" s="12"/>
      <c r="J58" s="12" t="s">
        <v>330</v>
      </c>
      <c r="K58" s="27"/>
    </row>
    <row x14ac:dyDescent="0.25" r="59" customHeight="1" ht="17.25">
      <c r="A59" s="5" t="s">
        <v>336</v>
      </c>
      <c r="B59" s="12">
        <v>182699</v>
      </c>
      <c r="C59" s="12">
        <v>1</v>
      </c>
      <c r="D59" s="12" t="s">
        <v>209</v>
      </c>
      <c r="E59" s="12" t="s">
        <v>13</v>
      </c>
      <c r="F59" s="13">
        <v>68.82</v>
      </c>
      <c r="G59" s="13">
        <v>68.82</v>
      </c>
      <c r="H59" s="5" t="s">
        <v>199</v>
      </c>
      <c r="I59" s="12"/>
      <c r="J59" s="12" t="s">
        <v>330</v>
      </c>
      <c r="K59" s="27"/>
    </row>
    <row x14ac:dyDescent="0.25" r="60" customHeight="1" ht="17.25">
      <c r="A60" s="5" t="s">
        <v>337</v>
      </c>
      <c r="B60" s="12">
        <v>183938</v>
      </c>
      <c r="C60" s="12">
        <v>1</v>
      </c>
      <c r="D60" s="12" t="s">
        <v>209</v>
      </c>
      <c r="E60" s="12" t="s">
        <v>13</v>
      </c>
      <c r="F60" s="13">
        <v>67.52</v>
      </c>
      <c r="G60" s="13">
        <v>67.52</v>
      </c>
      <c r="H60" s="5" t="s">
        <v>199</v>
      </c>
      <c r="I60" s="12"/>
      <c r="J60" s="12" t="s">
        <v>330</v>
      </c>
      <c r="K60" s="27"/>
    </row>
    <row x14ac:dyDescent="0.25" r="61" customHeight="1" ht="17.25">
      <c r="A61" s="5" t="s">
        <v>338</v>
      </c>
      <c r="B61" s="12">
        <v>192235</v>
      </c>
      <c r="C61" s="12">
        <v>1</v>
      </c>
      <c r="D61" s="12" t="s">
        <v>209</v>
      </c>
      <c r="E61" s="12" t="s">
        <v>13</v>
      </c>
      <c r="F61" s="13">
        <v>57.72</v>
      </c>
      <c r="G61" s="13">
        <v>57.72</v>
      </c>
      <c r="H61" s="5" t="s">
        <v>228</v>
      </c>
      <c r="I61" s="12" t="s">
        <v>339</v>
      </c>
      <c r="J61" s="12" t="s">
        <v>330</v>
      </c>
      <c r="K61" s="27"/>
    </row>
    <row x14ac:dyDescent="0.25" r="62" customHeight="1" ht="17.25">
      <c r="A62" s="5" t="s">
        <v>340</v>
      </c>
      <c r="B62" s="12">
        <v>167733</v>
      </c>
      <c r="C62" s="12">
        <v>1</v>
      </c>
      <c r="D62" s="12" t="s">
        <v>209</v>
      </c>
      <c r="E62" s="12" t="s">
        <v>13</v>
      </c>
      <c r="F62" s="13">
        <v>51.6</v>
      </c>
      <c r="G62" s="13">
        <v>51.6</v>
      </c>
      <c r="H62" s="31"/>
      <c r="I62" s="12" t="s">
        <v>341</v>
      </c>
      <c r="J62" s="12" t="s">
        <v>330</v>
      </c>
      <c r="K62" s="27"/>
    </row>
    <row x14ac:dyDescent="0.25" r="63" customHeight="1" ht="17.25">
      <c r="A63" s="5" t="s">
        <v>342</v>
      </c>
      <c r="B63" s="12">
        <v>192533</v>
      </c>
      <c r="C63" s="12">
        <v>3</v>
      </c>
      <c r="D63" s="12" t="s">
        <v>295</v>
      </c>
      <c r="E63" s="12" t="s">
        <v>14</v>
      </c>
      <c r="F63" s="13">
        <v>1.11</v>
      </c>
      <c r="G63" s="13">
        <v>3.33</v>
      </c>
      <c r="H63" s="5" t="s">
        <v>216</v>
      </c>
      <c r="I63" s="26"/>
      <c r="J63" s="12" t="s">
        <v>330</v>
      </c>
      <c r="K63" s="27"/>
    </row>
    <row x14ac:dyDescent="0.25" r="64" customHeight="1" ht="17.25">
      <c r="A64" s="5" t="s">
        <v>343</v>
      </c>
      <c r="B64" s="12">
        <v>164431</v>
      </c>
      <c r="C64" s="12">
        <v>1</v>
      </c>
      <c r="D64" s="12" t="s">
        <v>325</v>
      </c>
      <c r="E64" s="12" t="s">
        <v>14</v>
      </c>
      <c r="F64" s="13">
        <v>0.57</v>
      </c>
      <c r="G64" s="13">
        <v>0.57</v>
      </c>
      <c r="H64" s="5" t="s">
        <v>344</v>
      </c>
      <c r="I64" s="26"/>
      <c r="J64" s="12" t="s">
        <v>330</v>
      </c>
      <c r="K64" s="27"/>
    </row>
    <row x14ac:dyDescent="0.25" r="65" customHeight="1" ht="17.25">
      <c r="A65" s="5" t="s">
        <v>345</v>
      </c>
      <c r="B65" s="12">
        <v>185981</v>
      </c>
      <c r="C65" s="12">
        <v>1</v>
      </c>
      <c r="D65" s="12" t="s">
        <v>325</v>
      </c>
      <c r="E65" s="26"/>
      <c r="F65" s="26"/>
      <c r="G65" s="12">
        <v>0</v>
      </c>
      <c r="H65" s="5" t="s">
        <v>228</v>
      </c>
      <c r="I65" s="26"/>
      <c r="J65" s="12" t="s">
        <v>330</v>
      </c>
      <c r="K65" s="27"/>
    </row>
    <row x14ac:dyDescent="0.25" r="66" customHeight="1" ht="17.25">
      <c r="A66" s="5" t="s">
        <v>346</v>
      </c>
      <c r="B66" s="12">
        <v>198375</v>
      </c>
      <c r="C66" s="12">
        <v>1</v>
      </c>
      <c r="D66" s="12" t="s">
        <v>319</v>
      </c>
      <c r="E66" s="12" t="s">
        <v>13</v>
      </c>
      <c r="F66" s="13">
        <v>277.58</v>
      </c>
      <c r="G66" s="13">
        <v>277.58</v>
      </c>
      <c r="H66" s="31"/>
      <c r="I66" s="12" t="s">
        <v>330</v>
      </c>
      <c r="J66" s="12" t="s">
        <v>330</v>
      </c>
      <c r="K66" s="27"/>
    </row>
    <row x14ac:dyDescent="0.25" r="67" customHeight="1" ht="17.25">
      <c r="A67" s="5" t="s">
        <v>347</v>
      </c>
      <c r="B67" s="12">
        <v>193345</v>
      </c>
      <c r="C67" s="12">
        <v>1</v>
      </c>
      <c r="D67" s="12" t="s">
        <v>319</v>
      </c>
      <c r="E67" s="12" t="s">
        <v>13</v>
      </c>
      <c r="F67" s="13">
        <v>130.95</v>
      </c>
      <c r="G67" s="13">
        <v>130.95</v>
      </c>
      <c r="H67" s="31"/>
      <c r="I67" s="12" t="s">
        <v>330</v>
      </c>
      <c r="J67" s="12" t="s">
        <v>330</v>
      </c>
      <c r="K67" s="27"/>
    </row>
    <row x14ac:dyDescent="0.25" r="68" customHeight="1" ht="17.25">
      <c r="A68" s="5" t="s">
        <v>348</v>
      </c>
      <c r="B68" s="12">
        <v>198374</v>
      </c>
      <c r="C68" s="12">
        <v>1</v>
      </c>
      <c r="D68" s="26"/>
      <c r="E68" s="12" t="s">
        <v>13</v>
      </c>
      <c r="F68" s="13">
        <v>117.1</v>
      </c>
      <c r="G68" s="13">
        <v>117.1</v>
      </c>
      <c r="H68" s="31"/>
      <c r="I68" s="12" t="s">
        <v>330</v>
      </c>
      <c r="J68" s="12" t="s">
        <v>330</v>
      </c>
      <c r="K68" s="27"/>
    </row>
    <row x14ac:dyDescent="0.25" r="69" customHeight="1" ht="17.25">
      <c r="A69" s="5" t="s">
        <v>349</v>
      </c>
      <c r="B69" s="12">
        <v>197024</v>
      </c>
      <c r="C69" s="12">
        <v>1</v>
      </c>
      <c r="D69" s="12" t="s">
        <v>209</v>
      </c>
      <c r="E69" s="12" t="s">
        <v>22</v>
      </c>
      <c r="F69" s="12">
        <v>286</v>
      </c>
      <c r="G69" s="12">
        <v>286</v>
      </c>
      <c r="H69" s="5" t="s">
        <v>216</v>
      </c>
      <c r="I69" s="12" t="s">
        <v>350</v>
      </c>
      <c r="J69" s="12" t="s">
        <v>351</v>
      </c>
      <c r="K69" s="27"/>
    </row>
    <row x14ac:dyDescent="0.25" r="70" customHeight="1" ht="17.25">
      <c r="A70" s="5" t="s">
        <v>352</v>
      </c>
      <c r="B70" s="12">
        <v>196380</v>
      </c>
      <c r="C70" s="12">
        <v>2</v>
      </c>
      <c r="D70" s="12" t="s">
        <v>209</v>
      </c>
      <c r="E70" s="12" t="s">
        <v>107</v>
      </c>
      <c r="F70" s="12">
        <v>912</v>
      </c>
      <c r="G70" s="12">
        <v>1824</v>
      </c>
      <c r="H70" s="5" t="s">
        <v>216</v>
      </c>
      <c r="I70" s="12" t="s">
        <v>353</v>
      </c>
      <c r="J70" s="12" t="s">
        <v>354</v>
      </c>
      <c r="K70" s="27"/>
    </row>
    <row x14ac:dyDescent="0.25" r="71" customHeight="1" ht="17.25">
      <c r="A71" s="5" t="s">
        <v>355</v>
      </c>
      <c r="B71" s="12">
        <v>196377</v>
      </c>
      <c r="C71" s="12">
        <v>2</v>
      </c>
      <c r="D71" s="12" t="s">
        <v>209</v>
      </c>
      <c r="E71" s="12" t="s">
        <v>132</v>
      </c>
      <c r="F71" s="12">
        <v>579</v>
      </c>
      <c r="G71" s="12">
        <v>1158</v>
      </c>
      <c r="H71" s="5" t="s">
        <v>216</v>
      </c>
      <c r="I71" s="12" t="s">
        <v>356</v>
      </c>
      <c r="J71" s="12" t="s">
        <v>354</v>
      </c>
      <c r="K71" s="27"/>
    </row>
    <row x14ac:dyDescent="0.25" r="72" customHeight="1" ht="17.25">
      <c r="A72" s="5" t="s">
        <v>357</v>
      </c>
      <c r="B72" s="12">
        <v>203328</v>
      </c>
      <c r="C72" s="12">
        <v>1</v>
      </c>
      <c r="D72" s="12" t="s">
        <v>209</v>
      </c>
      <c r="E72" s="12" t="s">
        <v>168</v>
      </c>
      <c r="F72" s="12">
        <v>1020</v>
      </c>
      <c r="G72" s="12">
        <v>1020</v>
      </c>
      <c r="H72" s="5" t="s">
        <v>228</v>
      </c>
      <c r="I72" s="12" t="s">
        <v>358</v>
      </c>
      <c r="J72" s="12" t="s">
        <v>354</v>
      </c>
      <c r="K72" s="27"/>
    </row>
    <row x14ac:dyDescent="0.25" r="73" customHeight="1" ht="17.25">
      <c r="A73" s="5" t="s">
        <v>359</v>
      </c>
      <c r="B73" s="12">
        <v>203327</v>
      </c>
      <c r="C73" s="12">
        <v>1</v>
      </c>
      <c r="D73" s="12" t="s">
        <v>209</v>
      </c>
      <c r="E73" s="12" t="s">
        <v>168</v>
      </c>
      <c r="F73" s="12">
        <v>900</v>
      </c>
      <c r="G73" s="12">
        <v>900</v>
      </c>
      <c r="H73" s="5" t="s">
        <v>228</v>
      </c>
      <c r="I73" s="12" t="s">
        <v>360</v>
      </c>
      <c r="J73" s="12" t="s">
        <v>354</v>
      </c>
      <c r="K73" s="27"/>
    </row>
    <row x14ac:dyDescent="0.25" r="74" customHeight="1" ht="17.25">
      <c r="A74" s="5" t="s">
        <v>361</v>
      </c>
      <c r="B74" s="12">
        <v>196378</v>
      </c>
      <c r="C74" s="12">
        <v>1</v>
      </c>
      <c r="D74" s="12" t="s">
        <v>209</v>
      </c>
      <c r="E74" s="12" t="s">
        <v>181</v>
      </c>
      <c r="F74" s="12">
        <v>422</v>
      </c>
      <c r="G74" s="12">
        <v>422</v>
      </c>
      <c r="H74" s="5" t="s">
        <v>216</v>
      </c>
      <c r="I74" s="12" t="s">
        <v>362</v>
      </c>
      <c r="J74" s="12" t="s">
        <v>354</v>
      </c>
      <c r="K74" s="27"/>
    </row>
    <row x14ac:dyDescent="0.25" r="75" customHeight="1" ht="17.25">
      <c r="A75" s="5" t="s">
        <v>363</v>
      </c>
      <c r="B75" s="12">
        <v>196400</v>
      </c>
      <c r="C75" s="12">
        <v>1</v>
      </c>
      <c r="D75" s="12" t="s">
        <v>209</v>
      </c>
      <c r="E75" s="12" t="s">
        <v>181</v>
      </c>
      <c r="F75" s="12">
        <v>369</v>
      </c>
      <c r="G75" s="12">
        <v>369</v>
      </c>
      <c r="H75" s="5" t="s">
        <v>216</v>
      </c>
      <c r="I75" s="12" t="s">
        <v>364</v>
      </c>
      <c r="J75" s="12" t="s">
        <v>354</v>
      </c>
      <c r="K75" s="27"/>
    </row>
    <row x14ac:dyDescent="0.25" r="76" customHeight="1" ht="17.25">
      <c r="A76" s="5" t="s">
        <v>365</v>
      </c>
      <c r="B76" s="12">
        <v>205276</v>
      </c>
      <c r="C76" s="12">
        <v>1</v>
      </c>
      <c r="D76" s="12" t="s">
        <v>209</v>
      </c>
      <c r="E76" s="12" t="s">
        <v>169</v>
      </c>
      <c r="F76" s="12">
        <v>350</v>
      </c>
      <c r="G76" s="12">
        <v>350</v>
      </c>
      <c r="H76" s="5" t="s">
        <v>228</v>
      </c>
      <c r="I76" s="12"/>
      <c r="J76" s="12" t="s">
        <v>354</v>
      </c>
      <c r="K76" s="27"/>
    </row>
    <row x14ac:dyDescent="0.25" r="77" customHeight="1" ht="17.25">
      <c r="A77" s="5" t="s">
        <v>366</v>
      </c>
      <c r="B77" s="12">
        <v>196399</v>
      </c>
      <c r="C77" s="12">
        <v>1</v>
      </c>
      <c r="D77" s="12" t="s">
        <v>209</v>
      </c>
      <c r="E77" s="12" t="s">
        <v>181</v>
      </c>
      <c r="F77" s="12">
        <v>344</v>
      </c>
      <c r="G77" s="12">
        <v>344</v>
      </c>
      <c r="H77" s="5" t="s">
        <v>216</v>
      </c>
      <c r="I77" s="12" t="s">
        <v>367</v>
      </c>
      <c r="J77" s="12" t="s">
        <v>354</v>
      </c>
      <c r="K77" s="27"/>
    </row>
    <row x14ac:dyDescent="0.25" r="78" customHeight="1" ht="17.25">
      <c r="A78" s="5" t="s">
        <v>368</v>
      </c>
      <c r="B78" s="12">
        <v>203093</v>
      </c>
      <c r="C78" s="12">
        <v>1</v>
      </c>
      <c r="D78" s="12" t="s">
        <v>209</v>
      </c>
      <c r="E78" s="12" t="s">
        <v>182</v>
      </c>
      <c r="F78" s="12">
        <v>200</v>
      </c>
      <c r="G78" s="12">
        <v>200</v>
      </c>
      <c r="H78" s="5" t="s">
        <v>228</v>
      </c>
      <c r="I78" s="12" t="s">
        <v>369</v>
      </c>
      <c r="J78" s="12" t="s">
        <v>354</v>
      </c>
      <c r="K78" s="27"/>
    </row>
    <row x14ac:dyDescent="0.25" r="79" customHeight="1" ht="17.25">
      <c r="A79" s="5" t="s">
        <v>370</v>
      </c>
      <c r="B79" s="12">
        <v>181698</v>
      </c>
      <c r="C79" s="12">
        <v>1</v>
      </c>
      <c r="D79" s="12" t="s">
        <v>319</v>
      </c>
      <c r="E79" s="12" t="s">
        <v>48</v>
      </c>
      <c r="F79" s="12">
        <v>543</v>
      </c>
      <c r="G79" s="12">
        <v>543</v>
      </c>
      <c r="H79" s="31"/>
      <c r="I79" s="12" t="s">
        <v>371</v>
      </c>
      <c r="J79" s="12" t="s">
        <v>371</v>
      </c>
      <c r="K79" s="27"/>
    </row>
    <row x14ac:dyDescent="0.25" r="80" customHeight="1" ht="17.25">
      <c r="A80" s="5" t="s">
        <v>372</v>
      </c>
      <c r="B80" s="12">
        <v>171321</v>
      </c>
      <c r="C80" s="12">
        <v>1</v>
      </c>
      <c r="D80" s="12" t="s">
        <v>209</v>
      </c>
      <c r="E80" s="12" t="s">
        <v>108</v>
      </c>
      <c r="F80" s="13">
        <v>250.92</v>
      </c>
      <c r="G80" s="13">
        <v>250.92</v>
      </c>
      <c r="H80" s="31"/>
      <c r="I80" s="12"/>
      <c r="J80" s="12" t="s">
        <v>373</v>
      </c>
      <c r="K80" s="27"/>
    </row>
    <row x14ac:dyDescent="0.25" r="81" customHeight="1" ht="17.25">
      <c r="A81" s="5" t="s">
        <v>374</v>
      </c>
      <c r="B81" s="12">
        <v>205989</v>
      </c>
      <c r="C81" s="12">
        <v>3</v>
      </c>
      <c r="D81" s="12" t="s">
        <v>375</v>
      </c>
      <c r="E81" s="12" t="s">
        <v>190</v>
      </c>
      <c r="F81" s="12">
        <v>40</v>
      </c>
      <c r="G81" s="12">
        <v>120</v>
      </c>
      <c r="H81" s="5" t="s">
        <v>216</v>
      </c>
      <c r="I81" s="26"/>
      <c r="J81" s="12" t="s">
        <v>376</v>
      </c>
      <c r="K81" s="27"/>
    </row>
    <row x14ac:dyDescent="0.25" r="82" customHeight="1" ht="17.25">
      <c r="A82" s="5" t="s">
        <v>377</v>
      </c>
      <c r="B82" s="12">
        <v>203764</v>
      </c>
      <c r="C82" s="12">
        <v>6</v>
      </c>
      <c r="D82" s="12" t="s">
        <v>378</v>
      </c>
      <c r="E82" s="26"/>
      <c r="F82" s="26"/>
      <c r="G82" s="12">
        <v>0</v>
      </c>
      <c r="H82" s="31"/>
      <c r="I82" s="12" t="s">
        <v>379</v>
      </c>
      <c r="J82" s="12" t="s">
        <v>379</v>
      </c>
      <c r="K82" s="27"/>
    </row>
    <row x14ac:dyDescent="0.25" r="83" customHeight="1" ht="17.25">
      <c r="A83" s="5" t="s">
        <v>380</v>
      </c>
      <c r="B83" s="12">
        <v>199226</v>
      </c>
      <c r="C83" s="12">
        <v>1</v>
      </c>
      <c r="D83" s="26"/>
      <c r="E83" s="12" t="s">
        <v>116</v>
      </c>
      <c r="F83" s="13">
        <v>204.47</v>
      </c>
      <c r="G83" s="13">
        <v>204.47</v>
      </c>
      <c r="H83" s="5" t="s">
        <v>228</v>
      </c>
      <c r="I83" s="12" t="s">
        <v>381</v>
      </c>
      <c r="J83" s="12" t="s">
        <v>382</v>
      </c>
      <c r="K83" s="27"/>
    </row>
    <row x14ac:dyDescent="0.25" r="84" customHeight="1" ht="17.25">
      <c r="A84" s="5" t="s">
        <v>383</v>
      </c>
      <c r="B84" s="12">
        <v>175188</v>
      </c>
      <c r="C84" s="12">
        <v>1</v>
      </c>
      <c r="D84" s="12" t="s">
        <v>209</v>
      </c>
      <c r="E84" s="12" t="s">
        <v>170</v>
      </c>
      <c r="F84" s="12">
        <v>200</v>
      </c>
      <c r="G84" s="12">
        <v>200</v>
      </c>
      <c r="H84" s="31"/>
      <c r="I84" s="12"/>
      <c r="J84" s="12" t="s">
        <v>384</v>
      </c>
      <c r="K84" s="27"/>
    </row>
    <row x14ac:dyDescent="0.25" r="85" customHeight="1" ht="17.25">
      <c r="A85" s="5" t="s">
        <v>385</v>
      </c>
      <c r="B85" s="12">
        <v>192409</v>
      </c>
      <c r="C85" s="12">
        <v>1</v>
      </c>
      <c r="D85" s="12" t="s">
        <v>209</v>
      </c>
      <c r="E85" s="12" t="s">
        <v>67</v>
      </c>
      <c r="F85" s="12">
        <v>837</v>
      </c>
      <c r="G85" s="12">
        <v>837</v>
      </c>
      <c r="H85" s="5" t="s">
        <v>228</v>
      </c>
      <c r="I85" s="12" t="s">
        <v>386</v>
      </c>
      <c r="J85" s="12" t="s">
        <v>387</v>
      </c>
      <c r="K85" s="27"/>
    </row>
    <row x14ac:dyDescent="0.25" r="86" customHeight="1" ht="17.25">
      <c r="A86" s="5" t="s">
        <v>388</v>
      </c>
      <c r="B86" s="12">
        <v>192436</v>
      </c>
      <c r="C86" s="12">
        <v>1</v>
      </c>
      <c r="D86" s="12" t="s">
        <v>209</v>
      </c>
      <c r="E86" s="12" t="s">
        <v>73</v>
      </c>
      <c r="F86" s="13">
        <v>228.73</v>
      </c>
      <c r="G86" s="13">
        <v>228.73</v>
      </c>
      <c r="H86" s="5" t="s">
        <v>228</v>
      </c>
      <c r="I86" s="12" t="s">
        <v>389</v>
      </c>
      <c r="J86" s="12" t="s">
        <v>390</v>
      </c>
      <c r="K86" s="27"/>
    </row>
    <row x14ac:dyDescent="0.25" r="87" customHeight="1" ht="17.25">
      <c r="A87" s="5" t="s">
        <v>391</v>
      </c>
      <c r="B87" s="12">
        <v>192430</v>
      </c>
      <c r="C87" s="12">
        <v>1</v>
      </c>
      <c r="D87" s="12" t="s">
        <v>209</v>
      </c>
      <c r="E87" s="12" t="s">
        <v>73</v>
      </c>
      <c r="F87" s="13">
        <v>135.75</v>
      </c>
      <c r="G87" s="13">
        <v>135.75</v>
      </c>
      <c r="H87" s="5" t="s">
        <v>228</v>
      </c>
      <c r="I87" s="12" t="s">
        <v>392</v>
      </c>
      <c r="J87" s="12" t="s">
        <v>390</v>
      </c>
      <c r="K87" s="27"/>
    </row>
    <row x14ac:dyDescent="0.25" r="88" customHeight="1" ht="17.25">
      <c r="A88" s="5" t="s">
        <v>393</v>
      </c>
      <c r="B88" s="12">
        <v>192428</v>
      </c>
      <c r="C88" s="12">
        <v>1</v>
      </c>
      <c r="D88" s="12" t="s">
        <v>209</v>
      </c>
      <c r="E88" s="12" t="s">
        <v>73</v>
      </c>
      <c r="F88" s="13">
        <v>62.95</v>
      </c>
      <c r="G88" s="13">
        <v>62.95</v>
      </c>
      <c r="H88" s="5" t="s">
        <v>228</v>
      </c>
      <c r="I88" s="12" t="s">
        <v>394</v>
      </c>
      <c r="J88" s="12" t="s">
        <v>395</v>
      </c>
      <c r="K88" s="27"/>
    </row>
    <row x14ac:dyDescent="0.25" r="89" customHeight="1" ht="17.25">
      <c r="A89" s="5" t="s">
        <v>396</v>
      </c>
      <c r="B89" s="12">
        <v>192410</v>
      </c>
      <c r="C89" s="12">
        <v>2</v>
      </c>
      <c r="D89" s="12" t="s">
        <v>209</v>
      </c>
      <c r="E89" s="12" t="s">
        <v>73</v>
      </c>
      <c r="F89" s="13">
        <v>25.5</v>
      </c>
      <c r="G89" s="12">
        <v>51</v>
      </c>
      <c r="H89" s="5" t="s">
        <v>228</v>
      </c>
      <c r="I89" s="12" t="s">
        <v>397</v>
      </c>
      <c r="J89" s="12" t="s">
        <v>395</v>
      </c>
      <c r="K89" s="27"/>
    </row>
    <row x14ac:dyDescent="0.25" r="90" customHeight="1" ht="17.25">
      <c r="A90" s="5" t="s">
        <v>398</v>
      </c>
      <c r="B90" s="12">
        <v>192411</v>
      </c>
      <c r="C90" s="12">
        <v>1</v>
      </c>
      <c r="D90" s="12" t="s">
        <v>209</v>
      </c>
      <c r="E90" s="12" t="s">
        <v>73</v>
      </c>
      <c r="F90" s="13">
        <v>25.5</v>
      </c>
      <c r="G90" s="13">
        <v>25.5</v>
      </c>
      <c r="H90" s="5" t="s">
        <v>228</v>
      </c>
      <c r="I90" s="12" t="s">
        <v>399</v>
      </c>
      <c r="J90" s="12" t="s">
        <v>395</v>
      </c>
      <c r="K90" s="27"/>
    </row>
    <row x14ac:dyDescent="0.25" r="91" customHeight="1" ht="17.25">
      <c r="A91" s="5" t="s">
        <v>400</v>
      </c>
      <c r="B91" s="12">
        <v>192421</v>
      </c>
      <c r="C91" s="12">
        <v>1</v>
      </c>
      <c r="D91" s="12" t="s">
        <v>209</v>
      </c>
      <c r="E91" s="26"/>
      <c r="F91" s="26"/>
      <c r="G91" s="12">
        <v>0</v>
      </c>
      <c r="H91" s="5" t="s">
        <v>228</v>
      </c>
      <c r="I91" s="12" t="s">
        <v>401</v>
      </c>
      <c r="J91" s="12" t="s">
        <v>395</v>
      </c>
      <c r="K91" s="27"/>
    </row>
    <row x14ac:dyDescent="0.25" r="92" customHeight="1" ht="17.25">
      <c r="A92" s="5" t="s">
        <v>402</v>
      </c>
      <c r="B92" s="12">
        <v>192423</v>
      </c>
      <c r="C92" s="12">
        <v>1</v>
      </c>
      <c r="D92" s="12" t="s">
        <v>209</v>
      </c>
      <c r="E92" s="26"/>
      <c r="F92" s="26"/>
      <c r="G92" s="12">
        <v>0</v>
      </c>
      <c r="H92" s="5" t="s">
        <v>228</v>
      </c>
      <c r="I92" s="12" t="s">
        <v>403</v>
      </c>
      <c r="J92" s="12" t="s">
        <v>395</v>
      </c>
      <c r="K92" s="27"/>
    </row>
    <row x14ac:dyDescent="0.25" r="93" customHeight="1" ht="17.25">
      <c r="A93" s="5" t="s">
        <v>404</v>
      </c>
      <c r="B93" s="12">
        <v>181058</v>
      </c>
      <c r="C93" s="12">
        <v>1</v>
      </c>
      <c r="D93" s="26"/>
      <c r="E93" s="12" t="s">
        <v>34</v>
      </c>
      <c r="F93" s="13">
        <v>476.08</v>
      </c>
      <c r="G93" s="13">
        <v>476.08</v>
      </c>
      <c r="H93" s="5" t="s">
        <v>199</v>
      </c>
      <c r="I93" s="12"/>
      <c r="J93" s="12" t="s">
        <v>405</v>
      </c>
      <c r="K93" s="27"/>
    </row>
    <row x14ac:dyDescent="0.25" r="94" customHeight="1" ht="17.25">
      <c r="A94" s="5" t="s">
        <v>406</v>
      </c>
      <c r="B94" s="12">
        <v>167045</v>
      </c>
      <c r="C94" s="12">
        <v>1</v>
      </c>
      <c r="D94" s="12" t="s">
        <v>244</v>
      </c>
      <c r="E94" s="26"/>
      <c r="F94" s="26"/>
      <c r="G94" s="12">
        <v>0</v>
      </c>
      <c r="H94" s="5" t="s">
        <v>216</v>
      </c>
      <c r="I94" s="26"/>
      <c r="J94" s="12" t="s">
        <v>407</v>
      </c>
      <c r="K94" s="27"/>
    </row>
    <row x14ac:dyDescent="0.25" r="95" customHeight="1" ht="17.25">
      <c r="A95" s="5" t="s">
        <v>408</v>
      </c>
      <c r="B95" s="12">
        <v>196008</v>
      </c>
      <c r="C95" s="12">
        <v>1</v>
      </c>
      <c r="D95" s="12" t="s">
        <v>209</v>
      </c>
      <c r="E95" s="12" t="s">
        <v>107</v>
      </c>
      <c r="F95" s="13">
        <v>218.4</v>
      </c>
      <c r="G95" s="13">
        <v>218.4</v>
      </c>
      <c r="H95" s="5" t="s">
        <v>216</v>
      </c>
      <c r="I95" s="12" t="s">
        <v>409</v>
      </c>
      <c r="J95" s="12" t="s">
        <v>410</v>
      </c>
      <c r="K95" s="27"/>
    </row>
    <row x14ac:dyDescent="0.25" r="96" customHeight="1" ht="17.25">
      <c r="A96" s="5" t="s">
        <v>411</v>
      </c>
      <c r="B96" s="12">
        <v>196004</v>
      </c>
      <c r="C96" s="12">
        <v>1</v>
      </c>
      <c r="D96" s="12" t="s">
        <v>221</v>
      </c>
      <c r="E96" s="12" t="s">
        <v>191</v>
      </c>
      <c r="F96" s="13">
        <v>1250.34</v>
      </c>
      <c r="G96" s="13">
        <v>1250.34</v>
      </c>
      <c r="H96" s="31"/>
      <c r="I96" s="12" t="s">
        <v>410</v>
      </c>
      <c r="J96" s="12" t="s">
        <v>410</v>
      </c>
      <c r="K96" s="27"/>
    </row>
    <row x14ac:dyDescent="0.25" r="97" customHeight="1" ht="17.25">
      <c r="A97" s="5" t="s">
        <v>412</v>
      </c>
      <c r="B97" s="12">
        <v>196035</v>
      </c>
      <c r="C97" s="12">
        <v>1</v>
      </c>
      <c r="D97" s="12" t="s">
        <v>319</v>
      </c>
      <c r="E97" s="12" t="s">
        <v>109</v>
      </c>
      <c r="F97" s="13">
        <v>206.4</v>
      </c>
      <c r="G97" s="13">
        <v>206.4</v>
      </c>
      <c r="H97" s="31"/>
      <c r="I97" s="12" t="s">
        <v>410</v>
      </c>
      <c r="J97" s="12" t="s">
        <v>410</v>
      </c>
      <c r="K97" s="27"/>
    </row>
    <row x14ac:dyDescent="0.25" r="98" customHeight="1" ht="17.25">
      <c r="A98" s="5" t="s">
        <v>413</v>
      </c>
      <c r="B98" s="12">
        <v>201442</v>
      </c>
      <c r="C98" s="12">
        <v>4</v>
      </c>
      <c r="D98" s="12" t="s">
        <v>209</v>
      </c>
      <c r="E98" s="12" t="s">
        <v>183</v>
      </c>
      <c r="F98" s="13">
        <v>104.22</v>
      </c>
      <c r="G98" s="13">
        <v>416.88</v>
      </c>
      <c r="H98" s="5" t="s">
        <v>228</v>
      </c>
      <c r="I98" s="12" t="s">
        <v>414</v>
      </c>
      <c r="J98" s="12" t="s">
        <v>415</v>
      </c>
      <c r="K98" s="27"/>
    </row>
    <row x14ac:dyDescent="0.25" r="99" customHeight="1" ht="17.25">
      <c r="A99" s="5" t="s">
        <v>416</v>
      </c>
      <c r="B99" s="12">
        <v>199414</v>
      </c>
      <c r="C99" s="12">
        <v>2</v>
      </c>
      <c r="D99" s="26"/>
      <c r="E99" s="12" t="s">
        <v>117</v>
      </c>
      <c r="F99" s="13">
        <v>11071.12</v>
      </c>
      <c r="G99" s="13">
        <v>22142.24</v>
      </c>
      <c r="H99" s="5" t="s">
        <v>216</v>
      </c>
      <c r="I99" s="12" t="s">
        <v>417</v>
      </c>
      <c r="J99" s="12" t="s">
        <v>417</v>
      </c>
      <c r="K99" s="27"/>
    </row>
    <row x14ac:dyDescent="0.25" r="100" customHeight="1" ht="17.25">
      <c r="A100" s="5" t="s">
        <v>418</v>
      </c>
      <c r="B100" s="12">
        <v>161553</v>
      </c>
      <c r="C100" s="12">
        <v>1</v>
      </c>
      <c r="D100" s="26"/>
      <c r="E100" s="12" t="s">
        <v>18</v>
      </c>
      <c r="F100" s="13">
        <v>3.4</v>
      </c>
      <c r="G100" s="13">
        <v>3.4</v>
      </c>
      <c r="H100" s="31"/>
      <c r="I100" s="12" t="s">
        <v>419</v>
      </c>
      <c r="J100" s="12" t="s">
        <v>420</v>
      </c>
      <c r="K100" s="27"/>
    </row>
    <row x14ac:dyDescent="0.25" r="101" customHeight="1" ht="17.25">
      <c r="A101" s="5" t="s">
        <v>421</v>
      </c>
      <c r="B101" s="12">
        <v>176241</v>
      </c>
      <c r="C101" s="12">
        <v>2</v>
      </c>
      <c r="D101" s="12" t="s">
        <v>422</v>
      </c>
      <c r="E101" s="12" t="s">
        <v>200</v>
      </c>
      <c r="F101" s="12">
        <v>0</v>
      </c>
      <c r="G101" s="12">
        <v>0</v>
      </c>
      <c r="H101" s="5" t="s">
        <v>216</v>
      </c>
      <c r="I101" s="12"/>
      <c r="J101" s="12" t="s">
        <v>420</v>
      </c>
      <c r="K101" s="27"/>
    </row>
    <row x14ac:dyDescent="0.25" r="102" customHeight="1" ht="17.25">
      <c r="A102" s="5" t="s">
        <v>423</v>
      </c>
      <c r="B102" s="12">
        <v>176242</v>
      </c>
      <c r="C102" s="12">
        <v>1</v>
      </c>
      <c r="D102" s="12" t="s">
        <v>221</v>
      </c>
      <c r="E102" s="12" t="s">
        <v>26</v>
      </c>
      <c r="F102" s="13">
        <v>2252.74</v>
      </c>
      <c r="G102" s="13">
        <v>2252.74</v>
      </c>
      <c r="H102" s="5" t="s">
        <v>216</v>
      </c>
      <c r="I102" s="12" t="s">
        <v>424</v>
      </c>
      <c r="J102" s="12" t="s">
        <v>420</v>
      </c>
      <c r="K102" s="27"/>
    </row>
    <row x14ac:dyDescent="0.25" r="103" customHeight="1" ht="17.25">
      <c r="A103" s="5" t="s">
        <v>425</v>
      </c>
      <c r="B103" s="12">
        <v>176235</v>
      </c>
      <c r="C103" s="12">
        <v>1</v>
      </c>
      <c r="D103" s="12" t="s">
        <v>221</v>
      </c>
      <c r="E103" s="12" t="s">
        <v>68</v>
      </c>
      <c r="F103" s="13">
        <v>1606.81</v>
      </c>
      <c r="G103" s="13">
        <v>1606.81</v>
      </c>
      <c r="H103" s="31"/>
      <c r="I103" s="12" t="s">
        <v>424</v>
      </c>
      <c r="J103" s="12" t="s">
        <v>420</v>
      </c>
      <c r="K103" s="27"/>
    </row>
    <row x14ac:dyDescent="0.25" r="104" customHeight="1" ht="17.25">
      <c r="A104" s="5" t="s">
        <v>426</v>
      </c>
      <c r="B104" s="12">
        <v>176245</v>
      </c>
      <c r="C104" s="12">
        <v>1</v>
      </c>
      <c r="D104" s="12" t="s">
        <v>221</v>
      </c>
      <c r="E104" s="12" t="s">
        <v>26</v>
      </c>
      <c r="F104" s="13">
        <v>1604.28</v>
      </c>
      <c r="G104" s="13">
        <v>1604.28</v>
      </c>
      <c r="H104" s="31"/>
      <c r="I104" s="12" t="s">
        <v>424</v>
      </c>
      <c r="J104" s="12" t="s">
        <v>420</v>
      </c>
      <c r="K104" s="27"/>
    </row>
    <row x14ac:dyDescent="0.25" r="105" customHeight="1" ht="17.25">
      <c r="A105" s="5" t="s">
        <v>427</v>
      </c>
      <c r="B105" s="12">
        <v>192143</v>
      </c>
      <c r="C105" s="12">
        <v>1</v>
      </c>
      <c r="D105" s="12" t="s">
        <v>319</v>
      </c>
      <c r="E105" s="12" t="s">
        <v>69</v>
      </c>
      <c r="F105" s="13">
        <v>778.76</v>
      </c>
      <c r="G105" s="13">
        <v>778.76</v>
      </c>
      <c r="H105" s="31"/>
      <c r="I105" s="12" t="s">
        <v>424</v>
      </c>
      <c r="J105" s="12" t="s">
        <v>420</v>
      </c>
      <c r="K105" s="27"/>
    </row>
    <row x14ac:dyDescent="0.25" r="106" customHeight="1" ht="17.25">
      <c r="A106" s="5" t="s">
        <v>428</v>
      </c>
      <c r="B106" s="12">
        <v>199871</v>
      </c>
      <c r="C106" s="12">
        <v>2</v>
      </c>
      <c r="D106" s="12" t="s">
        <v>209</v>
      </c>
      <c r="E106" s="12" t="s">
        <v>118</v>
      </c>
      <c r="F106" s="13">
        <v>626.5</v>
      </c>
      <c r="G106" s="12">
        <v>1253</v>
      </c>
      <c r="H106" s="5" t="s">
        <v>228</v>
      </c>
      <c r="I106" s="12" t="s">
        <v>429</v>
      </c>
      <c r="J106" s="12" t="s">
        <v>430</v>
      </c>
      <c r="K106" s="27"/>
    </row>
    <row x14ac:dyDescent="0.25" r="107" customHeight="1" ht="17.25">
      <c r="A107" s="5" t="s">
        <v>431</v>
      </c>
      <c r="B107" s="12">
        <v>199872</v>
      </c>
      <c r="C107" s="12">
        <v>1</v>
      </c>
      <c r="D107" s="12" t="s">
        <v>209</v>
      </c>
      <c r="E107" s="12" t="s">
        <v>147</v>
      </c>
      <c r="F107" s="13">
        <v>1250.5</v>
      </c>
      <c r="G107" s="13">
        <v>1250.5</v>
      </c>
      <c r="H107" s="5" t="s">
        <v>228</v>
      </c>
      <c r="I107" s="12" t="s">
        <v>432</v>
      </c>
      <c r="J107" s="12" t="s">
        <v>430</v>
      </c>
      <c r="K107" s="27"/>
    </row>
    <row x14ac:dyDescent="0.25" r="108" customHeight="1" ht="17.25">
      <c r="A108" s="5" t="s">
        <v>433</v>
      </c>
      <c r="B108" s="12">
        <v>182676</v>
      </c>
      <c r="C108" s="12">
        <v>1</v>
      </c>
      <c r="D108" s="12" t="s">
        <v>244</v>
      </c>
      <c r="E108" s="12" t="s">
        <v>19</v>
      </c>
      <c r="F108" s="13">
        <v>18.69</v>
      </c>
      <c r="G108" s="13">
        <v>18.69</v>
      </c>
      <c r="H108" s="5" t="s">
        <v>216</v>
      </c>
      <c r="I108" s="26"/>
      <c r="J108" s="12" t="s">
        <v>434</v>
      </c>
      <c r="K108" s="27"/>
    </row>
    <row x14ac:dyDescent="0.25" r="109" customHeight="1" ht="17.25">
      <c r="A109" s="5" t="s">
        <v>435</v>
      </c>
      <c r="B109" s="12">
        <v>180932</v>
      </c>
      <c r="C109" s="12">
        <v>2</v>
      </c>
      <c r="D109" s="26"/>
      <c r="E109" s="12" t="s">
        <v>35</v>
      </c>
      <c r="F109" s="13">
        <v>135.48</v>
      </c>
      <c r="G109" s="13">
        <v>270.96</v>
      </c>
      <c r="H109" s="5" t="s">
        <v>199</v>
      </c>
      <c r="I109" s="12"/>
      <c r="J109" s="12" t="s">
        <v>436</v>
      </c>
      <c r="K109" s="27"/>
    </row>
    <row x14ac:dyDescent="0.25" r="110" customHeight="1" ht="17.25">
      <c r="A110" s="5" t="s">
        <v>437</v>
      </c>
      <c r="B110" s="12">
        <v>180931</v>
      </c>
      <c r="C110" s="12">
        <v>2</v>
      </c>
      <c r="D110" s="26"/>
      <c r="E110" s="12" t="s">
        <v>35</v>
      </c>
      <c r="F110" s="13">
        <v>132.78</v>
      </c>
      <c r="G110" s="13">
        <v>265.56</v>
      </c>
      <c r="H110" s="5" t="s">
        <v>199</v>
      </c>
      <c r="I110" s="12"/>
      <c r="J110" s="12" t="s">
        <v>436</v>
      </c>
      <c r="K110" s="27"/>
    </row>
    <row x14ac:dyDescent="0.25" r="111" customHeight="1" ht="17.25">
      <c r="A111" s="5" t="s">
        <v>438</v>
      </c>
      <c r="B111" s="12">
        <v>184900</v>
      </c>
      <c r="C111" s="12">
        <v>1</v>
      </c>
      <c r="D111" s="26"/>
      <c r="E111" s="12" t="s">
        <v>36</v>
      </c>
      <c r="F111" s="13">
        <v>130.9</v>
      </c>
      <c r="G111" s="13">
        <v>130.9</v>
      </c>
      <c r="H111" s="5" t="s">
        <v>199</v>
      </c>
      <c r="I111" s="12"/>
      <c r="J111" s="12" t="s">
        <v>436</v>
      </c>
      <c r="K111" s="27"/>
    </row>
    <row x14ac:dyDescent="0.25" r="112" customHeight="1" ht="17.25">
      <c r="A112" s="5" t="s">
        <v>439</v>
      </c>
      <c r="B112" s="12">
        <v>183031</v>
      </c>
      <c r="C112" s="12">
        <v>2</v>
      </c>
      <c r="D112" s="12" t="s">
        <v>209</v>
      </c>
      <c r="E112" s="12" t="s">
        <v>148</v>
      </c>
      <c r="F112" s="13">
        <v>59.19</v>
      </c>
      <c r="G112" s="13">
        <v>118.38</v>
      </c>
      <c r="H112" s="5" t="s">
        <v>199</v>
      </c>
      <c r="I112" s="12"/>
      <c r="J112" s="12" t="s">
        <v>436</v>
      </c>
      <c r="K112" s="27"/>
    </row>
    <row x14ac:dyDescent="0.25" r="113" customHeight="1" ht="17.25">
      <c r="A113" s="5" t="s">
        <v>440</v>
      </c>
      <c r="B113" s="12">
        <v>180938</v>
      </c>
      <c r="C113" s="12">
        <v>1</v>
      </c>
      <c r="D113" s="26"/>
      <c r="E113" s="12" t="s">
        <v>35</v>
      </c>
      <c r="F113" s="13">
        <v>99.24</v>
      </c>
      <c r="G113" s="13">
        <v>99.24</v>
      </c>
      <c r="H113" s="5" t="s">
        <v>199</v>
      </c>
      <c r="I113" s="12"/>
      <c r="J113" s="12" t="s">
        <v>436</v>
      </c>
      <c r="K113" s="27"/>
    </row>
    <row x14ac:dyDescent="0.25" r="114" customHeight="1" ht="17.25">
      <c r="A114" s="5" t="s">
        <v>441</v>
      </c>
      <c r="B114" s="12">
        <v>183032</v>
      </c>
      <c r="C114" s="12">
        <v>1</v>
      </c>
      <c r="D114" s="12" t="s">
        <v>325</v>
      </c>
      <c r="E114" s="12" t="s">
        <v>49</v>
      </c>
      <c r="F114" s="13">
        <v>95.39</v>
      </c>
      <c r="G114" s="13">
        <v>95.39</v>
      </c>
      <c r="H114" s="5" t="s">
        <v>216</v>
      </c>
      <c r="I114" s="26"/>
      <c r="J114" s="12" t="s">
        <v>436</v>
      </c>
      <c r="K114" s="27"/>
    </row>
    <row x14ac:dyDescent="0.25" r="115" customHeight="1" ht="17.25">
      <c r="A115" s="5" t="s">
        <v>442</v>
      </c>
      <c r="B115" s="12">
        <v>184899</v>
      </c>
      <c r="C115" s="12">
        <v>1</v>
      </c>
      <c r="D115" s="26"/>
      <c r="E115" s="12" t="s">
        <v>36</v>
      </c>
      <c r="F115" s="13">
        <v>91.3</v>
      </c>
      <c r="G115" s="13">
        <v>91.3</v>
      </c>
      <c r="H115" s="5" t="s">
        <v>199</v>
      </c>
      <c r="I115" s="12"/>
      <c r="J115" s="12" t="s">
        <v>436</v>
      </c>
      <c r="K115" s="27"/>
    </row>
    <row x14ac:dyDescent="0.25" r="116" customHeight="1" ht="17.25">
      <c r="A116" s="5" t="s">
        <v>443</v>
      </c>
      <c r="B116" s="12">
        <v>184405</v>
      </c>
      <c r="C116" s="12">
        <v>1</v>
      </c>
      <c r="D116" s="26"/>
      <c r="E116" s="12" t="s">
        <v>37</v>
      </c>
      <c r="F116" s="13">
        <v>32.58</v>
      </c>
      <c r="G116" s="13">
        <v>32.58</v>
      </c>
      <c r="H116" s="5" t="s">
        <v>199</v>
      </c>
      <c r="I116" s="12"/>
      <c r="J116" s="12" t="s">
        <v>436</v>
      </c>
      <c r="K116" s="27"/>
    </row>
    <row x14ac:dyDescent="0.25" r="117" customHeight="1" ht="17.25">
      <c r="A117" s="5" t="s">
        <v>444</v>
      </c>
      <c r="B117" s="12">
        <v>179997</v>
      </c>
      <c r="C117" s="12">
        <v>1</v>
      </c>
      <c r="D117" s="12" t="s">
        <v>244</v>
      </c>
      <c r="E117" s="12" t="s">
        <v>49</v>
      </c>
      <c r="F117" s="13">
        <v>0.052625</v>
      </c>
      <c r="G117" s="13">
        <v>0.052625</v>
      </c>
      <c r="H117" s="5" t="s">
        <v>216</v>
      </c>
      <c r="I117" s="26"/>
      <c r="J117" s="12" t="s">
        <v>436</v>
      </c>
      <c r="K117" s="27"/>
    </row>
    <row x14ac:dyDescent="0.25" r="118" customHeight="1" ht="17.25">
      <c r="A118" s="5" t="s">
        <v>445</v>
      </c>
      <c r="B118" s="12">
        <v>179996</v>
      </c>
      <c r="C118" s="12">
        <v>1</v>
      </c>
      <c r="D118" s="12" t="s">
        <v>244</v>
      </c>
      <c r="E118" s="12" t="s">
        <v>49</v>
      </c>
      <c r="F118" s="13">
        <v>0.045</v>
      </c>
      <c r="G118" s="13">
        <v>0.045</v>
      </c>
      <c r="H118" s="5" t="s">
        <v>216</v>
      </c>
      <c r="I118" s="26"/>
      <c r="J118" s="12" t="s">
        <v>436</v>
      </c>
      <c r="K118" s="27"/>
    </row>
    <row x14ac:dyDescent="0.25" r="119" customHeight="1" ht="17.25">
      <c r="A119" s="5" t="s">
        <v>446</v>
      </c>
      <c r="B119" s="12">
        <v>181559</v>
      </c>
      <c r="C119" s="12">
        <v>1</v>
      </c>
      <c r="D119" s="26"/>
      <c r="E119" s="12" t="s">
        <v>110</v>
      </c>
      <c r="F119" s="12">
        <v>4328</v>
      </c>
      <c r="G119" s="12">
        <v>4328</v>
      </c>
      <c r="H119" s="5" t="s">
        <v>199</v>
      </c>
      <c r="I119" s="12"/>
      <c r="J119" s="12" t="s">
        <v>430</v>
      </c>
      <c r="K119" s="27"/>
    </row>
    <row x14ac:dyDescent="0.25" r="120" customHeight="1" ht="17.25">
      <c r="A120" s="5" t="s">
        <v>447</v>
      </c>
      <c r="B120" s="12">
        <v>183965</v>
      </c>
      <c r="C120" s="12">
        <v>1</v>
      </c>
      <c r="D120" s="26"/>
      <c r="E120" s="12" t="s">
        <v>50</v>
      </c>
      <c r="F120" s="13">
        <v>4126.5</v>
      </c>
      <c r="G120" s="13">
        <v>4126.5</v>
      </c>
      <c r="H120" s="5" t="s">
        <v>199</v>
      </c>
      <c r="I120" s="12"/>
      <c r="J120" s="12" t="s">
        <v>430</v>
      </c>
      <c r="K120" s="27"/>
    </row>
    <row x14ac:dyDescent="0.25" r="121" customHeight="1" ht="17.25">
      <c r="A121" s="5" t="s">
        <v>448</v>
      </c>
      <c r="B121" s="12">
        <v>181558</v>
      </c>
      <c r="C121" s="12">
        <v>1</v>
      </c>
      <c r="D121" s="12" t="s">
        <v>209</v>
      </c>
      <c r="E121" s="12" t="s">
        <v>97</v>
      </c>
      <c r="F121" s="13">
        <v>1894.5</v>
      </c>
      <c r="G121" s="13">
        <v>1894.5</v>
      </c>
      <c r="H121" s="5" t="s">
        <v>199</v>
      </c>
      <c r="I121" s="12"/>
      <c r="J121" s="12" t="s">
        <v>430</v>
      </c>
      <c r="K121" s="27"/>
    </row>
    <row x14ac:dyDescent="0.25" r="122" customHeight="1" ht="17.25">
      <c r="A122" s="5" t="s">
        <v>449</v>
      </c>
      <c r="B122" s="12">
        <v>181557</v>
      </c>
      <c r="C122" s="12">
        <v>1</v>
      </c>
      <c r="D122" s="26"/>
      <c r="E122" s="12" t="s">
        <v>57</v>
      </c>
      <c r="F122" s="13">
        <v>1063.5</v>
      </c>
      <c r="G122" s="13">
        <v>1063.5</v>
      </c>
      <c r="H122" s="5" t="s">
        <v>199</v>
      </c>
      <c r="I122" s="12"/>
      <c r="J122" s="12" t="s">
        <v>430</v>
      </c>
      <c r="K122" s="27"/>
    </row>
    <row x14ac:dyDescent="0.25" r="123" customHeight="1" ht="17.25">
      <c r="A123" s="5" t="s">
        <v>450</v>
      </c>
      <c r="B123" s="12">
        <v>181555</v>
      </c>
      <c r="C123" s="12">
        <v>1</v>
      </c>
      <c r="D123" s="12" t="s">
        <v>209</v>
      </c>
      <c r="E123" s="12" t="s">
        <v>119</v>
      </c>
      <c r="F123" s="12">
        <v>746</v>
      </c>
      <c r="G123" s="12">
        <v>746</v>
      </c>
      <c r="H123" s="5" t="s">
        <v>199</v>
      </c>
      <c r="I123" s="12"/>
      <c r="J123" s="12" t="s">
        <v>430</v>
      </c>
      <c r="K123" s="27"/>
    </row>
    <row x14ac:dyDescent="0.25" r="124" customHeight="1" ht="17.25">
      <c r="A124" s="5" t="s">
        <v>451</v>
      </c>
      <c r="B124" s="12">
        <v>190553</v>
      </c>
      <c r="C124" s="12">
        <v>1</v>
      </c>
      <c r="D124" s="26"/>
      <c r="E124" s="12" t="s">
        <v>58</v>
      </c>
      <c r="F124" s="13">
        <v>223.5</v>
      </c>
      <c r="G124" s="13">
        <v>223.5</v>
      </c>
      <c r="H124" s="5" t="s">
        <v>199</v>
      </c>
      <c r="I124" s="12"/>
      <c r="J124" s="12" t="s">
        <v>430</v>
      </c>
      <c r="K124" s="27"/>
    </row>
    <row x14ac:dyDescent="0.25" r="125" customHeight="1" ht="17.25">
      <c r="A125" s="5" t="s">
        <v>452</v>
      </c>
      <c r="B125" s="12">
        <v>181548</v>
      </c>
      <c r="C125" s="12">
        <v>1</v>
      </c>
      <c r="D125" s="12" t="s">
        <v>209</v>
      </c>
      <c r="E125" s="12" t="s">
        <v>133</v>
      </c>
      <c r="F125" s="13">
        <v>201.83</v>
      </c>
      <c r="G125" s="13">
        <v>201.83</v>
      </c>
      <c r="H125" s="5" t="s">
        <v>199</v>
      </c>
      <c r="I125" s="12"/>
      <c r="J125" s="12" t="s">
        <v>430</v>
      </c>
      <c r="K125" s="27"/>
    </row>
    <row x14ac:dyDescent="0.25" r="126" customHeight="1" ht="17.25">
      <c r="A126" s="5" t="s">
        <v>453</v>
      </c>
      <c r="B126" s="12">
        <v>190554</v>
      </c>
      <c r="C126" s="12">
        <v>1</v>
      </c>
      <c r="D126" s="12" t="s">
        <v>319</v>
      </c>
      <c r="E126" s="12" t="s">
        <v>149</v>
      </c>
      <c r="F126" s="12">
        <v>447</v>
      </c>
      <c r="G126" s="12">
        <v>447</v>
      </c>
      <c r="H126" s="31"/>
      <c r="I126" s="12" t="s">
        <v>430</v>
      </c>
      <c r="J126" s="12" t="s">
        <v>430</v>
      </c>
      <c r="K126" s="27"/>
    </row>
    <row x14ac:dyDescent="0.25" r="127" customHeight="1" ht="17.25">
      <c r="A127" s="5" t="s">
        <v>454</v>
      </c>
      <c r="B127" s="12">
        <v>190552</v>
      </c>
      <c r="C127" s="12">
        <v>1</v>
      </c>
      <c r="D127" s="26"/>
      <c r="E127" s="12" t="s">
        <v>58</v>
      </c>
      <c r="F127" s="13">
        <v>445.5</v>
      </c>
      <c r="G127" s="13">
        <v>445.5</v>
      </c>
      <c r="H127" s="31"/>
      <c r="I127" s="12" t="s">
        <v>430</v>
      </c>
      <c r="J127" s="12" t="s">
        <v>430</v>
      </c>
      <c r="K127" s="27"/>
    </row>
    <row x14ac:dyDescent="0.25" r="128" customHeight="1" ht="17.25">
      <c r="A128" s="5" t="s">
        <v>455</v>
      </c>
      <c r="B128" s="12">
        <v>190572</v>
      </c>
      <c r="C128" s="12">
        <v>2</v>
      </c>
      <c r="D128" s="12" t="s">
        <v>319</v>
      </c>
      <c r="E128" s="12" t="s">
        <v>134</v>
      </c>
      <c r="F128" s="13">
        <v>146.5</v>
      </c>
      <c r="G128" s="12">
        <v>293</v>
      </c>
      <c r="H128" s="31"/>
      <c r="I128" s="12" t="s">
        <v>430</v>
      </c>
      <c r="J128" s="12" t="s">
        <v>430</v>
      </c>
      <c r="K128" s="27"/>
    </row>
    <row x14ac:dyDescent="0.25" r="129" customHeight="1" ht="17.25">
      <c r="A129" s="5" t="s">
        <v>456</v>
      </c>
      <c r="B129" s="12">
        <v>190568</v>
      </c>
      <c r="C129" s="12">
        <v>1</v>
      </c>
      <c r="D129" s="12" t="s">
        <v>319</v>
      </c>
      <c r="E129" s="12" t="s">
        <v>134</v>
      </c>
      <c r="F129" s="13">
        <v>195.5</v>
      </c>
      <c r="G129" s="13">
        <v>195.5</v>
      </c>
      <c r="H129" s="31"/>
      <c r="I129" s="12" t="s">
        <v>430</v>
      </c>
      <c r="J129" s="12" t="s">
        <v>430</v>
      </c>
      <c r="K129" s="27"/>
    </row>
    <row x14ac:dyDescent="0.25" r="130" customHeight="1" ht="17.25">
      <c r="A130" s="5" t="s">
        <v>457</v>
      </c>
      <c r="B130" s="12">
        <v>190571</v>
      </c>
      <c r="C130" s="12">
        <v>1</v>
      </c>
      <c r="D130" s="12" t="s">
        <v>319</v>
      </c>
      <c r="E130" s="12" t="s">
        <v>150</v>
      </c>
      <c r="F130" s="13">
        <v>183.5</v>
      </c>
      <c r="G130" s="13">
        <v>183.5</v>
      </c>
      <c r="H130" s="31"/>
      <c r="I130" s="12" t="s">
        <v>430</v>
      </c>
      <c r="J130" s="12" t="s">
        <v>430</v>
      </c>
      <c r="K130" s="27"/>
    </row>
    <row x14ac:dyDescent="0.25" r="131" customHeight="1" ht="17.25">
      <c r="A131" s="5" t="s">
        <v>458</v>
      </c>
      <c r="B131" s="12">
        <v>190567</v>
      </c>
      <c r="C131" s="12">
        <v>1</v>
      </c>
      <c r="D131" s="12" t="s">
        <v>319</v>
      </c>
      <c r="E131" s="12" t="s">
        <v>151</v>
      </c>
      <c r="F131" s="12">
        <v>159</v>
      </c>
      <c r="G131" s="12">
        <v>159</v>
      </c>
      <c r="H131" s="31"/>
      <c r="I131" s="12" t="s">
        <v>430</v>
      </c>
      <c r="J131" s="12" t="s">
        <v>430</v>
      </c>
      <c r="K131" s="27"/>
    </row>
    <row x14ac:dyDescent="0.25" r="132" customHeight="1" ht="17.25">
      <c r="A132" s="5" t="s">
        <v>459</v>
      </c>
      <c r="B132" s="12">
        <v>190559</v>
      </c>
      <c r="C132" s="12">
        <v>1</v>
      </c>
      <c r="D132" s="12" t="s">
        <v>319</v>
      </c>
      <c r="E132" s="12" t="s">
        <v>58</v>
      </c>
      <c r="F132" s="12">
        <v>128</v>
      </c>
      <c r="G132" s="12">
        <v>128</v>
      </c>
      <c r="H132" s="31"/>
      <c r="I132" s="12" t="s">
        <v>430</v>
      </c>
      <c r="J132" s="12" t="s">
        <v>430</v>
      </c>
      <c r="K132" s="27"/>
    </row>
    <row x14ac:dyDescent="0.25" r="133" customHeight="1" ht="17.25">
      <c r="A133" s="5" t="s">
        <v>460</v>
      </c>
      <c r="B133" s="12">
        <v>190555</v>
      </c>
      <c r="C133" s="12">
        <v>1</v>
      </c>
      <c r="D133" s="12" t="s">
        <v>319</v>
      </c>
      <c r="E133" s="12" t="s">
        <v>58</v>
      </c>
      <c r="F133" s="12">
        <v>75</v>
      </c>
      <c r="G133" s="12">
        <v>75</v>
      </c>
      <c r="H133" s="31"/>
      <c r="I133" s="12" t="s">
        <v>430</v>
      </c>
      <c r="J133" s="12" t="s">
        <v>430</v>
      </c>
      <c r="K133" s="27"/>
    </row>
    <row x14ac:dyDescent="0.25" r="134" customHeight="1" ht="17.25">
      <c r="A134" s="5" t="s">
        <v>461</v>
      </c>
      <c r="B134" s="12">
        <v>190557</v>
      </c>
      <c r="C134" s="12">
        <v>1</v>
      </c>
      <c r="D134" s="12" t="s">
        <v>319</v>
      </c>
      <c r="E134" s="12" t="s">
        <v>58</v>
      </c>
      <c r="F134" s="12">
        <v>75</v>
      </c>
      <c r="G134" s="12">
        <v>75</v>
      </c>
      <c r="H134" s="31"/>
      <c r="I134" s="12" t="s">
        <v>430</v>
      </c>
      <c r="J134" s="12" t="s">
        <v>430</v>
      </c>
      <c r="K134" s="27"/>
    </row>
    <row x14ac:dyDescent="0.25" r="135" customHeight="1" ht="17.25">
      <c r="A135" s="5" t="s">
        <v>462</v>
      </c>
      <c r="B135" s="12">
        <v>190560</v>
      </c>
      <c r="C135" s="12">
        <v>1</v>
      </c>
      <c r="D135" s="12" t="s">
        <v>319</v>
      </c>
      <c r="E135" s="12" t="s">
        <v>58</v>
      </c>
      <c r="F135" s="13">
        <v>62.5</v>
      </c>
      <c r="G135" s="13">
        <v>62.5</v>
      </c>
      <c r="H135" s="31"/>
      <c r="I135" s="12" t="s">
        <v>430</v>
      </c>
      <c r="J135" s="12" t="s">
        <v>430</v>
      </c>
      <c r="K135" s="27"/>
    </row>
    <row x14ac:dyDescent="0.25" r="136" customHeight="1" ht="17.25">
      <c r="A136" s="5" t="s">
        <v>463</v>
      </c>
      <c r="B136" s="12">
        <v>190562</v>
      </c>
      <c r="C136" s="12">
        <v>2</v>
      </c>
      <c r="D136" s="12" t="s">
        <v>319</v>
      </c>
      <c r="E136" s="12" t="s">
        <v>58</v>
      </c>
      <c r="F136" s="12">
        <v>29</v>
      </c>
      <c r="G136" s="12">
        <v>58</v>
      </c>
      <c r="H136" s="31"/>
      <c r="I136" s="12" t="s">
        <v>430</v>
      </c>
      <c r="J136" s="12" t="s">
        <v>430</v>
      </c>
      <c r="K136" s="27"/>
    </row>
    <row x14ac:dyDescent="0.25" r="137" customHeight="1" ht="17.25">
      <c r="A137" s="5" t="s">
        <v>464</v>
      </c>
      <c r="B137" s="12">
        <v>190565</v>
      </c>
      <c r="C137" s="12">
        <v>1</v>
      </c>
      <c r="D137" s="12" t="s">
        <v>319</v>
      </c>
      <c r="E137" s="12" t="s">
        <v>171</v>
      </c>
      <c r="F137" s="12">
        <v>54</v>
      </c>
      <c r="G137" s="12">
        <v>54</v>
      </c>
      <c r="H137" s="31"/>
      <c r="I137" s="12" t="s">
        <v>430</v>
      </c>
      <c r="J137" s="12" t="s">
        <v>430</v>
      </c>
      <c r="K137" s="27"/>
    </row>
    <row x14ac:dyDescent="0.25" r="138" customHeight="1" ht="17.25">
      <c r="A138" s="5" t="s">
        <v>465</v>
      </c>
      <c r="B138" s="12">
        <v>206293</v>
      </c>
      <c r="C138" s="12">
        <v>1</v>
      </c>
      <c r="D138" s="12" t="s">
        <v>319</v>
      </c>
      <c r="E138" s="26"/>
      <c r="F138" s="26"/>
      <c r="G138" s="12">
        <v>0</v>
      </c>
      <c r="H138" s="31"/>
      <c r="I138" s="12" t="s">
        <v>430</v>
      </c>
      <c r="J138" s="12" t="s">
        <v>430</v>
      </c>
      <c r="K138" s="27"/>
    </row>
    <row x14ac:dyDescent="0.25" r="139" customHeight="1" ht="17.25">
      <c r="A139" s="5" t="s">
        <v>466</v>
      </c>
      <c r="B139" s="12">
        <v>195006</v>
      </c>
      <c r="C139" s="12">
        <v>2</v>
      </c>
      <c r="D139" s="12" t="s">
        <v>209</v>
      </c>
      <c r="E139" s="12" t="s">
        <v>80</v>
      </c>
      <c r="F139" s="13">
        <v>246.4</v>
      </c>
      <c r="G139" s="13">
        <v>492.8</v>
      </c>
      <c r="H139" s="5" t="s">
        <v>216</v>
      </c>
      <c r="I139" s="12" t="s">
        <v>467</v>
      </c>
      <c r="J139" s="12" t="s">
        <v>468</v>
      </c>
      <c r="K139" s="27"/>
    </row>
    <row x14ac:dyDescent="0.25" r="140" customHeight="1" ht="17.25">
      <c r="A140" s="5" t="s">
        <v>469</v>
      </c>
      <c r="B140" s="12">
        <v>195009</v>
      </c>
      <c r="C140" s="12">
        <v>1</v>
      </c>
      <c r="D140" s="12" t="s">
        <v>209</v>
      </c>
      <c r="E140" s="12" t="s">
        <v>98</v>
      </c>
      <c r="F140" s="13">
        <v>293.62</v>
      </c>
      <c r="G140" s="13">
        <v>293.62</v>
      </c>
      <c r="H140" s="5" t="s">
        <v>216</v>
      </c>
      <c r="I140" s="12" t="s">
        <v>470</v>
      </c>
      <c r="J140" s="12" t="s">
        <v>468</v>
      </c>
      <c r="K140" s="27"/>
    </row>
    <row x14ac:dyDescent="0.25" r="141" customHeight="1" ht="17.25">
      <c r="A141" s="5" t="s">
        <v>471</v>
      </c>
      <c r="B141" s="12">
        <v>194999</v>
      </c>
      <c r="C141" s="12">
        <v>1</v>
      </c>
      <c r="D141" s="12" t="s">
        <v>209</v>
      </c>
      <c r="E141" s="12" t="s">
        <v>111</v>
      </c>
      <c r="F141" s="13">
        <v>272.5</v>
      </c>
      <c r="G141" s="13">
        <v>272.5</v>
      </c>
      <c r="H141" s="5" t="s">
        <v>216</v>
      </c>
      <c r="I141" s="12" t="s">
        <v>472</v>
      </c>
      <c r="J141" s="12" t="s">
        <v>468</v>
      </c>
      <c r="K141" s="27"/>
    </row>
    <row x14ac:dyDescent="0.25" r="142" customHeight="1" ht="17.25">
      <c r="A142" s="5" t="s">
        <v>473</v>
      </c>
      <c r="B142" s="12">
        <v>194992</v>
      </c>
      <c r="C142" s="12">
        <v>2</v>
      </c>
      <c r="D142" s="12" t="s">
        <v>209</v>
      </c>
      <c r="E142" s="12" t="s">
        <v>81</v>
      </c>
      <c r="F142" s="13">
        <v>121.9</v>
      </c>
      <c r="G142" s="13">
        <v>243.8</v>
      </c>
      <c r="H142" s="5" t="s">
        <v>216</v>
      </c>
      <c r="I142" s="12" t="s">
        <v>474</v>
      </c>
      <c r="J142" s="12" t="s">
        <v>468</v>
      </c>
      <c r="K142" s="27"/>
    </row>
    <row x14ac:dyDescent="0.25" r="143" customHeight="1" ht="17.25">
      <c r="A143" s="5" t="s">
        <v>475</v>
      </c>
      <c r="B143" s="12">
        <v>195002</v>
      </c>
      <c r="C143" s="12">
        <v>1</v>
      </c>
      <c r="D143" s="12" t="s">
        <v>209</v>
      </c>
      <c r="E143" s="12" t="s">
        <v>146</v>
      </c>
      <c r="F143" s="13">
        <v>205.7</v>
      </c>
      <c r="G143" s="13">
        <v>205.7</v>
      </c>
      <c r="H143" s="5" t="s">
        <v>216</v>
      </c>
      <c r="I143" s="12" t="s">
        <v>476</v>
      </c>
      <c r="J143" s="12" t="s">
        <v>468</v>
      </c>
      <c r="K143" s="27"/>
    </row>
    <row x14ac:dyDescent="0.25" r="144" customHeight="1" ht="17.25">
      <c r="A144" s="5" t="s">
        <v>477</v>
      </c>
      <c r="B144" s="12">
        <v>194991</v>
      </c>
      <c r="C144" s="12">
        <v>1</v>
      </c>
      <c r="D144" s="12" t="s">
        <v>209</v>
      </c>
      <c r="E144" s="12" t="s">
        <v>81</v>
      </c>
      <c r="F144" s="13">
        <v>122.3</v>
      </c>
      <c r="G144" s="13">
        <v>122.3</v>
      </c>
      <c r="H144" s="5" t="s">
        <v>216</v>
      </c>
      <c r="I144" s="12" t="s">
        <v>478</v>
      </c>
      <c r="J144" s="12" t="s">
        <v>468</v>
      </c>
      <c r="K144" s="27"/>
    </row>
    <row x14ac:dyDescent="0.25" r="145" customHeight="1" ht="17.25">
      <c r="A145" s="5" t="s">
        <v>479</v>
      </c>
      <c r="B145" s="12">
        <v>195022</v>
      </c>
      <c r="C145" s="12">
        <v>2</v>
      </c>
      <c r="D145" s="12" t="s">
        <v>209</v>
      </c>
      <c r="E145" s="26"/>
      <c r="F145" s="26"/>
      <c r="G145" s="12">
        <v>0</v>
      </c>
      <c r="H145" s="5" t="s">
        <v>216</v>
      </c>
      <c r="I145" s="12" t="s">
        <v>480</v>
      </c>
      <c r="J145" s="12" t="s">
        <v>468</v>
      </c>
      <c r="K145" s="27"/>
    </row>
    <row x14ac:dyDescent="0.25" r="146" customHeight="1" ht="17.25">
      <c r="A146" s="5" t="s">
        <v>481</v>
      </c>
      <c r="B146" s="12">
        <v>195024</v>
      </c>
      <c r="C146" s="12">
        <v>1</v>
      </c>
      <c r="D146" s="12" t="s">
        <v>209</v>
      </c>
      <c r="E146" s="26"/>
      <c r="F146" s="26"/>
      <c r="G146" s="12">
        <v>0</v>
      </c>
      <c r="H146" s="5" t="s">
        <v>216</v>
      </c>
      <c r="I146" s="12" t="s">
        <v>482</v>
      </c>
      <c r="J146" s="12" t="s">
        <v>468</v>
      </c>
      <c r="K146" s="27"/>
    </row>
    <row x14ac:dyDescent="0.25" r="147" customHeight="1" ht="17.25">
      <c r="A147" s="5" t="s">
        <v>483</v>
      </c>
      <c r="B147" s="12">
        <v>195025</v>
      </c>
      <c r="C147" s="12">
        <v>1</v>
      </c>
      <c r="D147" s="12" t="s">
        <v>209</v>
      </c>
      <c r="E147" s="26"/>
      <c r="F147" s="26"/>
      <c r="G147" s="12">
        <v>0</v>
      </c>
      <c r="H147" s="5" t="s">
        <v>216</v>
      </c>
      <c r="I147" s="12" t="s">
        <v>484</v>
      </c>
      <c r="J147" s="12" t="s">
        <v>468</v>
      </c>
      <c r="K147" s="27"/>
    </row>
    <row x14ac:dyDescent="0.25" r="148" customHeight="1" ht="17.25">
      <c r="A148" s="5" t="s">
        <v>485</v>
      </c>
      <c r="B148" s="12">
        <v>195027</v>
      </c>
      <c r="C148" s="12">
        <v>5</v>
      </c>
      <c r="D148" s="12" t="s">
        <v>209</v>
      </c>
      <c r="E148" s="26"/>
      <c r="F148" s="26"/>
      <c r="G148" s="12">
        <v>0</v>
      </c>
      <c r="H148" s="5" t="s">
        <v>216</v>
      </c>
      <c r="I148" s="12" t="s">
        <v>486</v>
      </c>
      <c r="J148" s="12" t="s">
        <v>468</v>
      </c>
      <c r="K148" s="27"/>
    </row>
    <row x14ac:dyDescent="0.25" r="149" customHeight="1" ht="17.25">
      <c r="A149" s="5" t="s">
        <v>487</v>
      </c>
      <c r="B149" s="12">
        <v>183452</v>
      </c>
      <c r="C149" s="12">
        <v>1</v>
      </c>
      <c r="D149" s="26"/>
      <c r="E149" s="12" t="s">
        <v>38</v>
      </c>
      <c r="F149" s="12">
        <v>189</v>
      </c>
      <c r="G149" s="12">
        <v>189</v>
      </c>
      <c r="H149" s="5" t="s">
        <v>199</v>
      </c>
      <c r="I149" s="12"/>
      <c r="J149" s="12" t="s">
        <v>488</v>
      </c>
      <c r="K149" s="27"/>
    </row>
    <row x14ac:dyDescent="0.25" r="150" customHeight="1" ht="17.25">
      <c r="A150" s="5" t="s">
        <v>489</v>
      </c>
      <c r="B150" s="12">
        <v>185523</v>
      </c>
      <c r="C150" s="12">
        <v>1</v>
      </c>
      <c r="D150" s="26"/>
      <c r="E150" s="12" t="s">
        <v>50</v>
      </c>
      <c r="F150" s="12">
        <v>90</v>
      </c>
      <c r="G150" s="12">
        <v>90</v>
      </c>
      <c r="H150" s="5" t="s">
        <v>199</v>
      </c>
      <c r="I150" s="12"/>
      <c r="J150" s="12" t="s">
        <v>488</v>
      </c>
      <c r="K150" s="27"/>
    </row>
    <row x14ac:dyDescent="0.25" r="151" customHeight="1" ht="17.25">
      <c r="A151" s="5" t="s">
        <v>490</v>
      </c>
      <c r="B151" s="12">
        <v>183458</v>
      </c>
      <c r="C151" s="12">
        <v>1</v>
      </c>
      <c r="D151" s="12" t="s">
        <v>244</v>
      </c>
      <c r="E151" s="26"/>
      <c r="F151" s="26"/>
      <c r="G151" s="12">
        <v>0</v>
      </c>
      <c r="H151" s="5" t="s">
        <v>216</v>
      </c>
      <c r="I151" s="26"/>
      <c r="J151" s="12" t="s">
        <v>488</v>
      </c>
      <c r="K151" s="27"/>
    </row>
    <row x14ac:dyDescent="0.25" r="152" customHeight="1" ht="17.25">
      <c r="A152" s="5" t="s">
        <v>491</v>
      </c>
      <c r="B152" s="12">
        <v>183463</v>
      </c>
      <c r="C152" s="12">
        <v>1</v>
      </c>
      <c r="D152" s="12" t="s">
        <v>244</v>
      </c>
      <c r="E152" s="26"/>
      <c r="F152" s="26"/>
      <c r="G152" s="12">
        <v>0</v>
      </c>
      <c r="H152" s="5" t="s">
        <v>216</v>
      </c>
      <c r="I152" s="26"/>
      <c r="J152" s="12" t="s">
        <v>488</v>
      </c>
      <c r="K152" s="27"/>
    </row>
    <row x14ac:dyDescent="0.25" r="153" customHeight="1" ht="17.25">
      <c r="A153" s="5" t="s">
        <v>492</v>
      </c>
      <c r="B153" s="12">
        <v>183464</v>
      </c>
      <c r="C153" s="12">
        <v>1</v>
      </c>
      <c r="D153" s="12" t="s">
        <v>244</v>
      </c>
      <c r="E153" s="26"/>
      <c r="F153" s="26"/>
      <c r="G153" s="12">
        <v>0</v>
      </c>
      <c r="H153" s="5" t="s">
        <v>216</v>
      </c>
      <c r="I153" s="26"/>
      <c r="J153" s="12" t="s">
        <v>488</v>
      </c>
      <c r="K153" s="27"/>
    </row>
    <row x14ac:dyDescent="0.25" r="154" customHeight="1" ht="17.25">
      <c r="A154" s="5" t="s">
        <v>493</v>
      </c>
      <c r="B154" s="12">
        <v>183472</v>
      </c>
      <c r="C154" s="12">
        <v>1</v>
      </c>
      <c r="D154" s="12" t="s">
        <v>244</v>
      </c>
      <c r="E154" s="26"/>
      <c r="F154" s="26"/>
      <c r="G154" s="12">
        <v>0</v>
      </c>
      <c r="H154" s="5" t="s">
        <v>216</v>
      </c>
      <c r="I154" s="26"/>
      <c r="J154" s="12" t="s">
        <v>488</v>
      </c>
      <c r="K154" s="27"/>
    </row>
    <row x14ac:dyDescent="0.25" r="155" customHeight="1" ht="17.25">
      <c r="A155" s="5" t="s">
        <v>494</v>
      </c>
      <c r="B155" s="12">
        <v>183665</v>
      </c>
      <c r="C155" s="12">
        <v>1</v>
      </c>
      <c r="D155" s="12" t="s">
        <v>260</v>
      </c>
      <c r="E155" s="12" t="s">
        <v>39</v>
      </c>
      <c r="F155" s="12">
        <v>3</v>
      </c>
      <c r="G155" s="12">
        <v>3</v>
      </c>
      <c r="H155" s="31"/>
      <c r="I155" s="12" t="s">
        <v>488</v>
      </c>
      <c r="J155" s="12" t="s">
        <v>488</v>
      </c>
      <c r="K155" s="27"/>
    </row>
    <row x14ac:dyDescent="0.25" r="156" customHeight="1" ht="17.25">
      <c r="A156" s="5" t="s">
        <v>495</v>
      </c>
      <c r="B156" s="12">
        <v>204626</v>
      </c>
      <c r="C156" s="12">
        <v>1</v>
      </c>
      <c r="D156" s="12" t="s">
        <v>209</v>
      </c>
      <c r="E156" s="12" t="s">
        <v>135</v>
      </c>
      <c r="F156" s="12">
        <v>1311</v>
      </c>
      <c r="G156" s="12">
        <v>1311</v>
      </c>
      <c r="H156" s="5" t="s">
        <v>228</v>
      </c>
      <c r="I156" s="12"/>
      <c r="J156" s="12" t="s">
        <v>496</v>
      </c>
      <c r="K156" s="27"/>
    </row>
    <row x14ac:dyDescent="0.25" r="157" customHeight="1" ht="17.25">
      <c r="A157" s="5" t="s">
        <v>497</v>
      </c>
      <c r="B157" s="12">
        <v>172967</v>
      </c>
      <c r="C157" s="12">
        <v>1</v>
      </c>
      <c r="D157" s="12" t="s">
        <v>209</v>
      </c>
      <c r="E157" s="12" t="s">
        <v>184</v>
      </c>
      <c r="F157" s="13">
        <v>214.76</v>
      </c>
      <c r="G157" s="13">
        <v>214.76</v>
      </c>
      <c r="H157" s="31"/>
      <c r="I157" s="12" t="s">
        <v>498</v>
      </c>
      <c r="J157" s="12" t="s">
        <v>496</v>
      </c>
      <c r="K157" s="27"/>
    </row>
    <row x14ac:dyDescent="0.25" r="158" customHeight="1" ht="17.25">
      <c r="A158" s="5" t="s">
        <v>499</v>
      </c>
      <c r="B158" s="12">
        <v>164705</v>
      </c>
      <c r="C158" s="12">
        <v>1</v>
      </c>
      <c r="D158" s="12" t="s">
        <v>209</v>
      </c>
      <c r="E158" s="12" t="s">
        <v>51</v>
      </c>
      <c r="F158" s="12">
        <v>189</v>
      </c>
      <c r="G158" s="12">
        <v>189</v>
      </c>
      <c r="H158" s="31"/>
      <c r="I158" s="12" t="s">
        <v>500</v>
      </c>
      <c r="J158" s="12" t="s">
        <v>501</v>
      </c>
      <c r="K158" s="27"/>
    </row>
    <row x14ac:dyDescent="0.25" r="159" customHeight="1" ht="17.25">
      <c r="A159" s="5" t="s">
        <v>502</v>
      </c>
      <c r="B159" s="12">
        <v>190580</v>
      </c>
      <c r="C159" s="12">
        <v>1</v>
      </c>
      <c r="D159" s="26"/>
      <c r="E159" s="12" t="s">
        <v>99</v>
      </c>
      <c r="F159" s="13">
        <v>12.03</v>
      </c>
      <c r="G159" s="13">
        <v>12.03</v>
      </c>
      <c r="H159" s="5" t="s">
        <v>199</v>
      </c>
      <c r="I159" s="12"/>
      <c r="J159" s="12" t="s">
        <v>503</v>
      </c>
      <c r="K159" s="27"/>
    </row>
    <row x14ac:dyDescent="0.25" r="160" customHeight="1" ht="17.25">
      <c r="A160" s="5" t="s">
        <v>504</v>
      </c>
      <c r="B160" s="12">
        <v>190587</v>
      </c>
      <c r="C160" s="12">
        <v>1</v>
      </c>
      <c r="D160" s="26"/>
      <c r="E160" s="12" t="s">
        <v>99</v>
      </c>
      <c r="F160" s="13">
        <v>12.03</v>
      </c>
      <c r="G160" s="13">
        <v>12.03</v>
      </c>
      <c r="H160" s="5" t="s">
        <v>199</v>
      </c>
      <c r="I160" s="12"/>
      <c r="J160" s="12" t="s">
        <v>503</v>
      </c>
      <c r="K160" s="27"/>
    </row>
    <row x14ac:dyDescent="0.25" r="161" customHeight="1" ht="17.25">
      <c r="A161" s="5" t="s">
        <v>505</v>
      </c>
      <c r="B161" s="12">
        <v>153779</v>
      </c>
      <c r="C161" s="12">
        <v>1</v>
      </c>
      <c r="D161" s="12" t="s">
        <v>244</v>
      </c>
      <c r="E161" s="12" t="s">
        <v>152</v>
      </c>
      <c r="F161" s="12">
        <v>4259</v>
      </c>
      <c r="G161" s="12">
        <v>4259</v>
      </c>
      <c r="H161" s="5" t="s">
        <v>216</v>
      </c>
      <c r="I161" s="26"/>
      <c r="J161" s="12" t="s">
        <v>506</v>
      </c>
      <c r="K161" s="27"/>
    </row>
    <row x14ac:dyDescent="0.25" r="162" customHeight="1" ht="17.25">
      <c r="A162" s="5" t="s">
        <v>507</v>
      </c>
      <c r="B162" s="12">
        <v>193176</v>
      </c>
      <c r="C162" s="12">
        <v>1</v>
      </c>
      <c r="D162" s="12" t="s">
        <v>240</v>
      </c>
      <c r="E162" s="12" t="s">
        <v>74</v>
      </c>
      <c r="F162" s="13">
        <v>204.05</v>
      </c>
      <c r="G162" s="13">
        <v>204.05</v>
      </c>
      <c r="H162" s="5" t="s">
        <v>216</v>
      </c>
      <c r="I162" s="12"/>
      <c r="J162" s="12" t="s">
        <v>508</v>
      </c>
      <c r="K162" s="27"/>
    </row>
    <row x14ac:dyDescent="0.25" r="163" customHeight="1" ht="17.25">
      <c r="A163" s="5" t="s">
        <v>509</v>
      </c>
      <c r="B163" s="12">
        <v>193011</v>
      </c>
      <c r="C163" s="12">
        <v>1</v>
      </c>
      <c r="D163" s="12" t="s">
        <v>209</v>
      </c>
      <c r="E163" s="12" t="s">
        <v>100</v>
      </c>
      <c r="F163" s="12">
        <v>467</v>
      </c>
      <c r="G163" s="12">
        <v>467</v>
      </c>
      <c r="H163" s="5" t="s">
        <v>228</v>
      </c>
      <c r="I163" s="12" t="s">
        <v>510</v>
      </c>
      <c r="J163" s="12" t="s">
        <v>511</v>
      </c>
      <c r="K163" s="27"/>
    </row>
    <row x14ac:dyDescent="0.25" r="164" customHeight="1" ht="17.25">
      <c r="A164" s="5" t="s">
        <v>512</v>
      </c>
      <c r="B164" s="12">
        <v>192437</v>
      </c>
      <c r="C164" s="12">
        <v>1</v>
      </c>
      <c r="D164" s="12" t="s">
        <v>209</v>
      </c>
      <c r="E164" s="12" t="s">
        <v>101</v>
      </c>
      <c r="F164" s="13">
        <v>737.34</v>
      </c>
      <c r="G164" s="13">
        <v>737.34</v>
      </c>
      <c r="H164" s="5" t="s">
        <v>228</v>
      </c>
      <c r="I164" s="12" t="s">
        <v>513</v>
      </c>
      <c r="J164" s="12" t="s">
        <v>514</v>
      </c>
      <c r="K164" s="27"/>
    </row>
    <row x14ac:dyDescent="0.25" r="165" customHeight="1" ht="17.25">
      <c r="A165" s="5" t="s">
        <v>515</v>
      </c>
      <c r="B165" s="12">
        <v>192438</v>
      </c>
      <c r="C165" s="12">
        <v>1</v>
      </c>
      <c r="D165" s="12" t="s">
        <v>209</v>
      </c>
      <c r="E165" s="12" t="s">
        <v>73</v>
      </c>
      <c r="F165" s="13">
        <v>209.14</v>
      </c>
      <c r="G165" s="13">
        <v>209.14</v>
      </c>
      <c r="H165" s="5" t="s">
        <v>228</v>
      </c>
      <c r="I165" s="12" t="s">
        <v>516</v>
      </c>
      <c r="J165" s="12" t="s">
        <v>514</v>
      </c>
      <c r="K165" s="27"/>
    </row>
    <row x14ac:dyDescent="0.25" r="166" customHeight="1" ht="17.25">
      <c r="A166" s="5" t="s">
        <v>517</v>
      </c>
      <c r="B166" s="12">
        <v>192439</v>
      </c>
      <c r="C166" s="12">
        <v>1</v>
      </c>
      <c r="D166" s="12" t="s">
        <v>209</v>
      </c>
      <c r="E166" s="12" t="s">
        <v>73</v>
      </c>
      <c r="F166" s="13">
        <v>209.14</v>
      </c>
      <c r="G166" s="13">
        <v>209.14</v>
      </c>
      <c r="H166" s="5" t="s">
        <v>228</v>
      </c>
      <c r="I166" s="12" t="s">
        <v>518</v>
      </c>
      <c r="J166" s="12" t="s">
        <v>514</v>
      </c>
      <c r="K166" s="27"/>
    </row>
    <row x14ac:dyDescent="0.25" r="167" customHeight="1" ht="17.25">
      <c r="A167" s="5" t="s">
        <v>519</v>
      </c>
      <c r="B167" s="12">
        <v>192961</v>
      </c>
      <c r="C167" s="12">
        <v>1</v>
      </c>
      <c r="D167" s="12" t="s">
        <v>209</v>
      </c>
      <c r="E167" s="12" t="s">
        <v>82</v>
      </c>
      <c r="F167" s="12">
        <v>187</v>
      </c>
      <c r="G167" s="12">
        <v>187</v>
      </c>
      <c r="H167" s="5" t="s">
        <v>228</v>
      </c>
      <c r="I167" s="12" t="s">
        <v>520</v>
      </c>
      <c r="J167" s="12" t="s">
        <v>514</v>
      </c>
      <c r="K167" s="27"/>
    </row>
    <row x14ac:dyDescent="0.25" r="168" customHeight="1" ht="17.25">
      <c r="A168" s="5" t="s">
        <v>521</v>
      </c>
      <c r="B168" s="12">
        <v>192443</v>
      </c>
      <c r="C168" s="12">
        <v>1</v>
      </c>
      <c r="D168" s="12" t="s">
        <v>209</v>
      </c>
      <c r="E168" s="12" t="s">
        <v>73</v>
      </c>
      <c r="F168" s="13">
        <v>186.13</v>
      </c>
      <c r="G168" s="13">
        <v>186.13</v>
      </c>
      <c r="H168" s="5" t="s">
        <v>228</v>
      </c>
      <c r="I168" s="12" t="s">
        <v>522</v>
      </c>
      <c r="J168" s="12" t="s">
        <v>514</v>
      </c>
      <c r="K168" s="27"/>
    </row>
    <row x14ac:dyDescent="0.25" r="169" customHeight="1" ht="17.25">
      <c r="A169" s="5" t="s">
        <v>523</v>
      </c>
      <c r="B169" s="12">
        <v>192444</v>
      </c>
      <c r="C169" s="12">
        <v>1</v>
      </c>
      <c r="D169" s="12" t="s">
        <v>209</v>
      </c>
      <c r="E169" s="12" t="s">
        <v>73</v>
      </c>
      <c r="F169" s="13">
        <v>186.13</v>
      </c>
      <c r="G169" s="13">
        <v>186.13</v>
      </c>
      <c r="H169" s="5" t="s">
        <v>228</v>
      </c>
      <c r="I169" s="12" t="s">
        <v>524</v>
      </c>
      <c r="J169" s="12" t="s">
        <v>514</v>
      </c>
      <c r="K169" s="27"/>
    </row>
    <row x14ac:dyDescent="0.25" r="170" customHeight="1" ht="17.25">
      <c r="A170" s="5" t="s">
        <v>525</v>
      </c>
      <c r="B170" s="12">
        <v>192457</v>
      </c>
      <c r="C170" s="12">
        <v>2</v>
      </c>
      <c r="D170" s="12" t="s">
        <v>209</v>
      </c>
      <c r="E170" s="12" t="s">
        <v>73</v>
      </c>
      <c r="F170" s="13">
        <v>82.13</v>
      </c>
      <c r="G170" s="13">
        <v>164.26</v>
      </c>
      <c r="H170" s="5" t="s">
        <v>228</v>
      </c>
      <c r="I170" s="12" t="s">
        <v>526</v>
      </c>
      <c r="J170" s="12" t="s">
        <v>514</v>
      </c>
      <c r="K170" s="27"/>
    </row>
    <row x14ac:dyDescent="0.25" r="171" customHeight="1" ht="17.25">
      <c r="A171" s="5" t="s">
        <v>527</v>
      </c>
      <c r="B171" s="12">
        <v>192440</v>
      </c>
      <c r="C171" s="12">
        <v>1</v>
      </c>
      <c r="D171" s="12" t="s">
        <v>209</v>
      </c>
      <c r="E171" s="12" t="s">
        <v>73</v>
      </c>
      <c r="F171" s="13">
        <v>163.7</v>
      </c>
      <c r="G171" s="13">
        <v>163.7</v>
      </c>
      <c r="H171" s="5" t="s">
        <v>228</v>
      </c>
      <c r="I171" s="12" t="s">
        <v>528</v>
      </c>
      <c r="J171" s="12" t="s">
        <v>514</v>
      </c>
      <c r="K171" s="27"/>
    </row>
    <row x14ac:dyDescent="0.25" r="172" customHeight="1" ht="17.25">
      <c r="A172" s="5" t="s">
        <v>529</v>
      </c>
      <c r="B172" s="12">
        <v>193072</v>
      </c>
      <c r="C172" s="12">
        <v>1</v>
      </c>
      <c r="D172" s="12" t="s">
        <v>209</v>
      </c>
      <c r="E172" s="12" t="s">
        <v>82</v>
      </c>
      <c r="F172" s="12">
        <v>163</v>
      </c>
      <c r="G172" s="12">
        <v>163</v>
      </c>
      <c r="H172" s="5" t="s">
        <v>228</v>
      </c>
      <c r="I172" s="12" t="s">
        <v>530</v>
      </c>
      <c r="J172" s="12" t="s">
        <v>514</v>
      </c>
      <c r="K172" s="27"/>
    </row>
    <row x14ac:dyDescent="0.25" r="173" customHeight="1" ht="17.25">
      <c r="A173" s="5" t="s">
        <v>531</v>
      </c>
      <c r="B173" s="12">
        <v>193073</v>
      </c>
      <c r="C173" s="12">
        <v>1</v>
      </c>
      <c r="D173" s="12" t="s">
        <v>209</v>
      </c>
      <c r="E173" s="12" t="s">
        <v>82</v>
      </c>
      <c r="F173" s="12">
        <v>163</v>
      </c>
      <c r="G173" s="12">
        <v>163</v>
      </c>
      <c r="H173" s="5" t="s">
        <v>228</v>
      </c>
      <c r="I173" s="12" t="s">
        <v>532</v>
      </c>
      <c r="J173" s="12" t="s">
        <v>514</v>
      </c>
      <c r="K173" s="27"/>
    </row>
    <row x14ac:dyDescent="0.25" r="174" customHeight="1" ht="17.25">
      <c r="A174" s="5" t="s">
        <v>533</v>
      </c>
      <c r="B174" s="12">
        <v>192454</v>
      </c>
      <c r="C174" s="12">
        <v>1</v>
      </c>
      <c r="D174" s="12" t="s">
        <v>209</v>
      </c>
      <c r="E174" s="12" t="s">
        <v>73</v>
      </c>
      <c r="F174" s="13">
        <v>139.67</v>
      </c>
      <c r="G174" s="13">
        <v>139.67</v>
      </c>
      <c r="H174" s="5" t="s">
        <v>228</v>
      </c>
      <c r="I174" s="12" t="s">
        <v>534</v>
      </c>
      <c r="J174" s="12" t="s">
        <v>514</v>
      </c>
      <c r="K174" s="27"/>
    </row>
    <row x14ac:dyDescent="0.25" r="175" customHeight="1" ht="17.25">
      <c r="A175" s="5" t="s">
        <v>535</v>
      </c>
      <c r="B175" s="12">
        <v>192441</v>
      </c>
      <c r="C175" s="12">
        <v>1</v>
      </c>
      <c r="D175" s="12" t="s">
        <v>209</v>
      </c>
      <c r="E175" s="12" t="s">
        <v>73</v>
      </c>
      <c r="F175" s="13">
        <v>127.6</v>
      </c>
      <c r="G175" s="13">
        <v>127.6</v>
      </c>
      <c r="H175" s="5" t="s">
        <v>228</v>
      </c>
      <c r="I175" s="12" t="s">
        <v>536</v>
      </c>
      <c r="J175" s="12" t="s">
        <v>514</v>
      </c>
      <c r="K175" s="27"/>
    </row>
    <row x14ac:dyDescent="0.25" r="176" customHeight="1" ht="17.25">
      <c r="A176" s="5" t="s">
        <v>537</v>
      </c>
      <c r="B176" s="12">
        <v>192442</v>
      </c>
      <c r="C176" s="12">
        <v>1</v>
      </c>
      <c r="D176" s="12" t="s">
        <v>209</v>
      </c>
      <c r="E176" s="12" t="s">
        <v>73</v>
      </c>
      <c r="F176" s="13">
        <v>127.6</v>
      </c>
      <c r="G176" s="13">
        <v>127.6</v>
      </c>
      <c r="H176" s="5" t="s">
        <v>228</v>
      </c>
      <c r="I176" s="12" t="s">
        <v>538</v>
      </c>
      <c r="J176" s="12" t="s">
        <v>514</v>
      </c>
      <c r="K176" s="27"/>
    </row>
    <row x14ac:dyDescent="0.25" r="177" customHeight="1" ht="17.25">
      <c r="A177" s="5" t="s">
        <v>539</v>
      </c>
      <c r="B177" s="12">
        <v>193605</v>
      </c>
      <c r="C177" s="12">
        <v>1</v>
      </c>
      <c r="D177" s="12" t="s">
        <v>209</v>
      </c>
      <c r="E177" s="12" t="s">
        <v>82</v>
      </c>
      <c r="F177" s="13">
        <v>123.91</v>
      </c>
      <c r="G177" s="13">
        <v>123.91</v>
      </c>
      <c r="H177" s="5" t="s">
        <v>216</v>
      </c>
      <c r="I177" s="12" t="s">
        <v>540</v>
      </c>
      <c r="J177" s="12" t="s">
        <v>514</v>
      </c>
      <c r="K177" s="27"/>
    </row>
    <row x14ac:dyDescent="0.25" r="178" customHeight="1" ht="17.25">
      <c r="A178" s="5" t="s">
        <v>541</v>
      </c>
      <c r="B178" s="12">
        <v>192446</v>
      </c>
      <c r="C178" s="12">
        <v>1</v>
      </c>
      <c r="D178" s="12" t="s">
        <v>209</v>
      </c>
      <c r="E178" s="12" t="s">
        <v>73</v>
      </c>
      <c r="F178" s="13">
        <v>122.64</v>
      </c>
      <c r="G178" s="13">
        <v>122.64</v>
      </c>
      <c r="H178" s="5" t="s">
        <v>228</v>
      </c>
      <c r="I178" s="12" t="s">
        <v>542</v>
      </c>
      <c r="J178" s="12" t="s">
        <v>514</v>
      </c>
      <c r="K178" s="27"/>
    </row>
    <row x14ac:dyDescent="0.25" r="179" customHeight="1" ht="17.25">
      <c r="A179" s="5" t="s">
        <v>543</v>
      </c>
      <c r="B179" s="12">
        <v>192456</v>
      </c>
      <c r="C179" s="12">
        <v>1</v>
      </c>
      <c r="D179" s="12" t="s">
        <v>209</v>
      </c>
      <c r="E179" s="12" t="s">
        <v>73</v>
      </c>
      <c r="F179" s="13">
        <v>69.37</v>
      </c>
      <c r="G179" s="13">
        <v>69.37</v>
      </c>
      <c r="H179" s="5" t="s">
        <v>228</v>
      </c>
      <c r="I179" s="12" t="s">
        <v>544</v>
      </c>
      <c r="J179" s="12" t="s">
        <v>514</v>
      </c>
      <c r="K179" s="27"/>
    </row>
    <row x14ac:dyDescent="0.25" r="180" customHeight="1" ht="17.25">
      <c r="A180" s="5" t="s">
        <v>545</v>
      </c>
      <c r="B180" s="12">
        <v>192459</v>
      </c>
      <c r="C180" s="12">
        <v>1</v>
      </c>
      <c r="D180" s="12" t="s">
        <v>209</v>
      </c>
      <c r="E180" s="12" t="s">
        <v>73</v>
      </c>
      <c r="F180" s="13">
        <v>61.43</v>
      </c>
      <c r="G180" s="13">
        <v>61.43</v>
      </c>
      <c r="H180" s="5" t="s">
        <v>228</v>
      </c>
      <c r="I180" s="12" t="s">
        <v>546</v>
      </c>
      <c r="J180" s="12" t="s">
        <v>514</v>
      </c>
      <c r="K180" s="27"/>
    </row>
    <row x14ac:dyDescent="0.25" r="181" customHeight="1" ht="17.25">
      <c r="A181" s="5" t="s">
        <v>547</v>
      </c>
      <c r="B181" s="12">
        <v>192458</v>
      </c>
      <c r="C181" s="12">
        <v>2</v>
      </c>
      <c r="D181" s="12" t="s">
        <v>209</v>
      </c>
      <c r="E181" s="12" t="s">
        <v>73</v>
      </c>
      <c r="F181" s="12">
        <v>25</v>
      </c>
      <c r="G181" s="12">
        <v>50</v>
      </c>
      <c r="H181" s="5" t="s">
        <v>228</v>
      </c>
      <c r="I181" s="12" t="s">
        <v>548</v>
      </c>
      <c r="J181" s="12" t="s">
        <v>514</v>
      </c>
      <c r="K181" s="27"/>
    </row>
    <row x14ac:dyDescent="0.25" r="182" customHeight="1" ht="17.25">
      <c r="A182" s="5" t="s">
        <v>549</v>
      </c>
      <c r="B182" s="12">
        <v>192455</v>
      </c>
      <c r="C182" s="12">
        <v>1</v>
      </c>
      <c r="D182" s="12" t="s">
        <v>209</v>
      </c>
      <c r="E182" s="12" t="s">
        <v>73</v>
      </c>
      <c r="F182" s="13">
        <v>45.98</v>
      </c>
      <c r="G182" s="13">
        <v>45.98</v>
      </c>
      <c r="H182" s="5" t="s">
        <v>228</v>
      </c>
      <c r="I182" s="12" t="s">
        <v>550</v>
      </c>
      <c r="J182" s="12" t="s">
        <v>514</v>
      </c>
      <c r="K182" s="27"/>
    </row>
    <row x14ac:dyDescent="0.25" r="183" customHeight="1" ht="17.25">
      <c r="A183" s="5" t="s">
        <v>551</v>
      </c>
      <c r="B183" s="12">
        <v>192445</v>
      </c>
      <c r="C183" s="12">
        <v>1</v>
      </c>
      <c r="D183" s="12" t="s">
        <v>209</v>
      </c>
      <c r="E183" s="26"/>
      <c r="F183" s="26"/>
      <c r="G183" s="12">
        <v>0</v>
      </c>
      <c r="H183" s="5" t="s">
        <v>228</v>
      </c>
      <c r="I183" s="12" t="s">
        <v>552</v>
      </c>
      <c r="J183" s="12" t="s">
        <v>514</v>
      </c>
      <c r="K183" s="27"/>
    </row>
    <row x14ac:dyDescent="0.25" r="184" customHeight="1" ht="17.25">
      <c r="A184" s="5" t="s">
        <v>553</v>
      </c>
      <c r="B184" s="12">
        <v>192704</v>
      </c>
      <c r="C184" s="12">
        <v>1</v>
      </c>
      <c r="D184" s="12" t="s">
        <v>209</v>
      </c>
      <c r="E184" s="26"/>
      <c r="F184" s="26"/>
      <c r="G184" s="12">
        <v>0</v>
      </c>
      <c r="H184" s="5" t="s">
        <v>228</v>
      </c>
      <c r="I184" s="12" t="s">
        <v>554</v>
      </c>
      <c r="J184" s="12" t="s">
        <v>514</v>
      </c>
      <c r="K184" s="27"/>
    </row>
    <row x14ac:dyDescent="0.25" r="185" customHeight="1" ht="17.25">
      <c r="A185" s="5" t="s">
        <v>555</v>
      </c>
      <c r="B185" s="12">
        <v>192705</v>
      </c>
      <c r="C185" s="12">
        <v>1</v>
      </c>
      <c r="D185" s="12" t="s">
        <v>209</v>
      </c>
      <c r="E185" s="26"/>
      <c r="F185" s="26"/>
      <c r="G185" s="12">
        <v>0</v>
      </c>
      <c r="H185" s="5" t="s">
        <v>228</v>
      </c>
      <c r="I185" s="12" t="s">
        <v>556</v>
      </c>
      <c r="J185" s="12" t="s">
        <v>514</v>
      </c>
      <c r="K185" s="27"/>
    </row>
    <row x14ac:dyDescent="0.25" r="186" customHeight="1" ht="17.25">
      <c r="A186" s="5" t="s">
        <v>557</v>
      </c>
      <c r="B186" s="12">
        <v>192963</v>
      </c>
      <c r="C186" s="12">
        <v>1</v>
      </c>
      <c r="D186" s="12" t="s">
        <v>209</v>
      </c>
      <c r="E186" s="26"/>
      <c r="F186" s="26"/>
      <c r="G186" s="12">
        <v>0</v>
      </c>
      <c r="H186" s="5" t="s">
        <v>228</v>
      </c>
      <c r="I186" s="12" t="s">
        <v>558</v>
      </c>
      <c r="J186" s="12" t="s">
        <v>514</v>
      </c>
      <c r="K186" s="27"/>
    </row>
    <row x14ac:dyDescent="0.25" r="187" customHeight="1" ht="17.25">
      <c r="A187" s="5" t="s">
        <v>559</v>
      </c>
      <c r="B187" s="12">
        <v>192964</v>
      </c>
      <c r="C187" s="12">
        <v>1</v>
      </c>
      <c r="D187" s="12" t="s">
        <v>209</v>
      </c>
      <c r="E187" s="26"/>
      <c r="F187" s="26"/>
      <c r="G187" s="12">
        <v>0</v>
      </c>
      <c r="H187" s="5" t="s">
        <v>228</v>
      </c>
      <c r="I187" s="12" t="s">
        <v>560</v>
      </c>
      <c r="J187" s="12" t="s">
        <v>514</v>
      </c>
      <c r="K187" s="27"/>
    </row>
    <row x14ac:dyDescent="0.25" r="188" customHeight="1" ht="17.25">
      <c r="A188" s="5" t="s">
        <v>561</v>
      </c>
      <c r="B188" s="12">
        <v>193082</v>
      </c>
      <c r="C188" s="12">
        <v>1</v>
      </c>
      <c r="D188" s="12" t="s">
        <v>209</v>
      </c>
      <c r="E188" s="26"/>
      <c r="F188" s="26"/>
      <c r="G188" s="12">
        <v>0</v>
      </c>
      <c r="H188" s="5" t="s">
        <v>228</v>
      </c>
      <c r="I188" s="12" t="s">
        <v>562</v>
      </c>
      <c r="J188" s="12" t="s">
        <v>514</v>
      </c>
      <c r="K188" s="27"/>
    </row>
    <row x14ac:dyDescent="0.25" r="189" customHeight="1" ht="17.25">
      <c r="A189" s="5" t="s">
        <v>563</v>
      </c>
      <c r="B189" s="12">
        <v>169915</v>
      </c>
      <c r="C189" s="12">
        <v>1</v>
      </c>
      <c r="D189" s="12" t="s">
        <v>209</v>
      </c>
      <c r="E189" s="12" t="s">
        <v>20</v>
      </c>
      <c r="F189" s="13">
        <v>132.33</v>
      </c>
      <c r="G189" s="13">
        <v>132.33</v>
      </c>
      <c r="H189" s="31"/>
      <c r="I189" s="12" t="s">
        <v>564</v>
      </c>
      <c r="J189" s="12" t="s">
        <v>565</v>
      </c>
      <c r="K189" s="27"/>
    </row>
    <row x14ac:dyDescent="0.25" r="190" customHeight="1" ht="17.25">
      <c r="A190" s="5" t="s">
        <v>566</v>
      </c>
      <c r="B190" s="12">
        <v>200417</v>
      </c>
      <c r="C190" s="12">
        <v>1</v>
      </c>
      <c r="D190" s="12" t="s">
        <v>209</v>
      </c>
      <c r="E190" s="12" t="s">
        <v>16</v>
      </c>
      <c r="F190" s="13">
        <v>117.01</v>
      </c>
      <c r="G190" s="13">
        <v>117.01</v>
      </c>
      <c r="H190" s="5" t="s">
        <v>228</v>
      </c>
      <c r="I190" s="12"/>
      <c r="J190" s="12" t="s">
        <v>565</v>
      </c>
      <c r="K190" s="27"/>
    </row>
    <row x14ac:dyDescent="0.25" r="191" customHeight="1" ht="17.25">
      <c r="A191" s="5" t="s">
        <v>567</v>
      </c>
      <c r="B191" s="12">
        <v>196375</v>
      </c>
      <c r="C191" s="12">
        <v>1</v>
      </c>
      <c r="D191" s="12" t="s">
        <v>209</v>
      </c>
      <c r="E191" s="12" t="s">
        <v>16</v>
      </c>
      <c r="F191" s="13">
        <v>60.15</v>
      </c>
      <c r="G191" s="13">
        <v>60.15</v>
      </c>
      <c r="H191" s="5" t="s">
        <v>216</v>
      </c>
      <c r="I191" s="12" t="s">
        <v>568</v>
      </c>
      <c r="J191" s="12" t="s">
        <v>565</v>
      </c>
      <c r="K191" s="27"/>
    </row>
    <row x14ac:dyDescent="0.25" r="192" customHeight="1" ht="17.25">
      <c r="A192" s="5" t="s">
        <v>569</v>
      </c>
      <c r="B192" s="12">
        <v>176563</v>
      </c>
      <c r="C192" s="12">
        <v>1</v>
      </c>
      <c r="D192" s="12" t="s">
        <v>209</v>
      </c>
      <c r="E192" s="12" t="s">
        <v>16</v>
      </c>
      <c r="F192" s="13">
        <v>54.95</v>
      </c>
      <c r="G192" s="13">
        <v>54.95</v>
      </c>
      <c r="H192" s="5" t="s">
        <v>199</v>
      </c>
      <c r="I192" s="12"/>
      <c r="J192" s="12" t="s">
        <v>565</v>
      </c>
      <c r="K192" s="27"/>
    </row>
    <row x14ac:dyDescent="0.25" r="193" customHeight="1" ht="17.25">
      <c r="A193" s="5" t="s">
        <v>570</v>
      </c>
      <c r="B193" s="12">
        <v>167590</v>
      </c>
      <c r="C193" s="12">
        <v>1</v>
      </c>
      <c r="D193" s="12" t="s">
        <v>571</v>
      </c>
      <c r="E193" s="12" t="s">
        <v>102</v>
      </c>
      <c r="F193" s="13">
        <v>5826.25</v>
      </c>
      <c r="G193" s="13">
        <v>5826.25</v>
      </c>
      <c r="H193" s="5" t="s">
        <v>228</v>
      </c>
      <c r="I193" s="12" t="s">
        <v>572</v>
      </c>
      <c r="J193" s="12" t="s">
        <v>573</v>
      </c>
      <c r="K193" s="27"/>
    </row>
    <row x14ac:dyDescent="0.25" r="194" customHeight="1" ht="17.25">
      <c r="A194" s="5" t="s">
        <v>574</v>
      </c>
      <c r="B194" s="12">
        <v>197905</v>
      </c>
      <c r="C194" s="12">
        <v>1</v>
      </c>
      <c r="D194" s="12" t="s">
        <v>295</v>
      </c>
      <c r="E194" s="12" t="s">
        <v>153</v>
      </c>
      <c r="F194" s="12">
        <v>169</v>
      </c>
      <c r="G194" s="12">
        <v>169</v>
      </c>
      <c r="H194" s="5" t="s">
        <v>216</v>
      </c>
      <c r="I194" s="26"/>
      <c r="J194" s="12" t="s">
        <v>575</v>
      </c>
      <c r="K194" s="27"/>
    </row>
    <row x14ac:dyDescent="0.25" r="195" customHeight="1" ht="17.25">
      <c r="A195" s="5" t="s">
        <v>576</v>
      </c>
      <c r="B195" s="12">
        <v>203349</v>
      </c>
      <c r="C195" s="12">
        <v>21</v>
      </c>
      <c r="D195" s="12" t="s">
        <v>209</v>
      </c>
      <c r="E195" s="12" t="s">
        <v>83</v>
      </c>
      <c r="F195" s="13">
        <v>55.88</v>
      </c>
      <c r="G195" s="13">
        <v>1173.48</v>
      </c>
      <c r="H195" s="5" t="s">
        <v>228</v>
      </c>
      <c r="I195" s="12" t="s">
        <v>577</v>
      </c>
      <c r="J195" s="12" t="s">
        <v>578</v>
      </c>
      <c r="K195" s="27"/>
    </row>
    <row x14ac:dyDescent="0.25" r="196" customHeight="1" ht="17.25">
      <c r="A196" s="5" t="s">
        <v>579</v>
      </c>
      <c r="B196" s="12">
        <v>193406</v>
      </c>
      <c r="C196" s="12">
        <v>3</v>
      </c>
      <c r="D196" s="12" t="s">
        <v>209</v>
      </c>
      <c r="E196" s="12" t="s">
        <v>46</v>
      </c>
      <c r="F196" s="13">
        <v>124.53</v>
      </c>
      <c r="G196" s="13">
        <v>373.59000000000003</v>
      </c>
      <c r="H196" s="5" t="s">
        <v>216</v>
      </c>
      <c r="I196" s="12" t="s">
        <v>580</v>
      </c>
      <c r="J196" s="12" t="s">
        <v>578</v>
      </c>
      <c r="K196" s="27"/>
    </row>
    <row x14ac:dyDescent="0.25" r="197" customHeight="1" ht="17.25">
      <c r="A197" s="5" t="s">
        <v>581</v>
      </c>
      <c r="B197" s="12">
        <v>200023</v>
      </c>
      <c r="C197" s="12">
        <v>4</v>
      </c>
      <c r="D197" s="12" t="s">
        <v>209</v>
      </c>
      <c r="E197" s="12" t="s">
        <v>83</v>
      </c>
      <c r="F197" s="13">
        <v>67.7</v>
      </c>
      <c r="G197" s="13">
        <v>270.8</v>
      </c>
      <c r="H197" s="5" t="s">
        <v>228</v>
      </c>
      <c r="I197" s="12" t="s">
        <v>582</v>
      </c>
      <c r="J197" s="12" t="s">
        <v>578</v>
      </c>
      <c r="K197" s="27"/>
    </row>
    <row x14ac:dyDescent="0.25" r="198" customHeight="1" ht="17.25">
      <c r="A198" s="5" t="s">
        <v>583</v>
      </c>
      <c r="B198" s="12">
        <v>199862</v>
      </c>
      <c r="C198" s="12">
        <v>4</v>
      </c>
      <c r="D198" s="12" t="s">
        <v>209</v>
      </c>
      <c r="E198" s="12" t="s">
        <v>83</v>
      </c>
      <c r="F198" s="13">
        <v>62.34</v>
      </c>
      <c r="G198" s="13">
        <v>249.36</v>
      </c>
      <c r="H198" s="5" t="s">
        <v>228</v>
      </c>
      <c r="I198" s="12" t="s">
        <v>584</v>
      </c>
      <c r="J198" s="12" t="s">
        <v>578</v>
      </c>
      <c r="K198" s="27"/>
    </row>
    <row x14ac:dyDescent="0.25" r="199" customHeight="1" ht="17.25">
      <c r="A199" s="5" t="s">
        <v>585</v>
      </c>
      <c r="B199" s="12">
        <v>204508</v>
      </c>
      <c r="C199" s="12">
        <v>2</v>
      </c>
      <c r="D199" s="12" t="s">
        <v>212</v>
      </c>
      <c r="E199" s="12" t="s">
        <v>83</v>
      </c>
      <c r="F199" s="12">
        <v>105</v>
      </c>
      <c r="G199" s="12">
        <v>210</v>
      </c>
      <c r="H199" s="5" t="s">
        <v>228</v>
      </c>
      <c r="I199" s="12" t="s">
        <v>586</v>
      </c>
      <c r="J199" s="12" t="s">
        <v>578</v>
      </c>
      <c r="K199" s="27"/>
    </row>
    <row x14ac:dyDescent="0.25" r="200" customHeight="1" ht="17.25">
      <c r="A200" s="5" t="s">
        <v>587</v>
      </c>
      <c r="B200" s="12">
        <v>153748</v>
      </c>
      <c r="C200" s="12">
        <v>2</v>
      </c>
      <c r="D200" s="12" t="s">
        <v>212</v>
      </c>
      <c r="E200" s="12" t="s">
        <v>83</v>
      </c>
      <c r="F200" s="13">
        <v>92.67</v>
      </c>
      <c r="G200" s="13">
        <v>185.34</v>
      </c>
      <c r="H200" s="31"/>
      <c r="I200" s="12" t="s">
        <v>588</v>
      </c>
      <c r="J200" s="12" t="s">
        <v>578</v>
      </c>
      <c r="K200" s="27"/>
    </row>
    <row x14ac:dyDescent="0.25" r="201" customHeight="1" ht="17.25">
      <c r="A201" s="5" t="s">
        <v>589</v>
      </c>
      <c r="B201" s="12">
        <v>196613</v>
      </c>
      <c r="C201" s="12">
        <v>1</v>
      </c>
      <c r="D201" s="12" t="s">
        <v>212</v>
      </c>
      <c r="E201" s="12" t="s">
        <v>46</v>
      </c>
      <c r="F201" s="13">
        <v>60.68</v>
      </c>
      <c r="G201" s="13">
        <v>60.68</v>
      </c>
      <c r="H201" s="5" t="s">
        <v>216</v>
      </c>
      <c r="I201" s="12" t="s">
        <v>590</v>
      </c>
      <c r="J201" s="12" t="s">
        <v>578</v>
      </c>
      <c r="K201" s="27"/>
    </row>
    <row x14ac:dyDescent="0.25" r="202" customHeight="1" ht="17.25">
      <c r="A202" s="5" t="s">
        <v>591</v>
      </c>
      <c r="B202" s="12">
        <v>167673</v>
      </c>
      <c r="C202" s="12">
        <v>1</v>
      </c>
      <c r="D202" s="12" t="s">
        <v>319</v>
      </c>
      <c r="E202" s="12" t="s">
        <v>83</v>
      </c>
      <c r="F202" s="13">
        <v>135.36</v>
      </c>
      <c r="G202" s="13">
        <v>135.36</v>
      </c>
      <c r="H202" s="31"/>
      <c r="I202" s="12" t="s">
        <v>578</v>
      </c>
      <c r="J202" s="12" t="s">
        <v>578</v>
      </c>
      <c r="K202" s="27"/>
    </row>
    <row x14ac:dyDescent="0.25" r="203" customHeight="1" ht="17.25">
      <c r="A203" s="5" t="s">
        <v>592</v>
      </c>
      <c r="B203" s="12">
        <v>195919</v>
      </c>
      <c r="C203" s="12">
        <v>1</v>
      </c>
      <c r="D203" s="12" t="s">
        <v>319</v>
      </c>
      <c r="E203" s="12" t="s">
        <v>46</v>
      </c>
      <c r="F203" s="13">
        <v>43.1</v>
      </c>
      <c r="G203" s="13">
        <v>43.1</v>
      </c>
      <c r="H203" s="31"/>
      <c r="I203" s="12" t="s">
        <v>578</v>
      </c>
      <c r="J203" s="12" t="s">
        <v>578</v>
      </c>
      <c r="K203" s="27"/>
    </row>
    <row x14ac:dyDescent="0.25" r="204" customHeight="1" ht="17.25">
      <c r="A204" s="5" t="s">
        <v>593</v>
      </c>
      <c r="B204" s="12">
        <v>121271</v>
      </c>
      <c r="C204" s="12">
        <v>1</v>
      </c>
      <c r="D204" s="12" t="s">
        <v>319</v>
      </c>
      <c r="E204" s="12" t="s">
        <v>46</v>
      </c>
      <c r="F204" s="13">
        <v>21.16</v>
      </c>
      <c r="G204" s="13">
        <v>21.16</v>
      </c>
      <c r="H204" s="31"/>
      <c r="I204" s="12" t="s">
        <v>578</v>
      </c>
      <c r="J204" s="12" t="s">
        <v>578</v>
      </c>
      <c r="K204" s="27"/>
    </row>
    <row x14ac:dyDescent="0.25" r="205" customHeight="1" ht="17.25">
      <c r="A205" s="5" t="s">
        <v>594</v>
      </c>
      <c r="B205" s="12">
        <v>199861</v>
      </c>
      <c r="C205" s="12">
        <v>1</v>
      </c>
      <c r="D205" s="12" t="s">
        <v>319</v>
      </c>
      <c r="E205" s="12" t="s">
        <v>83</v>
      </c>
      <c r="F205" s="13">
        <v>14.29</v>
      </c>
      <c r="G205" s="13">
        <v>14.29</v>
      </c>
      <c r="H205" s="31"/>
      <c r="I205" s="12" t="s">
        <v>578</v>
      </c>
      <c r="J205" s="12" t="s">
        <v>578</v>
      </c>
      <c r="K205" s="27"/>
    </row>
    <row x14ac:dyDescent="0.25" r="206" customHeight="1" ht="17.25">
      <c r="A206" s="5" t="s">
        <v>595</v>
      </c>
      <c r="B206" s="12">
        <v>165415</v>
      </c>
      <c r="C206" s="12">
        <v>1</v>
      </c>
      <c r="D206" s="12" t="s">
        <v>325</v>
      </c>
      <c r="E206" s="26"/>
      <c r="F206" s="26"/>
      <c r="G206" s="12">
        <v>0</v>
      </c>
      <c r="H206" s="5" t="s">
        <v>216</v>
      </c>
      <c r="I206" s="26"/>
      <c r="J206" s="12" t="s">
        <v>596</v>
      </c>
      <c r="K206" s="27"/>
    </row>
    <row x14ac:dyDescent="0.25" r="207" customHeight="1" ht="17.25">
      <c r="A207" s="5" t="s">
        <v>597</v>
      </c>
      <c r="B207" s="12">
        <v>206600</v>
      </c>
      <c r="C207" s="12">
        <v>1</v>
      </c>
      <c r="D207" s="12" t="s">
        <v>209</v>
      </c>
      <c r="E207" s="12" t="s">
        <v>154</v>
      </c>
      <c r="F207" s="13">
        <v>243.1</v>
      </c>
      <c r="G207" s="13">
        <v>243.1</v>
      </c>
      <c r="H207" s="5" t="s">
        <v>228</v>
      </c>
      <c r="I207" s="12"/>
      <c r="J207" s="12" t="s">
        <v>598</v>
      </c>
      <c r="K207" s="27"/>
    </row>
    <row x14ac:dyDescent="0.25" r="208" customHeight="1" ht="17.25">
      <c r="A208" s="5" t="s">
        <v>599</v>
      </c>
      <c r="B208" s="12">
        <v>203902</v>
      </c>
      <c r="C208" s="12">
        <v>1</v>
      </c>
      <c r="D208" s="12" t="s">
        <v>209</v>
      </c>
      <c r="E208" s="12" t="s">
        <v>136</v>
      </c>
      <c r="F208" s="12">
        <v>1412</v>
      </c>
      <c r="G208" s="12">
        <v>1412</v>
      </c>
      <c r="H208" s="5" t="s">
        <v>228</v>
      </c>
      <c r="I208" s="12" t="s">
        <v>600</v>
      </c>
      <c r="J208" s="12" t="s">
        <v>601</v>
      </c>
      <c r="K208" s="27"/>
    </row>
    <row x14ac:dyDescent="0.25" r="209" customHeight="1" ht="17.25">
      <c r="A209" s="5" t="s">
        <v>602</v>
      </c>
      <c r="B209" s="12">
        <v>206118</v>
      </c>
      <c r="C209" s="12">
        <v>1</v>
      </c>
      <c r="D209" s="12" t="s">
        <v>209</v>
      </c>
      <c r="E209" s="26"/>
      <c r="F209" s="26"/>
      <c r="G209" s="12">
        <v>0</v>
      </c>
      <c r="H209" s="5" t="s">
        <v>228</v>
      </c>
      <c r="I209" s="12" t="s">
        <v>603</v>
      </c>
      <c r="J209" s="12" t="s">
        <v>601</v>
      </c>
      <c r="K209" s="27"/>
    </row>
    <row x14ac:dyDescent="0.25" r="210" customHeight="1" ht="17.25">
      <c r="A210" s="5" t="s">
        <v>604</v>
      </c>
      <c r="B210" s="12">
        <v>204830</v>
      </c>
      <c r="C210" s="12">
        <v>2</v>
      </c>
      <c r="D210" s="26"/>
      <c r="E210" s="12" t="s">
        <v>120</v>
      </c>
      <c r="F210" s="13">
        <v>55.51</v>
      </c>
      <c r="G210" s="13">
        <v>111.02</v>
      </c>
      <c r="H210" s="5" t="s">
        <v>228</v>
      </c>
      <c r="I210" s="12"/>
      <c r="J210" s="12" t="s">
        <v>605</v>
      </c>
      <c r="K210" s="27"/>
    </row>
    <row x14ac:dyDescent="0.25" r="211" customHeight="1" ht="17.25">
      <c r="A211" s="5" t="s">
        <v>606</v>
      </c>
      <c r="B211" s="12">
        <v>185817</v>
      </c>
      <c r="C211" s="12">
        <v>1</v>
      </c>
      <c r="D211" s="12" t="s">
        <v>209</v>
      </c>
      <c r="E211" s="12" t="s">
        <v>40</v>
      </c>
      <c r="F211" s="13">
        <v>55.6</v>
      </c>
      <c r="G211" s="13">
        <v>55.6</v>
      </c>
      <c r="H211" s="5" t="s">
        <v>199</v>
      </c>
      <c r="I211" s="12"/>
      <c r="J211" s="12" t="s">
        <v>605</v>
      </c>
      <c r="K211" s="27"/>
    </row>
    <row x14ac:dyDescent="0.25" r="212" customHeight="1" ht="17.25">
      <c r="A212" s="5" t="s">
        <v>607</v>
      </c>
      <c r="B212" s="12">
        <v>197906</v>
      </c>
      <c r="C212" s="12">
        <v>1</v>
      </c>
      <c r="D212" s="12" t="s">
        <v>209</v>
      </c>
      <c r="E212" s="12" t="s">
        <v>172</v>
      </c>
      <c r="F212" s="13">
        <v>23.04</v>
      </c>
      <c r="G212" s="13">
        <v>23.04</v>
      </c>
      <c r="H212" s="5" t="s">
        <v>228</v>
      </c>
      <c r="I212" s="12" t="s">
        <v>608</v>
      </c>
      <c r="J212" s="12" t="s">
        <v>605</v>
      </c>
      <c r="K212" s="27"/>
    </row>
    <row x14ac:dyDescent="0.25" r="213" customHeight="1" ht="17.25">
      <c r="A213" s="5" t="s">
        <v>609</v>
      </c>
      <c r="B213" s="12">
        <v>185848</v>
      </c>
      <c r="C213" s="12">
        <v>1</v>
      </c>
      <c r="D213" s="26"/>
      <c r="E213" s="12" t="s">
        <v>40</v>
      </c>
      <c r="F213" s="13">
        <v>10.8</v>
      </c>
      <c r="G213" s="13">
        <v>10.8</v>
      </c>
      <c r="H213" s="5" t="s">
        <v>199</v>
      </c>
      <c r="I213" s="12"/>
      <c r="J213" s="12" t="s">
        <v>605</v>
      </c>
      <c r="K213" s="27"/>
    </row>
    <row x14ac:dyDescent="0.25" r="214" customHeight="1" ht="17.25">
      <c r="A214" s="5" t="s">
        <v>610</v>
      </c>
      <c r="B214" s="12">
        <v>185844</v>
      </c>
      <c r="C214" s="12">
        <v>1</v>
      </c>
      <c r="D214" s="12" t="s">
        <v>209</v>
      </c>
      <c r="E214" s="12" t="s">
        <v>40</v>
      </c>
      <c r="F214" s="12">
        <v>8</v>
      </c>
      <c r="G214" s="12">
        <v>8</v>
      </c>
      <c r="H214" s="5" t="s">
        <v>199</v>
      </c>
      <c r="I214" s="12"/>
      <c r="J214" s="12" t="s">
        <v>605</v>
      </c>
      <c r="K214" s="27"/>
    </row>
    <row x14ac:dyDescent="0.25" r="215" customHeight="1" ht="17.25">
      <c r="A215" s="5" t="s">
        <v>611</v>
      </c>
      <c r="B215" s="12">
        <v>167012</v>
      </c>
      <c r="C215" s="12">
        <v>1</v>
      </c>
      <c r="D215" s="26"/>
      <c r="E215" s="12" t="s">
        <v>40</v>
      </c>
      <c r="F215" s="13">
        <v>4.53</v>
      </c>
      <c r="G215" s="13">
        <v>4.53</v>
      </c>
      <c r="H215" s="31"/>
      <c r="I215" s="12" t="s">
        <v>612</v>
      </c>
      <c r="J215" s="12" t="s">
        <v>605</v>
      </c>
      <c r="K215" s="27"/>
    </row>
    <row x14ac:dyDescent="0.25" r="216" customHeight="1" ht="17.25">
      <c r="A216" s="5" t="s">
        <v>613</v>
      </c>
      <c r="B216" s="12">
        <v>181018</v>
      </c>
      <c r="C216" s="12">
        <v>1</v>
      </c>
      <c r="D216" s="26"/>
      <c r="E216" s="12" t="s">
        <v>40</v>
      </c>
      <c r="F216" s="13">
        <v>2.39</v>
      </c>
      <c r="G216" s="13">
        <v>2.39</v>
      </c>
      <c r="H216" s="5" t="s">
        <v>199</v>
      </c>
      <c r="I216" s="12"/>
      <c r="J216" s="12" t="s">
        <v>605</v>
      </c>
      <c r="K216" s="27"/>
    </row>
    <row x14ac:dyDescent="0.25" r="217" customHeight="1" ht="17.25">
      <c r="A217" s="5" t="s">
        <v>614</v>
      </c>
      <c r="B217" s="12">
        <v>201437</v>
      </c>
      <c r="C217" s="12">
        <v>1</v>
      </c>
      <c r="D217" s="12" t="s">
        <v>209</v>
      </c>
      <c r="E217" s="26"/>
      <c r="F217" s="26"/>
      <c r="G217" s="12">
        <v>0</v>
      </c>
      <c r="H217" s="5" t="s">
        <v>228</v>
      </c>
      <c r="I217" s="12"/>
      <c r="J217" s="12" t="s">
        <v>615</v>
      </c>
      <c r="K217" s="27"/>
    </row>
    <row x14ac:dyDescent="0.25" r="218" customHeight="1" ht="17.25">
      <c r="A218" s="5" t="s">
        <v>616</v>
      </c>
      <c r="B218" s="12">
        <v>199322</v>
      </c>
      <c r="C218" s="12">
        <v>6</v>
      </c>
      <c r="D218" s="12" t="s">
        <v>209</v>
      </c>
      <c r="E218" s="12" t="s">
        <v>121</v>
      </c>
      <c r="F218" s="13">
        <v>40.66</v>
      </c>
      <c r="G218" s="13">
        <v>243.95999999999998</v>
      </c>
      <c r="H218" s="5" t="s">
        <v>228</v>
      </c>
      <c r="I218" s="12"/>
      <c r="J218" s="12" t="s">
        <v>617</v>
      </c>
      <c r="K218" s="27"/>
    </row>
    <row x14ac:dyDescent="0.25" r="219" customHeight="1" ht="17.25">
      <c r="A219" s="5" t="s">
        <v>618</v>
      </c>
      <c r="B219" s="12">
        <v>186014</v>
      </c>
      <c r="C219" s="12">
        <v>1</v>
      </c>
      <c r="D219" s="12" t="s">
        <v>240</v>
      </c>
      <c r="E219" s="12" t="s">
        <v>103</v>
      </c>
      <c r="F219" s="13">
        <v>691.2</v>
      </c>
      <c r="G219" s="13">
        <v>691.2</v>
      </c>
      <c r="H219" s="5" t="s">
        <v>199</v>
      </c>
      <c r="I219" s="12" t="s">
        <v>619</v>
      </c>
      <c r="J219" s="12" t="s">
        <v>620</v>
      </c>
      <c r="K219" s="27"/>
    </row>
    <row x14ac:dyDescent="0.25" r="220" customHeight="1" ht="17.25">
      <c r="A220" s="5" t="s">
        <v>621</v>
      </c>
      <c r="B220" s="12">
        <v>141074</v>
      </c>
      <c r="C220" s="12">
        <v>1</v>
      </c>
      <c r="D220" s="12" t="s">
        <v>325</v>
      </c>
      <c r="E220" s="26"/>
      <c r="F220" s="26"/>
      <c r="G220" s="12">
        <v>0</v>
      </c>
      <c r="H220" s="5" t="s">
        <v>228</v>
      </c>
      <c r="I220" s="26"/>
      <c r="J220" s="12" t="s">
        <v>622</v>
      </c>
      <c r="K220" s="27"/>
    </row>
    <row x14ac:dyDescent="0.25" r="221" customHeight="1" ht="17.25">
      <c r="A221" s="5" t="s">
        <v>623</v>
      </c>
      <c r="B221" s="12">
        <v>198444</v>
      </c>
      <c r="C221" s="12">
        <v>1</v>
      </c>
      <c r="D221" s="12" t="s">
        <v>209</v>
      </c>
      <c r="E221" s="12" t="s">
        <v>137</v>
      </c>
      <c r="F221" s="12">
        <v>1320</v>
      </c>
      <c r="G221" s="12">
        <v>1320</v>
      </c>
      <c r="H221" s="5" t="s">
        <v>228</v>
      </c>
      <c r="I221" s="12" t="s">
        <v>624</v>
      </c>
      <c r="J221" s="12" t="s">
        <v>625</v>
      </c>
      <c r="K221" s="27"/>
    </row>
    <row x14ac:dyDescent="0.25" r="222" customHeight="1" ht="17.25">
      <c r="A222" s="5" t="s">
        <v>626</v>
      </c>
      <c r="B222" s="12">
        <v>193384</v>
      </c>
      <c r="C222" s="12">
        <v>1</v>
      </c>
      <c r="D222" s="12" t="s">
        <v>209</v>
      </c>
      <c r="E222" s="12" t="s">
        <v>75</v>
      </c>
      <c r="F222" s="12">
        <v>565</v>
      </c>
      <c r="G222" s="12">
        <v>565</v>
      </c>
      <c r="H222" s="5" t="s">
        <v>216</v>
      </c>
      <c r="I222" s="12" t="s">
        <v>627</v>
      </c>
      <c r="J222" s="12" t="s">
        <v>625</v>
      </c>
      <c r="K222" s="27"/>
    </row>
    <row x14ac:dyDescent="0.25" r="223" customHeight="1" ht="17.25">
      <c r="A223" s="5" t="s">
        <v>628</v>
      </c>
      <c r="B223" s="12">
        <v>174561</v>
      </c>
      <c r="C223" s="12">
        <v>10</v>
      </c>
      <c r="D223" s="12" t="s">
        <v>209</v>
      </c>
      <c r="E223" s="12" t="s">
        <v>70</v>
      </c>
      <c r="F223" s="13">
        <v>70.38</v>
      </c>
      <c r="G223" s="13">
        <v>703.8</v>
      </c>
      <c r="H223" s="31"/>
      <c r="I223" s="12" t="s">
        <v>629</v>
      </c>
      <c r="J223" s="12" t="s">
        <v>630</v>
      </c>
      <c r="K223" s="27"/>
    </row>
    <row x14ac:dyDescent="0.25" r="224" customHeight="1" ht="17.25">
      <c r="A224" s="5" t="s">
        <v>631</v>
      </c>
      <c r="B224" s="12">
        <v>109772</v>
      </c>
      <c r="C224" s="12">
        <v>1</v>
      </c>
      <c r="D224" s="12" t="s">
        <v>236</v>
      </c>
      <c r="E224" s="12" t="s">
        <v>83</v>
      </c>
      <c r="F224" s="13">
        <v>1665.46</v>
      </c>
      <c r="G224" s="13">
        <v>1665.46</v>
      </c>
      <c r="H224" s="31"/>
      <c r="I224" s="12" t="s">
        <v>632</v>
      </c>
      <c r="J224" s="12" t="s">
        <v>633</v>
      </c>
      <c r="K224" s="27"/>
    </row>
    <row x14ac:dyDescent="0.25" r="225" customHeight="1" ht="17.25">
      <c r="A225" s="5" t="s">
        <v>634</v>
      </c>
      <c r="B225" s="12">
        <v>165047</v>
      </c>
      <c r="C225" s="12">
        <v>1</v>
      </c>
      <c r="D225" s="12" t="s">
        <v>258</v>
      </c>
      <c r="E225" s="12" t="s">
        <v>185</v>
      </c>
      <c r="F225" s="12">
        <v>395</v>
      </c>
      <c r="G225" s="12">
        <v>395</v>
      </c>
      <c r="H225" s="5" t="s">
        <v>216</v>
      </c>
      <c r="I225" s="26"/>
      <c r="J225" s="12" t="s">
        <v>635</v>
      </c>
      <c r="K225" s="27"/>
    </row>
    <row x14ac:dyDescent="0.25" r="226" customHeight="1" ht="17.25">
      <c r="A226" s="5" t="s">
        <v>636</v>
      </c>
      <c r="B226" s="12">
        <v>200004</v>
      </c>
      <c r="C226" s="12">
        <v>1</v>
      </c>
      <c r="D226" s="12" t="s">
        <v>209</v>
      </c>
      <c r="E226" s="12" t="s">
        <v>138</v>
      </c>
      <c r="F226" s="13">
        <v>323.45</v>
      </c>
      <c r="G226" s="13">
        <v>323.45</v>
      </c>
      <c r="H226" s="5" t="s">
        <v>228</v>
      </c>
      <c r="I226" s="12" t="s">
        <v>637</v>
      </c>
      <c r="J226" s="12" t="s">
        <v>638</v>
      </c>
      <c r="K226" s="27"/>
    </row>
    <row x14ac:dyDescent="0.25" r="227" customHeight="1" ht="17.25">
      <c r="A227" s="5" t="s">
        <v>639</v>
      </c>
      <c r="B227" s="12">
        <v>199560</v>
      </c>
      <c r="C227" s="12">
        <v>10</v>
      </c>
      <c r="D227" s="12" t="s">
        <v>240</v>
      </c>
      <c r="E227" s="12" t="s">
        <v>138</v>
      </c>
      <c r="F227" s="13">
        <v>23.29</v>
      </c>
      <c r="G227" s="13">
        <v>232.89999999999998</v>
      </c>
      <c r="H227" s="5" t="s">
        <v>228</v>
      </c>
      <c r="I227" s="12" t="s">
        <v>640</v>
      </c>
      <c r="J227" s="12" t="s">
        <v>638</v>
      </c>
      <c r="K227" s="27"/>
    </row>
    <row x14ac:dyDescent="0.25" r="228" customHeight="1" ht="17.25">
      <c r="A228" s="5" t="s">
        <v>641</v>
      </c>
      <c r="B228" s="12">
        <v>192286</v>
      </c>
      <c r="C228" s="12">
        <v>1</v>
      </c>
      <c r="D228" s="12" t="s">
        <v>209</v>
      </c>
      <c r="E228" s="12" t="s">
        <v>40</v>
      </c>
      <c r="F228" s="12">
        <v>120</v>
      </c>
      <c r="G228" s="12">
        <v>120</v>
      </c>
      <c r="H228" s="5" t="s">
        <v>228</v>
      </c>
      <c r="I228" s="12" t="s">
        <v>642</v>
      </c>
      <c r="J228" s="12" t="s">
        <v>638</v>
      </c>
      <c r="K228" s="27"/>
    </row>
    <row x14ac:dyDescent="0.25" r="229" customHeight="1" ht="17.25">
      <c r="A229" s="5" t="s">
        <v>643</v>
      </c>
      <c r="B229" s="12">
        <v>198316</v>
      </c>
      <c r="C229" s="12">
        <v>2</v>
      </c>
      <c r="D229" s="12" t="s">
        <v>258</v>
      </c>
      <c r="E229" s="12" t="s">
        <v>41</v>
      </c>
      <c r="F229" s="13">
        <v>14.95</v>
      </c>
      <c r="G229" s="13">
        <v>29.9</v>
      </c>
      <c r="H229" s="5" t="s">
        <v>216</v>
      </c>
      <c r="I229" s="26"/>
      <c r="J229" s="12" t="s">
        <v>638</v>
      </c>
      <c r="K229" s="27"/>
    </row>
    <row x14ac:dyDescent="0.25" r="230" customHeight="1" ht="17.25">
      <c r="A230" s="5" t="s">
        <v>644</v>
      </c>
      <c r="B230" s="12">
        <v>193373</v>
      </c>
      <c r="C230" s="12">
        <v>3</v>
      </c>
      <c r="D230" s="12" t="s">
        <v>209</v>
      </c>
      <c r="E230" s="12" t="s">
        <v>155</v>
      </c>
      <c r="F230" s="13">
        <v>8.14</v>
      </c>
      <c r="G230" s="13">
        <v>24.42</v>
      </c>
      <c r="H230" s="5" t="s">
        <v>216</v>
      </c>
      <c r="I230" s="12" t="s">
        <v>645</v>
      </c>
      <c r="J230" s="12" t="s">
        <v>638</v>
      </c>
      <c r="K230" s="27"/>
    </row>
    <row x14ac:dyDescent="0.25" r="231" customHeight="1" ht="17.25">
      <c r="A231" s="5" t="s">
        <v>646</v>
      </c>
      <c r="B231" s="12">
        <v>198954</v>
      </c>
      <c r="C231" s="12">
        <v>1</v>
      </c>
      <c r="D231" s="26"/>
      <c r="E231" s="12" t="s">
        <v>84</v>
      </c>
      <c r="F231" s="13">
        <v>2266.49</v>
      </c>
      <c r="G231" s="13">
        <v>2266.49</v>
      </c>
      <c r="H231" s="5" t="s">
        <v>216</v>
      </c>
      <c r="I231" s="12" t="s">
        <v>638</v>
      </c>
      <c r="J231" s="12" t="s">
        <v>638</v>
      </c>
      <c r="K231" s="27"/>
    </row>
    <row x14ac:dyDescent="0.25" r="232" customHeight="1" ht="17.25">
      <c r="A232" s="5" t="s">
        <v>647</v>
      </c>
      <c r="B232" s="12">
        <v>183065</v>
      </c>
      <c r="C232" s="12">
        <v>2</v>
      </c>
      <c r="D232" s="12" t="s">
        <v>209</v>
      </c>
      <c r="E232" s="12" t="s">
        <v>59</v>
      </c>
      <c r="F232" s="12">
        <v>546</v>
      </c>
      <c r="G232" s="12">
        <v>1092</v>
      </c>
      <c r="H232" s="5" t="s">
        <v>199</v>
      </c>
      <c r="I232" s="12"/>
      <c r="J232" s="12" t="s">
        <v>648</v>
      </c>
      <c r="K232" s="27"/>
    </row>
    <row x14ac:dyDescent="0.25" r="233" customHeight="1" ht="17.25">
      <c r="A233" s="5" t="s">
        <v>649</v>
      </c>
      <c r="B233" s="12">
        <v>183055</v>
      </c>
      <c r="C233" s="12">
        <v>1</v>
      </c>
      <c r="D233" s="12" t="s">
        <v>209</v>
      </c>
      <c r="E233" s="12" t="s">
        <v>60</v>
      </c>
      <c r="F233" s="12">
        <v>570</v>
      </c>
      <c r="G233" s="12">
        <v>570</v>
      </c>
      <c r="H233" s="5" t="s">
        <v>199</v>
      </c>
      <c r="I233" s="12"/>
      <c r="J233" s="12" t="s">
        <v>648</v>
      </c>
      <c r="K233" s="27"/>
    </row>
    <row x14ac:dyDescent="0.25" r="234" customHeight="1" ht="17.25">
      <c r="A234" s="5" t="s">
        <v>650</v>
      </c>
      <c r="B234" s="12">
        <v>183147</v>
      </c>
      <c r="C234" s="12">
        <v>1</v>
      </c>
      <c r="D234" s="12" t="s">
        <v>209</v>
      </c>
      <c r="E234" s="12" t="s">
        <v>42</v>
      </c>
      <c r="F234" s="12">
        <v>351</v>
      </c>
      <c r="G234" s="12">
        <v>351</v>
      </c>
      <c r="H234" s="5" t="s">
        <v>199</v>
      </c>
      <c r="I234" s="12"/>
      <c r="J234" s="12" t="s">
        <v>648</v>
      </c>
      <c r="K234" s="27"/>
    </row>
    <row x14ac:dyDescent="0.25" r="235" customHeight="1" ht="17.25">
      <c r="A235" s="5" t="s">
        <v>651</v>
      </c>
      <c r="B235" s="12">
        <v>183066</v>
      </c>
      <c r="C235" s="12">
        <v>1</v>
      </c>
      <c r="D235" s="12" t="s">
        <v>209</v>
      </c>
      <c r="E235" s="12" t="s">
        <v>42</v>
      </c>
      <c r="F235" s="12">
        <v>144</v>
      </c>
      <c r="G235" s="12">
        <v>144</v>
      </c>
      <c r="H235" s="5" t="s">
        <v>199</v>
      </c>
      <c r="I235" s="12"/>
      <c r="J235" s="12" t="s">
        <v>648</v>
      </c>
      <c r="K235" s="27"/>
    </row>
    <row x14ac:dyDescent="0.25" r="236" customHeight="1" ht="17.25">
      <c r="A236" s="5" t="s">
        <v>652</v>
      </c>
      <c r="B236" s="12">
        <v>183070</v>
      </c>
      <c r="C236" s="12">
        <v>1</v>
      </c>
      <c r="D236" s="12" t="s">
        <v>209</v>
      </c>
      <c r="E236" s="12" t="s">
        <v>42</v>
      </c>
      <c r="F236" s="13">
        <v>34.74</v>
      </c>
      <c r="G236" s="13">
        <v>34.74</v>
      </c>
      <c r="H236" s="5" t="s">
        <v>199</v>
      </c>
      <c r="I236" s="12"/>
      <c r="J236" s="12" t="s">
        <v>648</v>
      </c>
      <c r="K236" s="27"/>
    </row>
    <row x14ac:dyDescent="0.25" r="237" customHeight="1" ht="17.25">
      <c r="A237" s="5" t="s">
        <v>653</v>
      </c>
      <c r="B237" s="12">
        <v>142757</v>
      </c>
      <c r="C237" s="12">
        <v>1</v>
      </c>
      <c r="D237" s="12" t="s">
        <v>236</v>
      </c>
      <c r="E237" s="12" t="s">
        <v>122</v>
      </c>
      <c r="F237" s="13">
        <v>1334.93</v>
      </c>
      <c r="G237" s="13">
        <v>1334.93</v>
      </c>
      <c r="H237" s="31"/>
      <c r="I237" s="12" t="s">
        <v>654</v>
      </c>
      <c r="J237" s="12" t="s">
        <v>655</v>
      </c>
      <c r="K237" s="27"/>
    </row>
    <row x14ac:dyDescent="0.25" r="238" customHeight="1" ht="17.25">
      <c r="A238" s="5" t="s">
        <v>656</v>
      </c>
      <c r="B238" s="12">
        <v>186863</v>
      </c>
      <c r="C238" s="12">
        <v>1</v>
      </c>
      <c r="D238" s="26"/>
      <c r="E238" s="12" t="s">
        <v>52</v>
      </c>
      <c r="F238" s="12">
        <v>10</v>
      </c>
      <c r="G238" s="12">
        <v>10</v>
      </c>
      <c r="H238" s="5" t="s">
        <v>199</v>
      </c>
      <c r="I238" s="12"/>
      <c r="J238" s="12" t="s">
        <v>657</v>
      </c>
      <c r="K238" s="27"/>
    </row>
    <row x14ac:dyDescent="0.25" r="239" customHeight="1" ht="17.25">
      <c r="A239" s="5" t="s">
        <v>658</v>
      </c>
      <c r="B239" s="12">
        <v>183736</v>
      </c>
      <c r="C239" s="12">
        <v>1</v>
      </c>
      <c r="D239" s="12" t="s">
        <v>244</v>
      </c>
      <c r="E239" s="26"/>
      <c r="F239" s="26"/>
      <c r="G239" s="12">
        <v>0</v>
      </c>
      <c r="H239" s="5" t="s">
        <v>216</v>
      </c>
      <c r="I239" s="26"/>
      <c r="J239" s="12" t="s">
        <v>659</v>
      </c>
      <c r="K239" s="27"/>
    </row>
    <row x14ac:dyDescent="0.25" r="240" customHeight="1" ht="17.25">
      <c r="A240" s="5" t="s">
        <v>660</v>
      </c>
      <c r="B240" s="12">
        <v>191505</v>
      </c>
      <c r="C240" s="12">
        <v>2</v>
      </c>
      <c r="D240" s="12" t="s">
        <v>209</v>
      </c>
      <c r="E240" s="12" t="s">
        <v>71</v>
      </c>
      <c r="F240" s="13">
        <v>567.78</v>
      </c>
      <c r="G240" s="13">
        <v>1135.56</v>
      </c>
      <c r="H240" s="5" t="s">
        <v>228</v>
      </c>
      <c r="I240" s="12" t="s">
        <v>661</v>
      </c>
      <c r="J240" s="12" t="s">
        <v>662</v>
      </c>
      <c r="K240" s="27"/>
    </row>
    <row x14ac:dyDescent="0.25" r="241" customHeight="1" ht="17.25">
      <c r="A241" s="5" t="s">
        <v>663</v>
      </c>
      <c r="B241" s="12">
        <v>191504</v>
      </c>
      <c r="C241" s="12">
        <v>2</v>
      </c>
      <c r="D241" s="12" t="s">
        <v>209</v>
      </c>
      <c r="E241" s="12" t="s">
        <v>71</v>
      </c>
      <c r="F241" s="13">
        <v>445.62</v>
      </c>
      <c r="G241" s="13">
        <v>891.24</v>
      </c>
      <c r="H241" s="5" t="s">
        <v>228</v>
      </c>
      <c r="I241" s="12" t="s">
        <v>664</v>
      </c>
      <c r="J241" s="12" t="s">
        <v>662</v>
      </c>
      <c r="K241" s="27"/>
    </row>
    <row x14ac:dyDescent="0.25" r="242" customHeight="1" ht="17.25">
      <c r="A242" s="5" t="s">
        <v>665</v>
      </c>
      <c r="B242" s="12">
        <v>206241</v>
      </c>
      <c r="C242" s="12">
        <v>1</v>
      </c>
      <c r="D242" s="12" t="s">
        <v>209</v>
      </c>
      <c r="E242" s="12" t="s">
        <v>156</v>
      </c>
      <c r="F242" s="13">
        <v>373.83</v>
      </c>
      <c r="G242" s="13">
        <v>373.83</v>
      </c>
      <c r="H242" s="5" t="s">
        <v>228</v>
      </c>
      <c r="I242" s="12"/>
      <c r="J242" s="12" t="s">
        <v>662</v>
      </c>
      <c r="K242" s="27"/>
    </row>
    <row x14ac:dyDescent="0.25" r="243" customHeight="1" ht="17.25">
      <c r="A243" s="5" t="s">
        <v>666</v>
      </c>
      <c r="B243" s="12">
        <v>207258</v>
      </c>
      <c r="C243" s="12">
        <v>2</v>
      </c>
      <c r="D243" s="12" t="s">
        <v>209</v>
      </c>
      <c r="E243" s="12" t="s">
        <v>157</v>
      </c>
      <c r="F243" s="13">
        <v>22.2</v>
      </c>
      <c r="G243" s="13">
        <v>44.4</v>
      </c>
      <c r="H243" s="5" t="s">
        <v>228</v>
      </c>
      <c r="I243" s="12"/>
      <c r="J243" s="12" t="s">
        <v>667</v>
      </c>
      <c r="K243" s="27"/>
    </row>
    <row x14ac:dyDescent="0.25" r="244" customHeight="1" ht="17.25">
      <c r="A244" s="5" t="s">
        <v>668</v>
      </c>
      <c r="B244" s="12">
        <v>160834</v>
      </c>
      <c r="C244" s="12">
        <v>3</v>
      </c>
      <c r="D244" s="12" t="s">
        <v>209</v>
      </c>
      <c r="E244" s="12" t="s">
        <v>139</v>
      </c>
      <c r="F244" s="13">
        <v>83.55</v>
      </c>
      <c r="G244" s="13">
        <v>250.64999999999998</v>
      </c>
      <c r="H244" s="31"/>
      <c r="I244" s="12" t="s">
        <v>241</v>
      </c>
      <c r="J244" s="12" t="s">
        <v>669</v>
      </c>
      <c r="K244" s="27"/>
    </row>
    <row x14ac:dyDescent="0.25" r="245" customHeight="1" ht="17.25">
      <c r="A245" s="5" t="s">
        <v>670</v>
      </c>
      <c r="B245" s="12">
        <v>153950</v>
      </c>
      <c r="C245" s="12">
        <v>1</v>
      </c>
      <c r="D245" s="26"/>
      <c r="E245" s="12" t="s">
        <v>194</v>
      </c>
      <c r="F245" s="13">
        <v>74.69</v>
      </c>
      <c r="G245" s="13">
        <v>74.69</v>
      </c>
      <c r="H245" s="31"/>
      <c r="I245" s="12" t="s">
        <v>671</v>
      </c>
      <c r="J245" s="12" t="s">
        <v>672</v>
      </c>
      <c r="K245" s="27"/>
    </row>
    <row x14ac:dyDescent="0.25" r="246" customHeight="1" ht="17.25">
      <c r="A246" s="5" t="s">
        <v>673</v>
      </c>
      <c r="B246" s="12">
        <v>191586</v>
      </c>
      <c r="C246" s="12">
        <v>2</v>
      </c>
      <c r="D246" s="12" t="s">
        <v>240</v>
      </c>
      <c r="E246" s="12" t="s">
        <v>63</v>
      </c>
      <c r="F246" s="13">
        <v>11.82</v>
      </c>
      <c r="G246" s="13">
        <v>23.64</v>
      </c>
      <c r="H246" s="5" t="s">
        <v>228</v>
      </c>
      <c r="I246" s="12" t="s">
        <v>674</v>
      </c>
      <c r="J246" s="12" t="s">
        <v>672</v>
      </c>
      <c r="K246" s="27"/>
    </row>
    <row x14ac:dyDescent="0.25" r="247" customHeight="1" ht="17.25">
      <c r="A247" s="5" t="s">
        <v>675</v>
      </c>
      <c r="B247" s="12">
        <v>169350</v>
      </c>
      <c r="C247" s="12">
        <v>1</v>
      </c>
      <c r="D247" s="12" t="s">
        <v>209</v>
      </c>
      <c r="E247" s="12" t="s">
        <v>138</v>
      </c>
      <c r="F247" s="13">
        <v>6.77</v>
      </c>
      <c r="G247" s="13">
        <v>6.77</v>
      </c>
      <c r="H247" s="31"/>
      <c r="I247" s="12" t="s">
        <v>676</v>
      </c>
      <c r="J247" s="12" t="s">
        <v>672</v>
      </c>
      <c r="K247" s="27"/>
    </row>
    <row x14ac:dyDescent="0.25" r="248" customHeight="1" ht="17.25">
      <c r="A248" s="5" t="s">
        <v>677</v>
      </c>
      <c r="B248" s="12">
        <v>201440</v>
      </c>
      <c r="C248" s="12">
        <v>1</v>
      </c>
      <c r="D248" s="12" t="s">
        <v>209</v>
      </c>
      <c r="E248" s="12" t="s">
        <v>123</v>
      </c>
      <c r="F248" s="13">
        <v>1147.91</v>
      </c>
      <c r="G248" s="13">
        <v>1147.91</v>
      </c>
      <c r="H248" s="5" t="s">
        <v>228</v>
      </c>
      <c r="I248" s="12" t="s">
        <v>678</v>
      </c>
      <c r="J248" s="12" t="s">
        <v>679</v>
      </c>
      <c r="K248" s="27"/>
    </row>
    <row x14ac:dyDescent="0.25" r="249" customHeight="1" ht="17.25">
      <c r="A249" s="5" t="s">
        <v>680</v>
      </c>
      <c r="B249" s="12">
        <v>195187</v>
      </c>
      <c r="C249" s="12">
        <v>5</v>
      </c>
      <c r="D249" s="26"/>
      <c r="E249" s="12" t="s">
        <v>104</v>
      </c>
      <c r="F249" s="13">
        <v>22.55</v>
      </c>
      <c r="G249" s="13">
        <v>112.75</v>
      </c>
      <c r="H249" s="5" t="s">
        <v>216</v>
      </c>
      <c r="I249" s="12" t="s">
        <v>681</v>
      </c>
      <c r="J249" s="12" t="s">
        <v>682</v>
      </c>
      <c r="K249" s="27"/>
    </row>
    <row x14ac:dyDescent="0.25" r="250" customHeight="1" ht="17.25">
      <c r="A250" s="5" t="s">
        <v>683</v>
      </c>
      <c r="B250" s="12">
        <v>192844</v>
      </c>
      <c r="C250" s="12">
        <v>2</v>
      </c>
      <c r="D250" s="26"/>
      <c r="E250" s="12" t="s">
        <v>140</v>
      </c>
      <c r="F250" s="13">
        <v>19.6</v>
      </c>
      <c r="G250" s="13">
        <v>39.2</v>
      </c>
      <c r="H250" s="5" t="s">
        <v>228</v>
      </c>
      <c r="I250" s="12"/>
      <c r="J250" s="12" t="s">
        <v>682</v>
      </c>
      <c r="K250" s="27"/>
    </row>
    <row x14ac:dyDescent="0.25" r="251" customHeight="1" ht="17.25">
      <c r="A251" s="5" t="s">
        <v>684</v>
      </c>
      <c r="B251" s="12">
        <v>192846</v>
      </c>
      <c r="C251" s="12">
        <v>2</v>
      </c>
      <c r="D251" s="26"/>
      <c r="E251" s="12" t="s">
        <v>76</v>
      </c>
      <c r="F251" s="13">
        <v>18.49</v>
      </c>
      <c r="G251" s="13">
        <v>36.98</v>
      </c>
      <c r="H251" s="5" t="s">
        <v>228</v>
      </c>
      <c r="I251" s="12"/>
      <c r="J251" s="12" t="s">
        <v>682</v>
      </c>
      <c r="K251" s="27"/>
    </row>
    <row x14ac:dyDescent="0.25" r="252" customHeight="1" ht="17.25">
      <c r="A252" s="5" t="s">
        <v>685</v>
      </c>
      <c r="B252" s="12">
        <v>192848</v>
      </c>
      <c r="C252" s="12">
        <v>2</v>
      </c>
      <c r="D252" s="26"/>
      <c r="E252" s="12" t="s">
        <v>76</v>
      </c>
      <c r="F252" s="13">
        <v>18.49</v>
      </c>
      <c r="G252" s="13">
        <v>36.98</v>
      </c>
      <c r="H252" s="5" t="s">
        <v>228</v>
      </c>
      <c r="I252" s="12"/>
      <c r="J252" s="12" t="s">
        <v>682</v>
      </c>
      <c r="K252" s="27"/>
    </row>
    <row x14ac:dyDescent="0.25" r="253" customHeight="1" ht="17.25">
      <c r="A253" s="5" t="s">
        <v>686</v>
      </c>
      <c r="B253" s="12">
        <v>195188</v>
      </c>
      <c r="C253" s="12">
        <v>1</v>
      </c>
      <c r="D253" s="26"/>
      <c r="E253" s="12" t="s">
        <v>124</v>
      </c>
      <c r="F253" s="13">
        <v>22.55</v>
      </c>
      <c r="G253" s="13">
        <v>22.55</v>
      </c>
      <c r="H253" s="5" t="s">
        <v>216</v>
      </c>
      <c r="I253" s="12" t="s">
        <v>687</v>
      </c>
      <c r="J253" s="12" t="s">
        <v>682</v>
      </c>
      <c r="K253" s="27"/>
    </row>
    <row x14ac:dyDescent="0.25" r="254" customHeight="1" ht="17.25">
      <c r="A254" s="5" t="s">
        <v>688</v>
      </c>
      <c r="B254" s="12">
        <v>192849</v>
      </c>
      <c r="C254" s="12">
        <v>1</v>
      </c>
      <c r="D254" s="26"/>
      <c r="E254" s="12" t="s">
        <v>125</v>
      </c>
      <c r="F254" s="13">
        <v>19.6</v>
      </c>
      <c r="G254" s="13">
        <v>19.6</v>
      </c>
      <c r="H254" s="5" t="s">
        <v>228</v>
      </c>
      <c r="I254" s="12"/>
      <c r="J254" s="12" t="s">
        <v>682</v>
      </c>
      <c r="K254" s="27"/>
    </row>
    <row x14ac:dyDescent="0.25" r="255" customHeight="1" ht="17.25">
      <c r="A255" s="5" t="s">
        <v>689</v>
      </c>
      <c r="B255" s="12">
        <v>192854</v>
      </c>
      <c r="C255" s="12">
        <v>1</v>
      </c>
      <c r="D255" s="26"/>
      <c r="E255" s="12" t="s">
        <v>173</v>
      </c>
      <c r="F255" s="13">
        <v>19.6</v>
      </c>
      <c r="G255" s="13">
        <v>19.6</v>
      </c>
      <c r="H255" s="5" t="s">
        <v>228</v>
      </c>
      <c r="I255" s="12"/>
      <c r="J255" s="12" t="s">
        <v>682</v>
      </c>
      <c r="K255" s="27"/>
    </row>
    <row x14ac:dyDescent="0.25" r="256" customHeight="1" ht="17.25">
      <c r="A256" s="5" t="s">
        <v>690</v>
      </c>
      <c r="B256" s="12">
        <v>192850</v>
      </c>
      <c r="C256" s="12">
        <v>1</v>
      </c>
      <c r="D256" s="26"/>
      <c r="E256" s="12" t="s">
        <v>76</v>
      </c>
      <c r="F256" s="13">
        <v>18.49</v>
      </c>
      <c r="G256" s="13">
        <v>18.49</v>
      </c>
      <c r="H256" s="5" t="s">
        <v>228</v>
      </c>
      <c r="I256" s="12"/>
      <c r="J256" s="12" t="s">
        <v>682</v>
      </c>
      <c r="K256" s="27"/>
    </row>
    <row x14ac:dyDescent="0.25" r="257" customHeight="1" ht="17.25">
      <c r="A257" s="5" t="s">
        <v>691</v>
      </c>
      <c r="B257" s="12">
        <v>168498</v>
      </c>
      <c r="C257" s="12">
        <v>1</v>
      </c>
      <c r="D257" s="12" t="s">
        <v>209</v>
      </c>
      <c r="E257" s="12" t="s">
        <v>61</v>
      </c>
      <c r="F257" s="13">
        <v>31.68</v>
      </c>
      <c r="G257" s="13">
        <v>31.68</v>
      </c>
      <c r="H257" s="31"/>
      <c r="I257" s="12" t="s">
        <v>692</v>
      </c>
      <c r="J257" s="12" t="s">
        <v>693</v>
      </c>
      <c r="K257" s="27"/>
    </row>
    <row x14ac:dyDescent="0.25" r="258" customHeight="1" ht="17.25">
      <c r="A258" s="5" t="s">
        <v>694</v>
      </c>
      <c r="B258" s="12">
        <v>192642</v>
      </c>
      <c r="C258" s="12">
        <v>2</v>
      </c>
      <c r="D258" s="12" t="s">
        <v>212</v>
      </c>
      <c r="E258" s="12" t="s">
        <v>85</v>
      </c>
      <c r="F258" s="13">
        <v>3214.08</v>
      </c>
      <c r="G258" s="13">
        <v>6428.16</v>
      </c>
      <c r="H258" s="5" t="s">
        <v>228</v>
      </c>
      <c r="I258" s="12" t="s">
        <v>695</v>
      </c>
      <c r="J258" s="12" t="s">
        <v>696</v>
      </c>
      <c r="K258" s="27"/>
    </row>
    <row x14ac:dyDescent="0.25" r="259" customHeight="1" ht="17.25">
      <c r="A259" s="5" t="s">
        <v>697</v>
      </c>
      <c r="B259" s="12">
        <v>199574</v>
      </c>
      <c r="C259" s="12">
        <v>2</v>
      </c>
      <c r="D259" s="12" t="s">
        <v>240</v>
      </c>
      <c r="E259" s="12" t="s">
        <v>86</v>
      </c>
      <c r="F259" s="13">
        <v>2256.34</v>
      </c>
      <c r="G259" s="13">
        <v>4512.68</v>
      </c>
      <c r="H259" s="5" t="s">
        <v>228</v>
      </c>
      <c r="I259" s="12" t="s">
        <v>698</v>
      </c>
      <c r="J259" s="12" t="s">
        <v>696</v>
      </c>
      <c r="K259" s="27"/>
    </row>
    <row x14ac:dyDescent="0.25" r="260" customHeight="1" ht="17.25">
      <c r="A260" s="5" t="s">
        <v>699</v>
      </c>
      <c r="B260" s="12">
        <v>177136</v>
      </c>
      <c r="C260" s="12">
        <v>1</v>
      </c>
      <c r="D260" s="12" t="s">
        <v>240</v>
      </c>
      <c r="E260" s="12" t="s">
        <v>27</v>
      </c>
      <c r="F260" s="12">
        <v>4293</v>
      </c>
      <c r="G260" s="12">
        <v>4293</v>
      </c>
      <c r="H260" s="5" t="s">
        <v>199</v>
      </c>
      <c r="I260" s="12"/>
      <c r="J260" s="12" t="s">
        <v>696</v>
      </c>
      <c r="K260" s="27"/>
    </row>
    <row x14ac:dyDescent="0.25" r="261" customHeight="1" ht="17.25">
      <c r="A261" s="5" t="s">
        <v>700</v>
      </c>
      <c r="B261" s="12">
        <v>201836</v>
      </c>
      <c r="C261" s="12">
        <v>1</v>
      </c>
      <c r="D261" s="12" t="s">
        <v>209</v>
      </c>
      <c r="E261" s="12" t="s">
        <v>105</v>
      </c>
      <c r="F261" s="13">
        <v>4162.57</v>
      </c>
      <c r="G261" s="13">
        <v>4162.57</v>
      </c>
      <c r="H261" s="5" t="s">
        <v>228</v>
      </c>
      <c r="I261" s="12" t="s">
        <v>701</v>
      </c>
      <c r="J261" s="12" t="s">
        <v>696</v>
      </c>
      <c r="K261" s="27"/>
    </row>
    <row x14ac:dyDescent="0.25" r="262" customHeight="1" ht="17.25">
      <c r="A262" s="5" t="s">
        <v>702</v>
      </c>
      <c r="B262" s="12">
        <v>198919</v>
      </c>
      <c r="C262" s="12">
        <v>1</v>
      </c>
      <c r="D262" s="12" t="s">
        <v>209</v>
      </c>
      <c r="E262" s="12" t="s">
        <v>192</v>
      </c>
      <c r="F262" s="13">
        <v>3389.1</v>
      </c>
      <c r="G262" s="13">
        <v>3389.1</v>
      </c>
      <c r="H262" s="5" t="s">
        <v>228</v>
      </c>
      <c r="I262" s="12" t="s">
        <v>703</v>
      </c>
      <c r="J262" s="12" t="s">
        <v>696</v>
      </c>
      <c r="K262" s="27"/>
    </row>
    <row x14ac:dyDescent="0.25" r="263" customHeight="1" ht="17.25">
      <c r="A263" s="5" t="s">
        <v>704</v>
      </c>
      <c r="B263" s="12">
        <v>197516</v>
      </c>
      <c r="C263" s="12">
        <v>1</v>
      </c>
      <c r="D263" s="26"/>
      <c r="E263" s="12" t="s">
        <v>174</v>
      </c>
      <c r="F263" s="12">
        <v>1911</v>
      </c>
      <c r="G263" s="12">
        <v>1911</v>
      </c>
      <c r="H263" s="5" t="s">
        <v>216</v>
      </c>
      <c r="I263" s="12" t="s">
        <v>705</v>
      </c>
      <c r="J263" s="12" t="s">
        <v>696</v>
      </c>
      <c r="K263" s="27"/>
    </row>
    <row x14ac:dyDescent="0.25" r="264" customHeight="1" ht="17.25">
      <c r="A264" s="5" t="s">
        <v>706</v>
      </c>
      <c r="B264" s="12">
        <v>177138</v>
      </c>
      <c r="C264" s="12">
        <v>1</v>
      </c>
      <c r="D264" s="12" t="s">
        <v>240</v>
      </c>
      <c r="E264" s="12" t="s">
        <v>27</v>
      </c>
      <c r="F264" s="12">
        <v>1843</v>
      </c>
      <c r="G264" s="12">
        <v>1843</v>
      </c>
      <c r="H264" s="5" t="s">
        <v>199</v>
      </c>
      <c r="I264" s="12"/>
      <c r="J264" s="12" t="s">
        <v>696</v>
      </c>
      <c r="K264" s="27"/>
    </row>
    <row x14ac:dyDescent="0.25" r="265" customHeight="1" ht="17.25">
      <c r="A265" s="5" t="s">
        <v>707</v>
      </c>
      <c r="B265" s="12">
        <v>149277</v>
      </c>
      <c r="C265" s="12">
        <v>1</v>
      </c>
      <c r="D265" s="12" t="s">
        <v>422</v>
      </c>
      <c r="E265" s="12" t="s">
        <v>28</v>
      </c>
      <c r="F265" s="13">
        <v>1779.78</v>
      </c>
      <c r="G265" s="13">
        <v>1779.78</v>
      </c>
      <c r="H265" s="31"/>
      <c r="I265" s="12"/>
      <c r="J265" s="12" t="s">
        <v>696</v>
      </c>
      <c r="K265" s="27"/>
    </row>
    <row x14ac:dyDescent="0.25" r="266" customHeight="1" ht="17.25">
      <c r="A266" s="5" t="s">
        <v>708</v>
      </c>
      <c r="B266" s="12">
        <v>177134</v>
      </c>
      <c r="C266" s="12">
        <v>1</v>
      </c>
      <c r="D266" s="12" t="s">
        <v>240</v>
      </c>
      <c r="E266" s="12" t="s">
        <v>27</v>
      </c>
      <c r="F266" s="12">
        <v>1162</v>
      </c>
      <c r="G266" s="12">
        <v>1162</v>
      </c>
      <c r="H266" s="5" t="s">
        <v>199</v>
      </c>
      <c r="I266" s="12"/>
      <c r="J266" s="12" t="s">
        <v>696</v>
      </c>
      <c r="K266" s="27"/>
    </row>
    <row x14ac:dyDescent="0.25" r="267" customHeight="1" ht="17.25">
      <c r="A267" s="5" t="s">
        <v>709</v>
      </c>
      <c r="B267" s="12">
        <v>176712</v>
      </c>
      <c r="C267" s="12">
        <v>1</v>
      </c>
      <c r="D267" s="12" t="s">
        <v>212</v>
      </c>
      <c r="E267" s="12" t="s">
        <v>29</v>
      </c>
      <c r="F267" s="13">
        <v>1002.4</v>
      </c>
      <c r="G267" s="13">
        <v>1002.4</v>
      </c>
      <c r="H267" s="5" t="s">
        <v>199</v>
      </c>
      <c r="I267" s="12"/>
      <c r="J267" s="12" t="s">
        <v>696</v>
      </c>
      <c r="K267" s="27"/>
    </row>
    <row x14ac:dyDescent="0.25" r="268" customHeight="1" ht="17.25">
      <c r="A268" s="5" t="s">
        <v>710</v>
      </c>
      <c r="B268" s="12">
        <v>194372</v>
      </c>
      <c r="C268" s="12">
        <v>1</v>
      </c>
      <c r="D268" s="12" t="s">
        <v>571</v>
      </c>
      <c r="E268" s="12" t="s">
        <v>101</v>
      </c>
      <c r="F268" s="13">
        <v>737.34</v>
      </c>
      <c r="G268" s="13">
        <v>737.34</v>
      </c>
      <c r="H268" s="5" t="s">
        <v>216</v>
      </c>
      <c r="I268" s="12" t="s">
        <v>711</v>
      </c>
      <c r="J268" s="12" t="s">
        <v>696</v>
      </c>
      <c r="K268" s="27"/>
    </row>
    <row x14ac:dyDescent="0.25" r="269" customHeight="1" ht="17.25">
      <c r="A269" s="5" t="s">
        <v>712</v>
      </c>
      <c r="B269" s="12">
        <v>196499</v>
      </c>
      <c r="C269" s="12">
        <v>1</v>
      </c>
      <c r="D269" s="12" t="s">
        <v>209</v>
      </c>
      <c r="E269" s="12" t="s">
        <v>87</v>
      </c>
      <c r="F269" s="13">
        <v>604.8</v>
      </c>
      <c r="G269" s="13">
        <v>604.8</v>
      </c>
      <c r="H269" s="5" t="s">
        <v>216</v>
      </c>
      <c r="I269" s="12" t="s">
        <v>713</v>
      </c>
      <c r="J269" s="12" t="s">
        <v>696</v>
      </c>
      <c r="K269" s="27"/>
    </row>
    <row x14ac:dyDescent="0.25" r="270" customHeight="1" ht="17.25">
      <c r="A270" s="5" t="s">
        <v>714</v>
      </c>
      <c r="B270" s="12">
        <v>177125</v>
      </c>
      <c r="C270" s="12">
        <v>1</v>
      </c>
      <c r="D270" s="26"/>
      <c r="E270" s="12" t="s">
        <v>158</v>
      </c>
      <c r="F270" s="13">
        <v>193.96</v>
      </c>
      <c r="G270" s="13">
        <v>193.96</v>
      </c>
      <c r="H270" s="5" t="s">
        <v>199</v>
      </c>
      <c r="I270" s="12"/>
      <c r="J270" s="12" t="s">
        <v>696</v>
      </c>
      <c r="K270" s="27"/>
    </row>
    <row x14ac:dyDescent="0.25" r="271" customHeight="1" ht="17.25">
      <c r="A271" s="5" t="s">
        <v>715</v>
      </c>
      <c r="B271" s="12">
        <v>202897</v>
      </c>
      <c r="C271" s="12">
        <v>1</v>
      </c>
      <c r="D271" s="26"/>
      <c r="E271" s="12" t="s">
        <v>112</v>
      </c>
      <c r="F271" s="12">
        <v>175</v>
      </c>
      <c r="G271" s="12">
        <v>175</v>
      </c>
      <c r="H271" s="5" t="s">
        <v>228</v>
      </c>
      <c r="I271" s="12" t="s">
        <v>716</v>
      </c>
      <c r="J271" s="12" t="s">
        <v>696</v>
      </c>
      <c r="K271" s="27"/>
    </row>
    <row x14ac:dyDescent="0.25" r="272" customHeight="1" ht="17.25">
      <c r="A272" s="5" t="s">
        <v>717</v>
      </c>
      <c r="B272" s="12">
        <v>195524</v>
      </c>
      <c r="C272" s="12">
        <v>1</v>
      </c>
      <c r="D272" s="12" t="s">
        <v>236</v>
      </c>
      <c r="E272" s="12" t="s">
        <v>88</v>
      </c>
      <c r="F272" s="13">
        <v>125.61</v>
      </c>
      <c r="G272" s="13">
        <v>125.61</v>
      </c>
      <c r="H272" s="5" t="s">
        <v>216</v>
      </c>
      <c r="I272" s="12" t="s">
        <v>718</v>
      </c>
      <c r="J272" s="12" t="s">
        <v>696</v>
      </c>
      <c r="K272" s="27"/>
    </row>
    <row x14ac:dyDescent="0.25" r="273" customHeight="1" ht="17.25">
      <c r="A273" s="5" t="s">
        <v>719</v>
      </c>
      <c r="B273" s="12">
        <v>197543</v>
      </c>
      <c r="C273" s="12">
        <v>1</v>
      </c>
      <c r="D273" s="26"/>
      <c r="E273" s="12" t="s">
        <v>89</v>
      </c>
      <c r="F273" s="13">
        <v>106.78</v>
      </c>
      <c r="G273" s="13">
        <v>106.78</v>
      </c>
      <c r="H273" s="5" t="s">
        <v>216</v>
      </c>
      <c r="I273" s="12" t="s">
        <v>720</v>
      </c>
      <c r="J273" s="12" t="s">
        <v>696</v>
      </c>
      <c r="K273" s="27"/>
    </row>
    <row x14ac:dyDescent="0.25" r="274" customHeight="1" ht="17.25">
      <c r="A274" s="5" t="s">
        <v>721</v>
      </c>
      <c r="B274" s="12">
        <v>185646</v>
      </c>
      <c r="C274" s="12">
        <v>1</v>
      </c>
      <c r="D274" s="12" t="s">
        <v>422</v>
      </c>
      <c r="E274" s="26"/>
      <c r="F274" s="26"/>
      <c r="G274" s="12">
        <v>0</v>
      </c>
      <c r="H274" s="5" t="s">
        <v>199</v>
      </c>
      <c r="I274" s="12"/>
      <c r="J274" s="12" t="s">
        <v>696</v>
      </c>
      <c r="K274" s="27"/>
    </row>
    <row x14ac:dyDescent="0.25" r="275" customHeight="1" ht="17.25">
      <c r="A275" s="5" t="s">
        <v>722</v>
      </c>
      <c r="B275" s="12">
        <v>191413</v>
      </c>
      <c r="C275" s="12">
        <v>1</v>
      </c>
      <c r="D275" s="26"/>
      <c r="E275" s="26"/>
      <c r="F275" s="26"/>
      <c r="G275" s="12">
        <v>0</v>
      </c>
      <c r="H275" s="5" t="s">
        <v>228</v>
      </c>
      <c r="I275" s="12" t="s">
        <v>723</v>
      </c>
      <c r="J275" s="12" t="s">
        <v>696</v>
      </c>
      <c r="K275" s="27"/>
    </row>
    <row x14ac:dyDescent="0.25" r="276" customHeight="1" ht="17.25">
      <c r="A276" s="5" t="s">
        <v>724</v>
      </c>
      <c r="B276" s="12">
        <v>191569</v>
      </c>
      <c r="C276" s="12">
        <v>1</v>
      </c>
      <c r="D276" s="12" t="s">
        <v>571</v>
      </c>
      <c r="E276" s="26"/>
      <c r="F276" s="26"/>
      <c r="G276" s="12">
        <v>0</v>
      </c>
      <c r="H276" s="5" t="s">
        <v>228</v>
      </c>
      <c r="I276" s="12" t="s">
        <v>725</v>
      </c>
      <c r="J276" s="12" t="s">
        <v>696</v>
      </c>
      <c r="K276" s="27"/>
    </row>
    <row x14ac:dyDescent="0.25" r="277" customHeight="1" ht="17.25">
      <c r="A277" s="5" t="s">
        <v>726</v>
      </c>
      <c r="B277" s="12">
        <v>189179</v>
      </c>
      <c r="C277" s="12">
        <v>1</v>
      </c>
      <c r="D277" s="12" t="s">
        <v>221</v>
      </c>
      <c r="E277" s="26"/>
      <c r="F277" s="26"/>
      <c r="G277" s="12">
        <v>0</v>
      </c>
      <c r="H277" s="31"/>
      <c r="I277" s="12" t="s">
        <v>696</v>
      </c>
      <c r="J277" s="12" t="s">
        <v>696</v>
      </c>
      <c r="K277" s="27"/>
    </row>
    <row x14ac:dyDescent="0.25" r="278" customHeight="1" ht="17.25">
      <c r="A278" s="5" t="s">
        <v>727</v>
      </c>
      <c r="B278" s="12">
        <v>178843</v>
      </c>
      <c r="C278" s="12">
        <v>1</v>
      </c>
      <c r="D278" s="12" t="s">
        <v>244</v>
      </c>
      <c r="E278" s="12" t="s">
        <v>43</v>
      </c>
      <c r="F278" s="13">
        <v>883.0500000000001</v>
      </c>
      <c r="G278" s="13">
        <v>883.0500000000001</v>
      </c>
      <c r="H278" s="5" t="s">
        <v>216</v>
      </c>
      <c r="I278" s="26"/>
      <c r="J278" s="12" t="s">
        <v>728</v>
      </c>
      <c r="K278" s="27"/>
    </row>
    <row x14ac:dyDescent="0.25" r="279" customHeight="1" ht="17.25">
      <c r="A279" s="5" t="s">
        <v>729</v>
      </c>
      <c r="B279" s="12">
        <v>178842</v>
      </c>
      <c r="C279" s="12">
        <v>1</v>
      </c>
      <c r="D279" s="12" t="s">
        <v>244</v>
      </c>
      <c r="E279" s="12" t="s">
        <v>43</v>
      </c>
      <c r="F279" s="13">
        <v>794.77</v>
      </c>
      <c r="G279" s="13">
        <v>794.77</v>
      </c>
      <c r="H279" s="5" t="s">
        <v>216</v>
      </c>
      <c r="I279" s="26"/>
      <c r="J279" s="12" t="s">
        <v>728</v>
      </c>
      <c r="K279" s="27"/>
    </row>
    <row x14ac:dyDescent="0.25" r="280" customHeight="1" ht="17.25">
      <c r="A280" s="5" t="s">
        <v>730</v>
      </c>
      <c r="B280" s="12">
        <v>188903</v>
      </c>
      <c r="C280" s="12">
        <v>2</v>
      </c>
      <c r="D280" s="12" t="s">
        <v>209</v>
      </c>
      <c r="E280" s="12" t="s">
        <v>193</v>
      </c>
      <c r="F280" s="13">
        <v>55.01</v>
      </c>
      <c r="G280" s="13">
        <v>110.02</v>
      </c>
      <c r="H280" s="5" t="s">
        <v>199</v>
      </c>
      <c r="I280" s="12"/>
      <c r="J280" s="12" t="s">
        <v>728</v>
      </c>
      <c r="K280" s="27"/>
    </row>
    <row x14ac:dyDescent="0.25" r="281" customHeight="1" ht="17.25">
      <c r="A281" s="5" t="s">
        <v>731</v>
      </c>
      <c r="B281" s="12">
        <v>194988</v>
      </c>
      <c r="C281" s="12">
        <v>1</v>
      </c>
      <c r="D281" s="12" t="s">
        <v>209</v>
      </c>
      <c r="E281" s="12" t="s">
        <v>44</v>
      </c>
      <c r="F281" s="13">
        <v>96.75</v>
      </c>
      <c r="G281" s="13">
        <v>96.75</v>
      </c>
      <c r="H281" s="5" t="s">
        <v>216</v>
      </c>
      <c r="I281" s="12" t="s">
        <v>732</v>
      </c>
      <c r="J281" s="12" t="s">
        <v>728</v>
      </c>
      <c r="K281" s="27"/>
    </row>
    <row x14ac:dyDescent="0.25" r="282" customHeight="1" ht="17.25">
      <c r="A282" s="5" t="s">
        <v>733</v>
      </c>
      <c r="B282" s="12">
        <v>197052</v>
      </c>
      <c r="C282" s="12">
        <v>1</v>
      </c>
      <c r="D282" s="12" t="s">
        <v>209</v>
      </c>
      <c r="E282" s="12" t="s">
        <v>186</v>
      </c>
      <c r="F282" s="13">
        <v>82.5</v>
      </c>
      <c r="G282" s="13">
        <v>82.5</v>
      </c>
      <c r="H282" s="5" t="s">
        <v>216</v>
      </c>
      <c r="I282" s="12" t="s">
        <v>734</v>
      </c>
      <c r="J282" s="12" t="s">
        <v>728</v>
      </c>
      <c r="K282" s="27"/>
    </row>
    <row x14ac:dyDescent="0.25" r="283" customHeight="1" ht="17.25">
      <c r="A283" s="5" t="s">
        <v>735</v>
      </c>
      <c r="B283" s="12">
        <v>117929</v>
      </c>
      <c r="C283" s="12">
        <v>1</v>
      </c>
      <c r="D283" s="12" t="s">
        <v>209</v>
      </c>
      <c r="E283" s="12" t="s">
        <v>187</v>
      </c>
      <c r="F283" s="13">
        <v>12.3</v>
      </c>
      <c r="G283" s="13">
        <v>12.3</v>
      </c>
      <c r="H283" s="31"/>
      <c r="I283" s="12" t="s">
        <v>736</v>
      </c>
      <c r="J283" s="12" t="s">
        <v>728</v>
      </c>
      <c r="K283" s="27"/>
    </row>
    <row x14ac:dyDescent="0.25" r="284" customHeight="1" ht="17.25">
      <c r="A284" s="5" t="s">
        <v>737</v>
      </c>
      <c r="B284" s="12">
        <v>197803</v>
      </c>
      <c r="C284" s="12">
        <v>1</v>
      </c>
      <c r="D284" s="26"/>
      <c r="E284" s="12" t="s">
        <v>44</v>
      </c>
      <c r="F284" s="13">
        <v>6.95</v>
      </c>
      <c r="G284" s="13">
        <v>6.95</v>
      </c>
      <c r="H284" s="5" t="s">
        <v>216</v>
      </c>
      <c r="I284" s="12" t="s">
        <v>738</v>
      </c>
      <c r="J284" s="12" t="s">
        <v>728</v>
      </c>
      <c r="K284" s="27"/>
    </row>
    <row x14ac:dyDescent="0.25" r="285" customHeight="1" ht="17.25">
      <c r="A285" s="5" t="s">
        <v>739</v>
      </c>
      <c r="B285" s="12">
        <v>197044</v>
      </c>
      <c r="C285" s="12">
        <v>3</v>
      </c>
      <c r="D285" s="12" t="s">
        <v>209</v>
      </c>
      <c r="E285" s="12" t="s">
        <v>126</v>
      </c>
      <c r="F285" s="12">
        <v>1650</v>
      </c>
      <c r="G285" s="12">
        <v>4950</v>
      </c>
      <c r="H285" s="5" t="s">
        <v>216</v>
      </c>
      <c r="I285" s="12" t="s">
        <v>740</v>
      </c>
      <c r="J285" s="12" t="s">
        <v>741</v>
      </c>
      <c r="K285" s="27"/>
    </row>
    <row x14ac:dyDescent="0.25" r="286" customHeight="1" ht="17.25">
      <c r="A286" s="5" t="s">
        <v>739</v>
      </c>
      <c r="B286" s="12">
        <v>197044</v>
      </c>
      <c r="C286" s="12">
        <v>2</v>
      </c>
      <c r="D286" s="12" t="s">
        <v>742</v>
      </c>
      <c r="E286" s="12" t="s">
        <v>127</v>
      </c>
      <c r="F286" s="12">
        <v>1650</v>
      </c>
      <c r="G286" s="12">
        <v>3300</v>
      </c>
      <c r="H286" s="5" t="s">
        <v>228</v>
      </c>
      <c r="I286" s="26"/>
      <c r="J286" s="12" t="s">
        <v>741</v>
      </c>
      <c r="K286" s="27"/>
    </row>
    <row x14ac:dyDescent="0.25" r="287" customHeight="1" ht="17.25">
      <c r="A287" s="5" t="s">
        <v>743</v>
      </c>
      <c r="B287" s="12">
        <v>197045</v>
      </c>
      <c r="C287" s="12">
        <v>1</v>
      </c>
      <c r="D287" s="12" t="s">
        <v>209</v>
      </c>
      <c r="E287" s="12" t="s">
        <v>175</v>
      </c>
      <c r="F287" s="12">
        <v>2278</v>
      </c>
      <c r="G287" s="12">
        <v>2278</v>
      </c>
      <c r="H287" s="5" t="s">
        <v>216</v>
      </c>
      <c r="I287" s="12" t="s">
        <v>744</v>
      </c>
      <c r="J287" s="12" t="s">
        <v>741</v>
      </c>
      <c r="K287" s="27"/>
    </row>
    <row x14ac:dyDescent="0.25" r="288" customHeight="1" ht="17.25">
      <c r="A288" s="5" t="s">
        <v>745</v>
      </c>
      <c r="B288" s="12">
        <v>197046</v>
      </c>
      <c r="C288" s="12">
        <v>2</v>
      </c>
      <c r="D288" s="12" t="s">
        <v>209</v>
      </c>
      <c r="E288" s="12" t="s">
        <v>159</v>
      </c>
      <c r="F288" s="13">
        <v>48.15</v>
      </c>
      <c r="G288" s="13">
        <v>96.3</v>
      </c>
      <c r="H288" s="5" t="s">
        <v>216</v>
      </c>
      <c r="I288" s="12" t="s">
        <v>746</v>
      </c>
      <c r="J288" s="12" t="s">
        <v>741</v>
      </c>
      <c r="K288" s="27"/>
    </row>
    <row x14ac:dyDescent="0.25" r="289" customHeight="1" ht="17.25">
      <c r="A289" s="5" t="s">
        <v>747</v>
      </c>
      <c r="B289" s="12">
        <v>197048</v>
      </c>
      <c r="C289" s="12">
        <v>2</v>
      </c>
      <c r="D289" s="12" t="s">
        <v>209</v>
      </c>
      <c r="E289" s="26"/>
      <c r="F289" s="26"/>
      <c r="G289" s="12">
        <v>0</v>
      </c>
      <c r="H289" s="5" t="s">
        <v>216</v>
      </c>
      <c r="I289" s="12" t="s">
        <v>748</v>
      </c>
      <c r="J289" s="12" t="s">
        <v>741</v>
      </c>
      <c r="K289" s="27"/>
    </row>
    <row x14ac:dyDescent="0.25" r="290" customHeight="1" ht="17.25">
      <c r="A290" s="5" t="s">
        <v>749</v>
      </c>
      <c r="B290" s="12">
        <v>178351</v>
      </c>
      <c r="C290" s="12">
        <v>1</v>
      </c>
      <c r="D290" s="12" t="s">
        <v>221</v>
      </c>
      <c r="E290" s="12" t="s">
        <v>53</v>
      </c>
      <c r="F290" s="12">
        <v>460</v>
      </c>
      <c r="G290" s="12">
        <v>460</v>
      </c>
      <c r="H290" s="31"/>
      <c r="I290" s="12" t="s">
        <v>750</v>
      </c>
      <c r="J290" s="12" t="s">
        <v>751</v>
      </c>
      <c r="K290" s="27"/>
    </row>
    <row x14ac:dyDescent="0.25" r="291" customHeight="1" ht="17.25">
      <c r="A291" s="5" t="s">
        <v>752</v>
      </c>
      <c r="B291" s="12">
        <v>193235</v>
      </c>
      <c r="C291" s="12">
        <v>1</v>
      </c>
      <c r="D291" s="26"/>
      <c r="E291" s="12" t="s">
        <v>53</v>
      </c>
      <c r="F291" s="13">
        <v>33.67</v>
      </c>
      <c r="G291" s="13">
        <v>33.67</v>
      </c>
      <c r="H291" s="31"/>
      <c r="I291" s="12" t="s">
        <v>750</v>
      </c>
      <c r="J291" s="12" t="s">
        <v>751</v>
      </c>
      <c r="K291" s="27"/>
    </row>
    <row x14ac:dyDescent="0.25" r="292" customHeight="1" ht="17.25">
      <c r="A292" s="5" t="s">
        <v>753</v>
      </c>
      <c r="B292" s="12">
        <v>186184</v>
      </c>
      <c r="C292" s="12">
        <v>1</v>
      </c>
      <c r="D292" s="12" t="s">
        <v>422</v>
      </c>
      <c r="E292" s="12" t="s">
        <v>23</v>
      </c>
      <c r="F292" s="13">
        <v>4020.8</v>
      </c>
      <c r="G292" s="13">
        <v>4020.8</v>
      </c>
      <c r="H292" s="5" t="s">
        <v>199</v>
      </c>
      <c r="I292" s="12"/>
      <c r="J292" s="12" t="s">
        <v>751</v>
      </c>
      <c r="K292" s="27"/>
    </row>
    <row x14ac:dyDescent="0.25" r="293" customHeight="1" ht="17.25">
      <c r="A293" s="5" t="s">
        <v>754</v>
      </c>
      <c r="B293" s="12">
        <v>198915</v>
      </c>
      <c r="C293" s="12">
        <v>1</v>
      </c>
      <c r="D293" s="26"/>
      <c r="E293" s="12" t="s">
        <v>53</v>
      </c>
      <c r="F293" s="13">
        <v>3110.8</v>
      </c>
      <c r="G293" s="13">
        <v>3110.8</v>
      </c>
      <c r="H293" s="5" t="s">
        <v>228</v>
      </c>
      <c r="I293" s="12" t="s">
        <v>755</v>
      </c>
      <c r="J293" s="12" t="s">
        <v>751</v>
      </c>
      <c r="K293" s="27"/>
    </row>
    <row x14ac:dyDescent="0.25" r="294" customHeight="1" ht="17.25">
      <c r="A294" s="5" t="s">
        <v>756</v>
      </c>
      <c r="B294" s="12">
        <v>183749</v>
      </c>
      <c r="C294" s="12">
        <v>1</v>
      </c>
      <c r="D294" s="12" t="s">
        <v>209</v>
      </c>
      <c r="E294" s="12" t="s">
        <v>53</v>
      </c>
      <c r="F294" s="13">
        <v>852.72</v>
      </c>
      <c r="G294" s="13">
        <v>852.72</v>
      </c>
      <c r="H294" s="5" t="s">
        <v>199</v>
      </c>
      <c r="I294" s="12"/>
      <c r="J294" s="12" t="s">
        <v>751</v>
      </c>
      <c r="K294" s="27"/>
    </row>
    <row x14ac:dyDescent="0.25" r="295" customHeight="1" ht="17.25">
      <c r="A295" s="5" t="s">
        <v>757</v>
      </c>
      <c r="B295" s="12">
        <v>181858</v>
      </c>
      <c r="C295" s="12">
        <v>1</v>
      </c>
      <c r="D295" s="12" t="s">
        <v>742</v>
      </c>
      <c r="E295" s="12" t="s">
        <v>54</v>
      </c>
      <c r="F295" s="13">
        <v>290.29</v>
      </c>
      <c r="G295" s="13">
        <v>290.29</v>
      </c>
      <c r="H295" s="5" t="s">
        <v>216</v>
      </c>
      <c r="I295" s="26"/>
      <c r="J295" s="12" t="s">
        <v>751</v>
      </c>
      <c r="K295" s="27"/>
    </row>
    <row x14ac:dyDescent="0.25" r="296" customHeight="1" ht="17.25">
      <c r="A296" s="5" t="s">
        <v>758</v>
      </c>
      <c r="B296" s="12">
        <v>187619</v>
      </c>
      <c r="C296" s="12">
        <v>1</v>
      </c>
      <c r="D296" s="12" t="s">
        <v>244</v>
      </c>
      <c r="E296" s="12" t="s">
        <v>54</v>
      </c>
      <c r="F296" s="13">
        <v>214.53</v>
      </c>
      <c r="G296" s="13">
        <v>214.53</v>
      </c>
      <c r="H296" s="5" t="s">
        <v>216</v>
      </c>
      <c r="I296" s="26"/>
      <c r="J296" s="12" t="s">
        <v>751</v>
      </c>
      <c r="K296" s="27"/>
    </row>
    <row x14ac:dyDescent="0.25" r="297" customHeight="1" ht="17.25">
      <c r="A297" s="5" t="s">
        <v>759</v>
      </c>
      <c r="B297" s="12">
        <v>185351</v>
      </c>
      <c r="C297" s="12">
        <v>1</v>
      </c>
      <c r="D297" s="12" t="s">
        <v>209</v>
      </c>
      <c r="E297" s="12" t="s">
        <v>53</v>
      </c>
      <c r="F297" s="13">
        <v>51.63</v>
      </c>
      <c r="G297" s="13">
        <v>51.63</v>
      </c>
      <c r="H297" s="5" t="s">
        <v>199</v>
      </c>
      <c r="I297" s="12"/>
      <c r="J297" s="12" t="s">
        <v>751</v>
      </c>
      <c r="K297" s="27"/>
    </row>
    <row x14ac:dyDescent="0.25" r="298" customHeight="1" ht="17.25">
      <c r="A298" s="5" t="s">
        <v>760</v>
      </c>
      <c r="B298" s="12">
        <v>187003</v>
      </c>
      <c r="C298" s="12">
        <v>1</v>
      </c>
      <c r="D298" s="12" t="s">
        <v>260</v>
      </c>
      <c r="E298" s="12" t="s">
        <v>53</v>
      </c>
      <c r="F298" s="13">
        <v>3560.69</v>
      </c>
      <c r="G298" s="13">
        <v>3560.69</v>
      </c>
      <c r="H298" s="5" t="s">
        <v>216</v>
      </c>
      <c r="I298" s="12" t="s">
        <v>751</v>
      </c>
      <c r="J298" s="12" t="s">
        <v>751</v>
      </c>
      <c r="K298" s="27"/>
    </row>
    <row x14ac:dyDescent="0.25" r="299" customHeight="1" ht="17.25">
      <c r="A299" s="5" t="s">
        <v>754</v>
      </c>
      <c r="B299" s="12">
        <v>198915</v>
      </c>
      <c r="C299" s="12">
        <v>1</v>
      </c>
      <c r="D299" s="26"/>
      <c r="E299" s="12" t="s">
        <v>53</v>
      </c>
      <c r="F299" s="13">
        <v>3110.8</v>
      </c>
      <c r="G299" s="13">
        <v>3110.8</v>
      </c>
      <c r="H299" s="5" t="s">
        <v>216</v>
      </c>
      <c r="I299" s="12" t="s">
        <v>751</v>
      </c>
      <c r="J299" s="12" t="s">
        <v>751</v>
      </c>
      <c r="K299" s="27"/>
    </row>
    <row x14ac:dyDescent="0.25" r="300" customHeight="1" ht="17.25">
      <c r="A300" s="5" t="s">
        <v>761</v>
      </c>
      <c r="B300" s="12">
        <v>202085</v>
      </c>
      <c r="C300" s="12">
        <v>1</v>
      </c>
      <c r="D300" s="26"/>
      <c r="E300" s="12" t="s">
        <v>53</v>
      </c>
      <c r="F300" s="13">
        <v>2872.1</v>
      </c>
      <c r="G300" s="13">
        <v>2872.1</v>
      </c>
      <c r="H300" s="5" t="s">
        <v>216</v>
      </c>
      <c r="I300" s="12" t="s">
        <v>751</v>
      </c>
      <c r="J300" s="12" t="s">
        <v>751</v>
      </c>
      <c r="K300" s="27"/>
    </row>
    <row x14ac:dyDescent="0.25" r="301" customHeight="1" ht="17.25">
      <c r="A301" s="5" t="s">
        <v>762</v>
      </c>
      <c r="B301" s="12">
        <v>198916</v>
      </c>
      <c r="C301" s="12">
        <v>1</v>
      </c>
      <c r="D301" s="26"/>
      <c r="E301" s="12" t="s">
        <v>53</v>
      </c>
      <c r="F301" s="12">
        <v>2583</v>
      </c>
      <c r="G301" s="12">
        <v>2583</v>
      </c>
      <c r="H301" s="5" t="s">
        <v>216</v>
      </c>
      <c r="I301" s="12" t="s">
        <v>751</v>
      </c>
      <c r="J301" s="12" t="s">
        <v>751</v>
      </c>
      <c r="K301" s="27"/>
    </row>
    <row x14ac:dyDescent="0.25" r="302" customHeight="1" ht="17.25">
      <c r="A302" s="5" t="s">
        <v>763</v>
      </c>
      <c r="B302" s="12">
        <v>183660</v>
      </c>
      <c r="C302" s="12">
        <v>1</v>
      </c>
      <c r="D302" s="26"/>
      <c r="E302" s="12" t="s">
        <v>53</v>
      </c>
      <c r="F302" s="12">
        <v>2501</v>
      </c>
      <c r="G302" s="12">
        <v>2501</v>
      </c>
      <c r="H302" s="5" t="s">
        <v>216</v>
      </c>
      <c r="I302" s="12" t="s">
        <v>751</v>
      </c>
      <c r="J302" s="12" t="s">
        <v>751</v>
      </c>
      <c r="K302" s="27"/>
    </row>
    <row x14ac:dyDescent="0.25" r="303" customHeight="1" ht="17.25">
      <c r="A303" s="5" t="s">
        <v>764</v>
      </c>
      <c r="B303" s="12">
        <v>186993</v>
      </c>
      <c r="C303" s="12">
        <v>1</v>
      </c>
      <c r="D303" s="12" t="s">
        <v>260</v>
      </c>
      <c r="E303" s="12" t="s">
        <v>55</v>
      </c>
      <c r="F303" s="13">
        <v>83.26</v>
      </c>
      <c r="G303" s="13">
        <v>83.26</v>
      </c>
      <c r="H303" s="31"/>
      <c r="I303" s="12" t="s">
        <v>751</v>
      </c>
      <c r="J303" s="12" t="s">
        <v>751</v>
      </c>
      <c r="K303" s="27"/>
    </row>
    <row x14ac:dyDescent="0.25" r="304" customHeight="1" ht="17.25">
      <c r="A304" s="5" t="s">
        <v>765</v>
      </c>
      <c r="B304" s="12">
        <v>187001</v>
      </c>
      <c r="C304" s="12">
        <v>1</v>
      </c>
      <c r="D304" s="12" t="s">
        <v>260</v>
      </c>
      <c r="E304" s="12" t="s">
        <v>53</v>
      </c>
      <c r="F304" s="13">
        <v>62.64</v>
      </c>
      <c r="G304" s="13">
        <v>62.64</v>
      </c>
      <c r="H304" s="31"/>
      <c r="I304" s="12" t="s">
        <v>751</v>
      </c>
      <c r="J304" s="12" t="s">
        <v>751</v>
      </c>
      <c r="K304" s="27"/>
    </row>
    <row x14ac:dyDescent="0.25" r="305" customHeight="1" ht="17.25">
      <c r="A305" s="5" t="s">
        <v>766</v>
      </c>
      <c r="B305" s="12">
        <v>184142</v>
      </c>
      <c r="C305" s="12">
        <v>1</v>
      </c>
      <c r="D305" s="12" t="s">
        <v>260</v>
      </c>
      <c r="E305" s="12" t="s">
        <v>53</v>
      </c>
      <c r="F305" s="13">
        <v>39.61</v>
      </c>
      <c r="G305" s="13">
        <v>39.61</v>
      </c>
      <c r="H305" s="31"/>
      <c r="I305" s="12" t="s">
        <v>751</v>
      </c>
      <c r="J305" s="12" t="s">
        <v>751</v>
      </c>
      <c r="K305" s="27"/>
    </row>
    <row x14ac:dyDescent="0.25" r="306" customHeight="1" ht="17.25">
      <c r="A306" s="5" t="s">
        <v>767</v>
      </c>
      <c r="B306" s="12">
        <v>199219</v>
      </c>
      <c r="C306" s="12">
        <v>1</v>
      </c>
      <c r="D306" s="12" t="s">
        <v>260</v>
      </c>
      <c r="E306" s="12" t="s">
        <v>53</v>
      </c>
      <c r="F306" s="13">
        <v>35.34</v>
      </c>
      <c r="G306" s="13">
        <v>35.34</v>
      </c>
      <c r="H306" s="31"/>
      <c r="I306" s="12" t="s">
        <v>751</v>
      </c>
      <c r="J306" s="12" t="s">
        <v>751</v>
      </c>
      <c r="K306" s="27"/>
    </row>
    <row x14ac:dyDescent="0.25" r="307" customHeight="1" ht="17.25">
      <c r="A307" s="5" t="s">
        <v>768</v>
      </c>
      <c r="B307" s="12">
        <v>203644</v>
      </c>
      <c r="C307" s="12">
        <v>1</v>
      </c>
      <c r="D307" s="26"/>
      <c r="E307" s="26"/>
      <c r="F307" s="26"/>
      <c r="G307" s="12">
        <v>0</v>
      </c>
      <c r="H307" s="31"/>
      <c r="I307" s="12" t="s">
        <v>751</v>
      </c>
      <c r="J307" s="12" t="s">
        <v>751</v>
      </c>
      <c r="K307" s="27"/>
    </row>
    <row x14ac:dyDescent="0.25" r="308" customHeight="1" ht="17.25">
      <c r="A308" s="5" t="s">
        <v>769</v>
      </c>
      <c r="B308" s="12">
        <v>205041</v>
      </c>
      <c r="C308" s="12">
        <v>1</v>
      </c>
      <c r="D308" s="12" t="s">
        <v>378</v>
      </c>
      <c r="E308" s="26"/>
      <c r="F308" s="26"/>
      <c r="G308" s="12">
        <v>0</v>
      </c>
      <c r="H308" s="31"/>
      <c r="I308" s="12" t="s">
        <v>751</v>
      </c>
      <c r="J308" s="12" t="s">
        <v>751</v>
      </c>
      <c r="K308" s="27"/>
    </row>
    <row x14ac:dyDescent="0.25" r="309" customHeight="1" ht="17.25">
      <c r="A309" s="5" t="s">
        <v>770</v>
      </c>
      <c r="B309" s="12">
        <v>205042</v>
      </c>
      <c r="C309" s="12">
        <v>1</v>
      </c>
      <c r="D309" s="26"/>
      <c r="E309" s="26"/>
      <c r="F309" s="26"/>
      <c r="G309" s="12">
        <v>0</v>
      </c>
      <c r="H309" s="31"/>
      <c r="I309" s="12" t="s">
        <v>751</v>
      </c>
      <c r="J309" s="12" t="s">
        <v>751</v>
      </c>
      <c r="K309" s="27"/>
    </row>
    <row x14ac:dyDescent="0.25" r="310" customHeight="1" ht="17.25">
      <c r="A310" s="5" t="s">
        <v>771</v>
      </c>
      <c r="B310" s="12">
        <v>193085</v>
      </c>
      <c r="C310" s="12">
        <v>3</v>
      </c>
      <c r="D310" s="12" t="s">
        <v>209</v>
      </c>
      <c r="E310" s="12" t="s">
        <v>176</v>
      </c>
      <c r="F310" s="12">
        <v>30</v>
      </c>
      <c r="G310" s="12">
        <v>90</v>
      </c>
      <c r="H310" s="5" t="s">
        <v>228</v>
      </c>
      <c r="I310" s="12" t="s">
        <v>772</v>
      </c>
      <c r="J310" s="12" t="s">
        <v>773</v>
      </c>
      <c r="K310" s="27"/>
    </row>
    <row x14ac:dyDescent="0.25" r="311" customHeight="1" ht="17.25">
      <c r="A311" s="5" t="s">
        <v>774</v>
      </c>
      <c r="B311" s="12">
        <v>197050</v>
      </c>
      <c r="C311" s="12">
        <v>1</v>
      </c>
      <c r="D311" s="26"/>
      <c r="E311" s="12" t="s">
        <v>90</v>
      </c>
      <c r="F311" s="12">
        <v>2589</v>
      </c>
      <c r="G311" s="12">
        <v>2589</v>
      </c>
      <c r="H311" s="5" t="s">
        <v>216</v>
      </c>
      <c r="I311" s="12" t="s">
        <v>775</v>
      </c>
      <c r="J311" s="12" t="s">
        <v>776</v>
      </c>
      <c r="K311" s="27"/>
    </row>
    <row x14ac:dyDescent="0.25" r="312" customHeight="1" ht="17.25">
      <c r="A312" s="5" t="s">
        <v>777</v>
      </c>
      <c r="B312" s="12">
        <v>200480</v>
      </c>
      <c r="C312" s="12">
        <v>1</v>
      </c>
      <c r="D312" s="12" t="s">
        <v>258</v>
      </c>
      <c r="E312" s="12" t="s">
        <v>177</v>
      </c>
      <c r="F312" s="12">
        <v>852</v>
      </c>
      <c r="G312" s="12">
        <v>852</v>
      </c>
      <c r="H312" s="5" t="s">
        <v>216</v>
      </c>
      <c r="I312" s="26"/>
      <c r="J312" s="12" t="s">
        <v>776</v>
      </c>
      <c r="K312" s="27"/>
    </row>
    <row x14ac:dyDescent="0.25" r="313" customHeight="1" ht="17.25">
      <c r="A313" s="5" t="s">
        <v>778</v>
      </c>
      <c r="B313" s="12">
        <v>196856</v>
      </c>
      <c r="C313" s="12">
        <v>1</v>
      </c>
      <c r="D313" s="26"/>
      <c r="E313" s="12" t="s">
        <v>91</v>
      </c>
      <c r="F313" s="12">
        <v>835</v>
      </c>
      <c r="G313" s="12">
        <v>835</v>
      </c>
      <c r="H313" s="5" t="s">
        <v>216</v>
      </c>
      <c r="I313" s="12" t="s">
        <v>779</v>
      </c>
      <c r="J313" s="12" t="s">
        <v>776</v>
      </c>
      <c r="K313" s="27"/>
    </row>
    <row x14ac:dyDescent="0.25" r="314" customHeight="1" ht="17.25">
      <c r="A314" s="5" t="s">
        <v>780</v>
      </c>
      <c r="B314" s="12">
        <v>192407</v>
      </c>
      <c r="C314" s="12">
        <v>1</v>
      </c>
      <c r="D314" s="12" t="s">
        <v>209</v>
      </c>
      <c r="E314" s="12" t="s">
        <v>77</v>
      </c>
      <c r="F314" s="13">
        <v>266.67</v>
      </c>
      <c r="G314" s="13">
        <v>266.67</v>
      </c>
      <c r="H314" s="5" t="s">
        <v>228</v>
      </c>
      <c r="I314" s="12"/>
      <c r="J314" s="12" t="s">
        <v>776</v>
      </c>
      <c r="K314" s="27"/>
    </row>
    <row x14ac:dyDescent="0.25" r="315" customHeight="1" ht="17.25">
      <c r="A315" s="5" t="s">
        <v>781</v>
      </c>
      <c r="B315" s="12">
        <v>199713</v>
      </c>
      <c r="C315" s="12">
        <v>1</v>
      </c>
      <c r="D315" s="12" t="s">
        <v>209</v>
      </c>
      <c r="E315" s="26"/>
      <c r="F315" s="26"/>
      <c r="G315" s="12">
        <v>0</v>
      </c>
      <c r="H315" s="5" t="s">
        <v>228</v>
      </c>
      <c r="I315" s="12" t="s">
        <v>782</v>
      </c>
      <c r="J315" s="12" t="s">
        <v>776</v>
      </c>
      <c r="K315" s="27"/>
    </row>
    <row x14ac:dyDescent="0.25" r="316" customHeight="1" ht="17.25">
      <c r="A316" s="5" t="s">
        <v>783</v>
      </c>
      <c r="B316" s="12">
        <v>143017</v>
      </c>
      <c r="C316" s="12">
        <v>2</v>
      </c>
      <c r="D316" s="12" t="s">
        <v>260</v>
      </c>
      <c r="E316" s="12" t="s">
        <v>30</v>
      </c>
      <c r="F316" s="13">
        <v>85.75</v>
      </c>
      <c r="G316" s="13">
        <v>171.5</v>
      </c>
      <c r="H316" s="31"/>
      <c r="I316" s="12" t="s">
        <v>784</v>
      </c>
      <c r="J316" s="12" t="s">
        <v>784</v>
      </c>
      <c r="K316" s="27"/>
    </row>
    <row x14ac:dyDescent="0.25" r="317" customHeight="1" ht="17.25">
      <c r="A317" s="5" t="s">
        <v>785</v>
      </c>
      <c r="B317" s="12">
        <v>191122</v>
      </c>
      <c r="C317" s="12">
        <v>3</v>
      </c>
      <c r="D317" s="12" t="s">
        <v>209</v>
      </c>
      <c r="E317" s="12" t="s">
        <v>64</v>
      </c>
      <c r="F317" s="12">
        <v>204</v>
      </c>
      <c r="G317" s="12">
        <v>612</v>
      </c>
      <c r="H317" s="5" t="s">
        <v>228</v>
      </c>
      <c r="I317" s="12" t="s">
        <v>786</v>
      </c>
      <c r="J317" s="12" t="s">
        <v>787</v>
      </c>
      <c r="K317" s="27"/>
    </row>
    <row x14ac:dyDescent="0.25" r="318" customHeight="1" ht="17.25">
      <c r="A318" s="5" t="s">
        <v>788</v>
      </c>
      <c r="B318" s="12">
        <v>192419</v>
      </c>
      <c r="C318" s="12">
        <v>1</v>
      </c>
      <c r="D318" s="12" t="s">
        <v>209</v>
      </c>
      <c r="E318" s="12" t="s">
        <v>141</v>
      </c>
      <c r="F318" s="13">
        <v>350.55</v>
      </c>
      <c r="G318" s="13">
        <v>350.55</v>
      </c>
      <c r="H318" s="5" t="s">
        <v>228</v>
      </c>
      <c r="I318" s="12" t="s">
        <v>789</v>
      </c>
      <c r="J318" s="12" t="s">
        <v>787</v>
      </c>
      <c r="K318" s="27"/>
    </row>
    <row x14ac:dyDescent="0.25" r="319" customHeight="1" ht="17.25">
      <c r="A319" s="5" t="s">
        <v>790</v>
      </c>
      <c r="B319" s="12">
        <v>199714</v>
      </c>
      <c r="C319" s="12">
        <v>1</v>
      </c>
      <c r="D319" s="26"/>
      <c r="E319" s="12" t="s">
        <v>113</v>
      </c>
      <c r="F319" s="12">
        <v>500</v>
      </c>
      <c r="G319" s="12">
        <v>500</v>
      </c>
      <c r="H319" s="5" t="s">
        <v>228</v>
      </c>
      <c r="I319" s="12" t="s">
        <v>791</v>
      </c>
      <c r="J319" s="12" t="s">
        <v>792</v>
      </c>
      <c r="K319" s="27"/>
    </row>
    <row x14ac:dyDescent="0.25" r="320" customHeight="1" ht="17.25">
      <c r="A320" s="5" t="s">
        <v>793</v>
      </c>
      <c r="B320" s="12">
        <v>205180</v>
      </c>
      <c r="C320" s="12">
        <v>1</v>
      </c>
      <c r="D320" s="12" t="s">
        <v>236</v>
      </c>
      <c r="E320" s="12" t="s">
        <v>24</v>
      </c>
      <c r="F320" s="13">
        <v>441.43</v>
      </c>
      <c r="G320" s="13">
        <v>441.43</v>
      </c>
      <c r="H320" s="5" t="s">
        <v>216</v>
      </c>
      <c r="I320" s="12"/>
      <c r="J320" s="12" t="s">
        <v>792</v>
      </c>
      <c r="K320" s="27"/>
    </row>
    <row x14ac:dyDescent="0.25" r="321" customHeight="1" ht="17.25">
      <c r="A321" s="5" t="s">
        <v>794</v>
      </c>
      <c r="B321" s="12">
        <v>199246</v>
      </c>
      <c r="C321" s="12">
        <v>1</v>
      </c>
      <c r="D321" s="12" t="s">
        <v>209</v>
      </c>
      <c r="E321" s="12" t="s">
        <v>24</v>
      </c>
      <c r="F321" s="13">
        <v>426.53</v>
      </c>
      <c r="G321" s="13">
        <v>426.53</v>
      </c>
      <c r="H321" s="5" t="s">
        <v>228</v>
      </c>
      <c r="I321" s="12" t="s">
        <v>795</v>
      </c>
      <c r="J321" s="12" t="s">
        <v>792</v>
      </c>
      <c r="K321" s="27"/>
    </row>
    <row x14ac:dyDescent="0.25" r="322" customHeight="1" ht="17.25">
      <c r="A322" s="5" t="s">
        <v>796</v>
      </c>
      <c r="B322" s="12">
        <v>207968</v>
      </c>
      <c r="C322" s="12">
        <v>2</v>
      </c>
      <c r="D322" s="26"/>
      <c r="E322" s="12" t="s">
        <v>24</v>
      </c>
      <c r="F322" s="13">
        <v>168.14</v>
      </c>
      <c r="G322" s="13">
        <v>336.28</v>
      </c>
      <c r="H322" s="5" t="s">
        <v>228</v>
      </c>
      <c r="I322" s="12"/>
      <c r="J322" s="12" t="s">
        <v>792</v>
      </c>
      <c r="K322" s="27"/>
    </row>
    <row x14ac:dyDescent="0.25" r="323" customHeight="1" ht="17.25">
      <c r="A323" s="5" t="s">
        <v>797</v>
      </c>
      <c r="B323" s="12">
        <v>197849</v>
      </c>
      <c r="C323" s="12">
        <v>1</v>
      </c>
      <c r="D323" s="26"/>
      <c r="E323" s="12" t="s">
        <v>24</v>
      </c>
      <c r="F323" s="13">
        <v>307.5</v>
      </c>
      <c r="G323" s="13">
        <v>307.5</v>
      </c>
      <c r="H323" s="5" t="s">
        <v>228</v>
      </c>
      <c r="I323" s="12" t="s">
        <v>798</v>
      </c>
      <c r="J323" s="12" t="s">
        <v>792</v>
      </c>
      <c r="K323" s="27"/>
    </row>
    <row x14ac:dyDescent="0.25" r="324" customHeight="1" ht="17.25">
      <c r="A324" s="5" t="s">
        <v>799</v>
      </c>
      <c r="B324" s="12">
        <v>197904</v>
      </c>
      <c r="C324" s="12">
        <v>1</v>
      </c>
      <c r="D324" s="26"/>
      <c r="E324" s="12" t="s">
        <v>24</v>
      </c>
      <c r="F324" s="13">
        <v>307.5</v>
      </c>
      <c r="G324" s="13">
        <v>307.5</v>
      </c>
      <c r="H324" s="5" t="s">
        <v>228</v>
      </c>
      <c r="I324" s="12" t="s">
        <v>800</v>
      </c>
      <c r="J324" s="12" t="s">
        <v>792</v>
      </c>
      <c r="K324" s="27"/>
    </row>
    <row x14ac:dyDescent="0.25" r="325" customHeight="1" ht="17.25">
      <c r="A325" s="5" t="s">
        <v>801</v>
      </c>
      <c r="B325" s="12">
        <v>192145</v>
      </c>
      <c r="C325" s="12">
        <v>1</v>
      </c>
      <c r="D325" s="12" t="s">
        <v>209</v>
      </c>
      <c r="E325" s="12" t="s">
        <v>24</v>
      </c>
      <c r="F325" s="13">
        <v>104.59</v>
      </c>
      <c r="G325" s="13">
        <v>104.59</v>
      </c>
      <c r="H325" s="5" t="s">
        <v>228</v>
      </c>
      <c r="I325" s="12" t="s">
        <v>802</v>
      </c>
      <c r="J325" s="12" t="s">
        <v>792</v>
      </c>
      <c r="K325" s="27"/>
    </row>
    <row x14ac:dyDescent="0.25" r="326" customHeight="1" ht="17.25">
      <c r="A326" s="5" t="s">
        <v>803</v>
      </c>
      <c r="B326" s="12">
        <v>192147</v>
      </c>
      <c r="C326" s="12">
        <v>1</v>
      </c>
      <c r="D326" s="12" t="s">
        <v>209</v>
      </c>
      <c r="E326" s="12" t="s">
        <v>24</v>
      </c>
      <c r="F326" s="13">
        <v>96.38</v>
      </c>
      <c r="G326" s="13">
        <v>96.38</v>
      </c>
      <c r="H326" s="5" t="s">
        <v>228</v>
      </c>
      <c r="I326" s="12" t="s">
        <v>804</v>
      </c>
      <c r="J326" s="12" t="s">
        <v>792</v>
      </c>
      <c r="K326" s="27"/>
    </row>
    <row x14ac:dyDescent="0.25" r="327" customHeight="1" ht="17.25">
      <c r="A327" s="5" t="s">
        <v>805</v>
      </c>
      <c r="B327" s="12">
        <v>184865</v>
      </c>
      <c r="C327" s="12">
        <v>1</v>
      </c>
      <c r="D327" s="12" t="s">
        <v>209</v>
      </c>
      <c r="E327" s="12" t="s">
        <v>24</v>
      </c>
      <c r="F327" s="13">
        <v>93.02</v>
      </c>
      <c r="G327" s="13">
        <v>93.02</v>
      </c>
      <c r="H327" s="5" t="s">
        <v>199</v>
      </c>
      <c r="I327" s="12" t="s">
        <v>806</v>
      </c>
      <c r="J327" s="12" t="s">
        <v>792</v>
      </c>
      <c r="K327" s="27"/>
    </row>
    <row x14ac:dyDescent="0.25" r="328" customHeight="1" ht="17.25">
      <c r="A328" s="5" t="s">
        <v>807</v>
      </c>
      <c r="B328" s="12">
        <v>197991</v>
      </c>
      <c r="C328" s="12">
        <v>1</v>
      </c>
      <c r="D328" s="12" t="s">
        <v>209</v>
      </c>
      <c r="E328" s="12" t="s">
        <v>24</v>
      </c>
      <c r="F328" s="13">
        <v>26.96</v>
      </c>
      <c r="G328" s="13">
        <v>26.96</v>
      </c>
      <c r="H328" s="5" t="s">
        <v>228</v>
      </c>
      <c r="I328" s="12" t="s">
        <v>808</v>
      </c>
      <c r="J328" s="12" t="s">
        <v>792</v>
      </c>
      <c r="K328" s="27"/>
    </row>
    <row x14ac:dyDescent="0.25" r="329" customHeight="1" ht="17.25">
      <c r="A329" s="5" t="s">
        <v>809</v>
      </c>
      <c r="B329" s="12">
        <v>191191</v>
      </c>
      <c r="C329" s="12">
        <v>1</v>
      </c>
      <c r="D329" s="12" t="s">
        <v>209</v>
      </c>
      <c r="E329" s="12" t="s">
        <v>24</v>
      </c>
      <c r="F329" s="13">
        <v>7.94</v>
      </c>
      <c r="G329" s="13">
        <v>7.94</v>
      </c>
      <c r="H329" s="5" t="s">
        <v>228</v>
      </c>
      <c r="I329" s="12" t="s">
        <v>810</v>
      </c>
      <c r="J329" s="12" t="s">
        <v>792</v>
      </c>
      <c r="K329" s="27"/>
    </row>
    <row x14ac:dyDescent="0.25" r="330" customHeight="1" ht="17.25">
      <c r="A330" s="5" t="s">
        <v>811</v>
      </c>
      <c r="B330" s="12">
        <v>197876</v>
      </c>
      <c r="C330" s="12">
        <v>1</v>
      </c>
      <c r="D330" s="12" t="s">
        <v>260</v>
      </c>
      <c r="E330" s="12" t="s">
        <v>24</v>
      </c>
      <c r="F330" s="13">
        <v>9.41</v>
      </c>
      <c r="G330" s="13">
        <v>9.41</v>
      </c>
      <c r="H330" s="31"/>
      <c r="I330" s="12" t="s">
        <v>792</v>
      </c>
      <c r="J330" s="12" t="s">
        <v>792</v>
      </c>
      <c r="K330" s="27"/>
    </row>
    <row x14ac:dyDescent="0.25" r="331" customHeight="1" ht="17.25">
      <c r="A331" s="5" t="s">
        <v>812</v>
      </c>
      <c r="B331" s="12">
        <v>203666</v>
      </c>
      <c r="C331" s="12">
        <v>2</v>
      </c>
      <c r="D331" s="12" t="s">
        <v>209</v>
      </c>
      <c r="E331" s="26"/>
      <c r="F331" s="26"/>
      <c r="G331" s="16">
        <v>507.89</v>
      </c>
      <c r="H331" s="3">
        <f>G332*C332</f>
      </c>
      <c r="I331" s="12" t="s">
        <v>813</v>
      </c>
      <c r="J331" s="12" t="s">
        <v>814</v>
      </c>
      <c r="K331" s="32" t="s">
        <v>815</v>
      </c>
    </row>
    <row x14ac:dyDescent="0.25" r="332" customHeight="1" ht="17.25">
      <c r="A332" s="5" t="s">
        <v>816</v>
      </c>
      <c r="B332" s="12">
        <v>203667</v>
      </c>
      <c r="C332" s="12">
        <v>2</v>
      </c>
      <c r="D332" s="12" t="s">
        <v>209</v>
      </c>
      <c r="E332" s="26"/>
      <c r="F332" s="26"/>
      <c r="G332" s="21">
        <v>288.93</v>
      </c>
      <c r="H332" s="3">
        <f>G333*C333</f>
      </c>
      <c r="I332" s="12" t="s">
        <v>817</v>
      </c>
      <c r="J332" s="12" t="s">
        <v>814</v>
      </c>
      <c r="K332" s="5" t="s">
        <v>818</v>
      </c>
    </row>
    <row x14ac:dyDescent="0.25" r="333" customHeight="1" ht="17.25">
      <c r="A333" s="5" t="s">
        <v>819</v>
      </c>
      <c r="B333" s="12">
        <v>203669</v>
      </c>
      <c r="C333" s="12">
        <v>5</v>
      </c>
      <c r="D333" s="12" t="s">
        <v>209</v>
      </c>
      <c r="E333" s="26"/>
      <c r="F333" s="26"/>
      <c r="G333" s="21">
        <v>314.33</v>
      </c>
      <c r="H333" s="3">
        <f>G334*C334</f>
      </c>
      <c r="I333" s="12" t="s">
        <v>820</v>
      </c>
      <c r="J333" s="12" t="s">
        <v>814</v>
      </c>
      <c r="K333" s="5" t="s">
        <v>821</v>
      </c>
    </row>
    <row x14ac:dyDescent="0.25" r="334" customHeight="1" ht="17.25">
      <c r="A334" s="5" t="s">
        <v>822</v>
      </c>
      <c r="B334" s="12">
        <v>165341</v>
      </c>
      <c r="C334" s="12">
        <v>11</v>
      </c>
      <c r="D334" s="12" t="s">
        <v>244</v>
      </c>
      <c r="E334" s="12" t="s">
        <v>45</v>
      </c>
      <c r="F334" s="13">
        <v>13.5</v>
      </c>
      <c r="G334" s="13">
        <v>148.5</v>
      </c>
      <c r="H334" s="5" t="s">
        <v>216</v>
      </c>
      <c r="I334" s="26"/>
      <c r="J334" s="12" t="s">
        <v>823</v>
      </c>
      <c r="K334" s="27"/>
    </row>
    <row x14ac:dyDescent="0.25" r="335" customHeight="1" ht="17.25">
      <c r="A335" s="5" t="s">
        <v>824</v>
      </c>
      <c r="B335" s="12">
        <v>111021</v>
      </c>
      <c r="C335" s="12">
        <v>3</v>
      </c>
      <c r="D335" s="12" t="s">
        <v>825</v>
      </c>
      <c r="E335" s="26"/>
      <c r="F335" s="26"/>
      <c r="G335" s="12">
        <v>0</v>
      </c>
      <c r="H335" s="5" t="s">
        <v>216</v>
      </c>
      <c r="I335" s="12" t="s">
        <v>826</v>
      </c>
      <c r="J335" s="12" t="s">
        <v>826</v>
      </c>
      <c r="K335" s="27"/>
    </row>
    <row x14ac:dyDescent="0.25" r="336" customHeight="1" ht="17.25">
      <c r="A336" s="5" t="s">
        <v>827</v>
      </c>
      <c r="B336" s="12">
        <v>153900</v>
      </c>
      <c r="C336" s="12">
        <v>1</v>
      </c>
      <c r="D336" s="12" t="s">
        <v>209</v>
      </c>
      <c r="E336" s="12" t="s">
        <v>46</v>
      </c>
      <c r="F336" s="13">
        <v>42.26</v>
      </c>
      <c r="G336" s="13">
        <v>42.26</v>
      </c>
      <c r="H336" s="31"/>
      <c r="I336" s="12" t="s">
        <v>828</v>
      </c>
      <c r="J336" s="12" t="s">
        <v>829</v>
      </c>
      <c r="K336" s="27"/>
    </row>
    <row x14ac:dyDescent="0.25" r="337" customHeight="1" ht="17.25">
      <c r="A337" s="5" t="s">
        <v>830</v>
      </c>
      <c r="B337" s="12">
        <v>197406</v>
      </c>
      <c r="C337" s="12">
        <v>1</v>
      </c>
      <c r="D337" s="12" t="s">
        <v>319</v>
      </c>
      <c r="E337" s="12" t="s">
        <v>92</v>
      </c>
      <c r="F337" s="13">
        <v>65.59</v>
      </c>
      <c r="G337" s="13">
        <v>65.59</v>
      </c>
      <c r="H337" s="31"/>
      <c r="I337" s="12" t="s">
        <v>831</v>
      </c>
      <c r="J337" s="12" t="s">
        <v>831</v>
      </c>
      <c r="K337" s="27"/>
    </row>
    <row x14ac:dyDescent="0.25" r="338" customHeight="1" ht="17.25">
      <c r="A338" s="5" t="s">
        <v>832</v>
      </c>
      <c r="B338" s="12">
        <v>211638</v>
      </c>
      <c r="C338" s="12">
        <v>2</v>
      </c>
      <c r="D338" s="26"/>
      <c r="E338" s="12" t="s">
        <v>188</v>
      </c>
      <c r="F338" s="13">
        <v>14.22</v>
      </c>
      <c r="G338" s="13">
        <v>28.44</v>
      </c>
      <c r="H338" s="5" t="s">
        <v>228</v>
      </c>
      <c r="I338" s="12"/>
      <c r="J338" s="12" t="s">
        <v>833</v>
      </c>
      <c r="K338" s="27"/>
    </row>
    <row x14ac:dyDescent="0.25" r="339" customHeight="1" ht="17.25">
      <c r="A339" s="5" t="s">
        <v>834</v>
      </c>
      <c r="B339" s="12">
        <v>211639</v>
      </c>
      <c r="C339" s="12">
        <v>1</v>
      </c>
      <c r="D339" s="26"/>
      <c r="E339" s="12" t="s">
        <v>188</v>
      </c>
      <c r="F339" s="13">
        <v>14.22</v>
      </c>
      <c r="G339" s="13">
        <v>14.22</v>
      </c>
      <c r="H339" s="5" t="s">
        <v>228</v>
      </c>
      <c r="I339" s="12"/>
      <c r="J339" s="12" t="s">
        <v>833</v>
      </c>
      <c r="K339" s="27"/>
    </row>
    <row x14ac:dyDescent="0.25" r="340" customHeight="1" ht="17.25">
      <c r="A340" s="5" t="s">
        <v>835</v>
      </c>
      <c r="B340" s="12">
        <v>195207</v>
      </c>
      <c r="C340" s="12">
        <v>2</v>
      </c>
      <c r="D340" s="12" t="s">
        <v>325</v>
      </c>
      <c r="E340" s="12" t="s">
        <v>93</v>
      </c>
      <c r="F340" s="13">
        <v>31.05</v>
      </c>
      <c r="G340" s="13">
        <v>62.1</v>
      </c>
      <c r="H340" s="5" t="s">
        <v>228</v>
      </c>
      <c r="I340" s="26"/>
      <c r="J340" s="12" t="s">
        <v>836</v>
      </c>
      <c r="K340" s="27"/>
    </row>
    <row x14ac:dyDescent="0.25" r="341" customHeight="1" ht="17.25">
      <c r="A341" s="5" t="s">
        <v>837</v>
      </c>
      <c r="B341" s="12">
        <v>170867</v>
      </c>
      <c r="C341" s="12">
        <v>1</v>
      </c>
      <c r="D341" s="12" t="s">
        <v>240</v>
      </c>
      <c r="E341" s="12" t="s">
        <v>21</v>
      </c>
      <c r="F341" s="13">
        <v>1310.29</v>
      </c>
      <c r="G341" s="13">
        <v>1310.29</v>
      </c>
      <c r="H341" s="31"/>
      <c r="I341" s="12" t="s">
        <v>838</v>
      </c>
      <c r="J341" s="12" t="s">
        <v>838</v>
      </c>
      <c r="K341" s="27"/>
    </row>
    <row x14ac:dyDescent="0.25" r="342" customHeight="1" ht="17.25">
      <c r="A342" s="5" t="s">
        <v>839</v>
      </c>
      <c r="B342" s="12">
        <v>167731</v>
      </c>
      <c r="C342" s="12">
        <v>1</v>
      </c>
      <c r="D342" s="12" t="s">
        <v>840</v>
      </c>
      <c r="E342" s="12" t="s">
        <v>151</v>
      </c>
      <c r="F342" s="13">
        <v>6816.55</v>
      </c>
      <c r="G342" s="13">
        <v>6816.55</v>
      </c>
      <c r="H342" s="5" t="s">
        <v>216</v>
      </c>
      <c r="I342" s="12" t="s">
        <v>841</v>
      </c>
      <c r="J342" s="12" t="s">
        <v>841</v>
      </c>
      <c r="K342" s="27"/>
    </row>
    <row x14ac:dyDescent="0.25" r="343" customHeight="1" ht="17.25">
      <c r="A343" s="5" t="s">
        <v>842</v>
      </c>
      <c r="B343" s="12">
        <v>133003</v>
      </c>
      <c r="C343" s="12">
        <v>1</v>
      </c>
      <c r="D343" s="12" t="s">
        <v>843</v>
      </c>
      <c r="E343" s="26"/>
      <c r="F343" s="26"/>
      <c r="G343" s="12">
        <v>0</v>
      </c>
      <c r="H343" s="31"/>
      <c r="I343" s="26"/>
      <c r="J343" s="26"/>
      <c r="K343" s="27"/>
    </row>
    <row x14ac:dyDescent="0.25" r="344" customHeight="1" ht="17.25">
      <c r="A344" s="5" t="s">
        <v>844</v>
      </c>
      <c r="B344" s="12">
        <v>189432</v>
      </c>
      <c r="C344" s="12">
        <v>1</v>
      </c>
      <c r="D344" s="12" t="s">
        <v>325</v>
      </c>
      <c r="E344" s="26"/>
      <c r="F344" s="26"/>
      <c r="G344" s="12">
        <v>0</v>
      </c>
      <c r="H344" s="5" t="s">
        <v>228</v>
      </c>
      <c r="I344" s="26"/>
      <c r="J344" s="26"/>
      <c r="K344" s="27"/>
    </row>
    <row x14ac:dyDescent="0.25" r="345" customHeight="1" ht="17.25">
      <c r="A345" s="5" t="s">
        <v>845</v>
      </c>
      <c r="B345" s="12" t="s">
        <v>199</v>
      </c>
      <c r="C345" s="12" t="s">
        <v>199</v>
      </c>
      <c r="D345" s="12" t="s">
        <v>199</v>
      </c>
      <c r="E345" s="12" t="s">
        <v>199</v>
      </c>
      <c r="F345" s="26"/>
      <c r="G345" s="13">
        <v>4483.2</v>
      </c>
      <c r="H345" s="31"/>
      <c r="I345" s="12">
        <v>480</v>
      </c>
      <c r="J345" s="13">
        <v>9.34</v>
      </c>
      <c r="K345" s="27"/>
    </row>
    <row x14ac:dyDescent="0.25" r="346" customHeight="1" ht="17.25">
      <c r="A346" s="5" t="s">
        <v>846</v>
      </c>
      <c r="B346" s="12">
        <v>174698</v>
      </c>
      <c r="C346" s="12">
        <v>2</v>
      </c>
      <c r="D346" s="12" t="s">
        <v>847</v>
      </c>
      <c r="E346" s="12" t="s">
        <v>195</v>
      </c>
      <c r="F346" s="13">
        <v>14199.41</v>
      </c>
      <c r="G346" s="13">
        <v>28398.82</v>
      </c>
      <c r="H346" s="31"/>
      <c r="I346" s="26"/>
      <c r="J346" s="33" t="s">
        <v>424</v>
      </c>
      <c r="K346" s="27"/>
    </row>
    <row x14ac:dyDescent="0.25" r="347" customHeight="1" ht="17.25">
      <c r="A347" s="5" t="s">
        <v>848</v>
      </c>
      <c r="B347" s="12">
        <v>100926</v>
      </c>
      <c r="C347" s="12">
        <v>1</v>
      </c>
      <c r="D347" s="12">
        <v>18</v>
      </c>
      <c r="E347" s="12" t="s">
        <v>195</v>
      </c>
      <c r="F347" s="13">
        <v>1.167</v>
      </c>
      <c r="G347" s="13">
        <v>1.167</v>
      </c>
      <c r="H347" s="5" t="s">
        <v>216</v>
      </c>
      <c r="I347" s="12" t="s">
        <v>848</v>
      </c>
      <c r="J347" s="33" t="s">
        <v>784</v>
      </c>
      <c r="K347" s="27"/>
    </row>
    <row x14ac:dyDescent="0.25" r="348" customHeight="1" ht="17.25">
      <c r="A348" s="5" t="s">
        <v>849</v>
      </c>
      <c r="B348" s="12">
        <v>142219</v>
      </c>
      <c r="C348" s="12">
        <v>3</v>
      </c>
      <c r="D348" s="12">
        <v>18</v>
      </c>
      <c r="E348" s="12" t="s">
        <v>197</v>
      </c>
      <c r="F348" s="13">
        <v>123.775</v>
      </c>
      <c r="G348" s="13">
        <v>371.32500000000005</v>
      </c>
      <c r="H348" s="5" t="s">
        <v>216</v>
      </c>
      <c r="I348" s="12" t="s">
        <v>849</v>
      </c>
      <c r="J348" s="12">
        <v>0</v>
      </c>
      <c r="K348" s="27"/>
    </row>
    <row x14ac:dyDescent="0.25" r="349" customHeight="1" ht="17.25">
      <c r="A349" s="5" t="s">
        <v>850</v>
      </c>
      <c r="B349" s="12">
        <v>164643</v>
      </c>
      <c r="C349" s="12">
        <v>3</v>
      </c>
      <c r="D349" s="12">
        <v>19</v>
      </c>
      <c r="E349" s="12" t="s">
        <v>195</v>
      </c>
      <c r="F349" s="13">
        <v>811.46</v>
      </c>
      <c r="G349" s="13">
        <v>2434.38</v>
      </c>
      <c r="H349" s="5" t="s">
        <v>216</v>
      </c>
      <c r="I349" s="12" t="s">
        <v>850</v>
      </c>
      <c r="J349" s="33" t="s">
        <v>851</v>
      </c>
      <c r="K349" s="27"/>
    </row>
    <row x14ac:dyDescent="0.25" r="350" customHeight="1" ht="17.25">
      <c r="A350" s="5" t="s">
        <v>852</v>
      </c>
      <c r="B350" s="12">
        <v>167683</v>
      </c>
      <c r="C350" s="12">
        <v>1</v>
      </c>
      <c r="D350" s="12">
        <v>19</v>
      </c>
      <c r="E350" s="12" t="s">
        <v>195</v>
      </c>
      <c r="F350" s="13">
        <v>1229.43</v>
      </c>
      <c r="G350" s="13">
        <v>1229.43</v>
      </c>
      <c r="H350" s="5" t="s">
        <v>216</v>
      </c>
      <c r="I350" s="12" t="s">
        <v>852</v>
      </c>
      <c r="J350" s="33" t="s">
        <v>853</v>
      </c>
      <c r="K350" s="27"/>
    </row>
    <row x14ac:dyDescent="0.25" r="351" customHeight="1" ht="17.25">
      <c r="A351" s="5" t="s">
        <v>854</v>
      </c>
      <c r="B351" s="12">
        <v>177133</v>
      </c>
      <c r="C351" s="12">
        <v>1</v>
      </c>
      <c r="D351" s="12">
        <v>19</v>
      </c>
      <c r="E351" s="12" t="s">
        <v>195</v>
      </c>
      <c r="F351" s="12">
        <v>1011</v>
      </c>
      <c r="G351" s="12">
        <v>1011</v>
      </c>
      <c r="H351" s="5" t="s">
        <v>216</v>
      </c>
      <c r="I351" s="12" t="s">
        <v>854</v>
      </c>
      <c r="J351" s="33" t="s">
        <v>696</v>
      </c>
      <c r="K351" s="27"/>
    </row>
    <row x14ac:dyDescent="0.25" r="352" customHeight="1" ht="17.25">
      <c r="A352" s="5" t="s">
        <v>855</v>
      </c>
      <c r="B352" s="12">
        <v>179149</v>
      </c>
      <c r="C352" s="12">
        <v>1</v>
      </c>
      <c r="D352" s="12">
        <v>18</v>
      </c>
      <c r="E352" s="12" t="s">
        <v>195</v>
      </c>
      <c r="F352" s="12">
        <v>0</v>
      </c>
      <c r="G352" s="12">
        <v>0</v>
      </c>
      <c r="H352" s="5" t="s">
        <v>216</v>
      </c>
      <c r="I352" s="12" t="s">
        <v>855</v>
      </c>
      <c r="J352" s="12" t="s">
        <v>696</v>
      </c>
      <c r="K352" s="27"/>
    </row>
    <row x14ac:dyDescent="0.25" r="353" customHeight="1" ht="17.25">
      <c r="A353" s="5" t="s">
        <v>855</v>
      </c>
      <c r="B353" s="12">
        <v>179149</v>
      </c>
      <c r="C353" s="12">
        <v>1</v>
      </c>
      <c r="D353" s="12">
        <v>18</v>
      </c>
      <c r="E353" s="12" t="s">
        <v>195</v>
      </c>
      <c r="F353" s="12">
        <v>0</v>
      </c>
      <c r="G353" s="12">
        <v>0</v>
      </c>
      <c r="H353" s="5" t="s">
        <v>216</v>
      </c>
      <c r="I353" s="12" t="s">
        <v>855</v>
      </c>
      <c r="J353" s="12" t="s">
        <v>696</v>
      </c>
      <c r="K353" s="27"/>
    </row>
    <row x14ac:dyDescent="0.25" r="354" customHeight="1" ht="17.25">
      <c r="A354" s="5" t="s">
        <v>855</v>
      </c>
      <c r="B354" s="12">
        <v>179149</v>
      </c>
      <c r="C354" s="12">
        <v>1</v>
      </c>
      <c r="D354" s="12">
        <v>18</v>
      </c>
      <c r="E354" s="12" t="s">
        <v>195</v>
      </c>
      <c r="F354" s="12">
        <v>0</v>
      </c>
      <c r="G354" s="12">
        <v>0</v>
      </c>
      <c r="H354" s="5" t="s">
        <v>216</v>
      </c>
      <c r="I354" s="12" t="s">
        <v>855</v>
      </c>
      <c r="J354" s="12" t="s">
        <v>696</v>
      </c>
      <c r="K354" s="27"/>
    </row>
    <row x14ac:dyDescent="0.25" r="355" customHeight="1" ht="17.25">
      <c r="A355" s="5" t="s">
        <v>856</v>
      </c>
      <c r="B355" s="12">
        <v>180750</v>
      </c>
      <c r="C355" s="12">
        <v>1</v>
      </c>
      <c r="D355" s="12">
        <v>18</v>
      </c>
      <c r="E355" s="12" t="s">
        <v>195</v>
      </c>
      <c r="F355" s="12">
        <v>0</v>
      </c>
      <c r="G355" s="12">
        <v>0</v>
      </c>
      <c r="H355" s="5" t="s">
        <v>216</v>
      </c>
      <c r="I355" s="12" t="s">
        <v>856</v>
      </c>
      <c r="J355" s="33" t="s">
        <v>857</v>
      </c>
      <c r="K355" s="27"/>
    </row>
    <row x14ac:dyDescent="0.25" r="356" customHeight="1" ht="17.25">
      <c r="A356" s="5" t="s">
        <v>856</v>
      </c>
      <c r="B356" s="12">
        <v>180750</v>
      </c>
      <c r="C356" s="12">
        <v>1</v>
      </c>
      <c r="D356" s="12">
        <v>18</v>
      </c>
      <c r="E356" s="12" t="s">
        <v>195</v>
      </c>
      <c r="F356" s="12">
        <v>0</v>
      </c>
      <c r="G356" s="12">
        <v>0</v>
      </c>
      <c r="H356" s="5" t="s">
        <v>216</v>
      </c>
      <c r="I356" s="12" t="s">
        <v>856</v>
      </c>
      <c r="J356" s="12" t="s">
        <v>857</v>
      </c>
      <c r="K356" s="27"/>
    </row>
    <row x14ac:dyDescent="0.25" r="357" customHeight="1" ht="17.25">
      <c r="A357" s="5" t="s">
        <v>856</v>
      </c>
      <c r="B357" s="12">
        <v>180750</v>
      </c>
      <c r="C357" s="12">
        <v>1</v>
      </c>
      <c r="D357" s="12">
        <v>18</v>
      </c>
      <c r="E357" s="12" t="s">
        <v>195</v>
      </c>
      <c r="F357" s="12">
        <v>0</v>
      </c>
      <c r="G357" s="12">
        <v>0</v>
      </c>
      <c r="H357" s="5" t="s">
        <v>216</v>
      </c>
      <c r="I357" s="12" t="s">
        <v>856</v>
      </c>
      <c r="J357" s="12" t="s">
        <v>857</v>
      </c>
      <c r="K357" s="27"/>
    </row>
    <row x14ac:dyDescent="0.25" r="358" customHeight="1" ht="17.25">
      <c r="A358" s="5" t="s">
        <v>858</v>
      </c>
      <c r="B358" s="12">
        <v>180815</v>
      </c>
      <c r="C358" s="12">
        <v>1</v>
      </c>
      <c r="D358" s="12">
        <v>18</v>
      </c>
      <c r="E358" s="12" t="s">
        <v>195</v>
      </c>
      <c r="F358" s="13">
        <v>252.56</v>
      </c>
      <c r="G358" s="13">
        <v>252.56</v>
      </c>
      <c r="H358" s="5" t="s">
        <v>216</v>
      </c>
      <c r="I358" s="12" t="s">
        <v>858</v>
      </c>
      <c r="J358" s="33" t="s">
        <v>859</v>
      </c>
      <c r="K358" s="27"/>
    </row>
    <row x14ac:dyDescent="0.25" r="359" customHeight="1" ht="17.25">
      <c r="A359" s="5" t="s">
        <v>858</v>
      </c>
      <c r="B359" s="12">
        <v>180815</v>
      </c>
      <c r="C359" s="12">
        <v>1</v>
      </c>
      <c r="D359" s="12">
        <v>18</v>
      </c>
      <c r="E359" s="12" t="s">
        <v>195</v>
      </c>
      <c r="F359" s="13">
        <v>252.56</v>
      </c>
      <c r="G359" s="13">
        <v>252.56</v>
      </c>
      <c r="H359" s="5" t="s">
        <v>216</v>
      </c>
      <c r="I359" s="12" t="s">
        <v>858</v>
      </c>
      <c r="J359" s="12" t="s">
        <v>859</v>
      </c>
      <c r="K359" s="27"/>
    </row>
    <row x14ac:dyDescent="0.25" r="360" customHeight="1" ht="17.25">
      <c r="A360" s="5" t="s">
        <v>858</v>
      </c>
      <c r="B360" s="12">
        <v>180815</v>
      </c>
      <c r="C360" s="12">
        <v>1</v>
      </c>
      <c r="D360" s="12">
        <v>18</v>
      </c>
      <c r="E360" s="12" t="s">
        <v>195</v>
      </c>
      <c r="F360" s="13">
        <v>252.56</v>
      </c>
      <c r="G360" s="13">
        <v>252.56</v>
      </c>
      <c r="H360" s="5" t="s">
        <v>216</v>
      </c>
      <c r="I360" s="12" t="s">
        <v>858</v>
      </c>
      <c r="J360" s="12" t="s">
        <v>859</v>
      </c>
      <c r="K360" s="27"/>
    </row>
    <row x14ac:dyDescent="0.25" r="361" customHeight="1" ht="17.25">
      <c r="A361" s="5" t="s">
        <v>860</v>
      </c>
      <c r="B361" s="12">
        <v>180817</v>
      </c>
      <c r="C361" s="12">
        <v>1</v>
      </c>
      <c r="D361" s="12">
        <v>18</v>
      </c>
      <c r="E361" s="12" t="s">
        <v>195</v>
      </c>
      <c r="F361" s="12">
        <v>820</v>
      </c>
      <c r="G361" s="12">
        <v>820</v>
      </c>
      <c r="H361" s="5" t="s">
        <v>216</v>
      </c>
      <c r="I361" s="12" t="s">
        <v>860</v>
      </c>
      <c r="J361" s="33" t="s">
        <v>861</v>
      </c>
      <c r="K361" s="27"/>
    </row>
    <row x14ac:dyDescent="0.25" r="362" customHeight="1" ht="17.25">
      <c r="A362" s="5" t="s">
        <v>860</v>
      </c>
      <c r="B362" s="12">
        <v>180817</v>
      </c>
      <c r="C362" s="12">
        <v>1</v>
      </c>
      <c r="D362" s="12">
        <v>18</v>
      </c>
      <c r="E362" s="12" t="s">
        <v>195</v>
      </c>
      <c r="F362" s="12">
        <v>820</v>
      </c>
      <c r="G362" s="12">
        <v>820</v>
      </c>
      <c r="H362" s="5" t="s">
        <v>216</v>
      </c>
      <c r="I362" s="12" t="s">
        <v>860</v>
      </c>
      <c r="J362" s="12" t="s">
        <v>861</v>
      </c>
      <c r="K362" s="27"/>
    </row>
    <row x14ac:dyDescent="0.25" r="363" customHeight="1" ht="17.25">
      <c r="A363" s="5" t="s">
        <v>860</v>
      </c>
      <c r="B363" s="12">
        <v>180817</v>
      </c>
      <c r="C363" s="12">
        <v>1</v>
      </c>
      <c r="D363" s="12">
        <v>18</v>
      </c>
      <c r="E363" s="12" t="s">
        <v>195</v>
      </c>
      <c r="F363" s="12">
        <v>820</v>
      </c>
      <c r="G363" s="12">
        <v>820</v>
      </c>
      <c r="H363" s="5" t="s">
        <v>216</v>
      </c>
      <c r="I363" s="12" t="s">
        <v>860</v>
      </c>
      <c r="J363" s="12" t="s">
        <v>861</v>
      </c>
      <c r="K363" s="27"/>
    </row>
    <row x14ac:dyDescent="0.25" r="364" customHeight="1" ht="17.25">
      <c r="A364" s="5" t="s">
        <v>862</v>
      </c>
      <c r="B364" s="12">
        <v>181552</v>
      </c>
      <c r="C364" s="12">
        <v>1</v>
      </c>
      <c r="D364" s="12">
        <v>18</v>
      </c>
      <c r="E364" s="12" t="s">
        <v>197</v>
      </c>
      <c r="F364" s="12">
        <v>423</v>
      </c>
      <c r="G364" s="12">
        <v>423</v>
      </c>
      <c r="H364" s="5" t="s">
        <v>216</v>
      </c>
      <c r="I364" s="12" t="s">
        <v>862</v>
      </c>
      <c r="J364" s="33" t="s">
        <v>430</v>
      </c>
      <c r="K364" s="27"/>
    </row>
    <row x14ac:dyDescent="0.25" r="365" customHeight="1" ht="17.25">
      <c r="A365" s="5" t="s">
        <v>863</v>
      </c>
      <c r="B365" s="12">
        <v>183372</v>
      </c>
      <c r="C365" s="12">
        <v>1</v>
      </c>
      <c r="D365" s="12">
        <v>18</v>
      </c>
      <c r="E365" s="12" t="s">
        <v>197</v>
      </c>
      <c r="F365" s="12">
        <v>210</v>
      </c>
      <c r="G365" s="12">
        <v>210</v>
      </c>
      <c r="H365" s="5" t="s">
        <v>216</v>
      </c>
      <c r="I365" s="12" t="s">
        <v>863</v>
      </c>
      <c r="J365" s="33" t="s">
        <v>488</v>
      </c>
      <c r="K365" s="27"/>
    </row>
    <row x14ac:dyDescent="0.25" r="366" customHeight="1" ht="17.25">
      <c r="A366" s="5" t="s">
        <v>864</v>
      </c>
      <c r="B366" s="12">
        <v>183437</v>
      </c>
      <c r="C366" s="12">
        <v>3</v>
      </c>
      <c r="D366" s="12">
        <v>18</v>
      </c>
      <c r="E366" s="12" t="s">
        <v>197</v>
      </c>
      <c r="F366" s="12">
        <v>0</v>
      </c>
      <c r="G366" s="12">
        <v>0</v>
      </c>
      <c r="H366" s="5" t="s">
        <v>216</v>
      </c>
      <c r="I366" s="12" t="s">
        <v>864</v>
      </c>
      <c r="J366" s="12" t="s">
        <v>488</v>
      </c>
      <c r="K366" s="27"/>
    </row>
    <row x14ac:dyDescent="0.25" r="367" customHeight="1" ht="17.25">
      <c r="A367" s="5" t="s">
        <v>864</v>
      </c>
      <c r="B367" s="12">
        <v>183437</v>
      </c>
      <c r="C367" s="12">
        <v>3</v>
      </c>
      <c r="D367" s="12">
        <v>18</v>
      </c>
      <c r="E367" s="12" t="s">
        <v>197</v>
      </c>
      <c r="F367" s="12">
        <v>0</v>
      </c>
      <c r="G367" s="12">
        <v>0</v>
      </c>
      <c r="H367" s="5" t="s">
        <v>216</v>
      </c>
      <c r="I367" s="12" t="s">
        <v>864</v>
      </c>
      <c r="J367" s="12" t="s">
        <v>488</v>
      </c>
      <c r="K367" s="27"/>
    </row>
    <row x14ac:dyDescent="0.25" r="368" customHeight="1" ht="17.25">
      <c r="A368" s="5" t="s">
        <v>864</v>
      </c>
      <c r="B368" s="12">
        <v>183437</v>
      </c>
      <c r="C368" s="12">
        <v>3</v>
      </c>
      <c r="D368" s="12">
        <v>18</v>
      </c>
      <c r="E368" s="12" t="s">
        <v>196</v>
      </c>
      <c r="F368" s="12">
        <v>0</v>
      </c>
      <c r="G368" s="12">
        <v>0</v>
      </c>
      <c r="H368" s="5" t="s">
        <v>216</v>
      </c>
      <c r="I368" s="12" t="s">
        <v>864</v>
      </c>
      <c r="J368" s="12" t="s">
        <v>488</v>
      </c>
      <c r="K368" s="27"/>
    </row>
    <row x14ac:dyDescent="0.25" r="369" customHeight="1" ht="17.25">
      <c r="A369" s="5" t="s">
        <v>865</v>
      </c>
      <c r="B369" s="12">
        <v>183519</v>
      </c>
      <c r="C369" s="12">
        <v>1</v>
      </c>
      <c r="D369" s="12">
        <v>18</v>
      </c>
      <c r="E369" s="12" t="s">
        <v>142</v>
      </c>
      <c r="F369" s="12">
        <v>2975</v>
      </c>
      <c r="G369" s="12">
        <v>2975</v>
      </c>
      <c r="H369" s="5" t="s">
        <v>216</v>
      </c>
      <c r="I369" s="12" t="s">
        <v>865</v>
      </c>
      <c r="J369" s="33" t="s">
        <v>620</v>
      </c>
      <c r="K369" s="27"/>
    </row>
    <row x14ac:dyDescent="0.25" r="370" customHeight="1" ht="17.25">
      <c r="A370" s="5" t="s">
        <v>866</v>
      </c>
      <c r="B370" s="12">
        <v>184143</v>
      </c>
      <c r="C370" s="12">
        <v>1</v>
      </c>
      <c r="D370" s="12">
        <v>18</v>
      </c>
      <c r="E370" s="12" t="s">
        <v>142</v>
      </c>
      <c r="F370" s="16">
        <v>64.49</v>
      </c>
      <c r="G370" s="13">
        <v>64.49</v>
      </c>
      <c r="H370" s="5" t="s">
        <v>216</v>
      </c>
      <c r="I370" s="12" t="s">
        <v>866</v>
      </c>
      <c r="J370" s="33" t="s">
        <v>672</v>
      </c>
      <c r="K370" s="5" t="s">
        <v>867</v>
      </c>
    </row>
    <row x14ac:dyDescent="0.25" r="371" customHeight="1" ht="17.25">
      <c r="A371" s="5" t="s">
        <v>866</v>
      </c>
      <c r="B371" s="12">
        <v>184143</v>
      </c>
      <c r="C371" s="12">
        <v>1</v>
      </c>
      <c r="D371" s="12">
        <v>18</v>
      </c>
      <c r="E371" s="12" t="s">
        <v>142</v>
      </c>
      <c r="F371" s="16">
        <v>64.49</v>
      </c>
      <c r="G371" s="13">
        <v>64.49</v>
      </c>
      <c r="H371" s="5" t="s">
        <v>216</v>
      </c>
      <c r="I371" s="12" t="s">
        <v>866</v>
      </c>
      <c r="J371" s="12" t="s">
        <v>672</v>
      </c>
      <c r="K371" s="27"/>
    </row>
    <row x14ac:dyDescent="0.25" r="372" customHeight="1" ht="17.25">
      <c r="A372" s="5" t="s">
        <v>866</v>
      </c>
      <c r="B372" s="12">
        <v>184143</v>
      </c>
      <c r="C372" s="12">
        <v>1</v>
      </c>
      <c r="D372" s="12">
        <v>18</v>
      </c>
      <c r="E372" s="12" t="s">
        <v>195</v>
      </c>
      <c r="F372" s="16">
        <v>64.49</v>
      </c>
      <c r="G372" s="13">
        <v>64.49</v>
      </c>
      <c r="H372" s="5" t="s">
        <v>216</v>
      </c>
      <c r="I372" s="12" t="s">
        <v>866</v>
      </c>
      <c r="J372" s="12" t="s">
        <v>672</v>
      </c>
      <c r="K372" s="27"/>
    </row>
    <row x14ac:dyDescent="0.25" r="373" customHeight="1" ht="17.25">
      <c r="A373" s="5" t="s">
        <v>868</v>
      </c>
      <c r="B373" s="12">
        <v>185336</v>
      </c>
      <c r="C373" s="12">
        <v>1</v>
      </c>
      <c r="D373" s="12">
        <v>19</v>
      </c>
      <c r="E373" s="12" t="s">
        <v>195</v>
      </c>
      <c r="F373" s="13">
        <v>16.04</v>
      </c>
      <c r="G373" s="13">
        <v>16.04</v>
      </c>
      <c r="H373" s="5" t="s">
        <v>216</v>
      </c>
      <c r="I373" s="12" t="s">
        <v>868</v>
      </c>
      <c r="J373" s="12" t="s">
        <v>751</v>
      </c>
      <c r="K373" s="27"/>
    </row>
    <row x14ac:dyDescent="0.25" r="374" customHeight="1" ht="17.25">
      <c r="A374" s="5" t="s">
        <v>869</v>
      </c>
      <c r="B374" s="12">
        <v>185339</v>
      </c>
      <c r="C374" s="12">
        <v>1</v>
      </c>
      <c r="D374" s="12">
        <v>19</v>
      </c>
      <c r="E374" s="12" t="s">
        <v>195</v>
      </c>
      <c r="F374" s="13">
        <v>19.75</v>
      </c>
      <c r="G374" s="13">
        <v>19.75</v>
      </c>
      <c r="H374" s="5" t="s">
        <v>216</v>
      </c>
      <c r="I374" s="12" t="s">
        <v>869</v>
      </c>
      <c r="J374" s="12" t="s">
        <v>751</v>
      </c>
      <c r="K374" s="27"/>
    </row>
    <row x14ac:dyDescent="0.25" r="375" customHeight="1" ht="17.25">
      <c r="A375" s="5" t="s">
        <v>870</v>
      </c>
      <c r="B375" s="12">
        <v>185357</v>
      </c>
      <c r="C375" s="12">
        <v>3</v>
      </c>
      <c r="D375" s="12">
        <v>18</v>
      </c>
      <c r="E375" s="12" t="s">
        <v>195</v>
      </c>
      <c r="F375" s="13">
        <v>105.67</v>
      </c>
      <c r="G375" s="13">
        <v>317.01</v>
      </c>
      <c r="H375" s="5" t="s">
        <v>216</v>
      </c>
      <c r="I375" s="12" t="s">
        <v>870</v>
      </c>
      <c r="J375" s="33" t="s">
        <v>605</v>
      </c>
      <c r="K375" s="27"/>
    </row>
    <row x14ac:dyDescent="0.25" r="376" customHeight="1" ht="17.25">
      <c r="A376" s="5" t="s">
        <v>871</v>
      </c>
      <c r="B376" s="12">
        <v>185367</v>
      </c>
      <c r="C376" s="12">
        <v>1</v>
      </c>
      <c r="D376" s="12">
        <v>18</v>
      </c>
      <c r="E376" s="12" t="s">
        <v>195</v>
      </c>
      <c r="F376" s="13">
        <v>269.45</v>
      </c>
      <c r="G376" s="13">
        <v>269.45</v>
      </c>
      <c r="H376" s="5" t="s">
        <v>216</v>
      </c>
      <c r="I376" s="12" t="s">
        <v>871</v>
      </c>
      <c r="J376" s="12" t="s">
        <v>872</v>
      </c>
      <c r="K376" s="27"/>
    </row>
    <row x14ac:dyDescent="0.25" r="377" customHeight="1" ht="17.25">
      <c r="A377" s="5" t="s">
        <v>873</v>
      </c>
      <c r="B377" s="12">
        <v>185372</v>
      </c>
      <c r="C377" s="12">
        <v>1</v>
      </c>
      <c r="D377" s="12">
        <v>18</v>
      </c>
      <c r="E377" s="12" t="s">
        <v>195</v>
      </c>
      <c r="F377" s="12">
        <v>0</v>
      </c>
      <c r="G377" s="12">
        <v>0</v>
      </c>
      <c r="H377" s="5" t="s">
        <v>216</v>
      </c>
      <c r="I377" s="12" t="s">
        <v>873</v>
      </c>
      <c r="J377" s="12" t="s">
        <v>605</v>
      </c>
      <c r="K377" s="27"/>
    </row>
    <row x14ac:dyDescent="0.25" r="378" customHeight="1" ht="17.25">
      <c r="A378" s="5" t="s">
        <v>873</v>
      </c>
      <c r="B378" s="12">
        <v>185372</v>
      </c>
      <c r="C378" s="12">
        <v>1</v>
      </c>
      <c r="D378" s="12">
        <v>18</v>
      </c>
      <c r="E378" s="12" t="s">
        <v>195</v>
      </c>
      <c r="F378" s="12">
        <v>0</v>
      </c>
      <c r="G378" s="12">
        <v>0</v>
      </c>
      <c r="H378" s="5" t="s">
        <v>216</v>
      </c>
      <c r="I378" s="12" t="s">
        <v>873</v>
      </c>
      <c r="J378" s="12" t="s">
        <v>605</v>
      </c>
      <c r="K378" s="27"/>
    </row>
    <row x14ac:dyDescent="0.25" r="379" customHeight="1" ht="17.25">
      <c r="A379" s="5" t="s">
        <v>873</v>
      </c>
      <c r="B379" s="12">
        <v>185372</v>
      </c>
      <c r="C379" s="12">
        <v>1</v>
      </c>
      <c r="D379" s="12">
        <v>18</v>
      </c>
      <c r="E379" s="12" t="s">
        <v>195</v>
      </c>
      <c r="F379" s="12">
        <v>0</v>
      </c>
      <c r="G379" s="12">
        <v>0</v>
      </c>
      <c r="H379" s="5" t="s">
        <v>216</v>
      </c>
      <c r="I379" s="12" t="s">
        <v>873</v>
      </c>
      <c r="J379" s="12" t="s">
        <v>605</v>
      </c>
      <c r="K379" s="27"/>
    </row>
    <row x14ac:dyDescent="0.25" r="380" customHeight="1" ht="17.25">
      <c r="A380" s="5" t="s">
        <v>874</v>
      </c>
      <c r="B380" s="12">
        <v>185819</v>
      </c>
      <c r="C380" s="12">
        <v>2</v>
      </c>
      <c r="D380" s="12">
        <v>18</v>
      </c>
      <c r="E380" s="12" t="s">
        <v>195</v>
      </c>
      <c r="F380" s="13">
        <v>96.01</v>
      </c>
      <c r="G380" s="13">
        <v>192.02</v>
      </c>
      <c r="H380" s="5" t="s">
        <v>216</v>
      </c>
      <c r="I380" s="12" t="s">
        <v>874</v>
      </c>
      <c r="J380" s="12" t="s">
        <v>605</v>
      </c>
      <c r="K380" s="27"/>
    </row>
    <row x14ac:dyDescent="0.25" r="381" customHeight="1" ht="17.25">
      <c r="A381" s="5" t="s">
        <v>875</v>
      </c>
      <c r="B381" s="12">
        <v>185828</v>
      </c>
      <c r="C381" s="12">
        <v>1</v>
      </c>
      <c r="D381" s="12">
        <v>18</v>
      </c>
      <c r="E381" s="12" t="s">
        <v>195</v>
      </c>
      <c r="F381" s="13">
        <v>721.29</v>
      </c>
      <c r="G381" s="13">
        <v>721.29</v>
      </c>
      <c r="H381" s="5" t="s">
        <v>216</v>
      </c>
      <c r="I381" s="12" t="s">
        <v>875</v>
      </c>
      <c r="J381" s="12" t="s">
        <v>605</v>
      </c>
      <c r="K381" s="27"/>
    </row>
    <row x14ac:dyDescent="0.25" r="382" customHeight="1" ht="17.25">
      <c r="A382" s="5" t="s">
        <v>876</v>
      </c>
      <c r="B382" s="12">
        <v>185832</v>
      </c>
      <c r="C382" s="12">
        <v>1</v>
      </c>
      <c r="D382" s="12">
        <v>18</v>
      </c>
      <c r="E382" s="12" t="s">
        <v>197</v>
      </c>
      <c r="F382" s="13">
        <v>211.1</v>
      </c>
      <c r="G382" s="13">
        <v>211.1</v>
      </c>
      <c r="H382" s="5" t="s">
        <v>216</v>
      </c>
      <c r="I382" s="12" t="s">
        <v>876</v>
      </c>
      <c r="J382" s="12" t="s">
        <v>605</v>
      </c>
      <c r="K382" s="27"/>
    </row>
    <row x14ac:dyDescent="0.25" r="383" customHeight="1" ht="17.25">
      <c r="A383" s="5" t="s">
        <v>877</v>
      </c>
      <c r="B383" s="12">
        <v>186098</v>
      </c>
      <c r="C383" s="12">
        <v>1</v>
      </c>
      <c r="D383" s="12">
        <v>18</v>
      </c>
      <c r="E383" s="12" t="s">
        <v>197</v>
      </c>
      <c r="F383" s="12">
        <v>0</v>
      </c>
      <c r="G383" s="12">
        <v>0</v>
      </c>
      <c r="H383" s="5" t="s">
        <v>216</v>
      </c>
      <c r="I383" s="12" t="s">
        <v>877</v>
      </c>
      <c r="J383" s="33" t="s">
        <v>792</v>
      </c>
      <c r="K383" s="27"/>
    </row>
    <row x14ac:dyDescent="0.25" r="384" customHeight="1" ht="17.25">
      <c r="A384" s="5" t="s">
        <v>877</v>
      </c>
      <c r="B384" s="12">
        <v>186098</v>
      </c>
      <c r="C384" s="12">
        <v>1</v>
      </c>
      <c r="D384" s="12">
        <v>18</v>
      </c>
      <c r="E384" s="12" t="s">
        <v>197</v>
      </c>
      <c r="F384" s="12">
        <v>0</v>
      </c>
      <c r="G384" s="12">
        <v>0</v>
      </c>
      <c r="H384" s="5" t="s">
        <v>216</v>
      </c>
      <c r="I384" s="12" t="s">
        <v>877</v>
      </c>
      <c r="J384" s="12" t="s">
        <v>792</v>
      </c>
      <c r="K384" s="27"/>
    </row>
    <row x14ac:dyDescent="0.25" r="385" customHeight="1" ht="17.25">
      <c r="A385" s="5" t="s">
        <v>877</v>
      </c>
      <c r="B385" s="12">
        <v>186098</v>
      </c>
      <c r="C385" s="12">
        <v>1</v>
      </c>
      <c r="D385" s="12">
        <v>18</v>
      </c>
      <c r="E385" s="12" t="s">
        <v>197</v>
      </c>
      <c r="F385" s="12">
        <v>0</v>
      </c>
      <c r="G385" s="12">
        <v>0</v>
      </c>
      <c r="H385" s="5" t="s">
        <v>216</v>
      </c>
      <c r="I385" s="12" t="s">
        <v>877</v>
      </c>
      <c r="J385" s="12" t="s">
        <v>792</v>
      </c>
      <c r="K385" s="27"/>
    </row>
    <row x14ac:dyDescent="0.25" r="386" customHeight="1" ht="17.25">
      <c r="A386" s="5" t="s">
        <v>878</v>
      </c>
      <c r="B386" s="12">
        <v>186101</v>
      </c>
      <c r="C386" s="12">
        <v>1</v>
      </c>
      <c r="D386" s="12">
        <v>18</v>
      </c>
      <c r="E386" s="12" t="s">
        <v>197</v>
      </c>
      <c r="F386" s="12">
        <v>0</v>
      </c>
      <c r="G386" s="12">
        <v>0</v>
      </c>
      <c r="H386" s="5" t="s">
        <v>216</v>
      </c>
      <c r="I386" s="12" t="s">
        <v>878</v>
      </c>
      <c r="J386" s="12" t="s">
        <v>792</v>
      </c>
      <c r="K386" s="27"/>
    </row>
    <row x14ac:dyDescent="0.25" r="387" customHeight="1" ht="17.25">
      <c r="A387" s="5" t="s">
        <v>878</v>
      </c>
      <c r="B387" s="12">
        <v>186101</v>
      </c>
      <c r="C387" s="12">
        <v>1</v>
      </c>
      <c r="D387" s="12">
        <v>18</v>
      </c>
      <c r="E387" s="12" t="s">
        <v>197</v>
      </c>
      <c r="F387" s="12">
        <v>0</v>
      </c>
      <c r="G387" s="12">
        <v>0</v>
      </c>
      <c r="H387" s="5" t="s">
        <v>216</v>
      </c>
      <c r="I387" s="12" t="s">
        <v>878</v>
      </c>
      <c r="J387" s="12" t="s">
        <v>792</v>
      </c>
      <c r="K387" s="27"/>
    </row>
    <row x14ac:dyDescent="0.25" r="388" customHeight="1" ht="17.25">
      <c r="A388" s="5" t="s">
        <v>878</v>
      </c>
      <c r="B388" s="12">
        <v>186101</v>
      </c>
      <c r="C388" s="12">
        <v>1</v>
      </c>
      <c r="D388" s="12">
        <v>18</v>
      </c>
      <c r="E388" s="12" t="s">
        <v>197</v>
      </c>
      <c r="F388" s="12">
        <v>0</v>
      </c>
      <c r="G388" s="12">
        <v>0</v>
      </c>
      <c r="H388" s="5" t="s">
        <v>216</v>
      </c>
      <c r="I388" s="12" t="s">
        <v>878</v>
      </c>
      <c r="J388" s="12" t="s">
        <v>792</v>
      </c>
      <c r="K388" s="27"/>
    </row>
    <row x14ac:dyDescent="0.25" r="389" customHeight="1" ht="17.25">
      <c r="A389" s="5" t="s">
        <v>879</v>
      </c>
      <c r="B389" s="12">
        <v>186103</v>
      </c>
      <c r="C389" s="12">
        <v>1</v>
      </c>
      <c r="D389" s="12">
        <v>18</v>
      </c>
      <c r="E389" s="12" t="s">
        <v>197</v>
      </c>
      <c r="F389" s="12">
        <v>0</v>
      </c>
      <c r="G389" s="12">
        <v>0</v>
      </c>
      <c r="H389" s="5" t="s">
        <v>216</v>
      </c>
      <c r="I389" s="12" t="s">
        <v>879</v>
      </c>
      <c r="J389" s="12" t="s">
        <v>792</v>
      </c>
      <c r="K389" s="27"/>
    </row>
    <row x14ac:dyDescent="0.25" r="390" customHeight="1" ht="17.25">
      <c r="A390" s="5" t="s">
        <v>879</v>
      </c>
      <c r="B390" s="12">
        <v>186103</v>
      </c>
      <c r="C390" s="12">
        <v>1</v>
      </c>
      <c r="D390" s="12">
        <v>18</v>
      </c>
      <c r="E390" s="12" t="s">
        <v>197</v>
      </c>
      <c r="F390" s="12">
        <v>0</v>
      </c>
      <c r="G390" s="12">
        <v>0</v>
      </c>
      <c r="H390" s="5" t="s">
        <v>216</v>
      </c>
      <c r="I390" s="12" t="s">
        <v>879</v>
      </c>
      <c r="J390" s="12" t="s">
        <v>792</v>
      </c>
      <c r="K390" s="27"/>
    </row>
    <row x14ac:dyDescent="0.25" r="391" customHeight="1" ht="17.25">
      <c r="A391" s="5" t="s">
        <v>879</v>
      </c>
      <c r="B391" s="12">
        <v>186103</v>
      </c>
      <c r="C391" s="12">
        <v>1</v>
      </c>
      <c r="D391" s="12">
        <v>18</v>
      </c>
      <c r="E391" s="12" t="s">
        <v>195</v>
      </c>
      <c r="F391" s="12">
        <v>0</v>
      </c>
      <c r="G391" s="12">
        <v>0</v>
      </c>
      <c r="H391" s="5" t="s">
        <v>216</v>
      </c>
      <c r="I391" s="12" t="s">
        <v>879</v>
      </c>
      <c r="J391" s="12" t="s">
        <v>792</v>
      </c>
      <c r="K391" s="27"/>
    </row>
    <row x14ac:dyDescent="0.25" r="392" customHeight="1" ht="17.25">
      <c r="A392" s="5" t="s">
        <v>880</v>
      </c>
      <c r="B392" s="12">
        <v>186226</v>
      </c>
      <c r="C392" s="12">
        <v>2</v>
      </c>
      <c r="D392" s="12">
        <v>18</v>
      </c>
      <c r="E392" s="12" t="s">
        <v>195</v>
      </c>
      <c r="F392" s="13">
        <v>185.57</v>
      </c>
      <c r="G392" s="13">
        <v>371.14</v>
      </c>
      <c r="H392" s="5" t="s">
        <v>216</v>
      </c>
      <c r="I392" s="12" t="s">
        <v>880</v>
      </c>
      <c r="J392" s="12" t="s">
        <v>751</v>
      </c>
      <c r="K392" s="27"/>
    </row>
    <row x14ac:dyDescent="0.25" r="393" customHeight="1" ht="17.25">
      <c r="A393" s="5" t="s">
        <v>881</v>
      </c>
      <c r="B393" s="12">
        <v>186227</v>
      </c>
      <c r="C393" s="12">
        <v>6</v>
      </c>
      <c r="D393" s="12">
        <v>18</v>
      </c>
      <c r="E393" s="12" t="s">
        <v>195</v>
      </c>
      <c r="F393" s="17">
        <v>500</v>
      </c>
      <c r="G393" s="12">
        <f>F394*C394</f>
      </c>
      <c r="H393" s="5" t="s">
        <v>216</v>
      </c>
      <c r="I393" s="12" t="s">
        <v>881</v>
      </c>
      <c r="J393" s="33" t="s">
        <v>245</v>
      </c>
      <c r="K393" s="5" t="s">
        <v>882</v>
      </c>
    </row>
    <row x14ac:dyDescent="0.25" r="394" customHeight="1" ht="17.25">
      <c r="A394" s="5" t="s">
        <v>881</v>
      </c>
      <c r="B394" s="12">
        <v>186227</v>
      </c>
      <c r="C394" s="12">
        <v>6</v>
      </c>
      <c r="D394" s="12">
        <v>18</v>
      </c>
      <c r="E394" s="12" t="s">
        <v>195</v>
      </c>
      <c r="F394" s="17">
        <v>500</v>
      </c>
      <c r="G394" s="12">
        <f>F395*C395</f>
      </c>
      <c r="H394" s="5" t="s">
        <v>216</v>
      </c>
      <c r="I394" s="12" t="s">
        <v>881</v>
      </c>
      <c r="J394" s="12" t="s">
        <v>245</v>
      </c>
      <c r="K394" s="27"/>
    </row>
    <row x14ac:dyDescent="0.25" r="395" customHeight="1" ht="17.25">
      <c r="A395" s="5" t="s">
        <v>881</v>
      </c>
      <c r="B395" s="12">
        <v>186227</v>
      </c>
      <c r="C395" s="12">
        <v>6</v>
      </c>
      <c r="D395" s="12">
        <v>18</v>
      </c>
      <c r="E395" s="12" t="s">
        <v>195</v>
      </c>
      <c r="F395" s="17">
        <v>500</v>
      </c>
      <c r="G395" s="12">
        <f>F396*C396</f>
      </c>
      <c r="H395" s="5" t="s">
        <v>216</v>
      </c>
      <c r="I395" s="12" t="s">
        <v>881</v>
      </c>
      <c r="J395" s="12" t="s">
        <v>245</v>
      </c>
      <c r="K395" s="27"/>
    </row>
    <row x14ac:dyDescent="0.25" r="396" customHeight="1" ht="17.25">
      <c r="A396" s="5" t="s">
        <v>883</v>
      </c>
      <c r="B396" s="12">
        <v>186232</v>
      </c>
      <c r="C396" s="12">
        <v>1</v>
      </c>
      <c r="D396" s="12">
        <v>18</v>
      </c>
      <c r="E396" s="12" t="s">
        <v>197</v>
      </c>
      <c r="F396" s="12">
        <v>500</v>
      </c>
      <c r="G396" s="12">
        <f>F397*C397</f>
      </c>
      <c r="H396" s="5" t="s">
        <v>216</v>
      </c>
      <c r="I396" s="12" t="s">
        <v>883</v>
      </c>
      <c r="J396" s="12" t="s">
        <v>655</v>
      </c>
      <c r="K396" s="27"/>
    </row>
    <row x14ac:dyDescent="0.25" r="397" customHeight="1" ht="17.25">
      <c r="A397" s="5" t="s">
        <v>884</v>
      </c>
      <c r="B397" s="12">
        <v>186674</v>
      </c>
      <c r="C397" s="12">
        <v>2</v>
      </c>
      <c r="D397" s="12">
        <v>18</v>
      </c>
      <c r="E397" s="12" t="s">
        <v>197</v>
      </c>
      <c r="F397" s="18">
        <v>3329.94</v>
      </c>
      <c r="G397" s="13">
        <f>F398*C398</f>
      </c>
      <c r="H397" s="5" t="s">
        <v>216</v>
      </c>
      <c r="I397" s="12" t="s">
        <v>884</v>
      </c>
      <c r="J397" s="12" t="s">
        <v>245</v>
      </c>
      <c r="K397" s="5" t="s">
        <v>885</v>
      </c>
    </row>
    <row x14ac:dyDescent="0.25" r="398" customHeight="1" ht="17.25">
      <c r="A398" s="5" t="s">
        <v>884</v>
      </c>
      <c r="B398" s="12">
        <v>186674</v>
      </c>
      <c r="C398" s="12">
        <v>2</v>
      </c>
      <c r="D398" s="12">
        <v>18</v>
      </c>
      <c r="E398" s="12" t="s">
        <v>197</v>
      </c>
      <c r="F398" s="18">
        <v>3329.94</v>
      </c>
      <c r="G398" s="13">
        <f>F399*C399</f>
      </c>
      <c r="H398" s="5" t="s">
        <v>216</v>
      </c>
      <c r="I398" s="12" t="s">
        <v>884</v>
      </c>
      <c r="J398" s="12" t="s">
        <v>245</v>
      </c>
      <c r="K398" s="27"/>
    </row>
    <row x14ac:dyDescent="0.25" r="399" customHeight="1" ht="17.25">
      <c r="A399" s="5" t="s">
        <v>884</v>
      </c>
      <c r="B399" s="12">
        <v>186674</v>
      </c>
      <c r="C399" s="12">
        <v>2</v>
      </c>
      <c r="D399" s="12">
        <v>18</v>
      </c>
      <c r="E399" s="12" t="s">
        <v>197</v>
      </c>
      <c r="F399" s="18">
        <v>3329.94</v>
      </c>
      <c r="G399" s="13">
        <f>F400*C400</f>
      </c>
      <c r="H399" s="5" t="s">
        <v>216</v>
      </c>
      <c r="I399" s="12" t="s">
        <v>884</v>
      </c>
      <c r="J399" s="12" t="s">
        <v>245</v>
      </c>
      <c r="K399" s="27"/>
    </row>
    <row x14ac:dyDescent="0.25" r="400" customHeight="1" ht="17.25">
      <c r="A400" s="5" t="s">
        <v>886</v>
      </c>
      <c r="B400" s="12">
        <v>186675</v>
      </c>
      <c r="C400" s="12">
        <v>1</v>
      </c>
      <c r="D400" s="12">
        <v>18</v>
      </c>
      <c r="E400" s="12" t="s">
        <v>197</v>
      </c>
      <c r="F400" s="18">
        <v>3385.44</v>
      </c>
      <c r="G400" s="13">
        <f>F401*C401</f>
      </c>
      <c r="H400" s="5" t="s">
        <v>216</v>
      </c>
      <c r="I400" s="12" t="s">
        <v>886</v>
      </c>
      <c r="J400" s="12" t="s">
        <v>245</v>
      </c>
      <c r="K400" s="5" t="s">
        <v>887</v>
      </c>
    </row>
    <row x14ac:dyDescent="0.25" r="401" customHeight="1" ht="17.25">
      <c r="A401" s="5" t="s">
        <v>886</v>
      </c>
      <c r="B401" s="12">
        <v>186675</v>
      </c>
      <c r="C401" s="12">
        <v>1</v>
      </c>
      <c r="D401" s="12">
        <v>18</v>
      </c>
      <c r="E401" s="12" t="s">
        <v>197</v>
      </c>
      <c r="F401" s="18">
        <v>3385.44</v>
      </c>
      <c r="G401" s="13">
        <f>F402*C402</f>
      </c>
      <c r="H401" s="5" t="s">
        <v>216</v>
      </c>
      <c r="I401" s="12" t="s">
        <v>886</v>
      </c>
      <c r="J401" s="12" t="s">
        <v>245</v>
      </c>
      <c r="K401" s="27"/>
    </row>
    <row x14ac:dyDescent="0.25" r="402" customHeight="1" ht="17.25">
      <c r="A402" s="5" t="s">
        <v>886</v>
      </c>
      <c r="B402" s="12">
        <v>186675</v>
      </c>
      <c r="C402" s="12">
        <v>1</v>
      </c>
      <c r="D402" s="12">
        <v>18</v>
      </c>
      <c r="E402" s="12" t="s">
        <v>195</v>
      </c>
      <c r="F402" s="18">
        <v>3385.44</v>
      </c>
      <c r="G402" s="13">
        <f>F403*C403</f>
      </c>
      <c r="H402" s="5" t="s">
        <v>216</v>
      </c>
      <c r="I402" s="12" t="s">
        <v>886</v>
      </c>
      <c r="J402" s="12" t="s">
        <v>245</v>
      </c>
      <c r="K402" s="27"/>
    </row>
    <row x14ac:dyDescent="0.25" r="403" customHeight="1" ht="17.25">
      <c r="A403" s="5" t="s">
        <v>888</v>
      </c>
      <c r="B403" s="12">
        <v>190563</v>
      </c>
      <c r="C403" s="12">
        <v>1</v>
      </c>
      <c r="D403" s="12">
        <v>18</v>
      </c>
      <c r="E403" s="12" t="s">
        <v>195</v>
      </c>
      <c r="F403" s="12">
        <v>888</v>
      </c>
      <c r="G403" s="12">
        <v>888</v>
      </c>
      <c r="H403" s="5" t="s">
        <v>216</v>
      </c>
      <c r="I403" s="12" t="s">
        <v>888</v>
      </c>
      <c r="J403" s="12" t="s">
        <v>430</v>
      </c>
      <c r="K403" s="27"/>
    </row>
    <row x14ac:dyDescent="0.25" r="404" customHeight="1" ht="17.25">
      <c r="A404" s="5" t="s">
        <v>888</v>
      </c>
      <c r="B404" s="12">
        <v>190563</v>
      </c>
      <c r="C404" s="12">
        <v>1</v>
      </c>
      <c r="D404" s="12">
        <v>18</v>
      </c>
      <c r="E404" s="12" t="s">
        <v>195</v>
      </c>
      <c r="F404" s="12">
        <v>888</v>
      </c>
      <c r="G404" s="12">
        <v>888</v>
      </c>
      <c r="H404" s="5" t="s">
        <v>216</v>
      </c>
      <c r="I404" s="12" t="s">
        <v>888</v>
      </c>
      <c r="J404" s="12" t="s">
        <v>430</v>
      </c>
      <c r="K404" s="27"/>
    </row>
    <row x14ac:dyDescent="0.25" r="405" customHeight="1" ht="17.25">
      <c r="A405" s="5" t="s">
        <v>888</v>
      </c>
      <c r="B405" s="12">
        <v>190563</v>
      </c>
      <c r="C405" s="12">
        <v>1</v>
      </c>
      <c r="D405" s="12">
        <v>18</v>
      </c>
      <c r="E405" s="12" t="s">
        <v>195</v>
      </c>
      <c r="F405" s="12">
        <v>888</v>
      </c>
      <c r="G405" s="12">
        <v>888</v>
      </c>
      <c r="H405" s="5" t="s">
        <v>216</v>
      </c>
      <c r="I405" s="12" t="s">
        <v>888</v>
      </c>
      <c r="J405" s="12" t="s">
        <v>430</v>
      </c>
      <c r="K405" s="27"/>
    </row>
    <row x14ac:dyDescent="0.25" r="406" customHeight="1" ht="17.25">
      <c r="A406" s="5" t="s">
        <v>889</v>
      </c>
      <c r="B406" s="12">
        <v>190564</v>
      </c>
      <c r="C406" s="12">
        <v>1</v>
      </c>
      <c r="D406" s="12">
        <v>18</v>
      </c>
      <c r="E406" s="12" t="s">
        <v>195</v>
      </c>
      <c r="F406" s="12">
        <v>75</v>
      </c>
      <c r="G406" s="12">
        <v>75</v>
      </c>
      <c r="H406" s="5" t="s">
        <v>216</v>
      </c>
      <c r="I406" s="12" t="s">
        <v>889</v>
      </c>
      <c r="J406" s="12" t="s">
        <v>430</v>
      </c>
      <c r="K406" s="27"/>
    </row>
    <row x14ac:dyDescent="0.25" r="407" customHeight="1" ht="17.25">
      <c r="A407" s="5" t="s">
        <v>890</v>
      </c>
      <c r="B407" s="12">
        <v>191723</v>
      </c>
      <c r="C407" s="12">
        <v>2</v>
      </c>
      <c r="D407" s="12">
        <v>18</v>
      </c>
      <c r="E407" s="12" t="s">
        <v>195</v>
      </c>
      <c r="F407" s="13">
        <v>413.61</v>
      </c>
      <c r="G407" s="13">
        <v>827.22</v>
      </c>
      <c r="H407" s="5" t="s">
        <v>216</v>
      </c>
      <c r="I407" s="12" t="s">
        <v>890</v>
      </c>
      <c r="J407" s="12" t="s">
        <v>605</v>
      </c>
      <c r="K407" s="27"/>
    </row>
    <row x14ac:dyDescent="0.25" r="408" customHeight="1" ht="17.25">
      <c r="A408" s="5" t="s">
        <v>891</v>
      </c>
      <c r="B408" s="12">
        <v>191726</v>
      </c>
      <c r="C408" s="12">
        <v>2</v>
      </c>
      <c r="D408" s="12">
        <v>18</v>
      </c>
      <c r="E408" s="12" t="s">
        <v>195</v>
      </c>
      <c r="F408" s="13">
        <v>747.53</v>
      </c>
      <c r="G408" s="13">
        <v>1495.06</v>
      </c>
      <c r="H408" s="5" t="s">
        <v>216</v>
      </c>
      <c r="I408" s="12" t="s">
        <v>891</v>
      </c>
      <c r="J408" s="12" t="s">
        <v>605</v>
      </c>
      <c r="K408" s="27"/>
    </row>
    <row x14ac:dyDescent="0.25" r="409" customHeight="1" ht="17.25">
      <c r="A409" s="5" t="s">
        <v>892</v>
      </c>
      <c r="B409" s="12">
        <v>192664</v>
      </c>
      <c r="C409" s="12">
        <v>1</v>
      </c>
      <c r="D409" s="12">
        <v>18</v>
      </c>
      <c r="E409" s="12" t="s">
        <v>195</v>
      </c>
      <c r="F409" s="13">
        <v>146.22</v>
      </c>
      <c r="G409" s="13">
        <v>146.22</v>
      </c>
      <c r="H409" s="5" t="s">
        <v>216</v>
      </c>
      <c r="I409" s="12" t="s">
        <v>892</v>
      </c>
      <c r="J409" s="12" t="s">
        <v>605</v>
      </c>
      <c r="K409" s="27"/>
    </row>
    <row x14ac:dyDescent="0.25" r="410" customHeight="1" ht="17.25">
      <c r="A410" s="5" t="s">
        <v>893</v>
      </c>
      <c r="B410" s="12">
        <v>193007</v>
      </c>
      <c r="C410" s="12">
        <v>1</v>
      </c>
      <c r="D410" s="12">
        <v>19</v>
      </c>
      <c r="E410" s="12" t="s">
        <v>195</v>
      </c>
      <c r="F410" s="12">
        <v>1395</v>
      </c>
      <c r="G410" s="12">
        <v>1395</v>
      </c>
      <c r="H410" s="5" t="s">
        <v>216</v>
      </c>
      <c r="I410" s="12" t="s">
        <v>893</v>
      </c>
      <c r="J410" s="12" t="s">
        <v>894</v>
      </c>
      <c r="K410" s="27"/>
    </row>
    <row x14ac:dyDescent="0.25" r="411" customHeight="1" ht="17.25">
      <c r="A411" s="5" t="s">
        <v>895</v>
      </c>
      <c r="B411" s="12">
        <v>193206</v>
      </c>
      <c r="C411" s="12">
        <v>1</v>
      </c>
      <c r="D411" s="12">
        <v>18</v>
      </c>
      <c r="E411" s="12" t="s">
        <v>195</v>
      </c>
      <c r="F411" s="13">
        <v>50.55</v>
      </c>
      <c r="G411" s="13">
        <v>50.55</v>
      </c>
      <c r="H411" s="5" t="s">
        <v>216</v>
      </c>
      <c r="I411" s="12" t="s">
        <v>895</v>
      </c>
      <c r="J411" s="12" t="s">
        <v>896</v>
      </c>
      <c r="K411" s="27"/>
    </row>
    <row x14ac:dyDescent="0.25" r="412" customHeight="1" ht="17.25">
      <c r="A412" s="5" t="s">
        <v>897</v>
      </c>
      <c r="B412" s="12">
        <v>193214</v>
      </c>
      <c r="C412" s="12">
        <v>1</v>
      </c>
      <c r="D412" s="12" t="s">
        <v>898</v>
      </c>
      <c r="E412" s="12" t="s">
        <v>197</v>
      </c>
      <c r="F412" s="13">
        <v>44.95</v>
      </c>
      <c r="G412" s="13">
        <v>44.95</v>
      </c>
      <c r="H412" s="5" t="s">
        <v>216</v>
      </c>
      <c r="I412" s="12" t="s">
        <v>897</v>
      </c>
      <c r="J412" s="12" t="s">
        <v>896</v>
      </c>
      <c r="K412" s="27"/>
    </row>
    <row x14ac:dyDescent="0.25" r="413" customHeight="1" ht="17.25">
      <c r="A413" s="5" t="s">
        <v>899</v>
      </c>
      <c r="B413" s="12">
        <v>194341</v>
      </c>
      <c r="C413" s="12">
        <v>1</v>
      </c>
      <c r="D413" s="12">
        <v>18</v>
      </c>
      <c r="E413" s="12" t="s">
        <v>195</v>
      </c>
      <c r="F413" s="12">
        <v>3050</v>
      </c>
      <c r="G413" s="12">
        <v>3050</v>
      </c>
      <c r="H413" s="5" t="s">
        <v>216</v>
      </c>
      <c r="I413" s="12" t="s">
        <v>899</v>
      </c>
      <c r="J413" s="12" t="s">
        <v>900</v>
      </c>
      <c r="K413" s="27"/>
    </row>
    <row x14ac:dyDescent="0.25" r="414" customHeight="1" ht="17.25">
      <c r="A414" s="5" t="s">
        <v>901</v>
      </c>
      <c r="B414" s="12">
        <v>195540</v>
      </c>
      <c r="C414" s="12">
        <v>1</v>
      </c>
      <c r="D414" s="12" t="s">
        <v>898</v>
      </c>
      <c r="E414" s="12" t="s">
        <v>195</v>
      </c>
      <c r="F414" s="13">
        <v>288.21</v>
      </c>
      <c r="G414" s="13">
        <v>288.21</v>
      </c>
      <c r="H414" s="5" t="s">
        <v>216</v>
      </c>
      <c r="I414" s="12" t="s">
        <v>901</v>
      </c>
      <c r="J414" s="12" t="s">
        <v>751</v>
      </c>
      <c r="K414" s="27"/>
    </row>
    <row x14ac:dyDescent="0.25" r="415" customHeight="1" ht="17.25">
      <c r="A415" s="5" t="s">
        <v>901</v>
      </c>
      <c r="B415" s="12">
        <v>195540</v>
      </c>
      <c r="C415" s="12">
        <v>1</v>
      </c>
      <c r="D415" s="12" t="s">
        <v>898</v>
      </c>
      <c r="E415" s="12" t="s">
        <v>195</v>
      </c>
      <c r="F415" s="13">
        <v>288.21</v>
      </c>
      <c r="G415" s="13">
        <v>288.21</v>
      </c>
      <c r="H415" s="5" t="s">
        <v>216</v>
      </c>
      <c r="I415" s="12" t="s">
        <v>901</v>
      </c>
      <c r="J415" s="12" t="s">
        <v>751</v>
      </c>
      <c r="K415" s="27"/>
    </row>
    <row x14ac:dyDescent="0.25" r="416" customHeight="1" ht="17.25">
      <c r="A416" s="5" t="s">
        <v>901</v>
      </c>
      <c r="B416" s="12">
        <v>195540</v>
      </c>
      <c r="C416" s="12">
        <v>1</v>
      </c>
      <c r="D416" s="12" t="s">
        <v>898</v>
      </c>
      <c r="E416" s="12" t="s">
        <v>195</v>
      </c>
      <c r="F416" s="13">
        <v>288.21</v>
      </c>
      <c r="G416" s="13">
        <v>288.21</v>
      </c>
      <c r="H416" s="5" t="s">
        <v>216</v>
      </c>
      <c r="I416" s="12" t="s">
        <v>901</v>
      </c>
      <c r="J416" s="12" t="s">
        <v>751</v>
      </c>
      <c r="K416" s="27"/>
    </row>
    <row x14ac:dyDescent="0.25" r="417" customHeight="1" ht="17.25">
      <c r="A417" s="5" t="s">
        <v>902</v>
      </c>
      <c r="B417" s="12">
        <v>195567</v>
      </c>
      <c r="C417" s="12">
        <v>2</v>
      </c>
      <c r="D417" s="12">
        <v>18</v>
      </c>
      <c r="E417" s="12" t="s">
        <v>195</v>
      </c>
      <c r="F417" s="13">
        <v>319.85</v>
      </c>
      <c r="G417" s="13">
        <v>639.7</v>
      </c>
      <c r="H417" s="5" t="s">
        <v>216</v>
      </c>
      <c r="I417" s="12" t="s">
        <v>902</v>
      </c>
      <c r="J417" s="12" t="s">
        <v>638</v>
      </c>
      <c r="K417" s="27"/>
    </row>
    <row x14ac:dyDescent="0.25" r="418" customHeight="1" ht="17.25">
      <c r="A418" s="5" t="s">
        <v>902</v>
      </c>
      <c r="B418" s="12">
        <v>195567</v>
      </c>
      <c r="C418" s="12">
        <v>2</v>
      </c>
      <c r="D418" s="12">
        <v>18</v>
      </c>
      <c r="E418" s="12" t="s">
        <v>195</v>
      </c>
      <c r="F418" s="13">
        <v>319.85</v>
      </c>
      <c r="G418" s="13">
        <v>639.7</v>
      </c>
      <c r="H418" s="5" t="s">
        <v>216</v>
      </c>
      <c r="I418" s="12" t="s">
        <v>902</v>
      </c>
      <c r="J418" s="12" t="s">
        <v>638</v>
      </c>
      <c r="K418" s="27"/>
    </row>
    <row x14ac:dyDescent="0.25" r="419" customHeight="1" ht="17.25">
      <c r="A419" s="5" t="s">
        <v>902</v>
      </c>
      <c r="B419" s="12">
        <v>195567</v>
      </c>
      <c r="C419" s="12">
        <v>2</v>
      </c>
      <c r="D419" s="12">
        <v>18</v>
      </c>
      <c r="E419" s="12" t="s">
        <v>195</v>
      </c>
      <c r="F419" s="13">
        <v>319.85</v>
      </c>
      <c r="G419" s="13">
        <v>639.7</v>
      </c>
      <c r="H419" s="5" t="s">
        <v>216</v>
      </c>
      <c r="I419" s="12" t="s">
        <v>902</v>
      </c>
      <c r="J419" s="12" t="s">
        <v>638</v>
      </c>
      <c r="K419" s="27"/>
    </row>
    <row x14ac:dyDescent="0.25" r="420" customHeight="1" ht="17.25">
      <c r="A420" s="5" t="s">
        <v>903</v>
      </c>
      <c r="B420" s="12">
        <v>195572</v>
      </c>
      <c r="C420" s="12">
        <v>1</v>
      </c>
      <c r="D420" s="12">
        <v>18</v>
      </c>
      <c r="E420" s="12" t="s">
        <v>195</v>
      </c>
      <c r="F420" s="13">
        <v>102.88</v>
      </c>
      <c r="G420" s="13">
        <v>102.88</v>
      </c>
      <c r="H420" s="5" t="s">
        <v>216</v>
      </c>
      <c r="I420" s="12" t="s">
        <v>903</v>
      </c>
      <c r="J420" s="12" t="s">
        <v>638</v>
      </c>
      <c r="K420" s="27"/>
    </row>
    <row x14ac:dyDescent="0.25" r="421" customHeight="1" ht="17.25">
      <c r="A421" s="5" t="s">
        <v>903</v>
      </c>
      <c r="B421" s="12">
        <v>195572</v>
      </c>
      <c r="C421" s="12">
        <v>1</v>
      </c>
      <c r="D421" s="12">
        <v>18</v>
      </c>
      <c r="E421" s="12" t="s">
        <v>195</v>
      </c>
      <c r="F421" s="13">
        <v>102.88</v>
      </c>
      <c r="G421" s="13">
        <v>102.88</v>
      </c>
      <c r="H421" s="5" t="s">
        <v>216</v>
      </c>
      <c r="I421" s="12" t="s">
        <v>903</v>
      </c>
      <c r="J421" s="12" t="s">
        <v>638</v>
      </c>
      <c r="K421" s="27"/>
    </row>
    <row x14ac:dyDescent="0.25" r="422" customHeight="1" ht="17.25">
      <c r="A422" s="5" t="s">
        <v>903</v>
      </c>
      <c r="B422" s="12">
        <v>195572</v>
      </c>
      <c r="C422" s="12">
        <v>1</v>
      </c>
      <c r="D422" s="12">
        <v>18</v>
      </c>
      <c r="E422" s="12" t="s">
        <v>198</v>
      </c>
      <c r="F422" s="13">
        <v>102.88</v>
      </c>
      <c r="G422" s="13">
        <v>102.88</v>
      </c>
      <c r="H422" s="5" t="s">
        <v>216</v>
      </c>
      <c r="I422" s="12" t="s">
        <v>903</v>
      </c>
      <c r="J422" s="12" t="s">
        <v>638</v>
      </c>
      <c r="K422" s="27"/>
    </row>
    <row x14ac:dyDescent="0.25" r="423" customHeight="1" ht="17.25">
      <c r="A423" s="5" t="s">
        <v>904</v>
      </c>
      <c r="B423" s="12">
        <v>196113</v>
      </c>
      <c r="C423" s="12">
        <v>2</v>
      </c>
      <c r="D423" s="12">
        <v>18</v>
      </c>
      <c r="E423" s="12" t="s">
        <v>195</v>
      </c>
      <c r="F423" s="13">
        <v>43.04</v>
      </c>
      <c r="G423" s="13">
        <v>86.08</v>
      </c>
      <c r="H423" s="5" t="s">
        <v>216</v>
      </c>
      <c r="I423" s="12" t="s">
        <v>904</v>
      </c>
      <c r="J423" s="12" t="s">
        <v>261</v>
      </c>
      <c r="K423" s="27"/>
    </row>
    <row x14ac:dyDescent="0.25" r="424" customHeight="1" ht="17.25">
      <c r="A424" s="5" t="s">
        <v>905</v>
      </c>
      <c r="B424" s="12">
        <v>196115</v>
      </c>
      <c r="C424" s="12">
        <v>1</v>
      </c>
      <c r="D424" s="12">
        <v>18</v>
      </c>
      <c r="E424" s="12" t="s">
        <v>195</v>
      </c>
      <c r="F424" s="13">
        <v>139.18</v>
      </c>
      <c r="G424" s="13">
        <v>139.18</v>
      </c>
      <c r="H424" s="5" t="s">
        <v>216</v>
      </c>
      <c r="I424" s="12" t="s">
        <v>905</v>
      </c>
      <c r="J424" s="12" t="s">
        <v>638</v>
      </c>
      <c r="K424" s="27"/>
    </row>
    <row x14ac:dyDescent="0.25" r="425" customHeight="1" ht="17.25">
      <c r="A425" s="5" t="s">
        <v>906</v>
      </c>
      <c r="B425" s="12">
        <v>196427</v>
      </c>
      <c r="C425" s="12">
        <v>1</v>
      </c>
      <c r="D425" s="12">
        <v>18</v>
      </c>
      <c r="E425" s="12" t="s">
        <v>195</v>
      </c>
      <c r="F425" s="12">
        <v>415</v>
      </c>
      <c r="G425" s="12">
        <v>415</v>
      </c>
      <c r="H425" s="5" t="s">
        <v>216</v>
      </c>
      <c r="I425" s="12" t="s">
        <v>906</v>
      </c>
      <c r="J425" s="12" t="s">
        <v>907</v>
      </c>
      <c r="K425" s="27"/>
    </row>
    <row x14ac:dyDescent="0.25" r="426" customHeight="1" ht="17.25">
      <c r="A426" s="5" t="s">
        <v>906</v>
      </c>
      <c r="B426" s="12">
        <v>196427</v>
      </c>
      <c r="C426" s="12">
        <v>1</v>
      </c>
      <c r="D426" s="12">
        <v>18</v>
      </c>
      <c r="E426" s="12" t="s">
        <v>195</v>
      </c>
      <c r="F426" s="12">
        <v>415</v>
      </c>
      <c r="G426" s="12">
        <v>415</v>
      </c>
      <c r="H426" s="5" t="s">
        <v>216</v>
      </c>
      <c r="I426" s="12" t="s">
        <v>906</v>
      </c>
      <c r="J426" s="12" t="s">
        <v>907</v>
      </c>
      <c r="K426" s="27"/>
    </row>
    <row x14ac:dyDescent="0.25" r="427" customHeight="1" ht="17.25">
      <c r="A427" s="5" t="s">
        <v>906</v>
      </c>
      <c r="B427" s="12">
        <v>196427</v>
      </c>
      <c r="C427" s="12">
        <v>1</v>
      </c>
      <c r="D427" s="12">
        <v>18</v>
      </c>
      <c r="E427" s="12" t="s">
        <v>160</v>
      </c>
      <c r="F427" s="12">
        <v>415</v>
      </c>
      <c r="G427" s="12">
        <v>415</v>
      </c>
      <c r="H427" s="5" t="s">
        <v>216</v>
      </c>
      <c r="I427" s="12" t="s">
        <v>906</v>
      </c>
      <c r="J427" s="12" t="s">
        <v>907</v>
      </c>
      <c r="K427" s="27"/>
    </row>
    <row x14ac:dyDescent="0.25" r="428" customHeight="1" ht="17.25">
      <c r="A428" s="5" t="s">
        <v>908</v>
      </c>
      <c r="B428" s="12">
        <v>197061</v>
      </c>
      <c r="C428" s="12">
        <v>1</v>
      </c>
      <c r="D428" s="12">
        <v>18</v>
      </c>
      <c r="E428" s="12" t="s">
        <v>160</v>
      </c>
      <c r="F428" s="12">
        <v>327</v>
      </c>
      <c r="G428" s="12">
        <v>327</v>
      </c>
      <c r="H428" s="5" t="s">
        <v>216</v>
      </c>
      <c r="I428" s="12" t="s">
        <v>908</v>
      </c>
      <c r="J428" s="12" t="s">
        <v>496</v>
      </c>
      <c r="K428" s="27"/>
    </row>
    <row x14ac:dyDescent="0.25" r="429" customHeight="1" ht="17.25">
      <c r="A429" s="5" t="s">
        <v>908</v>
      </c>
      <c r="B429" s="12">
        <v>197061</v>
      </c>
      <c r="C429" s="12">
        <v>1</v>
      </c>
      <c r="D429" s="12">
        <v>18</v>
      </c>
      <c r="E429" s="12" t="s">
        <v>160</v>
      </c>
      <c r="F429" s="12">
        <v>327</v>
      </c>
      <c r="G429" s="12">
        <v>327</v>
      </c>
      <c r="H429" s="5" t="s">
        <v>216</v>
      </c>
      <c r="I429" s="12" t="s">
        <v>908</v>
      </c>
      <c r="J429" s="12" t="s">
        <v>496</v>
      </c>
      <c r="K429" s="27"/>
    </row>
    <row x14ac:dyDescent="0.25" r="430" customHeight="1" ht="17.25">
      <c r="A430" s="5" t="s">
        <v>908</v>
      </c>
      <c r="B430" s="12">
        <v>197061</v>
      </c>
      <c r="C430" s="12">
        <v>1</v>
      </c>
      <c r="D430" s="12">
        <v>18</v>
      </c>
      <c r="E430" s="12" t="s">
        <v>195</v>
      </c>
      <c r="F430" s="12">
        <v>327</v>
      </c>
      <c r="G430" s="12">
        <v>327</v>
      </c>
      <c r="H430" s="5" t="s">
        <v>216</v>
      </c>
      <c r="I430" s="12" t="s">
        <v>908</v>
      </c>
      <c r="J430" s="12" t="s">
        <v>496</v>
      </c>
      <c r="K430" s="27"/>
    </row>
    <row x14ac:dyDescent="0.25" r="431" customHeight="1" ht="17.25">
      <c r="A431" s="5" t="s">
        <v>909</v>
      </c>
      <c r="B431" s="12">
        <v>197902</v>
      </c>
      <c r="C431" s="12">
        <v>1</v>
      </c>
      <c r="D431" s="12">
        <v>19</v>
      </c>
      <c r="E431" s="12" t="s">
        <v>195</v>
      </c>
      <c r="F431" s="12">
        <v>0</v>
      </c>
      <c r="G431" s="12">
        <v>0</v>
      </c>
      <c r="H431" s="5" t="s">
        <v>216</v>
      </c>
      <c r="I431" s="12" t="s">
        <v>909</v>
      </c>
      <c r="J431" s="12" t="s">
        <v>410</v>
      </c>
      <c r="K431" s="27"/>
    </row>
    <row x14ac:dyDescent="0.25" r="432" customHeight="1" ht="17.25">
      <c r="A432" s="5" t="s">
        <v>909</v>
      </c>
      <c r="B432" s="12">
        <v>197902</v>
      </c>
      <c r="C432" s="12">
        <v>1</v>
      </c>
      <c r="D432" s="12">
        <v>19</v>
      </c>
      <c r="E432" s="12" t="s">
        <v>195</v>
      </c>
      <c r="F432" s="12">
        <v>0</v>
      </c>
      <c r="G432" s="12">
        <v>0</v>
      </c>
      <c r="H432" s="5" t="s">
        <v>216</v>
      </c>
      <c r="I432" s="12" t="s">
        <v>909</v>
      </c>
      <c r="J432" s="12" t="s">
        <v>410</v>
      </c>
      <c r="K432" s="27"/>
    </row>
    <row x14ac:dyDescent="0.25" r="433" customHeight="1" ht="17.25">
      <c r="A433" s="5" t="s">
        <v>909</v>
      </c>
      <c r="B433" s="12">
        <v>197902</v>
      </c>
      <c r="C433" s="12">
        <v>1</v>
      </c>
      <c r="D433" s="12">
        <v>19</v>
      </c>
      <c r="E433" s="12" t="s">
        <v>195</v>
      </c>
      <c r="F433" s="12">
        <v>0</v>
      </c>
      <c r="G433" s="12">
        <v>0</v>
      </c>
      <c r="H433" s="5" t="s">
        <v>216</v>
      </c>
      <c r="I433" s="12" t="s">
        <v>909</v>
      </c>
      <c r="J433" s="12" t="s">
        <v>410</v>
      </c>
      <c r="K433" s="27"/>
    </row>
    <row x14ac:dyDescent="0.25" r="434" customHeight="1" ht="17.25">
      <c r="A434" s="5" t="s">
        <v>639</v>
      </c>
      <c r="B434" s="12">
        <v>199560</v>
      </c>
      <c r="C434" s="12">
        <v>12</v>
      </c>
      <c r="D434" s="12">
        <v>19</v>
      </c>
      <c r="E434" s="12" t="s">
        <v>195</v>
      </c>
      <c r="F434" s="13">
        <v>23.29</v>
      </c>
      <c r="G434" s="13">
        <v>279.48</v>
      </c>
      <c r="H434" s="5" t="s">
        <v>216</v>
      </c>
      <c r="I434" s="12" t="s">
        <v>639</v>
      </c>
      <c r="J434" s="12" t="s">
        <v>638</v>
      </c>
      <c r="K434" s="27"/>
    </row>
    <row x14ac:dyDescent="0.25" r="435" customHeight="1" ht="17.25">
      <c r="A435" s="5" t="s">
        <v>639</v>
      </c>
      <c r="B435" s="12">
        <v>199560</v>
      </c>
      <c r="C435" s="12">
        <v>12</v>
      </c>
      <c r="D435" s="12">
        <v>19</v>
      </c>
      <c r="E435" s="12" t="s">
        <v>195</v>
      </c>
      <c r="F435" s="13">
        <v>23.29</v>
      </c>
      <c r="G435" s="13">
        <v>279.48</v>
      </c>
      <c r="H435" s="5" t="s">
        <v>216</v>
      </c>
      <c r="I435" s="12" t="s">
        <v>639</v>
      </c>
      <c r="J435" s="12" t="s">
        <v>638</v>
      </c>
      <c r="K435" s="27"/>
    </row>
    <row x14ac:dyDescent="0.25" r="436" customHeight="1" ht="17.25">
      <c r="A436" s="5" t="s">
        <v>639</v>
      </c>
      <c r="B436" s="12">
        <v>199560</v>
      </c>
      <c r="C436" s="12">
        <v>12</v>
      </c>
      <c r="D436" s="12">
        <v>19</v>
      </c>
      <c r="E436" s="12" t="s">
        <v>195</v>
      </c>
      <c r="F436" s="13">
        <v>23.29</v>
      </c>
      <c r="G436" s="13">
        <v>279.48</v>
      </c>
      <c r="H436" s="5" t="s">
        <v>216</v>
      </c>
      <c r="I436" s="12" t="s">
        <v>639</v>
      </c>
      <c r="J436" s="12" t="s">
        <v>638</v>
      </c>
      <c r="K436" s="27"/>
    </row>
    <row x14ac:dyDescent="0.25" r="437" customHeight="1" ht="17.25">
      <c r="A437" s="5" t="s">
        <v>910</v>
      </c>
      <c r="B437" s="12">
        <v>199572</v>
      </c>
      <c r="C437" s="12">
        <v>1</v>
      </c>
      <c r="D437" s="12">
        <v>19</v>
      </c>
      <c r="E437" s="12" t="s">
        <v>197</v>
      </c>
      <c r="F437" s="13">
        <v>1.63</v>
      </c>
      <c r="G437" s="13">
        <v>1.63</v>
      </c>
      <c r="H437" s="5" t="s">
        <v>216</v>
      </c>
      <c r="I437" s="12" t="s">
        <v>910</v>
      </c>
      <c r="J437" s="12" t="s">
        <v>638</v>
      </c>
      <c r="K437" s="27"/>
    </row>
    <row x14ac:dyDescent="0.25" r="438" customHeight="1" ht="17.25">
      <c r="A438" s="5" t="s">
        <v>911</v>
      </c>
      <c r="B438" s="12">
        <v>199991</v>
      </c>
      <c r="C438" s="12">
        <v>1</v>
      </c>
      <c r="D438" s="12">
        <v>18</v>
      </c>
      <c r="E438" s="12" t="s">
        <v>197</v>
      </c>
      <c r="F438" s="12">
        <v>4800</v>
      </c>
      <c r="G438" s="12">
        <v>4800</v>
      </c>
      <c r="H438" s="5" t="s">
        <v>216</v>
      </c>
      <c r="I438" s="12" t="s">
        <v>911</v>
      </c>
      <c r="J438" s="12" t="s">
        <v>912</v>
      </c>
      <c r="K438" s="27"/>
    </row>
    <row x14ac:dyDescent="0.25" r="439" customHeight="1" ht="17.25">
      <c r="A439" s="5" t="s">
        <v>911</v>
      </c>
      <c r="B439" s="12">
        <v>199991</v>
      </c>
      <c r="C439" s="12">
        <v>1</v>
      </c>
      <c r="D439" s="12">
        <v>18</v>
      </c>
      <c r="E439" s="12" t="s">
        <v>197</v>
      </c>
      <c r="F439" s="12">
        <v>4800</v>
      </c>
      <c r="G439" s="12">
        <v>4800</v>
      </c>
      <c r="H439" s="5" t="s">
        <v>216</v>
      </c>
      <c r="I439" s="12" t="s">
        <v>911</v>
      </c>
      <c r="J439" s="12" t="s">
        <v>912</v>
      </c>
      <c r="K439" s="27"/>
    </row>
    <row x14ac:dyDescent="0.25" r="440" customHeight="1" ht="17.25">
      <c r="A440" s="5" t="s">
        <v>911</v>
      </c>
      <c r="B440" s="12">
        <v>199991</v>
      </c>
      <c r="C440" s="12">
        <v>1</v>
      </c>
      <c r="D440" s="12">
        <v>18</v>
      </c>
      <c r="E440" s="12" t="s">
        <v>195</v>
      </c>
      <c r="F440" s="12">
        <v>4800</v>
      </c>
      <c r="G440" s="12">
        <v>4800</v>
      </c>
      <c r="H440" s="5" t="s">
        <v>216</v>
      </c>
      <c r="I440" s="12" t="s">
        <v>911</v>
      </c>
      <c r="J440" s="12" t="s">
        <v>912</v>
      </c>
      <c r="K440" s="27"/>
    </row>
    <row x14ac:dyDescent="0.25" r="441" customHeight="1" ht="17.25">
      <c r="A441" s="5" t="s">
        <v>913</v>
      </c>
      <c r="B441" s="12">
        <v>204816</v>
      </c>
      <c r="C441" s="12">
        <v>1</v>
      </c>
      <c r="D441" s="12">
        <v>18</v>
      </c>
      <c r="E441" s="12" t="s">
        <v>195</v>
      </c>
      <c r="F441" s="13">
        <v>292.1</v>
      </c>
      <c r="G441" s="13">
        <v>292.1</v>
      </c>
      <c r="H441" s="5" t="s">
        <v>216</v>
      </c>
      <c r="I441" s="12" t="s">
        <v>913</v>
      </c>
      <c r="J441" s="12" t="s">
        <v>605</v>
      </c>
      <c r="K441" s="27"/>
    </row>
    <row x14ac:dyDescent="0.25" r="442" customHeight="1" ht="17.25">
      <c r="A442" s="5" t="s">
        <v>914</v>
      </c>
      <c r="B442" s="12">
        <v>205121</v>
      </c>
      <c r="C442" s="12">
        <v>2</v>
      </c>
      <c r="D442" s="12">
        <v>19</v>
      </c>
      <c r="E442" s="12" t="s">
        <v>195</v>
      </c>
      <c r="F442" s="13">
        <v>10200.65</v>
      </c>
      <c r="G442" s="13">
        <v>20401.3</v>
      </c>
      <c r="H442" s="5" t="s">
        <v>216</v>
      </c>
      <c r="I442" s="12" t="s">
        <v>914</v>
      </c>
      <c r="J442" s="12" t="s">
        <v>310</v>
      </c>
      <c r="K442" s="27"/>
    </row>
    <row x14ac:dyDescent="0.25" r="443" customHeight="1" ht="17.25">
      <c r="A443" s="5" t="s">
        <v>915</v>
      </c>
      <c r="B443" s="12">
        <v>205793</v>
      </c>
      <c r="C443" s="12">
        <v>1</v>
      </c>
      <c r="D443" s="12">
        <v>18</v>
      </c>
      <c r="E443" s="12" t="s">
        <v>195</v>
      </c>
      <c r="F443" s="13">
        <v>110.89</v>
      </c>
      <c r="G443" s="13">
        <v>110.89</v>
      </c>
      <c r="H443" s="5" t="s">
        <v>216</v>
      </c>
      <c r="I443" s="12" t="s">
        <v>915</v>
      </c>
      <c r="J443" s="12" t="s">
        <v>792</v>
      </c>
      <c r="K443" s="27"/>
    </row>
    <row x14ac:dyDescent="0.25" r="444" customHeight="1" ht="17.25">
      <c r="A444" s="5" t="s">
        <v>916</v>
      </c>
      <c r="B444" s="19">
        <v>206968</v>
      </c>
      <c r="C444" s="19">
        <v>1</v>
      </c>
      <c r="D444" s="19">
        <v>18</v>
      </c>
      <c r="E444" s="19" t="s">
        <v>195</v>
      </c>
      <c r="F444" s="19">
        <v>0</v>
      </c>
      <c r="G444" s="19">
        <v>0</v>
      </c>
      <c r="H444" s="34" t="s">
        <v>216</v>
      </c>
      <c r="I444" s="19" t="s">
        <v>916</v>
      </c>
      <c r="J444" s="19" t="s">
        <v>917</v>
      </c>
      <c r="K444" s="27"/>
    </row>
    <row x14ac:dyDescent="0.25" r="445" customHeight="1" ht="17.25">
      <c r="A445" s="5" t="s">
        <v>916</v>
      </c>
      <c r="B445" s="19">
        <v>206968</v>
      </c>
      <c r="C445" s="19">
        <v>1</v>
      </c>
      <c r="D445" s="19">
        <v>18</v>
      </c>
      <c r="E445" s="19" t="s">
        <v>195</v>
      </c>
      <c r="F445" s="19">
        <v>0</v>
      </c>
      <c r="G445" s="19">
        <v>0</v>
      </c>
      <c r="H445" s="34" t="s">
        <v>216</v>
      </c>
      <c r="I445" s="19" t="s">
        <v>916</v>
      </c>
      <c r="J445" s="19" t="s">
        <v>917</v>
      </c>
      <c r="K445" s="27"/>
    </row>
    <row x14ac:dyDescent="0.25" r="446" customHeight="1" ht="17.25">
      <c r="A446" s="5" t="s">
        <v>916</v>
      </c>
      <c r="B446" s="19">
        <v>206968</v>
      </c>
      <c r="C446" s="19">
        <v>1</v>
      </c>
      <c r="D446" s="19">
        <v>18</v>
      </c>
      <c r="E446" s="19">
        <v>43797</v>
      </c>
      <c r="F446" s="19">
        <v>0</v>
      </c>
      <c r="G446" s="19">
        <v>0</v>
      </c>
      <c r="H446" s="34" t="s">
        <v>216</v>
      </c>
      <c r="I446" s="19" t="s">
        <v>916</v>
      </c>
      <c r="J446" s="19" t="s">
        <v>917</v>
      </c>
      <c r="K44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9"/>
  <sheetViews>
    <sheetView workbookViewId="0"/>
  </sheetViews>
  <sheetFormatPr defaultRowHeight="15" x14ac:dyDescent="0.25"/>
  <cols>
    <col min="1" max="1" style="23" width="7.005" customWidth="1" bestFit="1"/>
    <col min="2" max="2" style="25" width="16.290714285714284" customWidth="1" bestFit="1"/>
    <col min="3" max="3" style="29" width="12.43357142857143" customWidth="1" bestFit="1"/>
    <col min="4" max="4" style="25" width="12.43357142857143" customWidth="1" bestFit="1"/>
  </cols>
  <sheetData>
    <row x14ac:dyDescent="0.25" r="1" customHeight="1" ht="17.25">
      <c r="A1" s="26"/>
      <c r="B1" s="20"/>
      <c r="C1" s="27"/>
      <c r="D1" s="20"/>
    </row>
    <row x14ac:dyDescent="0.25" r="2" customHeight="1" ht="17.25">
      <c r="A2" s="8" t="s">
        <v>201</v>
      </c>
      <c r="B2" s="8" t="s">
        <v>10</v>
      </c>
      <c r="C2" s="27" t="s">
        <v>0</v>
      </c>
      <c r="D2" s="26" t="s">
        <v>0</v>
      </c>
    </row>
    <row x14ac:dyDescent="0.25" r="3" customHeight="1" ht="17.25">
      <c r="A3" s="12">
        <v>2</v>
      </c>
      <c r="B3" s="12" t="s">
        <v>13</v>
      </c>
      <c r="C3" s="28">
        <f>RIGHT(B3,4)</f>
      </c>
      <c r="D3" s="4">
        <v>2000</v>
      </c>
    </row>
    <row x14ac:dyDescent="0.25" r="4" customHeight="1" ht="17.25">
      <c r="A4" s="12">
        <v>1</v>
      </c>
      <c r="B4" s="12" t="s">
        <v>34</v>
      </c>
      <c r="C4" s="28">
        <f>RIGHT(B4,4)</f>
      </c>
      <c r="D4" s="4">
        <v>2000</v>
      </c>
    </row>
    <row x14ac:dyDescent="0.25" r="5" customHeight="1" ht="17.25">
      <c r="A5" s="12">
        <v>2</v>
      </c>
      <c r="B5" s="12" t="s">
        <v>14</v>
      </c>
      <c r="C5" s="28">
        <f>RIGHT(B5,4)</f>
      </c>
      <c r="D5" s="4">
        <v>2000</v>
      </c>
    </row>
    <row x14ac:dyDescent="0.25" r="6" customHeight="1" ht="17.25">
      <c r="A6" s="12">
        <v>1</v>
      </c>
      <c r="B6" s="12" t="s">
        <v>13</v>
      </c>
      <c r="C6" s="28">
        <f>RIGHT(B6,4)</f>
      </c>
      <c r="D6" s="4">
        <v>2000</v>
      </c>
    </row>
    <row x14ac:dyDescent="0.25" r="7" customHeight="1" ht="17.25">
      <c r="A7" s="12">
        <v>1</v>
      </c>
      <c r="B7" s="12" t="s">
        <v>15</v>
      </c>
      <c r="C7" s="28">
        <f>RIGHT(B7,4)</f>
      </c>
      <c r="D7" s="4">
        <v>2000</v>
      </c>
    </row>
    <row x14ac:dyDescent="0.25" r="8" customHeight="1" ht="17.25">
      <c r="A8" s="12">
        <v>1</v>
      </c>
      <c r="B8" s="12" t="s">
        <v>13</v>
      </c>
      <c r="C8" s="28">
        <f>RIGHT(B8,4)</f>
      </c>
      <c r="D8" s="4">
        <v>2000</v>
      </c>
    </row>
    <row x14ac:dyDescent="0.25" r="9" customHeight="1" ht="17.25">
      <c r="A9" s="12">
        <v>1</v>
      </c>
      <c r="B9" s="12" t="s">
        <v>13</v>
      </c>
      <c r="C9" s="28">
        <f>RIGHT(B9,4)</f>
      </c>
      <c r="D9" s="4">
        <v>2000</v>
      </c>
    </row>
    <row x14ac:dyDescent="0.25" r="10" customHeight="1" ht="17.25">
      <c r="A10" s="12">
        <v>1</v>
      </c>
      <c r="B10" s="12" t="s">
        <v>13</v>
      </c>
      <c r="C10" s="28">
        <f>RIGHT(B10,4)</f>
      </c>
      <c r="D10" s="4">
        <v>2000</v>
      </c>
    </row>
    <row x14ac:dyDescent="0.25" r="11" customHeight="1" ht="17.25">
      <c r="A11" s="12">
        <v>1</v>
      </c>
      <c r="B11" s="12" t="s">
        <v>13</v>
      </c>
      <c r="C11" s="28">
        <f>RIGHT(B11,4)</f>
      </c>
      <c r="D11" s="4">
        <v>2000</v>
      </c>
    </row>
    <row x14ac:dyDescent="0.25" r="12" customHeight="1" ht="17.25">
      <c r="A12" s="12">
        <v>3</v>
      </c>
      <c r="B12" s="12" t="s">
        <v>14</v>
      </c>
      <c r="C12" s="28">
        <f>RIGHT(B12,4)</f>
      </c>
      <c r="D12" s="4">
        <v>2000</v>
      </c>
    </row>
    <row x14ac:dyDescent="0.25" r="13" customHeight="1" ht="17.25">
      <c r="A13" s="12">
        <v>1</v>
      </c>
      <c r="B13" s="12" t="s">
        <v>14</v>
      </c>
      <c r="C13" s="28">
        <f>RIGHT(B13,4)</f>
      </c>
      <c r="D13" s="4">
        <v>2000</v>
      </c>
    </row>
    <row x14ac:dyDescent="0.25" r="14" customHeight="1" ht="17.25">
      <c r="A14" s="12">
        <v>1</v>
      </c>
      <c r="B14" s="20"/>
      <c r="C14" s="28">
        <f>RIGHT(B14,4)</f>
      </c>
      <c r="D14" s="4">
        <v>2000</v>
      </c>
    </row>
    <row x14ac:dyDescent="0.25" r="15" customHeight="1" ht="17.25">
      <c r="A15" s="12">
        <v>1</v>
      </c>
      <c r="B15" s="12" t="s">
        <v>13</v>
      </c>
      <c r="C15" s="28">
        <f>RIGHT(B15,4)</f>
      </c>
      <c r="D15" s="4">
        <v>2000</v>
      </c>
    </row>
    <row x14ac:dyDescent="0.25" r="16" customHeight="1" ht="17.25">
      <c r="A16" s="12">
        <v>1</v>
      </c>
      <c r="B16" s="12" t="s">
        <v>13</v>
      </c>
      <c r="C16" s="28">
        <f>RIGHT(B16,4)</f>
      </c>
      <c r="D16" s="4">
        <v>2000</v>
      </c>
    </row>
    <row x14ac:dyDescent="0.25" r="17" customHeight="1" ht="17.25">
      <c r="A17" s="12">
        <v>1</v>
      </c>
      <c r="B17" s="12" t="s">
        <v>13</v>
      </c>
      <c r="C17" s="28">
        <f>RIGHT(B17,4)</f>
      </c>
      <c r="D17" s="4">
        <v>2000</v>
      </c>
    </row>
    <row x14ac:dyDescent="0.25" r="18" customHeight="1" ht="17.25">
      <c r="A18" s="12">
        <v>1</v>
      </c>
      <c r="B18" s="12" t="s">
        <v>22</v>
      </c>
      <c r="C18" s="28">
        <f>RIGHT(B18,4)</f>
      </c>
      <c r="D18" s="4">
        <v>2000</v>
      </c>
    </row>
    <row x14ac:dyDescent="0.25" r="19" customHeight="1" ht="17.25">
      <c r="A19" s="12">
        <v>2</v>
      </c>
      <c r="B19" s="12" t="s">
        <v>107</v>
      </c>
      <c r="C19" s="28">
        <f>RIGHT(B19,4)</f>
      </c>
      <c r="D19" s="4">
        <v>2001</v>
      </c>
    </row>
    <row x14ac:dyDescent="0.25" r="20" customHeight="1" ht="17.25">
      <c r="A20" s="12">
        <v>2</v>
      </c>
      <c r="B20" s="12" t="s">
        <v>132</v>
      </c>
      <c r="C20" s="28">
        <f>RIGHT(B20,4)</f>
      </c>
      <c r="D20" s="4">
        <v>2001</v>
      </c>
    </row>
    <row x14ac:dyDescent="0.25" r="21" customHeight="1" ht="17.25">
      <c r="A21" s="12">
        <v>1</v>
      </c>
      <c r="B21" s="12" t="s">
        <v>168</v>
      </c>
      <c r="C21" s="28">
        <f>RIGHT(B21,4)</f>
      </c>
      <c r="D21" s="4">
        <v>2001</v>
      </c>
    </row>
    <row x14ac:dyDescent="0.25" r="22" customHeight="1" ht="17.25">
      <c r="A22" s="12">
        <v>1</v>
      </c>
      <c r="B22" s="12" t="s">
        <v>168</v>
      </c>
      <c r="C22" s="28">
        <f>RIGHT(B22,4)</f>
      </c>
      <c r="D22" s="4">
        <v>2001</v>
      </c>
    </row>
    <row x14ac:dyDescent="0.25" r="23" customHeight="1" ht="17.25">
      <c r="A23" s="12">
        <v>1</v>
      </c>
      <c r="B23" s="12" t="s">
        <v>181</v>
      </c>
      <c r="C23" s="28">
        <f>RIGHT(B23,4)</f>
      </c>
      <c r="D23" s="4">
        <v>2001</v>
      </c>
    </row>
    <row x14ac:dyDescent="0.25" r="24" customHeight="1" ht="17.25">
      <c r="A24" s="12">
        <v>1</v>
      </c>
      <c r="B24" s="12" t="s">
        <v>181</v>
      </c>
      <c r="C24" s="28">
        <f>RIGHT(B24,4)</f>
      </c>
      <c r="D24" s="4">
        <v>2002</v>
      </c>
    </row>
    <row x14ac:dyDescent="0.25" r="25" customHeight="1" ht="17.25">
      <c r="A25" s="12">
        <v>1</v>
      </c>
      <c r="B25" s="12" t="s">
        <v>169</v>
      </c>
      <c r="C25" s="28">
        <f>RIGHT(B25,4)</f>
      </c>
      <c r="D25" s="4">
        <v>2002</v>
      </c>
    </row>
    <row x14ac:dyDescent="0.25" r="26" customHeight="1" ht="17.25">
      <c r="A26" s="12">
        <v>1</v>
      </c>
      <c r="B26" s="12" t="s">
        <v>181</v>
      </c>
      <c r="C26" s="28">
        <f>RIGHT(B26,4)</f>
      </c>
      <c r="D26" s="4">
        <v>2002</v>
      </c>
    </row>
    <row x14ac:dyDescent="0.25" r="27" customHeight="1" ht="17.25">
      <c r="A27" s="12">
        <v>1</v>
      </c>
      <c r="B27" s="12" t="s">
        <v>182</v>
      </c>
      <c r="C27" s="28">
        <f>RIGHT(B27,4)</f>
      </c>
      <c r="D27" s="4">
        <v>2002</v>
      </c>
    </row>
    <row x14ac:dyDescent="0.25" r="28" customHeight="1" ht="17.25">
      <c r="A28" s="12">
        <v>1</v>
      </c>
      <c r="B28" s="12" t="s">
        <v>48</v>
      </c>
      <c r="C28" s="28">
        <f>RIGHT(B28,4)</f>
      </c>
      <c r="D28" s="4">
        <v>2002</v>
      </c>
    </row>
    <row x14ac:dyDescent="0.25" r="29" customHeight="1" ht="17.25">
      <c r="A29" s="12">
        <v>1</v>
      </c>
      <c r="B29" s="12" t="s">
        <v>108</v>
      </c>
      <c r="C29" s="28">
        <f>RIGHT(B29,4)</f>
      </c>
      <c r="D29" s="4">
        <v>2002</v>
      </c>
    </row>
    <row x14ac:dyDescent="0.25" r="30" customHeight="1" ht="17.25">
      <c r="A30" s="12">
        <v>3</v>
      </c>
      <c r="B30" s="12" t="s">
        <v>190</v>
      </c>
      <c r="C30" s="28">
        <f>RIGHT(B30,4)</f>
      </c>
      <c r="D30" s="4">
        <v>2002</v>
      </c>
    </row>
    <row x14ac:dyDescent="0.25" r="31" customHeight="1" ht="17.25">
      <c r="A31" s="12">
        <v>6</v>
      </c>
      <c r="B31" s="20"/>
      <c r="C31" s="28">
        <f>RIGHT(B31,4)</f>
      </c>
      <c r="D31" s="4">
        <v>2002</v>
      </c>
    </row>
    <row x14ac:dyDescent="0.25" r="32" customHeight="1" ht="17.25">
      <c r="A32" s="12">
        <v>1</v>
      </c>
      <c r="B32" s="12" t="s">
        <v>116</v>
      </c>
      <c r="C32" s="28">
        <f>RIGHT(B32,4)</f>
      </c>
      <c r="D32" s="4">
        <v>2002</v>
      </c>
    </row>
    <row x14ac:dyDescent="0.25" r="33" customHeight="1" ht="17.25">
      <c r="A33" s="12">
        <v>1</v>
      </c>
      <c r="B33" s="12" t="s">
        <v>170</v>
      </c>
      <c r="C33" s="28">
        <f>RIGHT(B33,4)</f>
      </c>
      <c r="D33" s="4">
        <v>2002</v>
      </c>
    </row>
    <row x14ac:dyDescent="0.25" r="34" customHeight="1" ht="17.25">
      <c r="A34" s="12">
        <v>1</v>
      </c>
      <c r="B34" s="12" t="s">
        <v>67</v>
      </c>
      <c r="C34" s="28">
        <f>RIGHT(B34,4)</f>
      </c>
      <c r="D34" s="4">
        <v>2002</v>
      </c>
    </row>
    <row x14ac:dyDescent="0.25" r="35" customHeight="1" ht="17.25">
      <c r="A35" s="12">
        <v>1</v>
      </c>
      <c r="B35" s="12" t="s">
        <v>73</v>
      </c>
      <c r="C35" s="28">
        <f>RIGHT(B35,4)</f>
      </c>
      <c r="D35" s="4">
        <v>2002</v>
      </c>
    </row>
    <row x14ac:dyDescent="0.25" r="36" customHeight="1" ht="17.25">
      <c r="A36" s="12">
        <v>1</v>
      </c>
      <c r="B36" s="12" t="s">
        <v>73</v>
      </c>
      <c r="C36" s="28">
        <f>RIGHT(B36,4)</f>
      </c>
      <c r="D36" s="4">
        <v>2002</v>
      </c>
    </row>
    <row x14ac:dyDescent="0.25" r="37" customHeight="1" ht="17.25">
      <c r="A37" s="12">
        <v>1</v>
      </c>
      <c r="B37" s="12" t="s">
        <v>73</v>
      </c>
      <c r="C37" s="28">
        <f>RIGHT(B37,4)</f>
      </c>
      <c r="D37" s="4">
        <v>2003</v>
      </c>
    </row>
    <row x14ac:dyDescent="0.25" r="38" customHeight="1" ht="17.25">
      <c r="A38" s="12">
        <v>2</v>
      </c>
      <c r="B38" s="12" t="s">
        <v>73</v>
      </c>
      <c r="C38" s="28">
        <f>RIGHT(B38,4)</f>
      </c>
      <c r="D38" s="4">
        <v>2003</v>
      </c>
    </row>
    <row x14ac:dyDescent="0.25" r="39" customHeight="1" ht="17.25">
      <c r="A39" s="12">
        <v>1</v>
      </c>
      <c r="B39" s="12" t="s">
        <v>73</v>
      </c>
      <c r="C39" s="28">
        <f>RIGHT(B39,4)</f>
      </c>
      <c r="D39" s="4">
        <v>2003</v>
      </c>
    </row>
    <row x14ac:dyDescent="0.25" r="40" customHeight="1" ht="17.25">
      <c r="A40" s="12">
        <v>1</v>
      </c>
      <c r="B40" s="20"/>
      <c r="C40" s="28">
        <f>RIGHT(B40,4)</f>
      </c>
      <c r="D40" s="4">
        <v>2003</v>
      </c>
    </row>
    <row x14ac:dyDescent="0.25" r="41" customHeight="1" ht="17.25">
      <c r="A41" s="12">
        <v>1</v>
      </c>
      <c r="B41" s="20"/>
      <c r="C41" s="28">
        <f>RIGHT(B41,4)</f>
      </c>
      <c r="D41" s="4">
        <v>2003</v>
      </c>
    </row>
    <row x14ac:dyDescent="0.25" r="42" customHeight="1" ht="17.25">
      <c r="A42" s="12">
        <v>1</v>
      </c>
      <c r="B42" s="12" t="s">
        <v>34</v>
      </c>
      <c r="C42" s="28">
        <f>RIGHT(B42,4)</f>
      </c>
      <c r="D42" s="4">
        <v>2003</v>
      </c>
    </row>
    <row x14ac:dyDescent="0.25" r="43" customHeight="1" ht="17.25">
      <c r="A43" s="12">
        <v>1</v>
      </c>
      <c r="B43" s="20"/>
      <c r="C43" s="28">
        <f>RIGHT(B43,4)</f>
      </c>
      <c r="D43" s="4">
        <v>2003</v>
      </c>
    </row>
    <row x14ac:dyDescent="0.25" r="44" customHeight="1" ht="17.25">
      <c r="A44" s="12">
        <v>1</v>
      </c>
      <c r="B44" s="12" t="s">
        <v>107</v>
      </c>
      <c r="C44" s="28">
        <f>RIGHT(B44,4)</f>
      </c>
      <c r="D44" s="4">
        <v>2003</v>
      </c>
    </row>
    <row x14ac:dyDescent="0.25" r="45" customHeight="1" ht="17.25">
      <c r="A45" s="12">
        <v>1</v>
      </c>
      <c r="B45" s="12" t="s">
        <v>191</v>
      </c>
      <c r="C45" s="28">
        <f>RIGHT(B45,4)</f>
      </c>
      <c r="D45" s="4">
        <v>2003</v>
      </c>
    </row>
    <row x14ac:dyDescent="0.25" r="46" customHeight="1" ht="17.25">
      <c r="A46" s="12">
        <v>1</v>
      </c>
      <c r="B46" s="12" t="s">
        <v>109</v>
      </c>
      <c r="C46" s="28">
        <f>RIGHT(B46,4)</f>
      </c>
      <c r="D46" s="4">
        <v>2004</v>
      </c>
    </row>
    <row x14ac:dyDescent="0.25" r="47" customHeight="1" ht="17.25">
      <c r="A47" s="12">
        <v>4</v>
      </c>
      <c r="B47" s="12" t="s">
        <v>183</v>
      </c>
      <c r="C47" s="28">
        <f>RIGHT(B47,4)</f>
      </c>
      <c r="D47" s="4">
        <v>2004</v>
      </c>
    </row>
    <row x14ac:dyDescent="0.25" r="48" customHeight="1" ht="17.25">
      <c r="A48" s="12">
        <v>2</v>
      </c>
      <c r="B48" s="12" t="s">
        <v>117</v>
      </c>
      <c r="C48" s="28">
        <f>RIGHT(B48,4)</f>
      </c>
      <c r="D48" s="4">
        <v>2004</v>
      </c>
    </row>
    <row x14ac:dyDescent="0.25" r="49" customHeight="1" ht="17.25">
      <c r="A49" s="12">
        <v>1</v>
      </c>
      <c r="B49" s="12" t="s">
        <v>18</v>
      </c>
      <c r="C49" s="28">
        <f>RIGHT(B49,4)</f>
      </c>
      <c r="D49" s="4">
        <v>2004</v>
      </c>
    </row>
    <row x14ac:dyDescent="0.25" r="50" customHeight="1" ht="17.25">
      <c r="A50" s="12">
        <v>2</v>
      </c>
      <c r="B50" s="12" t="s">
        <v>200</v>
      </c>
      <c r="C50" s="28">
        <f>RIGHT(B50,4)</f>
      </c>
      <c r="D50" s="4">
        <v>2004</v>
      </c>
    </row>
    <row x14ac:dyDescent="0.25" r="51" customHeight="1" ht="17.25">
      <c r="A51" s="12">
        <v>1</v>
      </c>
      <c r="B51" s="12" t="s">
        <v>26</v>
      </c>
      <c r="C51" s="28">
        <f>RIGHT(B51,4)</f>
      </c>
      <c r="D51" s="4">
        <v>2004</v>
      </c>
    </row>
    <row x14ac:dyDescent="0.25" r="52" customHeight="1" ht="17.25">
      <c r="A52" s="12">
        <v>1</v>
      </c>
      <c r="B52" s="12" t="s">
        <v>68</v>
      </c>
      <c r="C52" s="28">
        <f>RIGHT(B52,4)</f>
      </c>
      <c r="D52" s="4">
        <v>2004</v>
      </c>
    </row>
    <row x14ac:dyDescent="0.25" r="53" customHeight="1" ht="17.25">
      <c r="A53" s="12">
        <v>1</v>
      </c>
      <c r="B53" s="12" t="s">
        <v>26</v>
      </c>
      <c r="C53" s="28">
        <f>RIGHT(B53,4)</f>
      </c>
      <c r="D53" s="4">
        <v>2004</v>
      </c>
    </row>
    <row x14ac:dyDescent="0.25" r="54" customHeight="1" ht="17.25">
      <c r="A54" s="12">
        <v>1</v>
      </c>
      <c r="B54" s="12" t="s">
        <v>69</v>
      </c>
      <c r="C54" s="28">
        <f>RIGHT(B54,4)</f>
      </c>
      <c r="D54" s="4">
        <v>2004</v>
      </c>
    </row>
    <row x14ac:dyDescent="0.25" r="55" customHeight="1" ht="17.25">
      <c r="A55" s="12">
        <v>2</v>
      </c>
      <c r="B55" s="12" t="s">
        <v>118</v>
      </c>
      <c r="C55" s="28">
        <f>RIGHT(B55,4)</f>
      </c>
      <c r="D55" s="4">
        <v>2004</v>
      </c>
    </row>
    <row x14ac:dyDescent="0.25" r="56" customHeight="1" ht="17.25">
      <c r="A56" s="12">
        <v>1</v>
      </c>
      <c r="B56" s="12" t="s">
        <v>147</v>
      </c>
      <c r="C56" s="28">
        <f>RIGHT(B56,4)</f>
      </c>
      <c r="D56" s="4">
        <v>2004</v>
      </c>
    </row>
    <row x14ac:dyDescent="0.25" r="57" customHeight="1" ht="17.25">
      <c r="A57" s="12">
        <v>1</v>
      </c>
      <c r="B57" s="12" t="s">
        <v>19</v>
      </c>
      <c r="C57" s="28">
        <f>RIGHT(B57,4)</f>
      </c>
      <c r="D57" s="4">
        <v>2004</v>
      </c>
    </row>
    <row x14ac:dyDescent="0.25" r="58" customHeight="1" ht="17.25">
      <c r="A58" s="12">
        <v>2</v>
      </c>
      <c r="B58" s="12" t="s">
        <v>35</v>
      </c>
      <c r="C58" s="28">
        <f>RIGHT(B58,4)</f>
      </c>
      <c r="D58" s="4">
        <v>2004</v>
      </c>
    </row>
    <row x14ac:dyDescent="0.25" r="59" customHeight="1" ht="17.25">
      <c r="A59" s="12">
        <v>2</v>
      </c>
      <c r="B59" s="12" t="s">
        <v>35</v>
      </c>
      <c r="C59" s="28">
        <f>RIGHT(B59,4)</f>
      </c>
      <c r="D59" s="4">
        <v>2004</v>
      </c>
    </row>
    <row x14ac:dyDescent="0.25" r="60" customHeight="1" ht="17.25">
      <c r="A60" s="12">
        <v>1</v>
      </c>
      <c r="B60" s="12" t="s">
        <v>36</v>
      </c>
      <c r="C60" s="28">
        <f>RIGHT(B60,4)</f>
      </c>
      <c r="D60" s="4">
        <v>2004</v>
      </c>
    </row>
    <row x14ac:dyDescent="0.25" r="61" customHeight="1" ht="17.25">
      <c r="A61" s="12">
        <v>2</v>
      </c>
      <c r="B61" s="12" t="s">
        <v>148</v>
      </c>
      <c r="C61" s="28">
        <f>RIGHT(B61,4)</f>
      </c>
      <c r="D61" s="4">
        <v>2004</v>
      </c>
    </row>
    <row x14ac:dyDescent="0.25" r="62" customHeight="1" ht="17.25">
      <c r="A62" s="12">
        <v>1</v>
      </c>
      <c r="B62" s="12" t="s">
        <v>35</v>
      </c>
      <c r="C62" s="28">
        <f>RIGHT(B62,4)</f>
      </c>
      <c r="D62" s="4">
        <v>2004</v>
      </c>
    </row>
    <row x14ac:dyDescent="0.25" r="63" customHeight="1" ht="17.25">
      <c r="A63" s="12">
        <v>1</v>
      </c>
      <c r="B63" s="12" t="s">
        <v>49</v>
      </c>
      <c r="C63" s="28">
        <f>RIGHT(B63,4)</f>
      </c>
      <c r="D63" s="4">
        <v>2004</v>
      </c>
    </row>
    <row x14ac:dyDescent="0.25" r="64" customHeight="1" ht="17.25">
      <c r="A64" s="12">
        <v>1</v>
      </c>
      <c r="B64" s="12" t="s">
        <v>36</v>
      </c>
      <c r="C64" s="28">
        <f>RIGHT(B64,4)</f>
      </c>
      <c r="D64" s="4">
        <v>2004</v>
      </c>
    </row>
    <row x14ac:dyDescent="0.25" r="65" customHeight="1" ht="17.25">
      <c r="A65" s="12">
        <v>1</v>
      </c>
      <c r="B65" s="12" t="s">
        <v>37</v>
      </c>
      <c r="C65" s="28">
        <f>RIGHT(B65,4)</f>
      </c>
      <c r="D65" s="4">
        <v>2004</v>
      </c>
    </row>
    <row x14ac:dyDescent="0.25" r="66" customHeight="1" ht="17.25">
      <c r="A66" s="12">
        <v>1</v>
      </c>
      <c r="B66" s="12" t="s">
        <v>49</v>
      </c>
      <c r="C66" s="28">
        <f>RIGHT(B66,4)</f>
      </c>
      <c r="D66" s="4">
        <v>2004</v>
      </c>
    </row>
    <row x14ac:dyDescent="0.25" r="67" customHeight="1" ht="17.25">
      <c r="A67" s="12">
        <v>1</v>
      </c>
      <c r="B67" s="12" t="s">
        <v>49</v>
      </c>
      <c r="C67" s="28">
        <f>RIGHT(B67,4)</f>
      </c>
      <c r="D67" s="4">
        <v>2004</v>
      </c>
    </row>
    <row x14ac:dyDescent="0.25" r="68" customHeight="1" ht="17.25">
      <c r="A68" s="12">
        <v>1</v>
      </c>
      <c r="B68" s="12" t="s">
        <v>110</v>
      </c>
      <c r="C68" s="28">
        <f>RIGHT(B68,4)</f>
      </c>
      <c r="D68" s="4">
        <v>2004</v>
      </c>
    </row>
    <row x14ac:dyDescent="0.25" r="69" customHeight="1" ht="17.25">
      <c r="A69" s="12">
        <v>1</v>
      </c>
      <c r="B69" s="12" t="s">
        <v>50</v>
      </c>
      <c r="C69" s="28">
        <f>RIGHT(B69,4)</f>
      </c>
      <c r="D69" s="4">
        <v>2004</v>
      </c>
    </row>
    <row x14ac:dyDescent="0.25" r="70" customHeight="1" ht="17.25">
      <c r="A70" s="12">
        <v>1</v>
      </c>
      <c r="B70" s="12" t="s">
        <v>97</v>
      </c>
      <c r="C70" s="28">
        <f>RIGHT(B70,4)</f>
      </c>
      <c r="D70" s="4">
        <v>2004</v>
      </c>
    </row>
    <row x14ac:dyDescent="0.25" r="71" customHeight="1" ht="17.25">
      <c r="A71" s="12">
        <v>1</v>
      </c>
      <c r="B71" s="12" t="s">
        <v>57</v>
      </c>
      <c r="C71" s="28">
        <f>RIGHT(B71,4)</f>
      </c>
      <c r="D71" s="4">
        <v>2004</v>
      </c>
    </row>
    <row x14ac:dyDescent="0.25" r="72" customHeight="1" ht="17.25">
      <c r="A72" s="12">
        <v>1</v>
      </c>
      <c r="B72" s="12" t="s">
        <v>119</v>
      </c>
      <c r="C72" s="28">
        <f>RIGHT(B72,4)</f>
      </c>
      <c r="D72" s="4">
        <v>2004</v>
      </c>
    </row>
    <row x14ac:dyDescent="0.25" r="73" customHeight="1" ht="17.25">
      <c r="A73" s="12">
        <v>1</v>
      </c>
      <c r="B73" s="12" t="s">
        <v>58</v>
      </c>
      <c r="C73" s="28">
        <f>RIGHT(B73,4)</f>
      </c>
      <c r="D73" s="4">
        <v>2004</v>
      </c>
    </row>
    <row x14ac:dyDescent="0.25" r="74" customHeight="1" ht="17.25">
      <c r="A74" s="12">
        <v>1</v>
      </c>
      <c r="B74" s="12" t="s">
        <v>133</v>
      </c>
      <c r="C74" s="28">
        <f>RIGHT(B74,4)</f>
      </c>
      <c r="D74" s="4">
        <v>2005</v>
      </c>
    </row>
    <row x14ac:dyDescent="0.25" r="75" customHeight="1" ht="17.25">
      <c r="A75" s="12">
        <v>1</v>
      </c>
      <c r="B75" s="12" t="s">
        <v>149</v>
      </c>
      <c r="C75" s="28">
        <f>RIGHT(B75,4)</f>
      </c>
      <c r="D75" s="4">
        <v>2005</v>
      </c>
    </row>
    <row x14ac:dyDescent="0.25" r="76" customHeight="1" ht="17.25">
      <c r="A76" s="12">
        <v>1</v>
      </c>
      <c r="B76" s="12" t="s">
        <v>58</v>
      </c>
      <c r="C76" s="28">
        <f>RIGHT(B76,4)</f>
      </c>
      <c r="D76" s="4">
        <v>2005</v>
      </c>
    </row>
    <row x14ac:dyDescent="0.25" r="77" customHeight="1" ht="17.25">
      <c r="A77" s="12">
        <v>2</v>
      </c>
      <c r="B77" s="12" t="s">
        <v>134</v>
      </c>
      <c r="C77" s="28">
        <f>RIGHT(B77,4)</f>
      </c>
      <c r="D77" s="4">
        <v>2005</v>
      </c>
    </row>
    <row x14ac:dyDescent="0.25" r="78" customHeight="1" ht="17.25">
      <c r="A78" s="12">
        <v>1</v>
      </c>
      <c r="B78" s="12" t="s">
        <v>134</v>
      </c>
      <c r="C78" s="28">
        <f>RIGHT(B78,4)</f>
      </c>
      <c r="D78" s="4">
        <v>2005</v>
      </c>
    </row>
    <row x14ac:dyDescent="0.25" r="79" customHeight="1" ht="17.25">
      <c r="A79" s="12">
        <v>1</v>
      </c>
      <c r="B79" s="12" t="s">
        <v>150</v>
      </c>
      <c r="C79" s="28">
        <f>RIGHT(B79,4)</f>
      </c>
      <c r="D79" s="4">
        <v>2005</v>
      </c>
    </row>
    <row x14ac:dyDescent="0.25" r="80" customHeight="1" ht="17.25">
      <c r="A80" s="12">
        <v>1</v>
      </c>
      <c r="B80" s="12" t="s">
        <v>151</v>
      </c>
      <c r="C80" s="28">
        <f>RIGHT(B80,4)</f>
      </c>
      <c r="D80" s="4">
        <v>2005</v>
      </c>
    </row>
    <row x14ac:dyDescent="0.25" r="81" customHeight="1" ht="17.25">
      <c r="A81" s="12">
        <v>1</v>
      </c>
      <c r="B81" s="12" t="s">
        <v>58</v>
      </c>
      <c r="C81" s="28">
        <f>RIGHT(B81,4)</f>
      </c>
      <c r="D81" s="4">
        <v>2005</v>
      </c>
    </row>
    <row x14ac:dyDescent="0.25" r="82" customHeight="1" ht="17.25">
      <c r="A82" s="12">
        <v>1</v>
      </c>
      <c r="B82" s="12" t="s">
        <v>58</v>
      </c>
      <c r="C82" s="28">
        <f>RIGHT(B82,4)</f>
      </c>
      <c r="D82" s="4">
        <v>2005</v>
      </c>
    </row>
    <row x14ac:dyDescent="0.25" r="83" customHeight="1" ht="17.25">
      <c r="A83" s="12">
        <v>1</v>
      </c>
      <c r="B83" s="12" t="s">
        <v>58</v>
      </c>
      <c r="C83" s="28">
        <f>RIGHT(B83,4)</f>
      </c>
      <c r="D83" s="4">
        <v>2005</v>
      </c>
    </row>
    <row x14ac:dyDescent="0.25" r="84" customHeight="1" ht="17.25">
      <c r="A84" s="12">
        <v>1</v>
      </c>
      <c r="B84" s="12" t="s">
        <v>58</v>
      </c>
      <c r="C84" s="28">
        <f>RIGHT(B84,4)</f>
      </c>
      <c r="D84" s="4">
        <v>2005</v>
      </c>
    </row>
    <row x14ac:dyDescent="0.25" r="85" customHeight="1" ht="17.25">
      <c r="A85" s="12">
        <v>2</v>
      </c>
      <c r="B85" s="12" t="s">
        <v>58</v>
      </c>
      <c r="C85" s="28">
        <f>RIGHT(B85,4)</f>
      </c>
      <c r="D85" s="4">
        <v>2005</v>
      </c>
    </row>
    <row x14ac:dyDescent="0.25" r="86" customHeight="1" ht="17.25">
      <c r="A86" s="12">
        <v>1</v>
      </c>
      <c r="B86" s="12" t="s">
        <v>171</v>
      </c>
      <c r="C86" s="28">
        <f>RIGHT(B86,4)</f>
      </c>
      <c r="D86" s="4">
        <v>2005</v>
      </c>
    </row>
    <row x14ac:dyDescent="0.25" r="87" customHeight="1" ht="17.25">
      <c r="A87" s="12">
        <v>1</v>
      </c>
      <c r="B87" s="20"/>
      <c r="C87" s="28">
        <f>RIGHT(B87,4)</f>
      </c>
      <c r="D87" s="4">
        <v>2005</v>
      </c>
    </row>
    <row x14ac:dyDescent="0.25" r="88" customHeight="1" ht="17.25">
      <c r="A88" s="12">
        <v>2</v>
      </c>
      <c r="B88" s="12" t="s">
        <v>80</v>
      </c>
      <c r="C88" s="28">
        <f>RIGHT(B88,4)</f>
      </c>
      <c r="D88" s="4">
        <v>2005</v>
      </c>
    </row>
    <row x14ac:dyDescent="0.25" r="89" customHeight="1" ht="17.25">
      <c r="A89" s="12">
        <v>1</v>
      </c>
      <c r="B89" s="12" t="s">
        <v>98</v>
      </c>
      <c r="C89" s="28">
        <f>RIGHT(B89,4)</f>
      </c>
      <c r="D89" s="4">
        <v>2005</v>
      </c>
    </row>
    <row x14ac:dyDescent="0.25" r="90" customHeight="1" ht="17.25">
      <c r="A90" s="12">
        <v>1</v>
      </c>
      <c r="B90" s="12" t="s">
        <v>111</v>
      </c>
      <c r="C90" s="28">
        <f>RIGHT(B90,4)</f>
      </c>
      <c r="D90" s="4">
        <v>2005</v>
      </c>
    </row>
    <row x14ac:dyDescent="0.25" r="91" customHeight="1" ht="17.25">
      <c r="A91" s="12">
        <v>2</v>
      </c>
      <c r="B91" s="12" t="s">
        <v>81</v>
      </c>
      <c r="C91" s="28">
        <f>RIGHT(B91,4)</f>
      </c>
      <c r="D91" s="4">
        <v>2005</v>
      </c>
    </row>
    <row x14ac:dyDescent="0.25" r="92" customHeight="1" ht="17.25">
      <c r="A92" s="12">
        <v>1</v>
      </c>
      <c r="B92" s="12" t="s">
        <v>146</v>
      </c>
      <c r="C92" s="28">
        <f>RIGHT(B92,4)</f>
      </c>
      <c r="D92" s="4">
        <v>2005</v>
      </c>
    </row>
    <row x14ac:dyDescent="0.25" r="93" customHeight="1" ht="17.25">
      <c r="A93" s="12">
        <v>1</v>
      </c>
      <c r="B93" s="12" t="s">
        <v>81</v>
      </c>
      <c r="C93" s="28">
        <f>RIGHT(B93,4)</f>
      </c>
      <c r="D93" s="4">
        <v>2005</v>
      </c>
    </row>
    <row x14ac:dyDescent="0.25" r="94" customHeight="1" ht="17.25">
      <c r="A94" s="12">
        <v>2</v>
      </c>
      <c r="B94" s="20"/>
      <c r="C94" s="28">
        <f>RIGHT(B94,4)</f>
      </c>
      <c r="D94" s="4">
        <v>2005</v>
      </c>
    </row>
    <row x14ac:dyDescent="0.25" r="95" customHeight="1" ht="17.25">
      <c r="A95" s="12">
        <v>1</v>
      </c>
      <c r="B95" s="20"/>
      <c r="C95" s="28">
        <f>RIGHT(B95,4)</f>
      </c>
      <c r="D95" s="4">
        <v>2005</v>
      </c>
    </row>
    <row x14ac:dyDescent="0.25" r="96" customHeight="1" ht="17.25">
      <c r="A96" s="12">
        <v>1</v>
      </c>
      <c r="B96" s="20"/>
      <c r="C96" s="28">
        <f>RIGHT(B96,4)</f>
      </c>
      <c r="D96" s="4">
        <v>2005</v>
      </c>
    </row>
    <row x14ac:dyDescent="0.25" r="97" customHeight="1" ht="17.25">
      <c r="A97" s="12">
        <v>5</v>
      </c>
      <c r="B97" s="20"/>
      <c r="C97" s="28">
        <f>RIGHT(B97,4)</f>
      </c>
      <c r="D97" s="4">
        <v>2005</v>
      </c>
    </row>
    <row x14ac:dyDescent="0.25" r="98" customHeight="1" ht="17.25">
      <c r="A98" s="12">
        <v>1</v>
      </c>
      <c r="B98" s="12" t="s">
        <v>38</v>
      </c>
      <c r="C98" s="28">
        <f>RIGHT(B98,4)</f>
      </c>
      <c r="D98" s="4">
        <v>2005</v>
      </c>
    </row>
    <row x14ac:dyDescent="0.25" r="99" customHeight="1" ht="17.25">
      <c r="A99" s="12">
        <v>1</v>
      </c>
      <c r="B99" s="12" t="s">
        <v>50</v>
      </c>
      <c r="C99" s="28">
        <f>RIGHT(B99,4)</f>
      </c>
      <c r="D99" s="4">
        <v>2005</v>
      </c>
    </row>
    <row x14ac:dyDescent="0.25" r="100" customHeight="1" ht="17.25">
      <c r="A100" s="12">
        <v>1</v>
      </c>
      <c r="B100" s="20"/>
      <c r="C100" s="28">
        <f>RIGHT(B100,4)</f>
      </c>
      <c r="D100" s="4">
        <v>2005</v>
      </c>
    </row>
    <row x14ac:dyDescent="0.25" r="101" customHeight="1" ht="17.25">
      <c r="A101" s="12">
        <v>1</v>
      </c>
      <c r="B101" s="20"/>
      <c r="C101" s="28">
        <f>RIGHT(B101,4)</f>
      </c>
      <c r="D101" s="4">
        <v>2005</v>
      </c>
    </row>
    <row x14ac:dyDescent="0.25" r="102" customHeight="1" ht="17.25">
      <c r="A102" s="12">
        <v>1</v>
      </c>
      <c r="B102" s="20"/>
      <c r="C102" s="28">
        <f>RIGHT(B102,4)</f>
      </c>
      <c r="D102" s="4">
        <v>2005</v>
      </c>
    </row>
    <row x14ac:dyDescent="0.25" r="103" customHeight="1" ht="17.25">
      <c r="A103" s="12">
        <v>1</v>
      </c>
      <c r="B103" s="20"/>
      <c r="C103" s="28">
        <f>RIGHT(B103,4)</f>
      </c>
      <c r="D103" s="4">
        <v>2005</v>
      </c>
    </row>
    <row x14ac:dyDescent="0.25" r="104" customHeight="1" ht="17.25">
      <c r="A104" s="12">
        <v>1</v>
      </c>
      <c r="B104" s="12" t="s">
        <v>39</v>
      </c>
      <c r="C104" s="28">
        <f>RIGHT(B104,4)</f>
      </c>
      <c r="D104" s="4">
        <v>2005</v>
      </c>
    </row>
    <row x14ac:dyDescent="0.25" r="105" customHeight="1" ht="17.25">
      <c r="A105" s="12">
        <v>1</v>
      </c>
      <c r="B105" s="12" t="s">
        <v>135</v>
      </c>
      <c r="C105" s="28">
        <f>RIGHT(B105,4)</f>
      </c>
      <c r="D105" s="4">
        <v>2006</v>
      </c>
    </row>
    <row x14ac:dyDescent="0.25" r="106" customHeight="1" ht="17.25">
      <c r="A106" s="12">
        <v>1</v>
      </c>
      <c r="B106" s="12" t="s">
        <v>184</v>
      </c>
      <c r="C106" s="28">
        <f>RIGHT(B106,4)</f>
      </c>
      <c r="D106" s="4">
        <v>2006</v>
      </c>
    </row>
    <row x14ac:dyDescent="0.25" r="107" customHeight="1" ht="17.25">
      <c r="A107" s="12">
        <v>1</v>
      </c>
      <c r="B107" s="12" t="s">
        <v>51</v>
      </c>
      <c r="C107" s="28">
        <f>RIGHT(B107,4)</f>
      </c>
      <c r="D107" s="4">
        <v>2006</v>
      </c>
    </row>
    <row x14ac:dyDescent="0.25" r="108" customHeight="1" ht="17.25">
      <c r="A108" s="12">
        <v>1</v>
      </c>
      <c r="B108" s="12" t="s">
        <v>99</v>
      </c>
      <c r="C108" s="28">
        <f>RIGHT(B108,4)</f>
      </c>
      <c r="D108" s="4">
        <v>2006</v>
      </c>
    </row>
    <row x14ac:dyDescent="0.25" r="109" customHeight="1" ht="17.25">
      <c r="A109" s="12">
        <v>1</v>
      </c>
      <c r="B109" s="12" t="s">
        <v>99</v>
      </c>
      <c r="C109" s="28">
        <f>RIGHT(B109,4)</f>
      </c>
      <c r="D109" s="4">
        <v>2006</v>
      </c>
    </row>
    <row x14ac:dyDescent="0.25" r="110" customHeight="1" ht="17.25">
      <c r="A110" s="12">
        <v>1</v>
      </c>
      <c r="B110" s="12" t="s">
        <v>152</v>
      </c>
      <c r="C110" s="28">
        <f>RIGHT(B110,4)</f>
      </c>
      <c r="D110" s="4">
        <v>2006</v>
      </c>
    </row>
    <row x14ac:dyDescent="0.25" r="111" customHeight="1" ht="17.25">
      <c r="A111" s="12">
        <v>1</v>
      </c>
      <c r="B111" s="12" t="s">
        <v>74</v>
      </c>
      <c r="C111" s="28">
        <f>RIGHT(B111,4)</f>
      </c>
      <c r="D111" s="4">
        <v>2006</v>
      </c>
    </row>
    <row x14ac:dyDescent="0.25" r="112" customHeight="1" ht="17.25">
      <c r="A112" s="12">
        <v>1</v>
      </c>
      <c r="B112" s="12" t="s">
        <v>100</v>
      </c>
      <c r="C112" s="28">
        <f>RIGHT(B112,4)</f>
      </c>
      <c r="D112" s="4">
        <v>2006</v>
      </c>
    </row>
    <row x14ac:dyDescent="0.25" r="113" customHeight="1" ht="17.25">
      <c r="A113" s="12">
        <v>1</v>
      </c>
      <c r="B113" s="12" t="s">
        <v>101</v>
      </c>
      <c r="C113" s="28">
        <f>RIGHT(B113,4)</f>
      </c>
      <c r="D113" s="4">
        <v>2006</v>
      </c>
    </row>
    <row x14ac:dyDescent="0.25" r="114" customHeight="1" ht="17.25">
      <c r="A114" s="12">
        <v>1</v>
      </c>
      <c r="B114" s="12" t="s">
        <v>73</v>
      </c>
      <c r="C114" s="28">
        <f>RIGHT(B114,4)</f>
      </c>
      <c r="D114" s="4">
        <v>2006</v>
      </c>
    </row>
    <row x14ac:dyDescent="0.25" r="115" customHeight="1" ht="17.25">
      <c r="A115" s="12">
        <v>1</v>
      </c>
      <c r="B115" s="12" t="s">
        <v>73</v>
      </c>
      <c r="C115" s="28">
        <f>RIGHT(B115,4)</f>
      </c>
      <c r="D115" s="4">
        <v>2006</v>
      </c>
    </row>
    <row x14ac:dyDescent="0.25" r="116" customHeight="1" ht="17.25">
      <c r="A116" s="12">
        <v>1</v>
      </c>
      <c r="B116" s="12" t="s">
        <v>82</v>
      </c>
      <c r="C116" s="28">
        <f>RIGHT(B116,4)</f>
      </c>
      <c r="D116" s="4">
        <v>2006</v>
      </c>
    </row>
    <row x14ac:dyDescent="0.25" r="117" customHeight="1" ht="17.25">
      <c r="A117" s="12">
        <v>1</v>
      </c>
      <c r="B117" s="12" t="s">
        <v>73</v>
      </c>
      <c r="C117" s="28">
        <f>RIGHT(B117,4)</f>
      </c>
      <c r="D117" s="4">
        <v>2007</v>
      </c>
    </row>
    <row x14ac:dyDescent="0.25" r="118" customHeight="1" ht="17.25">
      <c r="A118" s="12">
        <v>1</v>
      </c>
      <c r="B118" s="12" t="s">
        <v>73</v>
      </c>
      <c r="C118" s="28">
        <f>RIGHT(B118,4)</f>
      </c>
      <c r="D118" s="4">
        <v>2007</v>
      </c>
    </row>
    <row x14ac:dyDescent="0.25" r="119" customHeight="1" ht="17.25">
      <c r="A119" s="12">
        <v>2</v>
      </c>
      <c r="B119" s="12" t="s">
        <v>73</v>
      </c>
      <c r="C119" s="28">
        <f>RIGHT(B119,4)</f>
      </c>
      <c r="D119" s="4">
        <v>2007</v>
      </c>
    </row>
    <row x14ac:dyDescent="0.25" r="120" customHeight="1" ht="17.25">
      <c r="A120" s="12">
        <v>1</v>
      </c>
      <c r="B120" s="12" t="s">
        <v>73</v>
      </c>
      <c r="C120" s="28">
        <f>RIGHT(B120,4)</f>
      </c>
      <c r="D120" s="4">
        <v>2008</v>
      </c>
    </row>
    <row x14ac:dyDescent="0.25" r="121" customHeight="1" ht="17.25">
      <c r="A121" s="12">
        <v>1</v>
      </c>
      <c r="B121" s="12" t="s">
        <v>82</v>
      </c>
      <c r="C121" s="28">
        <f>RIGHT(B121,4)</f>
      </c>
      <c r="D121" s="4">
        <v>2008</v>
      </c>
    </row>
    <row x14ac:dyDescent="0.25" r="122" customHeight="1" ht="17.25">
      <c r="A122" s="12">
        <v>1</v>
      </c>
      <c r="B122" s="12" t="s">
        <v>82</v>
      </c>
      <c r="C122" s="28">
        <f>RIGHT(B122,4)</f>
      </c>
      <c r="D122" s="4">
        <v>2008</v>
      </c>
    </row>
    <row x14ac:dyDescent="0.25" r="123" customHeight="1" ht="17.25">
      <c r="A123" s="12">
        <v>1</v>
      </c>
      <c r="B123" s="12" t="s">
        <v>73</v>
      </c>
      <c r="C123" s="28">
        <f>RIGHT(B123,4)</f>
      </c>
      <c r="D123" s="4">
        <v>2008</v>
      </c>
    </row>
    <row x14ac:dyDescent="0.25" r="124" customHeight="1" ht="17.25">
      <c r="A124" s="12">
        <v>1</v>
      </c>
      <c r="B124" s="12" t="s">
        <v>73</v>
      </c>
      <c r="C124" s="28">
        <f>RIGHT(B124,4)</f>
      </c>
      <c r="D124" s="4">
        <v>2008</v>
      </c>
    </row>
    <row x14ac:dyDescent="0.25" r="125" customHeight="1" ht="17.25">
      <c r="A125" s="12">
        <v>1</v>
      </c>
      <c r="B125" s="12" t="s">
        <v>73</v>
      </c>
      <c r="C125" s="28">
        <f>RIGHT(B125,4)</f>
      </c>
      <c r="D125" s="4">
        <v>2008</v>
      </c>
    </row>
    <row x14ac:dyDescent="0.25" r="126" customHeight="1" ht="17.25">
      <c r="A126" s="12">
        <v>1</v>
      </c>
      <c r="B126" s="12" t="s">
        <v>82</v>
      </c>
      <c r="C126" s="28">
        <f>RIGHT(B126,4)</f>
      </c>
      <c r="D126" s="4">
        <v>2008</v>
      </c>
    </row>
    <row x14ac:dyDescent="0.25" r="127" customHeight="1" ht="17.25">
      <c r="A127" s="12">
        <v>1</v>
      </c>
      <c r="B127" s="12" t="s">
        <v>73</v>
      </c>
      <c r="C127" s="28">
        <f>RIGHT(B127,4)</f>
      </c>
      <c r="D127" s="4">
        <v>2008</v>
      </c>
    </row>
    <row x14ac:dyDescent="0.25" r="128" customHeight="1" ht="17.25">
      <c r="A128" s="12">
        <v>1</v>
      </c>
      <c r="B128" s="12" t="s">
        <v>73</v>
      </c>
      <c r="C128" s="28">
        <f>RIGHT(B128,4)</f>
      </c>
      <c r="D128" s="4">
        <v>2009</v>
      </c>
    </row>
    <row x14ac:dyDescent="0.25" r="129" customHeight="1" ht="17.25">
      <c r="A129" s="12">
        <v>1</v>
      </c>
      <c r="B129" s="12" t="s">
        <v>73</v>
      </c>
      <c r="C129" s="28">
        <f>RIGHT(B129,4)</f>
      </c>
      <c r="D129" s="4">
        <v>2009</v>
      </c>
    </row>
    <row x14ac:dyDescent="0.25" r="130" customHeight="1" ht="17.25">
      <c r="A130" s="12">
        <v>2</v>
      </c>
      <c r="B130" s="12" t="s">
        <v>73</v>
      </c>
      <c r="C130" s="28">
        <f>RIGHT(B130,4)</f>
      </c>
      <c r="D130" s="4">
        <v>2009</v>
      </c>
    </row>
    <row x14ac:dyDescent="0.25" r="131" customHeight="1" ht="17.25">
      <c r="A131" s="12">
        <v>1</v>
      </c>
      <c r="B131" s="12" t="s">
        <v>73</v>
      </c>
      <c r="C131" s="28">
        <f>RIGHT(B131,4)</f>
      </c>
      <c r="D131" s="4">
        <v>2009</v>
      </c>
    </row>
    <row x14ac:dyDescent="0.25" r="132" customHeight="1" ht="17.25">
      <c r="A132" s="12">
        <v>1</v>
      </c>
      <c r="B132" s="20"/>
      <c r="C132" s="28">
        <f>RIGHT(B132,4)</f>
      </c>
      <c r="D132" s="4">
        <v>2009</v>
      </c>
    </row>
    <row x14ac:dyDescent="0.25" r="133" customHeight="1" ht="17.25">
      <c r="A133" s="12">
        <v>1</v>
      </c>
      <c r="B133" s="20"/>
      <c r="C133" s="28">
        <f>RIGHT(B133,4)</f>
      </c>
      <c r="D133" s="4">
        <v>2009</v>
      </c>
    </row>
    <row x14ac:dyDescent="0.25" r="134" customHeight="1" ht="17.25">
      <c r="A134" s="12">
        <v>1</v>
      </c>
      <c r="B134" s="20"/>
      <c r="C134" s="28">
        <f>RIGHT(B134,4)</f>
      </c>
      <c r="D134" s="4">
        <v>2009</v>
      </c>
    </row>
    <row x14ac:dyDescent="0.25" r="135" customHeight="1" ht="17.25">
      <c r="A135" s="12">
        <v>1</v>
      </c>
      <c r="B135" s="20"/>
      <c r="C135" s="28">
        <f>RIGHT(B135,4)</f>
      </c>
      <c r="D135" s="4">
        <v>2009</v>
      </c>
    </row>
    <row x14ac:dyDescent="0.25" r="136" customHeight="1" ht="17.25">
      <c r="A136" s="12">
        <v>1</v>
      </c>
      <c r="B136" s="20"/>
      <c r="C136" s="28">
        <f>RIGHT(B136,4)</f>
      </c>
      <c r="D136" s="4">
        <v>2009</v>
      </c>
    </row>
    <row x14ac:dyDescent="0.25" r="137" customHeight="1" ht="17.25">
      <c r="A137" s="12">
        <v>1</v>
      </c>
      <c r="B137" s="20"/>
      <c r="C137" s="28">
        <f>RIGHT(B137,4)</f>
      </c>
      <c r="D137" s="4">
        <v>2009</v>
      </c>
    </row>
    <row x14ac:dyDescent="0.25" r="138" customHeight="1" ht="17.25">
      <c r="A138" s="12">
        <v>1</v>
      </c>
      <c r="B138" s="12" t="s">
        <v>20</v>
      </c>
      <c r="C138" s="28">
        <f>RIGHT(B138,4)</f>
      </c>
      <c r="D138" s="4">
        <v>2009</v>
      </c>
    </row>
    <row x14ac:dyDescent="0.25" r="139" customHeight="1" ht="17.25">
      <c r="A139" s="12">
        <v>1</v>
      </c>
      <c r="B139" s="12" t="s">
        <v>16</v>
      </c>
      <c r="C139" s="28">
        <f>RIGHT(B139,4)</f>
      </c>
      <c r="D139" s="4">
        <v>2009</v>
      </c>
    </row>
    <row x14ac:dyDescent="0.25" r="140" customHeight="1" ht="17.25">
      <c r="A140" s="12">
        <v>1</v>
      </c>
      <c r="B140" s="12" t="s">
        <v>16</v>
      </c>
      <c r="C140" s="28">
        <f>RIGHT(B140,4)</f>
      </c>
      <c r="D140" s="4">
        <v>2009</v>
      </c>
    </row>
    <row x14ac:dyDescent="0.25" r="141" customHeight="1" ht="17.25">
      <c r="A141" s="12">
        <v>1</v>
      </c>
      <c r="B141" s="12" t="s">
        <v>16</v>
      </c>
      <c r="C141" s="28">
        <f>RIGHT(B141,4)</f>
      </c>
      <c r="D141" s="4">
        <v>2009</v>
      </c>
    </row>
    <row x14ac:dyDescent="0.25" r="142" customHeight="1" ht="17.25">
      <c r="A142" s="12">
        <v>1</v>
      </c>
      <c r="B142" s="12" t="s">
        <v>102</v>
      </c>
      <c r="C142" s="28">
        <f>RIGHT(B142,4)</f>
      </c>
      <c r="D142" s="4">
        <v>2009</v>
      </c>
    </row>
    <row x14ac:dyDescent="0.25" r="143" customHeight="1" ht="17.25">
      <c r="A143" s="12">
        <v>1</v>
      </c>
      <c r="B143" s="12" t="s">
        <v>153</v>
      </c>
      <c r="C143" s="28">
        <f>RIGHT(B143,4)</f>
      </c>
      <c r="D143" s="4">
        <v>2009</v>
      </c>
    </row>
    <row x14ac:dyDescent="0.25" r="144" customHeight="1" ht="17.25">
      <c r="A144" s="12">
        <v>21</v>
      </c>
      <c r="B144" s="12" t="s">
        <v>83</v>
      </c>
      <c r="C144" s="28">
        <f>RIGHT(B144,4)</f>
      </c>
      <c r="D144" s="4">
        <v>2009</v>
      </c>
    </row>
    <row x14ac:dyDescent="0.25" r="145" customHeight="1" ht="17.25">
      <c r="A145" s="12">
        <v>3</v>
      </c>
      <c r="B145" s="12" t="s">
        <v>46</v>
      </c>
      <c r="C145" s="28">
        <f>RIGHT(B145,4)</f>
      </c>
      <c r="D145" s="4">
        <v>2009</v>
      </c>
    </row>
    <row x14ac:dyDescent="0.25" r="146" customHeight="1" ht="17.25">
      <c r="A146" s="12">
        <v>4</v>
      </c>
      <c r="B146" s="12" t="s">
        <v>83</v>
      </c>
      <c r="C146" s="28">
        <f>RIGHT(B146,4)</f>
      </c>
      <c r="D146" s="4">
        <v>2009</v>
      </c>
    </row>
    <row x14ac:dyDescent="0.25" r="147" customHeight="1" ht="17.25">
      <c r="A147" s="12">
        <v>4</v>
      </c>
      <c r="B147" s="12" t="s">
        <v>83</v>
      </c>
      <c r="C147" s="28">
        <f>RIGHT(B147,4)</f>
      </c>
      <c r="D147" s="4">
        <v>2009</v>
      </c>
    </row>
    <row x14ac:dyDescent="0.25" r="148" customHeight="1" ht="17.25">
      <c r="A148" s="12">
        <v>2</v>
      </c>
      <c r="B148" s="12" t="s">
        <v>83</v>
      </c>
      <c r="C148" s="28">
        <f>RIGHT(B148,4)</f>
      </c>
      <c r="D148" s="4">
        <v>2009</v>
      </c>
    </row>
    <row x14ac:dyDescent="0.25" r="149" customHeight="1" ht="17.25">
      <c r="A149" s="12">
        <v>2</v>
      </c>
      <c r="B149" s="12" t="s">
        <v>83</v>
      </c>
      <c r="C149" s="28">
        <f>RIGHT(B149,4)</f>
      </c>
      <c r="D149" s="4">
        <v>2009</v>
      </c>
    </row>
    <row x14ac:dyDescent="0.25" r="150" customHeight="1" ht="17.25">
      <c r="A150" s="12">
        <v>1</v>
      </c>
      <c r="B150" s="12" t="s">
        <v>46</v>
      </c>
      <c r="C150" s="28">
        <f>RIGHT(B150,4)</f>
      </c>
      <c r="D150" s="4">
        <v>2009</v>
      </c>
    </row>
    <row x14ac:dyDescent="0.25" r="151" customHeight="1" ht="17.25">
      <c r="A151" s="12">
        <v>1</v>
      </c>
      <c r="B151" s="12" t="s">
        <v>83</v>
      </c>
      <c r="C151" s="28">
        <f>RIGHT(B151,4)</f>
      </c>
      <c r="D151" s="4">
        <v>2009</v>
      </c>
    </row>
    <row x14ac:dyDescent="0.25" r="152" customHeight="1" ht="17.25">
      <c r="A152" s="12">
        <v>1</v>
      </c>
      <c r="B152" s="12" t="s">
        <v>46</v>
      </c>
      <c r="C152" s="28">
        <f>RIGHT(B152,4)</f>
      </c>
      <c r="D152" s="4">
        <v>2009</v>
      </c>
    </row>
    <row x14ac:dyDescent="0.25" r="153" customHeight="1" ht="17.25">
      <c r="A153" s="12">
        <v>1</v>
      </c>
      <c r="B153" s="12" t="s">
        <v>46</v>
      </c>
      <c r="C153" s="28">
        <f>RIGHT(B153,4)</f>
      </c>
      <c r="D153" s="4">
        <v>2009</v>
      </c>
    </row>
    <row x14ac:dyDescent="0.25" r="154" customHeight="1" ht="17.25">
      <c r="A154" s="12">
        <v>1</v>
      </c>
      <c r="B154" s="12" t="s">
        <v>83</v>
      </c>
      <c r="C154" s="28">
        <f>RIGHT(B154,4)</f>
      </c>
      <c r="D154" s="4">
        <v>2010</v>
      </c>
    </row>
    <row x14ac:dyDescent="0.25" r="155" customHeight="1" ht="17.25">
      <c r="A155" s="12">
        <v>1</v>
      </c>
      <c r="B155" s="20"/>
      <c r="C155" s="28">
        <f>RIGHT(B155,4)</f>
      </c>
      <c r="D155" s="4">
        <v>2010</v>
      </c>
    </row>
    <row x14ac:dyDescent="0.25" r="156" customHeight="1" ht="17.25">
      <c r="A156" s="12">
        <v>1</v>
      </c>
      <c r="B156" s="12" t="s">
        <v>154</v>
      </c>
      <c r="C156" s="28">
        <f>RIGHT(B156,4)</f>
      </c>
      <c r="D156" s="4">
        <v>2010</v>
      </c>
    </row>
    <row x14ac:dyDescent="0.25" r="157" customHeight="1" ht="17.25">
      <c r="A157" s="12">
        <v>1</v>
      </c>
      <c r="B157" s="12" t="s">
        <v>136</v>
      </c>
      <c r="C157" s="28">
        <f>RIGHT(B157,4)</f>
      </c>
      <c r="D157" s="4">
        <v>2010</v>
      </c>
    </row>
    <row x14ac:dyDescent="0.25" r="158" customHeight="1" ht="17.25">
      <c r="A158" s="12">
        <v>1</v>
      </c>
      <c r="B158" s="20"/>
      <c r="C158" s="28">
        <f>RIGHT(B158,4)</f>
      </c>
      <c r="D158" s="4">
        <v>2010</v>
      </c>
    </row>
    <row x14ac:dyDescent="0.25" r="159" customHeight="1" ht="17.25">
      <c r="A159" s="12">
        <v>2</v>
      </c>
      <c r="B159" s="12" t="s">
        <v>120</v>
      </c>
      <c r="C159" s="28">
        <f>RIGHT(B159,4)</f>
      </c>
      <c r="D159" s="4">
        <v>2010</v>
      </c>
    </row>
    <row x14ac:dyDescent="0.25" r="160" customHeight="1" ht="17.25">
      <c r="A160" s="12">
        <v>1</v>
      </c>
      <c r="B160" s="12" t="s">
        <v>40</v>
      </c>
      <c r="C160" s="28">
        <f>RIGHT(B160,4)</f>
      </c>
      <c r="D160" s="4">
        <v>2010</v>
      </c>
    </row>
    <row x14ac:dyDescent="0.25" r="161" customHeight="1" ht="17.25">
      <c r="A161" s="12">
        <v>1</v>
      </c>
      <c r="B161" s="12" t="s">
        <v>172</v>
      </c>
      <c r="C161" s="28">
        <f>RIGHT(B161,4)</f>
      </c>
      <c r="D161" s="4">
        <v>2010</v>
      </c>
    </row>
    <row x14ac:dyDescent="0.25" r="162" customHeight="1" ht="17.25">
      <c r="A162" s="12">
        <v>1</v>
      </c>
      <c r="B162" s="12" t="s">
        <v>40</v>
      </c>
      <c r="C162" s="28">
        <f>RIGHT(B162,4)</f>
      </c>
      <c r="D162" s="4">
        <v>2010</v>
      </c>
    </row>
    <row x14ac:dyDescent="0.25" r="163" customHeight="1" ht="17.25">
      <c r="A163" s="12">
        <v>1</v>
      </c>
      <c r="B163" s="12" t="s">
        <v>40</v>
      </c>
      <c r="C163" s="28">
        <f>RIGHT(B163,4)</f>
      </c>
      <c r="D163" s="4">
        <v>2010</v>
      </c>
    </row>
    <row x14ac:dyDescent="0.25" r="164" customHeight="1" ht="17.25">
      <c r="A164" s="12">
        <v>1</v>
      </c>
      <c r="B164" s="12" t="s">
        <v>40</v>
      </c>
      <c r="C164" s="28">
        <f>RIGHT(B164,4)</f>
      </c>
      <c r="D164" s="4">
        <v>2010</v>
      </c>
    </row>
    <row x14ac:dyDescent="0.25" r="165" customHeight="1" ht="17.25">
      <c r="A165" s="12">
        <v>1</v>
      </c>
      <c r="B165" s="12" t="s">
        <v>40</v>
      </c>
      <c r="C165" s="28">
        <f>RIGHT(B165,4)</f>
      </c>
      <c r="D165" s="4">
        <v>2010</v>
      </c>
    </row>
    <row x14ac:dyDescent="0.25" r="166" customHeight="1" ht="17.25">
      <c r="A166" s="12">
        <v>1</v>
      </c>
      <c r="B166" s="20"/>
      <c r="C166" s="28">
        <f>RIGHT(B166,4)</f>
      </c>
      <c r="D166" s="4">
        <v>2010</v>
      </c>
    </row>
    <row x14ac:dyDescent="0.25" r="167" customHeight="1" ht="17.25">
      <c r="A167" s="12">
        <v>6</v>
      </c>
      <c r="B167" s="12" t="s">
        <v>121</v>
      </c>
      <c r="C167" s="28">
        <f>RIGHT(B167,4)</f>
      </c>
      <c r="D167" s="4">
        <v>2010</v>
      </c>
    </row>
    <row x14ac:dyDescent="0.25" r="168" customHeight="1" ht="17.25">
      <c r="A168" s="12">
        <v>1</v>
      </c>
      <c r="B168" s="12" t="s">
        <v>103</v>
      </c>
      <c r="C168" s="28">
        <f>RIGHT(B168,4)</f>
      </c>
      <c r="D168" s="4">
        <v>2010</v>
      </c>
    </row>
    <row x14ac:dyDescent="0.25" r="169" customHeight="1" ht="17.25">
      <c r="A169" s="12">
        <v>1</v>
      </c>
      <c r="B169" s="20"/>
      <c r="C169" s="28">
        <f>RIGHT(B169,4)</f>
      </c>
      <c r="D169" s="4">
        <v>2010</v>
      </c>
    </row>
    <row x14ac:dyDescent="0.25" r="170" customHeight="1" ht="17.25">
      <c r="A170" s="12">
        <v>1</v>
      </c>
      <c r="B170" s="12" t="s">
        <v>137</v>
      </c>
      <c r="C170" s="28">
        <f>RIGHT(B170,4)</f>
      </c>
      <c r="D170" s="4">
        <v>2010</v>
      </c>
    </row>
    <row x14ac:dyDescent="0.25" r="171" customHeight="1" ht="17.25">
      <c r="A171" s="12">
        <v>1</v>
      </c>
      <c r="B171" s="12" t="s">
        <v>75</v>
      </c>
      <c r="C171" s="28">
        <f>RIGHT(B171,4)</f>
      </c>
      <c r="D171" s="4">
        <v>2010</v>
      </c>
    </row>
    <row x14ac:dyDescent="0.25" r="172" customHeight="1" ht="17.25">
      <c r="A172" s="12">
        <v>10</v>
      </c>
      <c r="B172" s="12" t="s">
        <v>70</v>
      </c>
      <c r="C172" s="28">
        <f>RIGHT(B172,4)</f>
      </c>
      <c r="D172" s="4">
        <v>2010</v>
      </c>
    </row>
    <row x14ac:dyDescent="0.25" r="173" customHeight="1" ht="17.25">
      <c r="A173" s="12">
        <v>1</v>
      </c>
      <c r="B173" s="12" t="s">
        <v>83</v>
      </c>
      <c r="C173" s="28">
        <f>RIGHT(B173,4)</f>
      </c>
      <c r="D173" s="4">
        <v>2010</v>
      </c>
    </row>
    <row x14ac:dyDescent="0.25" r="174" customHeight="1" ht="17.25">
      <c r="A174" s="12">
        <v>1</v>
      </c>
      <c r="B174" s="12" t="s">
        <v>185</v>
      </c>
      <c r="C174" s="28">
        <f>RIGHT(B174,4)</f>
      </c>
      <c r="D174" s="4">
        <v>2010</v>
      </c>
    </row>
    <row x14ac:dyDescent="0.25" r="175" customHeight="1" ht="17.25">
      <c r="A175" s="12">
        <v>1</v>
      </c>
      <c r="B175" s="12" t="s">
        <v>138</v>
      </c>
      <c r="C175" s="28">
        <f>RIGHT(B175,4)</f>
      </c>
      <c r="D175" s="4">
        <v>2010</v>
      </c>
    </row>
    <row x14ac:dyDescent="0.25" r="176" customHeight="1" ht="17.25">
      <c r="A176" s="12">
        <v>10</v>
      </c>
      <c r="B176" s="12" t="s">
        <v>138</v>
      </c>
      <c r="C176" s="28">
        <f>RIGHT(B176,4)</f>
      </c>
      <c r="D176" s="4">
        <v>2010</v>
      </c>
    </row>
    <row x14ac:dyDescent="0.25" r="177" customHeight="1" ht="17.25">
      <c r="A177" s="12">
        <v>1</v>
      </c>
      <c r="B177" s="12" t="s">
        <v>40</v>
      </c>
      <c r="C177" s="28">
        <f>RIGHT(B177,4)</f>
      </c>
      <c r="D177" s="4">
        <v>2010</v>
      </c>
    </row>
    <row x14ac:dyDescent="0.25" r="178" customHeight="1" ht="17.25">
      <c r="A178" s="12">
        <v>2</v>
      </c>
      <c r="B178" s="12" t="s">
        <v>41</v>
      </c>
      <c r="C178" s="28">
        <f>RIGHT(B178,4)</f>
      </c>
      <c r="D178" s="4">
        <v>2010</v>
      </c>
    </row>
    <row x14ac:dyDescent="0.25" r="179" customHeight="1" ht="17.25">
      <c r="A179" s="12">
        <v>3</v>
      </c>
      <c r="B179" s="12" t="s">
        <v>155</v>
      </c>
      <c r="C179" s="28">
        <f>RIGHT(B179,4)</f>
      </c>
      <c r="D179" s="4">
        <v>2010</v>
      </c>
    </row>
    <row x14ac:dyDescent="0.25" r="180" customHeight="1" ht="17.25">
      <c r="A180" s="12">
        <v>1</v>
      </c>
      <c r="B180" s="12" t="s">
        <v>84</v>
      </c>
      <c r="C180" s="28">
        <f>RIGHT(B180,4)</f>
      </c>
      <c r="D180" s="4">
        <v>2010</v>
      </c>
    </row>
    <row x14ac:dyDescent="0.25" r="181" customHeight="1" ht="17.25">
      <c r="A181" s="12">
        <v>2</v>
      </c>
      <c r="B181" s="12" t="s">
        <v>59</v>
      </c>
      <c r="C181" s="28">
        <f>RIGHT(B181,4)</f>
      </c>
      <c r="D181" s="4">
        <v>2011</v>
      </c>
    </row>
    <row x14ac:dyDescent="0.25" r="182" customHeight="1" ht="17.25">
      <c r="A182" s="12">
        <v>1</v>
      </c>
      <c r="B182" s="12" t="s">
        <v>60</v>
      </c>
      <c r="C182" s="28">
        <f>RIGHT(B182,4)</f>
      </c>
      <c r="D182" s="4">
        <v>2011</v>
      </c>
    </row>
    <row x14ac:dyDescent="0.25" r="183" customHeight="1" ht="17.25">
      <c r="A183" s="12">
        <v>1</v>
      </c>
      <c r="B183" s="12" t="s">
        <v>42</v>
      </c>
      <c r="C183" s="28">
        <f>RIGHT(B183,4)</f>
      </c>
      <c r="D183" s="4">
        <v>2011</v>
      </c>
    </row>
    <row x14ac:dyDescent="0.25" r="184" customHeight="1" ht="17.25">
      <c r="A184" s="12">
        <v>1</v>
      </c>
      <c r="B184" s="12" t="s">
        <v>42</v>
      </c>
      <c r="C184" s="28">
        <f>RIGHT(B184,4)</f>
      </c>
      <c r="D184" s="4">
        <v>2011</v>
      </c>
    </row>
    <row x14ac:dyDescent="0.25" r="185" customHeight="1" ht="17.25">
      <c r="A185" s="12">
        <v>1</v>
      </c>
      <c r="B185" s="12" t="s">
        <v>42</v>
      </c>
      <c r="C185" s="28">
        <f>RIGHT(B185,4)</f>
      </c>
      <c r="D185" s="4">
        <v>2011</v>
      </c>
    </row>
    <row x14ac:dyDescent="0.25" r="186" customHeight="1" ht="17.25">
      <c r="A186" s="12">
        <v>1</v>
      </c>
      <c r="B186" s="12" t="s">
        <v>122</v>
      </c>
      <c r="C186" s="28">
        <f>RIGHT(B186,4)</f>
      </c>
      <c r="D186" s="4">
        <v>2011</v>
      </c>
    </row>
    <row x14ac:dyDescent="0.25" r="187" customHeight="1" ht="17.25">
      <c r="A187" s="12">
        <v>1</v>
      </c>
      <c r="B187" s="12" t="s">
        <v>52</v>
      </c>
      <c r="C187" s="28">
        <f>RIGHT(B187,4)</f>
      </c>
      <c r="D187" s="4">
        <v>2011</v>
      </c>
    </row>
    <row x14ac:dyDescent="0.25" r="188" customHeight="1" ht="17.25">
      <c r="A188" s="12">
        <v>1</v>
      </c>
      <c r="B188" s="20"/>
      <c r="C188" s="28">
        <f>RIGHT(B188,4)</f>
      </c>
      <c r="D188" s="4">
        <v>2011</v>
      </c>
    </row>
    <row x14ac:dyDescent="0.25" r="189" customHeight="1" ht="17.25">
      <c r="A189" s="12">
        <v>2</v>
      </c>
      <c r="B189" s="12" t="s">
        <v>71</v>
      </c>
      <c r="C189" s="28">
        <f>RIGHT(B189,4)</f>
      </c>
      <c r="D189" s="4">
        <v>2011</v>
      </c>
    </row>
    <row x14ac:dyDescent="0.25" r="190" customHeight="1" ht="17.25">
      <c r="A190" s="12">
        <v>2</v>
      </c>
      <c r="B190" s="12" t="s">
        <v>71</v>
      </c>
      <c r="C190" s="28">
        <f>RIGHT(B190,4)</f>
      </c>
      <c r="D190" s="4">
        <v>2011</v>
      </c>
    </row>
    <row x14ac:dyDescent="0.25" r="191" customHeight="1" ht="17.25">
      <c r="A191" s="12">
        <v>1</v>
      </c>
      <c r="B191" s="12" t="s">
        <v>156</v>
      </c>
      <c r="C191" s="28">
        <f>RIGHT(B191,4)</f>
      </c>
      <c r="D191" s="4">
        <v>2011</v>
      </c>
    </row>
    <row x14ac:dyDescent="0.25" r="192" customHeight="1" ht="17.25">
      <c r="A192" s="12">
        <v>2</v>
      </c>
      <c r="B192" s="12" t="s">
        <v>157</v>
      </c>
      <c r="C192" s="28">
        <f>RIGHT(B192,4)</f>
      </c>
      <c r="D192" s="4">
        <v>2011</v>
      </c>
    </row>
    <row x14ac:dyDescent="0.25" r="193" customHeight="1" ht="17.25">
      <c r="A193" s="12">
        <v>3</v>
      </c>
      <c r="B193" s="12" t="s">
        <v>139</v>
      </c>
      <c r="C193" s="28">
        <f>RIGHT(B193,4)</f>
      </c>
      <c r="D193" s="4">
        <v>2011</v>
      </c>
    </row>
    <row x14ac:dyDescent="0.25" r="194" customHeight="1" ht="17.25">
      <c r="A194" s="12">
        <v>1</v>
      </c>
      <c r="B194" s="12" t="s">
        <v>194</v>
      </c>
      <c r="C194" s="28">
        <f>RIGHT(B194,4)</f>
      </c>
      <c r="D194" s="4">
        <v>2011</v>
      </c>
    </row>
    <row x14ac:dyDescent="0.25" r="195" customHeight="1" ht="17.25">
      <c r="A195" s="12">
        <v>2</v>
      </c>
      <c r="B195" s="12" t="s">
        <v>63</v>
      </c>
      <c r="C195" s="28">
        <f>RIGHT(B195,4)</f>
      </c>
      <c r="D195" s="4">
        <v>2012</v>
      </c>
    </row>
    <row x14ac:dyDescent="0.25" r="196" customHeight="1" ht="17.25">
      <c r="A196" s="12">
        <v>1</v>
      </c>
      <c r="B196" s="12" t="s">
        <v>138</v>
      </c>
      <c r="C196" s="28">
        <f>RIGHT(B196,4)</f>
      </c>
      <c r="D196" s="4">
        <v>2012</v>
      </c>
    </row>
    <row x14ac:dyDescent="0.25" r="197" customHeight="1" ht="17.25">
      <c r="A197" s="12">
        <v>1</v>
      </c>
      <c r="B197" s="12" t="s">
        <v>123</v>
      </c>
      <c r="C197" s="28">
        <f>RIGHT(B197,4)</f>
      </c>
      <c r="D197" s="4">
        <v>2012</v>
      </c>
    </row>
    <row x14ac:dyDescent="0.25" r="198" customHeight="1" ht="17.25">
      <c r="A198" s="12">
        <v>5</v>
      </c>
      <c r="B198" s="12" t="s">
        <v>104</v>
      </c>
      <c r="C198" s="28">
        <f>RIGHT(B198,4)</f>
      </c>
      <c r="D198" s="4">
        <v>2012</v>
      </c>
    </row>
    <row x14ac:dyDescent="0.25" r="199" customHeight="1" ht="17.25">
      <c r="A199" s="12">
        <v>2</v>
      </c>
      <c r="B199" s="12" t="s">
        <v>140</v>
      </c>
      <c r="C199" s="28">
        <f>RIGHT(B199,4)</f>
      </c>
      <c r="D199" s="4">
        <v>2012</v>
      </c>
    </row>
    <row x14ac:dyDescent="0.25" r="200" customHeight="1" ht="17.25">
      <c r="A200" s="12">
        <v>2</v>
      </c>
      <c r="B200" s="12" t="s">
        <v>76</v>
      </c>
      <c r="C200" s="28">
        <f>RIGHT(B200,4)</f>
      </c>
      <c r="D200" s="4">
        <v>2012</v>
      </c>
    </row>
    <row x14ac:dyDescent="0.25" r="201" customHeight="1" ht="17.25">
      <c r="A201" s="12">
        <v>2</v>
      </c>
      <c r="B201" s="12" t="s">
        <v>76</v>
      </c>
      <c r="C201" s="28">
        <f>RIGHT(B201,4)</f>
      </c>
      <c r="D201" s="4">
        <v>2012</v>
      </c>
    </row>
    <row x14ac:dyDescent="0.25" r="202" customHeight="1" ht="17.25">
      <c r="A202" s="12">
        <v>1</v>
      </c>
      <c r="B202" s="12" t="s">
        <v>124</v>
      </c>
      <c r="C202" s="28">
        <f>RIGHT(B202,4)</f>
      </c>
      <c r="D202" s="4">
        <v>2012</v>
      </c>
    </row>
    <row x14ac:dyDescent="0.25" r="203" customHeight="1" ht="17.25">
      <c r="A203" s="12">
        <v>1</v>
      </c>
      <c r="B203" s="12" t="s">
        <v>125</v>
      </c>
      <c r="C203" s="28">
        <f>RIGHT(B203,4)</f>
      </c>
      <c r="D203" s="4">
        <v>2012</v>
      </c>
    </row>
    <row x14ac:dyDescent="0.25" r="204" customHeight="1" ht="17.25">
      <c r="A204" s="12">
        <v>1</v>
      </c>
      <c r="B204" s="12" t="s">
        <v>173</v>
      </c>
      <c r="C204" s="28">
        <f>RIGHT(B204,4)</f>
      </c>
      <c r="D204" s="4">
        <v>2012</v>
      </c>
    </row>
    <row x14ac:dyDescent="0.25" r="205" customHeight="1" ht="17.25">
      <c r="A205" s="12">
        <v>1</v>
      </c>
      <c r="B205" s="12" t="s">
        <v>76</v>
      </c>
      <c r="C205" s="28">
        <f>RIGHT(B205,4)</f>
      </c>
      <c r="D205" s="4">
        <v>2012</v>
      </c>
    </row>
    <row x14ac:dyDescent="0.25" r="206" customHeight="1" ht="17.25">
      <c r="A206" s="12">
        <v>1</v>
      </c>
      <c r="B206" s="12" t="s">
        <v>61</v>
      </c>
      <c r="C206" s="28">
        <f>RIGHT(B206,4)</f>
      </c>
      <c r="D206" s="4">
        <v>2013</v>
      </c>
    </row>
    <row x14ac:dyDescent="0.25" r="207" customHeight="1" ht="17.25">
      <c r="A207" s="12">
        <v>2</v>
      </c>
      <c r="B207" s="12" t="s">
        <v>85</v>
      </c>
      <c r="C207" s="28">
        <f>RIGHT(B207,4)</f>
      </c>
      <c r="D207" s="4">
        <v>2013</v>
      </c>
    </row>
    <row x14ac:dyDescent="0.25" r="208" customHeight="1" ht="17.25">
      <c r="A208" s="12">
        <v>2</v>
      </c>
      <c r="B208" s="12" t="s">
        <v>86</v>
      </c>
      <c r="C208" s="28">
        <f>RIGHT(B208,4)</f>
      </c>
      <c r="D208" s="4">
        <v>2013</v>
      </c>
    </row>
    <row x14ac:dyDescent="0.25" r="209" customHeight="1" ht="17.25">
      <c r="A209" s="12">
        <v>1</v>
      </c>
      <c r="B209" s="12" t="s">
        <v>27</v>
      </c>
      <c r="C209" s="28">
        <f>RIGHT(B209,4)</f>
      </c>
      <c r="D209" s="4">
        <v>2013</v>
      </c>
    </row>
    <row x14ac:dyDescent="0.25" r="210" customHeight="1" ht="17.25">
      <c r="A210" s="12">
        <v>1</v>
      </c>
      <c r="B210" s="12" t="s">
        <v>105</v>
      </c>
      <c r="C210" s="28">
        <f>RIGHT(B210,4)</f>
      </c>
      <c r="D210" s="4">
        <v>2013</v>
      </c>
    </row>
    <row x14ac:dyDescent="0.25" r="211" customHeight="1" ht="17.25">
      <c r="A211" s="12">
        <v>1</v>
      </c>
      <c r="B211" s="12" t="s">
        <v>192</v>
      </c>
      <c r="C211" s="28">
        <f>RIGHT(B211,4)</f>
      </c>
      <c r="D211" s="4">
        <v>2013</v>
      </c>
    </row>
    <row x14ac:dyDescent="0.25" r="212" customHeight="1" ht="17.25">
      <c r="A212" s="12">
        <v>1</v>
      </c>
      <c r="B212" s="12" t="s">
        <v>174</v>
      </c>
      <c r="C212" s="28">
        <f>RIGHT(B212,4)</f>
      </c>
      <c r="D212" s="4">
        <v>2013</v>
      </c>
    </row>
    <row x14ac:dyDescent="0.25" r="213" customHeight="1" ht="17.25">
      <c r="A213" s="12">
        <v>1</v>
      </c>
      <c r="B213" s="12" t="s">
        <v>27</v>
      </c>
      <c r="C213" s="28">
        <f>RIGHT(B213,4)</f>
      </c>
      <c r="D213" s="4">
        <v>2013</v>
      </c>
    </row>
    <row x14ac:dyDescent="0.25" r="214" customHeight="1" ht="17.25">
      <c r="A214" s="12">
        <v>1</v>
      </c>
      <c r="B214" s="12" t="s">
        <v>28</v>
      </c>
      <c r="C214" s="28">
        <f>RIGHT(B214,4)</f>
      </c>
      <c r="D214" s="4">
        <v>2013</v>
      </c>
    </row>
    <row x14ac:dyDescent="0.25" r="215" customHeight="1" ht="17.25">
      <c r="A215" s="12">
        <v>1</v>
      </c>
      <c r="B215" s="12" t="s">
        <v>27</v>
      </c>
      <c r="C215" s="28">
        <f>RIGHT(B215,4)</f>
      </c>
      <c r="D215" s="4">
        <v>2013</v>
      </c>
    </row>
    <row x14ac:dyDescent="0.25" r="216" customHeight="1" ht="17.25">
      <c r="A216" s="12">
        <v>1</v>
      </c>
      <c r="B216" s="12" t="s">
        <v>29</v>
      </c>
      <c r="C216" s="28">
        <f>RIGHT(B216,4)</f>
      </c>
      <c r="D216" s="4">
        <v>2013</v>
      </c>
    </row>
    <row x14ac:dyDescent="0.25" r="217" customHeight="1" ht="17.25">
      <c r="A217" s="12">
        <v>1</v>
      </c>
      <c r="B217" s="12" t="s">
        <v>101</v>
      </c>
      <c r="C217" s="28">
        <f>RIGHT(B217,4)</f>
      </c>
      <c r="D217" s="4">
        <v>2013</v>
      </c>
    </row>
    <row x14ac:dyDescent="0.25" r="218" customHeight="1" ht="17.25">
      <c r="A218" s="12">
        <v>1</v>
      </c>
      <c r="B218" s="12" t="s">
        <v>87</v>
      </c>
      <c r="C218" s="28">
        <f>RIGHT(B218,4)</f>
      </c>
      <c r="D218" s="4">
        <v>2013</v>
      </c>
    </row>
    <row x14ac:dyDescent="0.25" r="219" customHeight="1" ht="17.25">
      <c r="A219" s="12">
        <v>1</v>
      </c>
      <c r="B219" s="12" t="s">
        <v>158</v>
      </c>
      <c r="C219" s="28">
        <f>RIGHT(B219,4)</f>
      </c>
      <c r="D219" s="4">
        <v>2013</v>
      </c>
    </row>
    <row x14ac:dyDescent="0.25" r="220" customHeight="1" ht="17.25">
      <c r="A220" s="12">
        <v>1</v>
      </c>
      <c r="B220" s="12" t="s">
        <v>112</v>
      </c>
      <c r="C220" s="28">
        <f>RIGHT(B220,4)</f>
      </c>
      <c r="D220" s="4">
        <v>2013</v>
      </c>
    </row>
    <row x14ac:dyDescent="0.25" r="221" customHeight="1" ht="17.25">
      <c r="A221" s="12">
        <v>1</v>
      </c>
      <c r="B221" s="12" t="s">
        <v>88</v>
      </c>
      <c r="C221" s="28">
        <f>RIGHT(B221,4)</f>
      </c>
      <c r="D221" s="4">
        <v>2014</v>
      </c>
    </row>
    <row x14ac:dyDescent="0.25" r="222" customHeight="1" ht="17.25">
      <c r="A222" s="12">
        <v>1</v>
      </c>
      <c r="B222" s="12" t="s">
        <v>89</v>
      </c>
      <c r="C222" s="28">
        <f>RIGHT(B222,4)</f>
      </c>
      <c r="D222" s="4">
        <v>2014</v>
      </c>
    </row>
    <row x14ac:dyDescent="0.25" r="223" customHeight="1" ht="17.25">
      <c r="A223" s="12">
        <v>1</v>
      </c>
      <c r="B223" s="20"/>
      <c r="C223" s="28">
        <f>RIGHT(B223,4)</f>
      </c>
      <c r="D223" s="4">
        <v>2014</v>
      </c>
    </row>
    <row x14ac:dyDescent="0.25" r="224" customHeight="1" ht="17.25">
      <c r="A224" s="12">
        <v>1</v>
      </c>
      <c r="B224" s="20"/>
      <c r="C224" s="28">
        <f>RIGHT(B224,4)</f>
      </c>
      <c r="D224" s="4">
        <v>2014</v>
      </c>
    </row>
    <row x14ac:dyDescent="0.25" r="225" customHeight="1" ht="17.25">
      <c r="A225" s="12">
        <v>1</v>
      </c>
      <c r="B225" s="20"/>
      <c r="C225" s="28">
        <f>RIGHT(B225,4)</f>
      </c>
      <c r="D225" s="4">
        <v>2014</v>
      </c>
    </row>
    <row x14ac:dyDescent="0.25" r="226" customHeight="1" ht="17.25">
      <c r="A226" s="12">
        <v>1</v>
      </c>
      <c r="B226" s="20"/>
      <c r="C226" s="28">
        <f>RIGHT(B226,4)</f>
      </c>
      <c r="D226" s="4">
        <v>2014</v>
      </c>
    </row>
    <row x14ac:dyDescent="0.25" r="227" customHeight="1" ht="17.25">
      <c r="A227" s="12">
        <v>1</v>
      </c>
      <c r="B227" s="12" t="s">
        <v>43</v>
      </c>
      <c r="C227" s="28">
        <f>RIGHT(B227,4)</f>
      </c>
      <c r="D227" s="4">
        <v>2014</v>
      </c>
    </row>
    <row x14ac:dyDescent="0.25" r="228" customHeight="1" ht="17.25">
      <c r="A228" s="12">
        <v>1</v>
      </c>
      <c r="B228" s="12" t="s">
        <v>43</v>
      </c>
      <c r="C228" s="28">
        <f>RIGHT(B228,4)</f>
      </c>
      <c r="D228" s="4">
        <v>2014</v>
      </c>
    </row>
    <row x14ac:dyDescent="0.25" r="229" customHeight="1" ht="17.25">
      <c r="A229" s="12">
        <v>2</v>
      </c>
      <c r="B229" s="12" t="s">
        <v>193</v>
      </c>
      <c r="C229" s="28">
        <f>RIGHT(B229,4)</f>
      </c>
      <c r="D229" s="4">
        <v>2014</v>
      </c>
    </row>
    <row x14ac:dyDescent="0.25" r="230" customHeight="1" ht="17.25">
      <c r="A230" s="12">
        <v>1</v>
      </c>
      <c r="B230" s="12" t="s">
        <v>44</v>
      </c>
      <c r="C230" s="28">
        <f>RIGHT(B230,4)</f>
      </c>
      <c r="D230" s="4">
        <v>2014</v>
      </c>
    </row>
    <row x14ac:dyDescent="0.25" r="231" customHeight="1" ht="17.25">
      <c r="A231" s="12">
        <v>1</v>
      </c>
      <c r="B231" s="12" t="s">
        <v>186</v>
      </c>
      <c r="C231" s="28">
        <f>RIGHT(B231,4)</f>
      </c>
      <c r="D231" s="4">
        <v>2014</v>
      </c>
    </row>
    <row x14ac:dyDescent="0.25" r="232" customHeight="1" ht="17.25">
      <c r="A232" s="12">
        <v>1</v>
      </c>
      <c r="B232" s="12" t="s">
        <v>187</v>
      </c>
      <c r="C232" s="28">
        <f>RIGHT(B232,4)</f>
      </c>
      <c r="D232" s="4">
        <v>2014</v>
      </c>
    </row>
    <row x14ac:dyDescent="0.25" r="233" customHeight="1" ht="17.25">
      <c r="A233" s="12">
        <v>1</v>
      </c>
      <c r="B233" s="12" t="s">
        <v>44</v>
      </c>
      <c r="C233" s="28">
        <f>RIGHT(B233,4)</f>
      </c>
      <c r="D233" s="4">
        <v>2014</v>
      </c>
    </row>
    <row x14ac:dyDescent="0.25" r="234" customHeight="1" ht="17.25">
      <c r="A234" s="12">
        <v>3</v>
      </c>
      <c r="B234" s="12" t="s">
        <v>126</v>
      </c>
      <c r="C234" s="28">
        <f>RIGHT(B234,4)</f>
      </c>
      <c r="D234" s="4">
        <v>2014</v>
      </c>
    </row>
    <row x14ac:dyDescent="0.25" r="235" customHeight="1" ht="17.25">
      <c r="A235" s="12">
        <v>2</v>
      </c>
      <c r="B235" s="12" t="s">
        <v>127</v>
      </c>
      <c r="C235" s="28">
        <f>RIGHT(B235,4)</f>
      </c>
      <c r="D235" s="4">
        <v>2014</v>
      </c>
    </row>
    <row x14ac:dyDescent="0.25" r="236" customHeight="1" ht="17.25">
      <c r="A236" s="12">
        <v>1</v>
      </c>
      <c r="B236" s="12" t="s">
        <v>175</v>
      </c>
      <c r="C236" s="28">
        <f>RIGHT(B236,4)</f>
      </c>
      <c r="D236" s="4">
        <v>2014</v>
      </c>
    </row>
    <row x14ac:dyDescent="0.25" r="237" customHeight="1" ht="17.25">
      <c r="A237" s="12">
        <v>2</v>
      </c>
      <c r="B237" s="12" t="s">
        <v>159</v>
      </c>
      <c r="C237" s="28">
        <f>RIGHT(B237,4)</f>
      </c>
      <c r="D237" s="4">
        <v>2014</v>
      </c>
    </row>
    <row x14ac:dyDescent="0.25" r="238" customHeight="1" ht="17.25">
      <c r="A238" s="12">
        <v>2</v>
      </c>
      <c r="B238" s="20"/>
      <c r="C238" s="28">
        <f>RIGHT(B238,4)</f>
      </c>
      <c r="D238" s="4">
        <v>2014</v>
      </c>
    </row>
    <row x14ac:dyDescent="0.25" r="239" customHeight="1" ht="17.25">
      <c r="A239" s="12">
        <v>1</v>
      </c>
      <c r="B239" s="12" t="s">
        <v>53</v>
      </c>
      <c r="C239" s="28">
        <f>RIGHT(B239,4)</f>
      </c>
      <c r="D239" s="4">
        <v>2014</v>
      </c>
    </row>
    <row x14ac:dyDescent="0.25" r="240" customHeight="1" ht="17.25">
      <c r="A240" s="12">
        <v>1</v>
      </c>
      <c r="B240" s="12" t="s">
        <v>53</v>
      </c>
      <c r="C240" s="28">
        <f>RIGHT(B240,4)</f>
      </c>
      <c r="D240" s="4">
        <v>2014</v>
      </c>
    </row>
    <row x14ac:dyDescent="0.25" r="241" customHeight="1" ht="17.25">
      <c r="A241" s="12">
        <v>1</v>
      </c>
      <c r="B241" s="12" t="s">
        <v>23</v>
      </c>
      <c r="C241" s="28">
        <f>RIGHT(B241,4)</f>
      </c>
      <c r="D241" s="4">
        <v>2015</v>
      </c>
    </row>
    <row x14ac:dyDescent="0.25" r="242" customHeight="1" ht="17.25">
      <c r="A242" s="12">
        <v>1</v>
      </c>
      <c r="B242" s="12" t="s">
        <v>53</v>
      </c>
      <c r="C242" s="28">
        <f>RIGHT(B242,4)</f>
      </c>
      <c r="D242" s="4">
        <v>2015</v>
      </c>
    </row>
    <row x14ac:dyDescent="0.25" r="243" customHeight="1" ht="17.25">
      <c r="A243" s="12">
        <v>1</v>
      </c>
      <c r="B243" s="12" t="s">
        <v>53</v>
      </c>
      <c r="C243" s="28">
        <f>RIGHT(B243,4)</f>
      </c>
      <c r="D243" s="4">
        <v>2015</v>
      </c>
    </row>
    <row x14ac:dyDescent="0.25" r="244" customHeight="1" ht="17.25">
      <c r="A244" s="12">
        <v>1</v>
      </c>
      <c r="B244" s="12" t="s">
        <v>54</v>
      </c>
      <c r="C244" s="28">
        <f>RIGHT(B244,4)</f>
      </c>
      <c r="D244" s="4">
        <v>2015</v>
      </c>
    </row>
    <row x14ac:dyDescent="0.25" r="245" customHeight="1" ht="17.25">
      <c r="A245" s="12">
        <v>1</v>
      </c>
      <c r="B245" s="12" t="s">
        <v>54</v>
      </c>
      <c r="C245" s="28">
        <f>RIGHT(B245,4)</f>
      </c>
      <c r="D245" s="4">
        <v>2015</v>
      </c>
    </row>
    <row x14ac:dyDescent="0.25" r="246" customHeight="1" ht="17.25">
      <c r="A246" s="12">
        <v>1</v>
      </c>
      <c r="B246" s="12" t="s">
        <v>53</v>
      </c>
      <c r="C246" s="28">
        <f>RIGHT(B246,4)</f>
      </c>
      <c r="D246" s="4">
        <v>2015</v>
      </c>
    </row>
    <row x14ac:dyDescent="0.25" r="247" customHeight="1" ht="17.25">
      <c r="A247" s="12">
        <v>1</v>
      </c>
      <c r="B247" s="12" t="s">
        <v>53</v>
      </c>
      <c r="C247" s="28">
        <f>RIGHT(B247,4)</f>
      </c>
      <c r="D247" s="4">
        <v>2015</v>
      </c>
    </row>
    <row x14ac:dyDescent="0.25" r="248" customHeight="1" ht="17.25">
      <c r="A248" s="12">
        <v>1</v>
      </c>
      <c r="B248" s="12" t="s">
        <v>53</v>
      </c>
      <c r="C248" s="28">
        <f>RIGHT(B248,4)</f>
      </c>
      <c r="D248" s="4">
        <v>2015</v>
      </c>
    </row>
    <row x14ac:dyDescent="0.25" r="249" customHeight="1" ht="17.25">
      <c r="A249" s="12">
        <v>1</v>
      </c>
      <c r="B249" s="12" t="s">
        <v>53</v>
      </c>
      <c r="C249" s="28">
        <f>RIGHT(B249,4)</f>
      </c>
      <c r="D249" s="4">
        <v>2015</v>
      </c>
    </row>
    <row x14ac:dyDescent="0.25" r="250" customHeight="1" ht="17.25">
      <c r="A250" s="12">
        <v>1</v>
      </c>
      <c r="B250" s="12" t="s">
        <v>53</v>
      </c>
      <c r="C250" s="28">
        <f>RIGHT(B250,4)</f>
      </c>
      <c r="D250" s="4">
        <v>2015</v>
      </c>
    </row>
    <row x14ac:dyDescent="0.25" r="251" customHeight="1" ht="17.25">
      <c r="A251" s="12">
        <v>1</v>
      </c>
      <c r="B251" s="12" t="s">
        <v>53</v>
      </c>
      <c r="C251" s="28">
        <f>RIGHT(B251,4)</f>
      </c>
      <c r="D251" s="4">
        <v>2015</v>
      </c>
    </row>
    <row x14ac:dyDescent="0.25" r="252" customHeight="1" ht="17.25">
      <c r="A252" s="12">
        <v>1</v>
      </c>
      <c r="B252" s="12" t="s">
        <v>55</v>
      </c>
      <c r="C252" s="28">
        <f>RIGHT(B252,4)</f>
      </c>
      <c r="D252" s="4">
        <v>2015</v>
      </c>
    </row>
    <row x14ac:dyDescent="0.25" r="253" customHeight="1" ht="17.25">
      <c r="A253" s="12">
        <v>1</v>
      </c>
      <c r="B253" s="12" t="s">
        <v>53</v>
      </c>
      <c r="C253" s="28">
        <f>RIGHT(B253,4)</f>
      </c>
      <c r="D253" s="4">
        <v>2015</v>
      </c>
    </row>
    <row x14ac:dyDescent="0.25" r="254" customHeight="1" ht="17.25">
      <c r="A254" s="12">
        <v>1</v>
      </c>
      <c r="B254" s="12" t="s">
        <v>53</v>
      </c>
      <c r="C254" s="28">
        <f>RIGHT(B254,4)</f>
      </c>
      <c r="D254" s="4">
        <v>2015</v>
      </c>
    </row>
    <row x14ac:dyDescent="0.25" r="255" customHeight="1" ht="17.25">
      <c r="A255" s="12">
        <v>1</v>
      </c>
      <c r="B255" s="12" t="s">
        <v>53</v>
      </c>
      <c r="C255" s="28">
        <f>RIGHT(B255,4)</f>
      </c>
      <c r="D255" s="4">
        <v>2015</v>
      </c>
    </row>
    <row x14ac:dyDescent="0.25" r="256" customHeight="1" ht="17.25">
      <c r="A256" s="12">
        <v>1</v>
      </c>
      <c r="B256" s="20"/>
      <c r="C256" s="28">
        <f>RIGHT(B256,4)</f>
      </c>
      <c r="D256" s="4">
        <v>2015</v>
      </c>
    </row>
    <row x14ac:dyDescent="0.25" r="257" customHeight="1" ht="17.25">
      <c r="A257" s="12">
        <v>1</v>
      </c>
      <c r="B257" s="20"/>
      <c r="C257" s="28">
        <f>RIGHT(B257,4)</f>
      </c>
      <c r="D257" s="4">
        <v>2015</v>
      </c>
    </row>
    <row x14ac:dyDescent="0.25" r="258" customHeight="1" ht="17.25">
      <c r="A258" s="12">
        <v>1</v>
      </c>
      <c r="B258" s="20"/>
      <c r="C258" s="28">
        <f>RIGHT(B258,4)</f>
      </c>
      <c r="D258" s="4">
        <v>2015</v>
      </c>
    </row>
    <row x14ac:dyDescent="0.25" r="259" customHeight="1" ht="17.25">
      <c r="A259" s="12">
        <v>3</v>
      </c>
      <c r="B259" s="12" t="s">
        <v>176</v>
      </c>
      <c r="C259" s="28">
        <f>RIGHT(B259,4)</f>
      </c>
      <c r="D259" s="4">
        <v>2015</v>
      </c>
    </row>
    <row x14ac:dyDescent="0.25" r="260" customHeight="1" ht="17.25">
      <c r="A260" s="12">
        <v>1</v>
      </c>
      <c r="B260" s="12" t="s">
        <v>90</v>
      </c>
      <c r="C260" s="28">
        <f>RIGHT(B260,4)</f>
      </c>
      <c r="D260" s="4">
        <v>2015</v>
      </c>
    </row>
    <row x14ac:dyDescent="0.25" r="261" customHeight="1" ht="17.25">
      <c r="A261" s="12">
        <v>1</v>
      </c>
      <c r="B261" s="12" t="s">
        <v>177</v>
      </c>
      <c r="C261" s="28">
        <f>RIGHT(B261,4)</f>
      </c>
      <c r="D261" s="4">
        <v>2015</v>
      </c>
    </row>
    <row x14ac:dyDescent="0.25" r="262" customHeight="1" ht="17.25">
      <c r="A262" s="12">
        <v>1</v>
      </c>
      <c r="B262" s="12" t="s">
        <v>91</v>
      </c>
      <c r="C262" s="28">
        <f>RIGHT(B262,4)</f>
      </c>
      <c r="D262" s="4">
        <v>2015</v>
      </c>
    </row>
    <row x14ac:dyDescent="0.25" r="263" customHeight="1" ht="17.25">
      <c r="A263" s="12">
        <v>1</v>
      </c>
      <c r="B263" s="12" t="s">
        <v>77</v>
      </c>
      <c r="C263" s="28">
        <f>RIGHT(B263,4)</f>
      </c>
      <c r="D263" s="4">
        <v>2016</v>
      </c>
    </row>
    <row x14ac:dyDescent="0.25" r="264" customHeight="1" ht="17.25">
      <c r="A264" s="12">
        <v>1</v>
      </c>
      <c r="B264" s="20"/>
      <c r="C264" s="28">
        <f>RIGHT(B264,4)</f>
      </c>
      <c r="D264" s="4">
        <v>2016</v>
      </c>
    </row>
    <row x14ac:dyDescent="0.25" r="265" customHeight="1" ht="17.25">
      <c r="A265" s="12">
        <v>2</v>
      </c>
      <c r="B265" s="12" t="s">
        <v>30</v>
      </c>
      <c r="C265" s="28">
        <f>RIGHT(B265,4)</f>
      </c>
      <c r="D265" s="4">
        <v>2016</v>
      </c>
    </row>
    <row x14ac:dyDescent="0.25" r="266" customHeight="1" ht="17.25">
      <c r="A266" s="12">
        <v>3</v>
      </c>
      <c r="B266" s="12" t="s">
        <v>64</v>
      </c>
      <c r="C266" s="28">
        <f>RIGHT(B266,4)</f>
      </c>
      <c r="D266" s="4">
        <v>2016</v>
      </c>
    </row>
    <row x14ac:dyDescent="0.25" r="267" customHeight="1" ht="17.25">
      <c r="A267" s="12">
        <v>1</v>
      </c>
      <c r="B267" s="12" t="s">
        <v>141</v>
      </c>
      <c r="C267" s="28">
        <f>RIGHT(B267,4)</f>
      </c>
      <c r="D267" s="4">
        <v>2016</v>
      </c>
    </row>
    <row x14ac:dyDescent="0.25" r="268" customHeight="1" ht="17.25">
      <c r="A268" s="12">
        <v>1</v>
      </c>
      <c r="B268" s="12" t="s">
        <v>113</v>
      </c>
      <c r="C268" s="28">
        <f>RIGHT(B268,4)</f>
      </c>
      <c r="D268" s="4">
        <v>2016</v>
      </c>
    </row>
    <row x14ac:dyDescent="0.25" r="269" customHeight="1" ht="17.25">
      <c r="A269" s="12">
        <v>1</v>
      </c>
      <c r="B269" s="12" t="s">
        <v>24</v>
      </c>
      <c r="C269" s="28">
        <f>RIGHT(B269,4)</f>
      </c>
      <c r="D269" s="4">
        <v>2016</v>
      </c>
    </row>
    <row x14ac:dyDescent="0.25" r="270" customHeight="1" ht="17.25">
      <c r="A270" s="12">
        <v>1</v>
      </c>
      <c r="B270" s="12" t="s">
        <v>24</v>
      </c>
      <c r="C270" s="28">
        <f>RIGHT(B270,4)</f>
      </c>
      <c r="D270" s="4">
        <v>2016</v>
      </c>
    </row>
    <row x14ac:dyDescent="0.25" r="271" customHeight="1" ht="17.25">
      <c r="A271" s="12">
        <v>2</v>
      </c>
      <c r="B271" s="12" t="s">
        <v>24</v>
      </c>
      <c r="C271" s="28">
        <f>RIGHT(B271,4)</f>
      </c>
      <c r="D271" s="4">
        <v>2016</v>
      </c>
    </row>
    <row x14ac:dyDescent="0.25" r="272" customHeight="1" ht="17.25">
      <c r="A272" s="12">
        <v>1</v>
      </c>
      <c r="B272" s="12" t="s">
        <v>24</v>
      </c>
      <c r="C272" s="28">
        <f>RIGHT(B272,4)</f>
      </c>
      <c r="D272" s="4">
        <v>2016</v>
      </c>
    </row>
    <row x14ac:dyDescent="0.25" r="273" customHeight="1" ht="17.25">
      <c r="A273" s="12">
        <v>1</v>
      </c>
      <c r="B273" s="12" t="s">
        <v>24</v>
      </c>
      <c r="C273" s="28">
        <f>RIGHT(B273,4)</f>
      </c>
      <c r="D273" s="4">
        <v>2016</v>
      </c>
    </row>
    <row x14ac:dyDescent="0.25" r="274" customHeight="1" ht="17.25">
      <c r="A274" s="12">
        <v>1</v>
      </c>
      <c r="B274" s="12" t="s">
        <v>24</v>
      </c>
      <c r="C274" s="28">
        <f>RIGHT(B274,4)</f>
      </c>
      <c r="D274" s="4">
        <v>2016</v>
      </c>
    </row>
    <row x14ac:dyDescent="0.25" r="275" customHeight="1" ht="17.25">
      <c r="A275" s="12">
        <v>1</v>
      </c>
      <c r="B275" s="12" t="s">
        <v>24</v>
      </c>
      <c r="C275" s="28">
        <f>RIGHT(B275,4)</f>
      </c>
      <c r="D275" s="4">
        <v>2016</v>
      </c>
    </row>
    <row x14ac:dyDescent="0.25" r="276" customHeight="1" ht="17.25">
      <c r="A276" s="12">
        <v>1</v>
      </c>
      <c r="B276" s="12" t="s">
        <v>24</v>
      </c>
      <c r="C276" s="28">
        <f>RIGHT(B276,4)</f>
      </c>
      <c r="D276" s="4">
        <v>2016</v>
      </c>
    </row>
    <row x14ac:dyDescent="0.25" r="277" customHeight="1" ht="17.25">
      <c r="A277" s="12">
        <v>1</v>
      </c>
      <c r="B277" s="12" t="s">
        <v>24</v>
      </c>
      <c r="C277" s="28">
        <f>RIGHT(B277,4)</f>
      </c>
      <c r="D277" s="4">
        <v>2016</v>
      </c>
    </row>
    <row x14ac:dyDescent="0.25" r="278" customHeight="1" ht="17.25">
      <c r="A278" s="12">
        <v>1</v>
      </c>
      <c r="B278" s="12" t="s">
        <v>24</v>
      </c>
      <c r="C278" s="28">
        <f>RIGHT(B278,4)</f>
      </c>
      <c r="D278" s="4">
        <v>2016</v>
      </c>
    </row>
    <row x14ac:dyDescent="0.25" r="279" customHeight="1" ht="17.25">
      <c r="A279" s="12">
        <v>1</v>
      </c>
      <c r="B279" s="12" t="s">
        <v>24</v>
      </c>
      <c r="C279" s="28">
        <f>RIGHT(B279,4)</f>
      </c>
      <c r="D279" s="4">
        <v>2016</v>
      </c>
    </row>
    <row x14ac:dyDescent="0.25" r="280" customHeight="1" ht="17.25">
      <c r="A280" s="12">
        <v>2</v>
      </c>
      <c r="B280" s="20"/>
      <c r="C280" s="28">
        <f>RIGHT(B280,4)</f>
      </c>
      <c r="D280" s="4">
        <v>2016</v>
      </c>
    </row>
    <row x14ac:dyDescent="0.25" r="281" customHeight="1" ht="17.25">
      <c r="A281" s="12">
        <v>2</v>
      </c>
      <c r="B281" s="20"/>
      <c r="C281" s="28">
        <f>RIGHT(B281,4)</f>
      </c>
      <c r="D281" s="4">
        <v>2017</v>
      </c>
    </row>
    <row x14ac:dyDescent="0.25" r="282" customHeight="1" ht="17.25">
      <c r="A282" s="12">
        <v>5</v>
      </c>
      <c r="B282" s="20"/>
      <c r="C282" s="28">
        <f>RIGHT(B282,4)</f>
      </c>
      <c r="D282" s="4">
        <v>2017</v>
      </c>
    </row>
    <row x14ac:dyDescent="0.25" r="283" customHeight="1" ht="17.25">
      <c r="A283" s="12">
        <v>11</v>
      </c>
      <c r="B283" s="12" t="s">
        <v>45</v>
      </c>
      <c r="C283" s="28">
        <f>RIGHT(B283,4)</f>
      </c>
      <c r="D283" s="4">
        <v>2017</v>
      </c>
    </row>
    <row x14ac:dyDescent="0.25" r="284" customHeight="1" ht="17.25">
      <c r="A284" s="12">
        <v>3</v>
      </c>
      <c r="B284" s="20"/>
      <c r="C284" s="28">
        <f>RIGHT(B284,4)</f>
      </c>
      <c r="D284" s="4">
        <v>2017</v>
      </c>
    </row>
    <row x14ac:dyDescent="0.25" r="285" customHeight="1" ht="17.25">
      <c r="A285" s="12">
        <v>1</v>
      </c>
      <c r="B285" s="12" t="s">
        <v>46</v>
      </c>
      <c r="C285" s="28">
        <f>RIGHT(B285,4)</f>
      </c>
      <c r="D285" s="4">
        <v>2017</v>
      </c>
    </row>
    <row x14ac:dyDescent="0.25" r="286" customHeight="1" ht="17.25">
      <c r="A286" s="12">
        <v>1</v>
      </c>
      <c r="B286" s="12" t="s">
        <v>92</v>
      </c>
      <c r="C286" s="28">
        <f>RIGHT(B286,4)</f>
      </c>
      <c r="D286" s="4">
        <v>2017</v>
      </c>
    </row>
    <row x14ac:dyDescent="0.25" r="287" customHeight="1" ht="17.25">
      <c r="A287" s="12">
        <v>2</v>
      </c>
      <c r="B287" s="12" t="s">
        <v>188</v>
      </c>
      <c r="C287" s="28">
        <f>RIGHT(B287,4)</f>
      </c>
      <c r="D287" s="4">
        <v>2017</v>
      </c>
    </row>
    <row x14ac:dyDescent="0.25" r="288" customHeight="1" ht="17.25">
      <c r="A288" s="12">
        <v>1</v>
      </c>
      <c r="B288" s="12" t="s">
        <v>188</v>
      </c>
      <c r="C288" s="28">
        <f>RIGHT(B288,4)</f>
      </c>
      <c r="D288" s="4">
        <v>2017</v>
      </c>
    </row>
    <row x14ac:dyDescent="0.25" r="289" customHeight="1" ht="17.25">
      <c r="A289" s="12">
        <v>2</v>
      </c>
      <c r="B289" s="12" t="s">
        <v>93</v>
      </c>
      <c r="C289" s="28">
        <f>RIGHT(B289,4)</f>
      </c>
      <c r="D289" s="4">
        <v>2017</v>
      </c>
    </row>
    <row x14ac:dyDescent="0.25" r="290" customHeight="1" ht="17.25">
      <c r="A290" s="12">
        <v>1</v>
      </c>
      <c r="B290" s="12" t="s">
        <v>21</v>
      </c>
      <c r="C290" s="28">
        <f>RIGHT(B290,4)</f>
      </c>
      <c r="D290" s="4">
        <v>2017</v>
      </c>
    </row>
    <row x14ac:dyDescent="0.25" r="291" customHeight="1" ht="17.25">
      <c r="A291" s="12">
        <v>1</v>
      </c>
      <c r="B291" s="12" t="s">
        <v>151</v>
      </c>
      <c r="C291" s="28">
        <f>RIGHT(B291,4)</f>
      </c>
      <c r="D291" s="4">
        <v>2017</v>
      </c>
    </row>
    <row x14ac:dyDescent="0.25" r="292" customHeight="1" ht="17.25">
      <c r="A292" s="12">
        <v>1</v>
      </c>
      <c r="B292" s="20"/>
      <c r="C292" s="28">
        <f>RIGHT(B292,4)</f>
      </c>
      <c r="D292" s="4">
        <v>2017</v>
      </c>
    </row>
    <row x14ac:dyDescent="0.25" r="293" customHeight="1" ht="17.25">
      <c r="A293" s="12">
        <v>1</v>
      </c>
      <c r="B293" s="20"/>
      <c r="C293" s="28">
        <f>RIGHT(B293,4)</f>
      </c>
      <c r="D293" s="4">
        <v>2017</v>
      </c>
    </row>
    <row x14ac:dyDescent="0.25" r="294" customHeight="1" ht="17.25">
      <c r="A294" s="12" t="s">
        <v>199</v>
      </c>
      <c r="B294" s="12" t="s">
        <v>199</v>
      </c>
      <c r="C294" s="28">
        <f>RIGHT(B294,4)</f>
      </c>
      <c r="D294" s="4">
        <v>2017</v>
      </c>
    </row>
    <row x14ac:dyDescent="0.25" r="295" customHeight="1" ht="17.25">
      <c r="A295" s="12">
        <v>2</v>
      </c>
      <c r="B295" s="12" t="s">
        <v>195</v>
      </c>
      <c r="C295" s="28">
        <f>RIGHT(B295,4)</f>
      </c>
      <c r="D295" s="4">
        <v>2018</v>
      </c>
    </row>
    <row x14ac:dyDescent="0.25" r="296" customHeight="1" ht="17.25">
      <c r="A296" s="12">
        <v>1</v>
      </c>
      <c r="B296" s="12" t="s">
        <v>195</v>
      </c>
      <c r="C296" s="28">
        <f>RIGHT(B296,4)</f>
      </c>
      <c r="D296" s="4">
        <v>2018</v>
      </c>
    </row>
    <row x14ac:dyDescent="0.25" r="297" customHeight="1" ht="17.25">
      <c r="A297" s="12">
        <v>3</v>
      </c>
      <c r="B297" s="12" t="s">
        <v>197</v>
      </c>
      <c r="C297" s="28">
        <f>RIGHT(B297,4)</f>
      </c>
      <c r="D297" s="4">
        <v>2018</v>
      </c>
    </row>
    <row x14ac:dyDescent="0.25" r="298" customHeight="1" ht="17.25">
      <c r="A298" s="12">
        <v>3</v>
      </c>
      <c r="B298" s="12" t="s">
        <v>195</v>
      </c>
      <c r="C298" s="28">
        <f>RIGHT(B298,4)</f>
      </c>
      <c r="D298" s="4">
        <v>2018</v>
      </c>
    </row>
    <row x14ac:dyDescent="0.25" r="299" customHeight="1" ht="17.25">
      <c r="A299" s="12">
        <v>1</v>
      </c>
      <c r="B299" s="12" t="s">
        <v>195</v>
      </c>
      <c r="C299" s="28">
        <f>RIGHT(B299,4)</f>
      </c>
      <c r="D299" s="4">
        <v>2018</v>
      </c>
    </row>
    <row x14ac:dyDescent="0.25" r="300" customHeight="1" ht="17.25">
      <c r="A300" s="12">
        <v>1</v>
      </c>
      <c r="B300" s="12" t="s">
        <v>195</v>
      </c>
      <c r="C300" s="28">
        <f>RIGHT(B300,4)</f>
      </c>
      <c r="D300" s="4">
        <v>2019</v>
      </c>
    </row>
    <row x14ac:dyDescent="0.25" r="301" customHeight="1" ht="17.25">
      <c r="A301" s="12">
        <v>1</v>
      </c>
      <c r="B301" s="12" t="s">
        <v>195</v>
      </c>
      <c r="C301" s="28">
        <f>RIGHT(B301,4)</f>
      </c>
      <c r="D301" s="4">
        <v>2019</v>
      </c>
    </row>
    <row x14ac:dyDescent="0.25" r="302" customHeight="1" ht="17.25">
      <c r="A302" s="12">
        <v>1</v>
      </c>
      <c r="B302" s="12" t="s">
        <v>195</v>
      </c>
      <c r="C302" s="28">
        <f>RIGHT(B302,4)</f>
      </c>
      <c r="D302" s="4">
        <v>2019</v>
      </c>
    </row>
    <row x14ac:dyDescent="0.25" r="303" customHeight="1" ht="17.25">
      <c r="A303" s="12">
        <v>1</v>
      </c>
      <c r="B303" s="12" t="s">
        <v>195</v>
      </c>
      <c r="C303" s="28">
        <f>RIGHT(B303,4)</f>
      </c>
      <c r="D303" s="4">
        <v>2019</v>
      </c>
    </row>
    <row x14ac:dyDescent="0.25" r="304" customHeight="1" ht="17.25">
      <c r="A304" s="12">
        <v>1</v>
      </c>
      <c r="B304" s="12" t="s">
        <v>195</v>
      </c>
      <c r="C304" s="28">
        <f>RIGHT(B304,4)</f>
      </c>
      <c r="D304" s="4">
        <v>2019</v>
      </c>
    </row>
    <row x14ac:dyDescent="0.25" r="305" customHeight="1" ht="17.25">
      <c r="A305" s="12">
        <v>1</v>
      </c>
      <c r="B305" s="12" t="s">
        <v>195</v>
      </c>
      <c r="C305" s="28">
        <f>RIGHT(B305,4)</f>
      </c>
      <c r="D305" s="4">
        <v>2019</v>
      </c>
    </row>
    <row x14ac:dyDescent="0.25" r="306" customHeight="1" ht="17.25">
      <c r="A306" s="12">
        <v>1</v>
      </c>
      <c r="B306" s="12" t="s">
        <v>195</v>
      </c>
      <c r="C306" s="28">
        <f>RIGHT(B306,4)</f>
      </c>
      <c r="D306" s="4">
        <v>2019</v>
      </c>
    </row>
    <row x14ac:dyDescent="0.25" r="307" customHeight="1" ht="17.25">
      <c r="A307" s="12">
        <v>1</v>
      </c>
      <c r="B307" s="12" t="s">
        <v>195</v>
      </c>
      <c r="C307" s="28">
        <f>RIGHT(B307,4)</f>
      </c>
      <c r="D307" s="4">
        <v>2019</v>
      </c>
    </row>
    <row x14ac:dyDescent="0.25" r="308" customHeight="1" ht="17.25">
      <c r="A308" s="12">
        <v>1</v>
      </c>
      <c r="B308" s="12" t="s">
        <v>195</v>
      </c>
      <c r="C308" s="28">
        <f>RIGHT(B308,4)</f>
      </c>
      <c r="D308" s="4">
        <v>2019</v>
      </c>
    </row>
    <row x14ac:dyDescent="0.25" r="309" customHeight="1" ht="17.25">
      <c r="A309" s="12">
        <v>1</v>
      </c>
      <c r="B309" s="12" t="s">
        <v>195</v>
      </c>
      <c r="C309" s="28">
        <f>RIGHT(B309,4)</f>
      </c>
      <c r="D309" s="4">
        <v>2019</v>
      </c>
    </row>
    <row x14ac:dyDescent="0.25" r="310" customHeight="1" ht="17.25">
      <c r="A310" s="12">
        <v>1</v>
      </c>
      <c r="B310" s="12" t="s">
        <v>195</v>
      </c>
      <c r="C310" s="28">
        <f>RIGHT(B310,4)</f>
      </c>
      <c r="D310" s="4">
        <v>2019</v>
      </c>
    </row>
    <row x14ac:dyDescent="0.25" r="311" customHeight="1" ht="17.25">
      <c r="A311" s="12">
        <v>1</v>
      </c>
      <c r="B311" s="12" t="s">
        <v>195</v>
      </c>
      <c r="C311" s="28">
        <f>RIGHT(B311,4)</f>
      </c>
      <c r="D311" s="4">
        <v>2019</v>
      </c>
    </row>
    <row x14ac:dyDescent="0.25" r="312" customHeight="1" ht="17.25">
      <c r="A312" s="12">
        <v>1</v>
      </c>
      <c r="B312" s="12" t="s">
        <v>195</v>
      </c>
      <c r="C312" s="28">
        <f>RIGHT(B312,4)</f>
      </c>
      <c r="D312" s="4">
        <v>2019</v>
      </c>
    </row>
    <row x14ac:dyDescent="0.25" r="313" customHeight="1" ht="17.25">
      <c r="A313" s="12">
        <v>1</v>
      </c>
      <c r="B313" s="12" t="s">
        <v>197</v>
      </c>
      <c r="C313" s="28">
        <f>RIGHT(B313,4)</f>
      </c>
      <c r="D313" s="4">
        <v>2019</v>
      </c>
    </row>
    <row x14ac:dyDescent="0.25" r="314" customHeight="1" ht="17.25">
      <c r="A314" s="12">
        <v>1</v>
      </c>
      <c r="B314" s="12" t="s">
        <v>197</v>
      </c>
      <c r="C314" s="28">
        <f>RIGHT(B314,4)</f>
      </c>
      <c r="D314" s="4">
        <v>2019</v>
      </c>
    </row>
    <row x14ac:dyDescent="0.25" r="315" customHeight="1" ht="17.25">
      <c r="A315" s="12">
        <v>3</v>
      </c>
      <c r="B315" s="12" t="s">
        <v>197</v>
      </c>
      <c r="C315" s="28">
        <f>RIGHT(B315,4)</f>
      </c>
      <c r="D315" s="4">
        <v>2019</v>
      </c>
    </row>
    <row x14ac:dyDescent="0.25" r="316" customHeight="1" ht="17.25">
      <c r="A316" s="12">
        <v>3</v>
      </c>
      <c r="B316" s="12" t="s">
        <v>197</v>
      </c>
      <c r="C316" s="28">
        <f>RIGHT(B316,4)</f>
      </c>
      <c r="D316" s="4">
        <v>2019</v>
      </c>
    </row>
    <row x14ac:dyDescent="0.25" r="317" customHeight="1" ht="17.25">
      <c r="A317" s="12">
        <v>3</v>
      </c>
      <c r="B317" s="12" t="s">
        <v>196</v>
      </c>
      <c r="C317" s="28">
        <f>RIGHT(B317,4)</f>
      </c>
      <c r="D317" s="4">
        <v>2019</v>
      </c>
    </row>
    <row x14ac:dyDescent="0.25" r="318" customHeight="1" ht="17.25">
      <c r="A318" s="12">
        <v>1</v>
      </c>
      <c r="B318" s="12" t="s">
        <v>142</v>
      </c>
      <c r="C318" s="28">
        <f>RIGHT(B318,4)</f>
      </c>
      <c r="D318" s="4">
        <v>2019</v>
      </c>
    </row>
    <row x14ac:dyDescent="0.25" r="319" customHeight="1" ht="17.25">
      <c r="A319" s="12">
        <v>1</v>
      </c>
      <c r="B319" s="12" t="s">
        <v>142</v>
      </c>
      <c r="C319" s="28">
        <f>RIGHT(B319,4)</f>
      </c>
      <c r="D319" s="4">
        <v>2019</v>
      </c>
    </row>
    <row x14ac:dyDescent="0.25" r="320" customHeight="1" ht="17.25">
      <c r="A320" s="12">
        <v>1</v>
      </c>
      <c r="B320" s="12" t="s">
        <v>142</v>
      </c>
      <c r="C320" s="28">
        <f>RIGHT(B320,4)</f>
      </c>
      <c r="D320" s="4">
        <v>2019</v>
      </c>
    </row>
    <row x14ac:dyDescent="0.25" r="321" customHeight="1" ht="17.25">
      <c r="A321" s="12">
        <v>1</v>
      </c>
      <c r="B321" s="12" t="s">
        <v>195</v>
      </c>
      <c r="C321" s="28">
        <f>RIGHT(B321,4)</f>
      </c>
      <c r="D321" s="4">
        <v>2019</v>
      </c>
    </row>
    <row x14ac:dyDescent="0.25" r="322" customHeight="1" ht="17.25">
      <c r="A322" s="12">
        <v>1</v>
      </c>
      <c r="B322" s="12" t="s">
        <v>195</v>
      </c>
      <c r="C322" s="28">
        <f>RIGHT(B322,4)</f>
      </c>
      <c r="D322" s="4">
        <v>2019</v>
      </c>
    </row>
    <row x14ac:dyDescent="0.25" r="323" customHeight="1" ht="17.25">
      <c r="A323" s="12">
        <v>1</v>
      </c>
      <c r="B323" s="12" t="s">
        <v>195</v>
      </c>
      <c r="C323" s="28">
        <f>RIGHT(B323,4)</f>
      </c>
      <c r="D323" s="4">
        <v>2019</v>
      </c>
    </row>
    <row x14ac:dyDescent="0.25" r="324" customHeight="1" ht="17.25">
      <c r="A324" s="12">
        <v>3</v>
      </c>
      <c r="B324" s="12" t="s">
        <v>195</v>
      </c>
      <c r="C324" s="28">
        <f>RIGHT(B324,4)</f>
      </c>
      <c r="D324" s="4">
        <v>2019</v>
      </c>
    </row>
    <row x14ac:dyDescent="0.25" r="325" customHeight="1" ht="17.25">
      <c r="A325" s="12">
        <v>1</v>
      </c>
      <c r="B325" s="12" t="s">
        <v>195</v>
      </c>
      <c r="C325" s="28">
        <f>RIGHT(B325,4)</f>
      </c>
      <c r="D325" s="4">
        <v>2019</v>
      </c>
    </row>
    <row x14ac:dyDescent="0.25" r="326" customHeight="1" ht="17.25">
      <c r="A326" s="12">
        <v>1</v>
      </c>
      <c r="B326" s="12" t="s">
        <v>195</v>
      </c>
      <c r="C326" s="28">
        <f>RIGHT(B326,4)</f>
      </c>
      <c r="D326" s="4">
        <v>2019</v>
      </c>
    </row>
    <row x14ac:dyDescent="0.25" r="327" customHeight="1" ht="17.25">
      <c r="A327" s="12">
        <v>1</v>
      </c>
      <c r="B327" s="12" t="s">
        <v>195</v>
      </c>
      <c r="C327" s="28">
        <f>RIGHT(B327,4)</f>
      </c>
      <c r="D327" s="4">
        <v>2019</v>
      </c>
    </row>
    <row x14ac:dyDescent="0.25" r="328" customHeight="1" ht="17.25">
      <c r="A328" s="12">
        <v>1</v>
      </c>
      <c r="B328" s="12" t="s">
        <v>195</v>
      </c>
      <c r="C328" s="28">
        <f>RIGHT(B328,4)</f>
      </c>
      <c r="D328" s="4">
        <v>2019</v>
      </c>
    </row>
    <row x14ac:dyDescent="0.25" r="329" customHeight="1" ht="17.25">
      <c r="A329" s="12">
        <v>2</v>
      </c>
      <c r="B329" s="12" t="s">
        <v>195</v>
      </c>
      <c r="C329" s="28">
        <f>RIGHT(B329,4)</f>
      </c>
      <c r="D329" s="4">
        <v>2019</v>
      </c>
    </row>
    <row x14ac:dyDescent="0.25" r="330" customHeight="1" ht="17.25">
      <c r="A330" s="12">
        <v>1</v>
      </c>
      <c r="B330" s="12" t="s">
        <v>195</v>
      </c>
      <c r="C330" s="28">
        <f>RIGHT(B330,4)</f>
      </c>
      <c r="D330" s="4">
        <v>2019</v>
      </c>
    </row>
    <row x14ac:dyDescent="0.25" r="331" customHeight="1" ht="17.25">
      <c r="A331" s="12">
        <v>1</v>
      </c>
      <c r="B331" s="12" t="s">
        <v>197</v>
      </c>
      <c r="C331" s="28">
        <f>RIGHT(B331,4)</f>
      </c>
      <c r="D331" s="4">
        <v>2019</v>
      </c>
    </row>
    <row x14ac:dyDescent="0.25" r="332" customHeight="1" ht="17.25">
      <c r="A332" s="12">
        <v>1</v>
      </c>
      <c r="B332" s="12" t="s">
        <v>197</v>
      </c>
      <c r="C332" s="28">
        <f>RIGHT(B332,4)</f>
      </c>
      <c r="D332" s="4">
        <v>2019</v>
      </c>
    </row>
    <row x14ac:dyDescent="0.25" r="333" customHeight="1" ht="17.25">
      <c r="A333" s="12">
        <v>1</v>
      </c>
      <c r="B333" s="12" t="s">
        <v>197</v>
      </c>
      <c r="C333" s="28">
        <f>RIGHT(B333,4)</f>
      </c>
      <c r="D333" s="4">
        <v>2019</v>
      </c>
    </row>
    <row x14ac:dyDescent="0.25" r="334" customHeight="1" ht="17.25">
      <c r="A334" s="12">
        <v>1</v>
      </c>
      <c r="B334" s="12" t="s">
        <v>197</v>
      </c>
      <c r="C334" s="28">
        <f>RIGHT(B334,4)</f>
      </c>
      <c r="D334" s="4">
        <v>2019</v>
      </c>
    </row>
    <row x14ac:dyDescent="0.25" r="335" customHeight="1" ht="17.25">
      <c r="A335" s="12">
        <v>1</v>
      </c>
      <c r="B335" s="12" t="s">
        <v>197</v>
      </c>
      <c r="C335" s="28">
        <f>RIGHT(B335,4)</f>
      </c>
      <c r="D335" s="4">
        <v>2019</v>
      </c>
    </row>
    <row x14ac:dyDescent="0.25" r="336" customHeight="1" ht="17.25">
      <c r="A336" s="12">
        <v>1</v>
      </c>
      <c r="B336" s="12" t="s">
        <v>197</v>
      </c>
      <c r="C336" s="28">
        <f>RIGHT(B336,4)</f>
      </c>
      <c r="D336" s="4">
        <v>2019</v>
      </c>
    </row>
    <row x14ac:dyDescent="0.25" r="337" customHeight="1" ht="17.25">
      <c r="A337" s="12">
        <v>1</v>
      </c>
      <c r="B337" s="12" t="s">
        <v>197</v>
      </c>
      <c r="C337" s="28">
        <f>RIGHT(B337,4)</f>
      </c>
      <c r="D337" s="4">
        <v>2019</v>
      </c>
    </row>
    <row x14ac:dyDescent="0.25" r="338" customHeight="1" ht="17.25">
      <c r="A338" s="12">
        <v>1</v>
      </c>
      <c r="B338" s="12" t="s">
        <v>197</v>
      </c>
      <c r="C338" s="28">
        <f>RIGHT(B338,4)</f>
      </c>
      <c r="D338" s="4">
        <v>2019</v>
      </c>
    </row>
    <row x14ac:dyDescent="0.25" r="339" customHeight="1" ht="17.25">
      <c r="A339" s="12">
        <v>1</v>
      </c>
      <c r="B339" s="12" t="s">
        <v>197</v>
      </c>
      <c r="C339" s="28">
        <f>RIGHT(B339,4)</f>
      </c>
      <c r="D339" s="4">
        <v>2019</v>
      </c>
    </row>
    <row x14ac:dyDescent="0.25" r="340" customHeight="1" ht="17.25">
      <c r="A340" s="12">
        <v>1</v>
      </c>
      <c r="B340" s="12" t="s">
        <v>195</v>
      </c>
      <c r="C340" s="28">
        <f>RIGHT(B340,4)</f>
      </c>
      <c r="D340" s="4">
        <v>2019</v>
      </c>
    </row>
    <row x14ac:dyDescent="0.25" r="341" customHeight="1" ht="17.25">
      <c r="A341" s="12">
        <v>2</v>
      </c>
      <c r="B341" s="12" t="s">
        <v>195</v>
      </c>
      <c r="C341" s="28">
        <f>RIGHT(B341,4)</f>
      </c>
      <c r="D341" s="4">
        <v>2019</v>
      </c>
    </row>
    <row x14ac:dyDescent="0.25" r="342" customHeight="1" ht="17.25">
      <c r="A342" s="12">
        <v>6</v>
      </c>
      <c r="B342" s="12" t="s">
        <v>195</v>
      </c>
      <c r="C342" s="28">
        <f>RIGHT(B342,4)</f>
      </c>
      <c r="D342" s="4">
        <v>2019</v>
      </c>
    </row>
    <row x14ac:dyDescent="0.25" r="343" customHeight="1" ht="17.25">
      <c r="A343" s="12">
        <v>6</v>
      </c>
      <c r="B343" s="12" t="s">
        <v>195</v>
      </c>
      <c r="C343" s="28">
        <f>RIGHT(B343,4)</f>
      </c>
      <c r="D343" s="4">
        <v>2019</v>
      </c>
    </row>
    <row x14ac:dyDescent="0.25" r="344" customHeight="1" ht="17.25">
      <c r="A344" s="12">
        <v>6</v>
      </c>
      <c r="B344" s="12" t="s">
        <v>195</v>
      </c>
      <c r="C344" s="28">
        <f>RIGHT(B344,4)</f>
      </c>
      <c r="D344" s="4">
        <v>2019</v>
      </c>
    </row>
    <row x14ac:dyDescent="0.25" r="345" customHeight="1" ht="17.25">
      <c r="A345" s="12">
        <v>1</v>
      </c>
      <c r="B345" s="12" t="s">
        <v>197</v>
      </c>
      <c r="C345" s="28">
        <f>RIGHT(B345,4)</f>
      </c>
      <c r="D345" s="4">
        <v>2019</v>
      </c>
    </row>
    <row x14ac:dyDescent="0.25" r="346" customHeight="1" ht="17.25">
      <c r="A346" s="12">
        <v>2</v>
      </c>
      <c r="B346" s="12" t="s">
        <v>197</v>
      </c>
      <c r="C346" s="28">
        <f>RIGHT(B346,4)</f>
      </c>
      <c r="D346" s="4">
        <v>2019</v>
      </c>
    </row>
    <row x14ac:dyDescent="0.25" r="347" customHeight="1" ht="17.25">
      <c r="A347" s="12">
        <v>2</v>
      </c>
      <c r="B347" s="12" t="s">
        <v>197</v>
      </c>
      <c r="C347" s="28">
        <f>RIGHT(B347,4)</f>
      </c>
      <c r="D347" s="4">
        <v>2019</v>
      </c>
    </row>
    <row x14ac:dyDescent="0.25" r="348" customHeight="1" ht="17.25">
      <c r="A348" s="12">
        <v>2</v>
      </c>
      <c r="B348" s="12" t="s">
        <v>197</v>
      </c>
      <c r="C348" s="28">
        <f>RIGHT(B348,4)</f>
      </c>
      <c r="D348" s="4">
        <v>2019</v>
      </c>
    </row>
    <row x14ac:dyDescent="0.25" r="349" customHeight="1" ht="17.25">
      <c r="A349" s="12">
        <v>1</v>
      </c>
      <c r="B349" s="12" t="s">
        <v>197</v>
      </c>
      <c r="C349" s="28">
        <f>RIGHT(B349,4)</f>
      </c>
      <c r="D349" s="4">
        <v>2019</v>
      </c>
    </row>
    <row x14ac:dyDescent="0.25" r="350" customHeight="1" ht="17.25">
      <c r="A350" s="12">
        <v>1</v>
      </c>
      <c r="B350" s="12" t="s">
        <v>197</v>
      </c>
      <c r="C350" s="28">
        <f>RIGHT(B350,4)</f>
      </c>
      <c r="D350" s="4">
        <v>2019</v>
      </c>
    </row>
    <row x14ac:dyDescent="0.25" r="351" customHeight="1" ht="17.25">
      <c r="A351" s="12">
        <v>1</v>
      </c>
      <c r="B351" s="12" t="s">
        <v>195</v>
      </c>
      <c r="C351" s="28">
        <f>RIGHT(B351,4)</f>
      </c>
      <c r="D351" s="4">
        <v>2019</v>
      </c>
    </row>
    <row x14ac:dyDescent="0.25" r="352" customHeight="1" ht="17.25">
      <c r="A352" s="12">
        <v>1</v>
      </c>
      <c r="B352" s="12" t="s">
        <v>195</v>
      </c>
      <c r="C352" s="28">
        <f>RIGHT(B352,4)</f>
      </c>
      <c r="D352" s="4">
        <v>2019</v>
      </c>
    </row>
    <row x14ac:dyDescent="0.25" r="353" customHeight="1" ht="17.25">
      <c r="A353" s="12">
        <v>1</v>
      </c>
      <c r="B353" s="12" t="s">
        <v>195</v>
      </c>
      <c r="C353" s="28">
        <f>RIGHT(B353,4)</f>
      </c>
      <c r="D353" s="4">
        <v>2019</v>
      </c>
    </row>
    <row x14ac:dyDescent="0.25" r="354" customHeight="1" ht="17.25">
      <c r="A354" s="12">
        <v>1</v>
      </c>
      <c r="B354" s="12" t="s">
        <v>195</v>
      </c>
      <c r="C354" s="28">
        <f>RIGHT(B354,4)</f>
      </c>
      <c r="D354" s="4">
        <v>2019</v>
      </c>
    </row>
    <row x14ac:dyDescent="0.25" r="355" customHeight="1" ht="17.25">
      <c r="A355" s="12">
        <v>1</v>
      </c>
      <c r="B355" s="12" t="s">
        <v>195</v>
      </c>
      <c r="C355" s="28">
        <f>RIGHT(B355,4)</f>
      </c>
      <c r="D355" s="4">
        <v>2019</v>
      </c>
    </row>
    <row x14ac:dyDescent="0.25" r="356" customHeight="1" ht="17.25">
      <c r="A356" s="12">
        <v>2</v>
      </c>
      <c r="B356" s="12" t="s">
        <v>195</v>
      </c>
      <c r="C356" s="28">
        <f>RIGHT(B356,4)</f>
      </c>
      <c r="D356" s="4">
        <v>2019</v>
      </c>
    </row>
    <row x14ac:dyDescent="0.25" r="357" customHeight="1" ht="17.25">
      <c r="A357" s="12">
        <v>2</v>
      </c>
      <c r="B357" s="12" t="s">
        <v>195</v>
      </c>
      <c r="C357" s="28">
        <f>RIGHT(B357,4)</f>
      </c>
      <c r="D357" s="4">
        <v>2019</v>
      </c>
    </row>
    <row x14ac:dyDescent="0.25" r="358" customHeight="1" ht="17.25">
      <c r="A358" s="12">
        <v>1</v>
      </c>
      <c r="B358" s="12" t="s">
        <v>195</v>
      </c>
      <c r="C358" s="28">
        <f>RIGHT(B358,4)</f>
      </c>
      <c r="D358" s="4">
        <v>2019</v>
      </c>
    </row>
    <row x14ac:dyDescent="0.25" r="359" customHeight="1" ht="17.25">
      <c r="A359" s="12">
        <v>1</v>
      </c>
      <c r="B359" s="12" t="s">
        <v>195</v>
      </c>
      <c r="C359" s="28">
        <f>RIGHT(B359,4)</f>
      </c>
      <c r="D359" s="4">
        <v>2019</v>
      </c>
    </row>
    <row x14ac:dyDescent="0.25" r="360" customHeight="1" ht="17.25">
      <c r="A360" s="12">
        <v>1</v>
      </c>
      <c r="B360" s="12" t="s">
        <v>195</v>
      </c>
      <c r="C360" s="28">
        <f>RIGHT(B360,4)</f>
      </c>
      <c r="D360" s="4">
        <v>2019</v>
      </c>
    </row>
    <row x14ac:dyDescent="0.25" r="361" customHeight="1" ht="17.25">
      <c r="A361" s="12">
        <v>1</v>
      </c>
      <c r="B361" s="12" t="s">
        <v>197</v>
      </c>
      <c r="C361" s="28">
        <f>RIGHT(B361,4)</f>
      </c>
      <c r="D361" s="4">
        <v>2019</v>
      </c>
    </row>
    <row x14ac:dyDescent="0.25" r="362" customHeight="1" ht="17.25">
      <c r="A362" s="12">
        <v>1</v>
      </c>
      <c r="B362" s="12" t="s">
        <v>195</v>
      </c>
      <c r="C362" s="28">
        <f>RIGHT(B362,4)</f>
      </c>
      <c r="D362" s="4">
        <v>2019</v>
      </c>
    </row>
    <row x14ac:dyDescent="0.25" r="363" customHeight="1" ht="17.25">
      <c r="A363" s="12">
        <v>1</v>
      </c>
      <c r="B363" s="12" t="s">
        <v>195</v>
      </c>
      <c r="C363" s="28">
        <f>RIGHT(B363,4)</f>
      </c>
      <c r="D363" s="4">
        <v>2019</v>
      </c>
    </row>
    <row x14ac:dyDescent="0.25" r="364" customHeight="1" ht="17.25">
      <c r="A364" s="12">
        <v>1</v>
      </c>
      <c r="B364" s="12" t="s">
        <v>195</v>
      </c>
      <c r="C364" s="28">
        <f>RIGHT(B364,4)</f>
      </c>
      <c r="D364" s="4">
        <v>2019</v>
      </c>
    </row>
    <row x14ac:dyDescent="0.25" r="365" customHeight="1" ht="17.25">
      <c r="A365" s="12">
        <v>1</v>
      </c>
      <c r="B365" s="12" t="s">
        <v>195</v>
      </c>
      <c r="C365" s="28">
        <f>RIGHT(B365,4)</f>
      </c>
      <c r="D365" s="4">
        <v>2019</v>
      </c>
    </row>
    <row x14ac:dyDescent="0.25" r="366" customHeight="1" ht="17.25">
      <c r="A366" s="12">
        <v>2</v>
      </c>
      <c r="B366" s="12" t="s">
        <v>195</v>
      </c>
      <c r="C366" s="28">
        <f>RIGHT(B366,4)</f>
      </c>
      <c r="D366" s="4">
        <v>2019</v>
      </c>
    </row>
    <row x14ac:dyDescent="0.25" r="367" customHeight="1" ht="17.25">
      <c r="A367" s="12">
        <v>2</v>
      </c>
      <c r="B367" s="12" t="s">
        <v>195</v>
      </c>
      <c r="C367" s="28">
        <f>RIGHT(B367,4)</f>
      </c>
      <c r="D367" s="4">
        <v>2019</v>
      </c>
    </row>
    <row x14ac:dyDescent="0.25" r="368" customHeight="1" ht="17.25">
      <c r="A368" s="12">
        <v>2</v>
      </c>
      <c r="B368" s="12" t="s">
        <v>195</v>
      </c>
      <c r="C368" s="28">
        <f>RIGHT(B368,4)</f>
      </c>
      <c r="D368" s="4">
        <v>2019</v>
      </c>
    </row>
    <row x14ac:dyDescent="0.25" r="369" customHeight="1" ht="17.25">
      <c r="A369" s="12">
        <v>1</v>
      </c>
      <c r="B369" s="12" t="s">
        <v>195</v>
      </c>
      <c r="C369" s="28">
        <f>RIGHT(B369,4)</f>
      </c>
      <c r="D369" s="4">
        <v>2020</v>
      </c>
    </row>
    <row x14ac:dyDescent="0.25" r="370" customHeight="1" ht="17.25">
      <c r="A370" s="12">
        <v>1</v>
      </c>
      <c r="B370" s="12" t="s">
        <v>195</v>
      </c>
      <c r="C370" s="28">
        <f>RIGHT(B370,4)</f>
      </c>
      <c r="D370" s="4">
        <v>2021</v>
      </c>
    </row>
    <row x14ac:dyDescent="0.25" r="371" customHeight="1" ht="17.25">
      <c r="A371" s="12">
        <v>1</v>
      </c>
      <c r="B371" s="12" t="s">
        <v>198</v>
      </c>
      <c r="C371" s="28">
        <f>RIGHT(B371,4)</f>
      </c>
      <c r="D371" s="4">
        <v>2021</v>
      </c>
    </row>
    <row x14ac:dyDescent="0.25" r="372" customHeight="1" ht="17.25">
      <c r="A372" s="12">
        <v>2</v>
      </c>
      <c r="B372" s="12" t="s">
        <v>195</v>
      </c>
      <c r="C372" s="28">
        <f>RIGHT(B372,4)</f>
      </c>
      <c r="D372" s="4">
        <v>2021</v>
      </c>
    </row>
    <row x14ac:dyDescent="0.25" r="373" customHeight="1" ht="17.25">
      <c r="A373" s="12">
        <v>1</v>
      </c>
      <c r="B373" s="12" t="s">
        <v>195</v>
      </c>
      <c r="C373" s="28">
        <f>RIGHT(B373,4)</f>
      </c>
      <c r="D373" s="4">
        <v>2021</v>
      </c>
    </row>
    <row x14ac:dyDescent="0.25" r="374" customHeight="1" ht="17.25">
      <c r="A374" s="12">
        <v>1</v>
      </c>
      <c r="B374" s="12" t="s">
        <v>195</v>
      </c>
      <c r="C374" s="28">
        <f>RIGHT(B374,4)</f>
      </c>
      <c r="D374" s="4">
        <v>2021</v>
      </c>
    </row>
    <row x14ac:dyDescent="0.25" r="375" customHeight="1" ht="17.25">
      <c r="A375" s="12">
        <v>1</v>
      </c>
      <c r="B375" s="12" t="s">
        <v>195</v>
      </c>
      <c r="C375" s="28">
        <f>RIGHT(B375,4)</f>
      </c>
      <c r="D375" s="4">
        <v>2021</v>
      </c>
    </row>
    <row x14ac:dyDescent="0.25" r="376" customHeight="1" ht="17.25">
      <c r="A376" s="12">
        <v>1</v>
      </c>
      <c r="B376" s="12" t="s">
        <v>160</v>
      </c>
      <c r="C376" s="28">
        <f>RIGHT(B376,4)</f>
      </c>
      <c r="D376" s="4">
        <v>2021</v>
      </c>
    </row>
    <row x14ac:dyDescent="0.25" r="377" customHeight="1" ht="17.25">
      <c r="A377" s="12">
        <v>1</v>
      </c>
      <c r="B377" s="12" t="s">
        <v>160</v>
      </c>
      <c r="C377" s="28">
        <f>RIGHT(B377,4)</f>
      </c>
      <c r="D377" s="4">
        <v>2021</v>
      </c>
    </row>
    <row x14ac:dyDescent="0.25" r="378" customHeight="1" ht="17.25">
      <c r="A378" s="12">
        <v>1</v>
      </c>
      <c r="B378" s="12" t="s">
        <v>160</v>
      </c>
      <c r="C378" s="28">
        <f>RIGHT(B378,4)</f>
      </c>
      <c r="D378" s="4">
        <v>2021</v>
      </c>
    </row>
    <row x14ac:dyDescent="0.25" r="379" customHeight="1" ht="17.25">
      <c r="A379" s="12">
        <v>1</v>
      </c>
      <c r="B379" s="12" t="s">
        <v>195</v>
      </c>
      <c r="C379" s="28">
        <f>RIGHT(B379,4)</f>
      </c>
      <c r="D379" s="4">
        <v>2021</v>
      </c>
    </row>
    <row x14ac:dyDescent="0.25" r="380" customHeight="1" ht="17.25">
      <c r="A380" s="12">
        <v>1</v>
      </c>
      <c r="B380" s="12" t="s">
        <v>195</v>
      </c>
      <c r="C380" s="28">
        <f>RIGHT(B380,4)</f>
      </c>
      <c r="D380" s="4">
        <v>2021</v>
      </c>
    </row>
    <row x14ac:dyDescent="0.25" r="381" customHeight="1" ht="17.25">
      <c r="A381" s="12">
        <v>1</v>
      </c>
      <c r="B381" s="12" t="s">
        <v>195</v>
      </c>
      <c r="C381" s="28">
        <f>RIGHT(B381,4)</f>
      </c>
      <c r="D381" s="4">
        <v>2021</v>
      </c>
    </row>
    <row x14ac:dyDescent="0.25" r="382" customHeight="1" ht="17.25">
      <c r="A382" s="12">
        <v>1</v>
      </c>
      <c r="B382" s="12" t="s">
        <v>195</v>
      </c>
      <c r="C382" s="28">
        <f>RIGHT(B382,4)</f>
      </c>
      <c r="D382" s="4">
        <v>2021</v>
      </c>
    </row>
    <row x14ac:dyDescent="0.25" r="383" customHeight="1" ht="17.25">
      <c r="A383" s="12">
        <v>12</v>
      </c>
      <c r="B383" s="12" t="s">
        <v>195</v>
      </c>
      <c r="C383" s="28">
        <f>RIGHT(B383,4)</f>
      </c>
      <c r="D383" s="4">
        <v>2021</v>
      </c>
    </row>
    <row x14ac:dyDescent="0.25" r="384" customHeight="1" ht="17.25">
      <c r="A384" s="12">
        <v>12</v>
      </c>
      <c r="B384" s="12" t="s">
        <v>195</v>
      </c>
      <c r="C384" s="28">
        <f>RIGHT(B384,4)</f>
      </c>
      <c r="D384" s="4">
        <v>2021</v>
      </c>
    </row>
    <row x14ac:dyDescent="0.25" r="385" customHeight="1" ht="17.25">
      <c r="A385" s="12">
        <v>12</v>
      </c>
      <c r="B385" s="12" t="s">
        <v>195</v>
      </c>
      <c r="C385" s="28">
        <f>RIGHT(B385,4)</f>
      </c>
      <c r="D385" s="4">
        <v>2021</v>
      </c>
    </row>
    <row x14ac:dyDescent="0.25" r="386" customHeight="1" ht="17.25">
      <c r="A386" s="12">
        <v>1</v>
      </c>
      <c r="B386" s="12" t="s">
        <v>197</v>
      </c>
      <c r="C386" s="28">
        <f>RIGHT(B386,4)</f>
      </c>
      <c r="D386" s="4">
        <v>2021</v>
      </c>
    </row>
    <row x14ac:dyDescent="0.25" r="387" customHeight="1" ht="17.25">
      <c r="A387" s="12">
        <v>1</v>
      </c>
      <c r="B387" s="12" t="s">
        <v>197</v>
      </c>
      <c r="C387" s="28">
        <f>RIGHT(B387,4)</f>
      </c>
      <c r="D387" s="4">
        <v>2021</v>
      </c>
    </row>
    <row x14ac:dyDescent="0.25" r="388" customHeight="1" ht="17.25">
      <c r="A388" s="12">
        <v>1</v>
      </c>
      <c r="B388" s="12" t="s">
        <v>197</v>
      </c>
      <c r="C388" s="28">
        <f>RIGHT(B388,4)</f>
      </c>
      <c r="D388" s="4">
        <v>2021</v>
      </c>
    </row>
    <row x14ac:dyDescent="0.25" r="389" customHeight="1" ht="17.25">
      <c r="A389" s="12">
        <v>1</v>
      </c>
      <c r="B389" s="12" t="s">
        <v>195</v>
      </c>
      <c r="C389" s="28">
        <f>RIGHT(B389,4)</f>
      </c>
      <c r="D389" s="4">
        <v>2021</v>
      </c>
    </row>
    <row x14ac:dyDescent="0.25" r="390" customHeight="1" ht="17.25">
      <c r="A390" s="12">
        <v>1</v>
      </c>
      <c r="B390" s="12" t="s">
        <v>195</v>
      </c>
      <c r="C390" s="28">
        <f>RIGHT(B390,4)</f>
      </c>
      <c r="D390" s="4">
        <v>2021</v>
      </c>
    </row>
    <row x14ac:dyDescent="0.25" r="391" customHeight="1" ht="17.25">
      <c r="A391" s="12">
        <v>2</v>
      </c>
      <c r="B391" s="12" t="s">
        <v>195</v>
      </c>
      <c r="C391" s="28">
        <f>RIGHT(B391,4)</f>
      </c>
      <c r="D391" s="4">
        <v>2021</v>
      </c>
    </row>
    <row x14ac:dyDescent="0.25" r="392" customHeight="1" ht="17.25">
      <c r="A392" s="12">
        <v>1</v>
      </c>
      <c r="B392" s="12" t="s">
        <v>195</v>
      </c>
      <c r="C392" s="28">
        <f>RIGHT(B392,4)</f>
      </c>
      <c r="D392" s="4">
        <v>2021</v>
      </c>
    </row>
    <row x14ac:dyDescent="0.25" r="393" customHeight="1" ht="17.25">
      <c r="A393" s="19">
        <v>1</v>
      </c>
      <c r="B393" s="19" t="s">
        <v>195</v>
      </c>
      <c r="C393" s="28">
        <f>RIGHT(B393,4)</f>
      </c>
      <c r="D393" s="4">
        <v>2021</v>
      </c>
    </row>
    <row x14ac:dyDescent="0.25" r="394" customHeight="1" ht="17.25">
      <c r="A394" s="19">
        <v>1</v>
      </c>
      <c r="B394" s="19" t="s">
        <v>195</v>
      </c>
      <c r="C394" s="28">
        <f>RIGHT(B394,4)</f>
      </c>
      <c r="D394" s="4">
        <v>2022</v>
      </c>
    </row>
    <row x14ac:dyDescent="0.25" r="395" customHeight="1" ht="17.25">
      <c r="A395" s="19">
        <v>1</v>
      </c>
      <c r="B395" s="19">
        <v>43797</v>
      </c>
      <c r="C395" s="28">
        <f>RIGHT(B395,4)</f>
      </c>
      <c r="D395" s="4">
        <v>3797</v>
      </c>
    </row>
    <row x14ac:dyDescent="0.25" r="396" customHeight="1" ht="17.25">
      <c r="A396" s="12">
        <v>1</v>
      </c>
      <c r="B396" s="12" t="s">
        <v>167</v>
      </c>
      <c r="C396" s="28">
        <f>RIGHT(B396,4)</f>
      </c>
      <c r="D396" s="26" t="s">
        <v>199</v>
      </c>
    </row>
    <row x14ac:dyDescent="0.25" r="397" customHeight="1" ht="17.25">
      <c r="A397" s="26"/>
      <c r="B397" s="20"/>
      <c r="C397" s="28">
        <f>RIGHT(B397,4)</f>
      </c>
      <c r="D397" s="26" t="s">
        <v>200</v>
      </c>
    </row>
    <row x14ac:dyDescent="0.25" r="398" customHeight="1" ht="17.25">
      <c r="A398" s="26"/>
      <c r="B398" s="20"/>
      <c r="C398" s="28">
        <f>RIGHT(B398,4)</f>
      </c>
      <c r="D398" s="20"/>
    </row>
    <row x14ac:dyDescent="0.25" r="399" customHeight="1" ht="17.25">
      <c r="A399" s="12">
        <v>1</v>
      </c>
      <c r="B399" s="20"/>
      <c r="C399" s="27"/>
      <c r="D399" s="20"/>
    </row>
    <row x14ac:dyDescent="0.25" r="400" customHeight="1" ht="17.25">
      <c r="A400" s="12">
        <v>1</v>
      </c>
      <c r="B400" s="12" t="s">
        <v>17</v>
      </c>
      <c r="C400" s="28">
        <f>RIGHT(B400,4)</f>
      </c>
      <c r="D400" s="20"/>
    </row>
    <row x14ac:dyDescent="0.25" r="401" customHeight="1" ht="17.25">
      <c r="A401" s="12">
        <v>3</v>
      </c>
      <c r="B401" s="12" t="s">
        <v>143</v>
      </c>
      <c r="C401" s="28">
        <f>RIGHT(B401,4)</f>
      </c>
      <c r="D401" s="20"/>
    </row>
    <row x14ac:dyDescent="0.25" r="402" customHeight="1" ht="17.25">
      <c r="A402" s="12">
        <v>5</v>
      </c>
      <c r="B402" s="12" t="s">
        <v>161</v>
      </c>
      <c r="C402" s="28">
        <f>RIGHT(B402,4)</f>
      </c>
      <c r="D402" s="20"/>
    </row>
    <row x14ac:dyDescent="0.25" r="403" customHeight="1" ht="17.25">
      <c r="A403" s="12">
        <v>1</v>
      </c>
      <c r="B403" s="20"/>
      <c r="C403" s="28">
        <f>RIGHT(B403,4)</f>
      </c>
      <c r="D403" s="20"/>
    </row>
    <row x14ac:dyDescent="0.25" r="404" customHeight="1" ht="17.25">
      <c r="A404" s="12">
        <v>1</v>
      </c>
      <c r="B404" s="20"/>
      <c r="C404" s="28">
        <f>RIGHT(B404,4)</f>
      </c>
      <c r="D404" s="20"/>
    </row>
    <row x14ac:dyDescent="0.25" r="405" customHeight="1" ht="17.25">
      <c r="A405" s="12">
        <v>1</v>
      </c>
      <c r="B405" s="20"/>
      <c r="C405" s="28">
        <f>RIGHT(B405,4)</f>
      </c>
      <c r="D405" s="20"/>
    </row>
    <row x14ac:dyDescent="0.25" r="406" customHeight="1" ht="17.25">
      <c r="A406" s="12">
        <v>1</v>
      </c>
      <c r="B406" s="12" t="s">
        <v>94</v>
      </c>
      <c r="C406" s="28">
        <f>RIGHT(B406,4)</f>
      </c>
      <c r="D406" s="20"/>
    </row>
    <row x14ac:dyDescent="0.25" r="407" customHeight="1" ht="17.25">
      <c r="A407" s="12">
        <v>1</v>
      </c>
      <c r="B407" s="12" t="s">
        <v>178</v>
      </c>
      <c r="C407" s="28">
        <f>RIGHT(B407,4)</f>
      </c>
      <c r="D407" s="20"/>
    </row>
    <row x14ac:dyDescent="0.25" r="408" customHeight="1" ht="17.25">
      <c r="A408" s="12">
        <v>1</v>
      </c>
      <c r="B408" s="12" t="s">
        <v>114</v>
      </c>
      <c r="C408" s="28">
        <f>RIGHT(B408,4)</f>
      </c>
      <c r="D408" s="20"/>
    </row>
    <row x14ac:dyDescent="0.25" r="409" customHeight="1" ht="17.25">
      <c r="A409" s="12">
        <v>1</v>
      </c>
      <c r="B409" s="12" t="s">
        <v>95</v>
      </c>
      <c r="C409" s="28">
        <f>RIGHT(B409,4)</f>
      </c>
      <c r="D409" s="20"/>
    </row>
    <row x14ac:dyDescent="0.25" r="410" customHeight="1" ht="17.25">
      <c r="A410" s="12">
        <v>1</v>
      </c>
      <c r="B410" s="12" t="s">
        <v>96</v>
      </c>
      <c r="C410" s="28">
        <f>RIGHT(B410,4)</f>
      </c>
      <c r="D410" s="20"/>
    </row>
    <row x14ac:dyDescent="0.25" r="411" customHeight="1" ht="17.25">
      <c r="A411" s="12">
        <v>2</v>
      </c>
      <c r="B411" s="12" t="s">
        <v>31</v>
      </c>
      <c r="C411" s="28">
        <f>RIGHT(B411,4)</f>
      </c>
      <c r="D411" s="20"/>
    </row>
    <row x14ac:dyDescent="0.25" r="412" customHeight="1" ht="17.25">
      <c r="A412" s="12">
        <v>2</v>
      </c>
      <c r="B412" s="12" t="s">
        <v>128</v>
      </c>
      <c r="C412" s="28">
        <f>RIGHT(B412,4)</f>
      </c>
      <c r="D412" s="20"/>
    </row>
    <row x14ac:dyDescent="0.25" r="413" customHeight="1" ht="17.25">
      <c r="A413" s="12">
        <v>1</v>
      </c>
      <c r="B413" s="12" t="s">
        <v>179</v>
      </c>
      <c r="C413" s="28">
        <f>RIGHT(B413,4)</f>
      </c>
      <c r="D413" s="20"/>
    </row>
    <row x14ac:dyDescent="0.25" r="414" customHeight="1" ht="17.25">
      <c r="A414" s="12">
        <v>1</v>
      </c>
      <c r="B414" s="12" t="s">
        <v>32</v>
      </c>
      <c r="C414" s="28">
        <f>RIGHT(B414,4)</f>
      </c>
      <c r="D414" s="20"/>
    </row>
    <row x14ac:dyDescent="0.25" r="415" customHeight="1" ht="17.25">
      <c r="A415" s="12">
        <v>1</v>
      </c>
      <c r="B415" s="20"/>
      <c r="C415" s="28">
        <f>RIGHT(B415,4)</f>
      </c>
      <c r="D415" s="20"/>
    </row>
    <row x14ac:dyDescent="0.25" r="416" customHeight="1" ht="17.25">
      <c r="A416" s="12">
        <v>3</v>
      </c>
      <c r="B416" s="12" t="s">
        <v>162</v>
      </c>
      <c r="C416" s="28">
        <f>RIGHT(B416,4)</f>
      </c>
      <c r="D416" s="20"/>
    </row>
    <row x14ac:dyDescent="0.25" r="417" customHeight="1" ht="17.25">
      <c r="A417" s="12">
        <v>2</v>
      </c>
      <c r="B417" s="12" t="s">
        <v>25</v>
      </c>
      <c r="C417" s="28">
        <f>RIGHT(B417,4)</f>
      </c>
      <c r="D417" s="20"/>
    </row>
    <row x14ac:dyDescent="0.25" r="418" customHeight="1" ht="17.25">
      <c r="A418" s="12">
        <v>1</v>
      </c>
      <c r="B418" s="12" t="s">
        <v>189</v>
      </c>
      <c r="C418" s="28">
        <f>RIGHT(B418,4)</f>
      </c>
      <c r="D418" s="20"/>
    </row>
    <row x14ac:dyDescent="0.25" r="419" customHeight="1" ht="17.25">
      <c r="A419" s="12">
        <v>1</v>
      </c>
      <c r="B419" s="20"/>
      <c r="C419" s="28">
        <f>RIGHT(B419,4)</f>
      </c>
      <c r="D419" s="20"/>
    </row>
    <row x14ac:dyDescent="0.25" r="420" customHeight="1" ht="17.25">
      <c r="A420" s="12">
        <v>1</v>
      </c>
      <c r="B420" s="12" t="s">
        <v>163</v>
      </c>
      <c r="C420" s="28">
        <f>RIGHT(B420,4)</f>
      </c>
      <c r="D420" s="20"/>
    </row>
    <row x14ac:dyDescent="0.25" r="421" customHeight="1" ht="17.25">
      <c r="A421" s="12">
        <v>2</v>
      </c>
      <c r="B421" s="12" t="s">
        <v>78</v>
      </c>
      <c r="C421" s="28">
        <f>RIGHT(B421,4)</f>
      </c>
      <c r="D421" s="20"/>
    </row>
    <row x14ac:dyDescent="0.25" r="422" customHeight="1" ht="17.25">
      <c r="A422" s="12">
        <v>1</v>
      </c>
      <c r="B422" s="12" t="s">
        <v>106</v>
      </c>
      <c r="C422" s="28">
        <f>RIGHT(B422,4)</f>
      </c>
      <c r="D422" s="20"/>
    </row>
    <row x14ac:dyDescent="0.25" r="423" customHeight="1" ht="17.25">
      <c r="A423" s="12">
        <v>1</v>
      </c>
      <c r="B423" s="12" t="s">
        <v>65</v>
      </c>
      <c r="C423" s="28">
        <f>RIGHT(B423,4)</f>
      </c>
      <c r="D423" s="20"/>
    </row>
    <row x14ac:dyDescent="0.25" r="424" customHeight="1" ht="17.25">
      <c r="A424" s="12">
        <v>1</v>
      </c>
      <c r="B424" s="12" t="s">
        <v>164</v>
      </c>
      <c r="C424" s="28">
        <f>RIGHT(B424,4)</f>
      </c>
      <c r="D424" s="20"/>
    </row>
    <row x14ac:dyDescent="0.25" r="425" customHeight="1" ht="17.25">
      <c r="A425" s="12">
        <v>1</v>
      </c>
      <c r="B425" s="12" t="s">
        <v>106</v>
      </c>
      <c r="C425" s="28">
        <f>RIGHT(B425,4)</f>
      </c>
      <c r="D425" s="20"/>
    </row>
    <row x14ac:dyDescent="0.25" r="426" customHeight="1" ht="17.25">
      <c r="A426" s="12">
        <v>2</v>
      </c>
      <c r="B426" s="12" t="s">
        <v>66</v>
      </c>
      <c r="C426" s="28">
        <f>RIGHT(B426,4)</f>
      </c>
      <c r="D426" s="20"/>
    </row>
    <row x14ac:dyDescent="0.25" r="427" customHeight="1" ht="17.25">
      <c r="A427" s="12">
        <v>1</v>
      </c>
      <c r="B427" s="12" t="s">
        <v>56</v>
      </c>
      <c r="C427" s="28">
        <f>RIGHT(B427,4)</f>
      </c>
      <c r="D427" s="20"/>
    </row>
    <row x14ac:dyDescent="0.25" r="428" customHeight="1" ht="17.25">
      <c r="A428" s="12">
        <v>1</v>
      </c>
      <c r="B428" s="12" t="s">
        <v>72</v>
      </c>
      <c r="C428" s="28">
        <f>RIGHT(B428,4)</f>
      </c>
      <c r="D428" s="20"/>
    </row>
    <row x14ac:dyDescent="0.25" r="429" customHeight="1" ht="17.25">
      <c r="A429" s="12">
        <v>1</v>
      </c>
      <c r="B429" s="12" t="s">
        <v>106</v>
      </c>
      <c r="C429" s="28">
        <f>RIGHT(B429,4)</f>
      </c>
      <c r="D429" s="20"/>
    </row>
    <row x14ac:dyDescent="0.25" r="430" customHeight="1" ht="17.25">
      <c r="A430" s="12">
        <v>2</v>
      </c>
      <c r="B430" s="12" t="s">
        <v>79</v>
      </c>
      <c r="C430" s="28">
        <f>RIGHT(B430,4)</f>
      </c>
      <c r="D430" s="20"/>
    </row>
    <row x14ac:dyDescent="0.25" r="431" customHeight="1" ht="17.25">
      <c r="A431" s="12">
        <v>1</v>
      </c>
      <c r="B431" s="12" t="s">
        <v>180</v>
      </c>
      <c r="C431" s="28">
        <f>RIGHT(B431,4)</f>
      </c>
      <c r="D431" s="20"/>
    </row>
    <row x14ac:dyDescent="0.25" r="432" customHeight="1" ht="17.25">
      <c r="A432" s="12">
        <v>12</v>
      </c>
      <c r="B432" s="12" t="s">
        <v>46</v>
      </c>
      <c r="C432" s="28">
        <f>RIGHT(B432,4)</f>
      </c>
      <c r="D432" s="20"/>
    </row>
    <row x14ac:dyDescent="0.25" r="433" customHeight="1" ht="17.25">
      <c r="A433" s="12">
        <v>1</v>
      </c>
      <c r="B433" s="12" t="s">
        <v>129</v>
      </c>
      <c r="C433" s="28">
        <f>RIGHT(B433,4)</f>
      </c>
      <c r="D433" s="20"/>
    </row>
    <row x14ac:dyDescent="0.25" r="434" customHeight="1" ht="17.25">
      <c r="A434" s="12">
        <v>1</v>
      </c>
      <c r="B434" s="12" t="s">
        <v>130</v>
      </c>
      <c r="C434" s="28">
        <f>RIGHT(B434,4)</f>
      </c>
      <c r="D434" s="20"/>
    </row>
    <row x14ac:dyDescent="0.25" r="435" customHeight="1" ht="17.25">
      <c r="A435" s="12">
        <v>2</v>
      </c>
      <c r="B435" s="12" t="s">
        <v>131</v>
      </c>
      <c r="C435" s="28">
        <f>RIGHT(B435,4)</f>
      </c>
      <c r="D435" s="20"/>
    </row>
    <row x14ac:dyDescent="0.25" r="436" customHeight="1" ht="17.25">
      <c r="A436" s="12">
        <v>2</v>
      </c>
      <c r="B436" s="12" t="s">
        <v>33</v>
      </c>
      <c r="C436" s="28">
        <f>RIGHT(B436,4)</f>
      </c>
      <c r="D436" s="20"/>
    </row>
    <row x14ac:dyDescent="0.25" r="437" customHeight="1" ht="17.25">
      <c r="A437" s="12">
        <v>1</v>
      </c>
      <c r="B437" s="12" t="s">
        <v>144</v>
      </c>
      <c r="C437" s="28">
        <f>RIGHT(B437,4)</f>
      </c>
      <c r="D437" s="20"/>
    </row>
    <row x14ac:dyDescent="0.25" r="438" customHeight="1" ht="17.25">
      <c r="A438" s="12">
        <v>1</v>
      </c>
      <c r="B438" s="12" t="s">
        <v>115</v>
      </c>
      <c r="C438" s="28">
        <f>RIGHT(B438,4)</f>
      </c>
      <c r="D438" s="20"/>
    </row>
    <row x14ac:dyDescent="0.25" r="439" customHeight="1" ht="17.25">
      <c r="A439" s="12">
        <v>1</v>
      </c>
      <c r="B439" s="12" t="s">
        <v>145</v>
      </c>
      <c r="C439" s="28">
        <f>RIGHT(B439,4)</f>
      </c>
      <c r="D439" s="20"/>
    </row>
    <row x14ac:dyDescent="0.25" r="440" customHeight="1" ht="17.25">
      <c r="A440" s="12">
        <v>1</v>
      </c>
      <c r="B440" s="12" t="s">
        <v>115</v>
      </c>
      <c r="C440" s="28">
        <f>RIGHT(B440,4)</f>
      </c>
      <c r="D440" s="20"/>
    </row>
    <row x14ac:dyDescent="0.25" r="441" customHeight="1" ht="17.25">
      <c r="A441" s="12">
        <v>1</v>
      </c>
      <c r="B441" s="12" t="s">
        <v>62</v>
      </c>
      <c r="C441" s="28">
        <f>RIGHT(B441,4)</f>
      </c>
      <c r="D441" s="20"/>
    </row>
    <row x14ac:dyDescent="0.25" r="442" customHeight="1" ht="17.25">
      <c r="A442" s="12">
        <v>1</v>
      </c>
      <c r="B442" s="20"/>
      <c r="C442" s="28">
        <f>RIGHT(B442,4)</f>
      </c>
      <c r="D442" s="20"/>
    </row>
    <row x14ac:dyDescent="0.25" r="443" customHeight="1" ht="17.25">
      <c r="A443" s="12">
        <v>1</v>
      </c>
      <c r="B443" s="20"/>
      <c r="C443" s="28">
        <f>RIGHT(B443,4)</f>
      </c>
      <c r="D443" s="20"/>
    </row>
    <row x14ac:dyDescent="0.25" r="444" customHeight="1" ht="17.25">
      <c r="A444" s="12">
        <v>3</v>
      </c>
      <c r="B444" s="20"/>
      <c r="C444" s="28">
        <f>RIGHT(B444,4)</f>
      </c>
      <c r="D444" s="20"/>
    </row>
    <row x14ac:dyDescent="0.25" r="445" customHeight="1" ht="17.25">
      <c r="A445" s="12">
        <v>20</v>
      </c>
      <c r="B445" s="12" t="s">
        <v>165</v>
      </c>
      <c r="C445" s="28">
        <f>RIGHT(B445,4)</f>
      </c>
      <c r="D445" s="20"/>
    </row>
    <row x14ac:dyDescent="0.25" r="446" customHeight="1" ht="17.25">
      <c r="A446" s="12">
        <v>2</v>
      </c>
      <c r="B446" s="12" t="s">
        <v>146</v>
      </c>
      <c r="C446" s="28">
        <f>RIGHT(B446,4)</f>
      </c>
      <c r="D446" s="20"/>
    </row>
    <row x14ac:dyDescent="0.25" r="447" customHeight="1" ht="17.25">
      <c r="A447" s="12">
        <v>1</v>
      </c>
      <c r="B447" s="12" t="s">
        <v>166</v>
      </c>
      <c r="C447" s="28">
        <f>RIGHT(B447,4)</f>
      </c>
      <c r="D447" s="20"/>
    </row>
    <row x14ac:dyDescent="0.25" r="448" customHeight="1" ht="17.25">
      <c r="A448" s="12">
        <v>3</v>
      </c>
      <c r="B448" s="12" t="s">
        <v>47</v>
      </c>
      <c r="C448" s="28">
        <f>RIGHT(B448,4)</f>
      </c>
      <c r="D448" s="20"/>
    </row>
    <row x14ac:dyDescent="0.25" r="449" customHeight="1" ht="17.25">
      <c r="A449" s="12">
        <v>1</v>
      </c>
      <c r="B449" s="20"/>
      <c r="C449" s="28">
        <f>RIGHT(B449,4)</f>
      </c>
      <c r="D44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6"/>
  <sheetViews>
    <sheetView workbookViewId="0"/>
  </sheetViews>
  <sheetFormatPr defaultRowHeight="15" x14ac:dyDescent="0.25"/>
  <cols>
    <col min="1" max="1" style="23" width="12.43357142857143" customWidth="1" bestFit="1"/>
    <col min="2" max="2" style="23" width="12.43357142857143" customWidth="1" bestFit="1"/>
    <col min="3" max="3" style="23" width="12.43357142857143" customWidth="1" bestFit="1"/>
    <col min="4" max="4" style="24" width="11.43357142857143" customWidth="1" bestFit="1"/>
    <col min="5" max="5" style="25" width="11.43357142857143" customWidth="1" bestFit="1"/>
    <col min="6" max="6" style="23" width="11.43357142857143" customWidth="1" bestFit="1"/>
    <col min="7" max="7" style="23" width="11.43357142857143" customWidth="1" bestFit="1"/>
  </cols>
  <sheetData>
    <row x14ac:dyDescent="0.25" r="1" customHeight="1" ht="17.25">
      <c r="A1" s="8" t="s">
        <v>10</v>
      </c>
      <c r="B1" s="8" t="s">
        <v>11</v>
      </c>
      <c r="C1" s="8" t="s">
        <v>12</v>
      </c>
      <c r="D1" s="9"/>
      <c r="E1" s="10" t="s">
        <v>0</v>
      </c>
      <c r="F1" s="11" t="s">
        <v>11</v>
      </c>
      <c r="G1" s="11" t="s">
        <v>12</v>
      </c>
    </row>
    <row x14ac:dyDescent="0.25" r="2" customHeight="1" ht="17.25">
      <c r="A2" s="12" t="s">
        <v>13</v>
      </c>
      <c r="B2" s="13">
        <v>307.08</v>
      </c>
      <c r="C2" s="13">
        <v>614.16</v>
      </c>
      <c r="D2" s="13">
        <f>RIGHT(A2,4)</f>
      </c>
      <c r="E2" s="14">
        <v>2000</v>
      </c>
      <c r="F2" s="15">
        <v>307.08</v>
      </c>
      <c r="G2" s="15">
        <v>614.16</v>
      </c>
    </row>
    <row x14ac:dyDescent="0.25" r="3" customHeight="1" ht="17.25">
      <c r="A3" s="12" t="s">
        <v>14</v>
      </c>
      <c r="B3" s="13">
        <v>156.57999999999998</v>
      </c>
      <c r="C3" s="13">
        <v>313.15999999999997</v>
      </c>
      <c r="D3" s="13">
        <f>RIGHT(A3,4)</f>
      </c>
      <c r="E3" s="14">
        <v>2000</v>
      </c>
      <c r="F3" s="15">
        <v>156.57999999999998</v>
      </c>
      <c r="G3" s="15">
        <v>313.15999999999997</v>
      </c>
    </row>
    <row x14ac:dyDescent="0.25" r="4" customHeight="1" ht="17.25">
      <c r="A4" s="12" t="s">
        <v>13</v>
      </c>
      <c r="B4" s="13">
        <v>91.26</v>
      </c>
      <c r="C4" s="13">
        <v>91.26</v>
      </c>
      <c r="D4" s="13">
        <f>RIGHT(A4,4)</f>
      </c>
      <c r="E4" s="14">
        <v>2000</v>
      </c>
      <c r="F4" s="15">
        <v>91.26</v>
      </c>
      <c r="G4" s="15">
        <v>91.26</v>
      </c>
    </row>
    <row x14ac:dyDescent="0.25" r="5" customHeight="1" ht="17.25">
      <c r="A5" s="12" t="s">
        <v>15</v>
      </c>
      <c r="B5" s="13">
        <v>71.85</v>
      </c>
      <c r="C5" s="13">
        <v>71.85</v>
      </c>
      <c r="D5" s="13">
        <f>RIGHT(A5,4)</f>
      </c>
      <c r="E5" s="14">
        <v>2000</v>
      </c>
      <c r="F5" s="15">
        <v>71.85</v>
      </c>
      <c r="G5" s="15">
        <v>71.85</v>
      </c>
    </row>
    <row x14ac:dyDescent="0.25" r="6" customHeight="1" ht="17.25">
      <c r="A6" s="12" t="s">
        <v>13</v>
      </c>
      <c r="B6" s="13">
        <v>68.82</v>
      </c>
      <c r="C6" s="13">
        <v>68.82</v>
      </c>
      <c r="D6" s="13">
        <f>RIGHT(A6,4)</f>
      </c>
      <c r="E6" s="14">
        <v>2000</v>
      </c>
      <c r="F6" s="15">
        <v>68.82</v>
      </c>
      <c r="G6" s="15">
        <v>68.82</v>
      </c>
    </row>
    <row x14ac:dyDescent="0.25" r="7" customHeight="1" ht="17.25">
      <c r="A7" s="12" t="s">
        <v>13</v>
      </c>
      <c r="B7" s="13">
        <v>67.52</v>
      </c>
      <c r="C7" s="13">
        <v>67.52</v>
      </c>
      <c r="D7" s="13">
        <f>RIGHT(A7,4)</f>
      </c>
      <c r="E7" s="14">
        <v>2000</v>
      </c>
      <c r="F7" s="15">
        <v>67.52</v>
      </c>
      <c r="G7" s="15">
        <v>67.52</v>
      </c>
    </row>
    <row x14ac:dyDescent="0.25" r="8" customHeight="1" ht="17.25">
      <c r="A8" s="12" t="s">
        <v>13</v>
      </c>
      <c r="B8" s="13">
        <v>57.72</v>
      </c>
      <c r="C8" s="13">
        <v>57.72</v>
      </c>
      <c r="D8" s="13">
        <f>RIGHT(A8,4)</f>
      </c>
      <c r="E8" s="14">
        <v>2000</v>
      </c>
      <c r="F8" s="15">
        <v>57.72</v>
      </c>
      <c r="G8" s="15">
        <v>57.72</v>
      </c>
    </row>
    <row x14ac:dyDescent="0.25" r="9" customHeight="1" ht="17.25">
      <c r="A9" s="12" t="s">
        <v>13</v>
      </c>
      <c r="B9" s="13">
        <v>51.6</v>
      </c>
      <c r="C9" s="13">
        <v>51.6</v>
      </c>
      <c r="D9" s="13">
        <f>RIGHT(A9,4)</f>
      </c>
      <c r="E9" s="14">
        <v>2000</v>
      </c>
      <c r="F9" s="15">
        <v>51.6</v>
      </c>
      <c r="G9" s="15">
        <v>51.6</v>
      </c>
    </row>
    <row x14ac:dyDescent="0.25" r="10" customHeight="1" ht="17.25">
      <c r="A10" s="12" t="s">
        <v>14</v>
      </c>
      <c r="B10" s="13">
        <v>1.11</v>
      </c>
      <c r="C10" s="13">
        <v>3.33</v>
      </c>
      <c r="D10" s="13">
        <f>RIGHT(A10,4)</f>
      </c>
      <c r="E10" s="14">
        <v>2000</v>
      </c>
      <c r="F10" s="15">
        <v>1.11</v>
      </c>
      <c r="G10" s="15">
        <v>3.33</v>
      </c>
    </row>
    <row x14ac:dyDescent="0.25" r="11" customHeight="1" ht="17.25">
      <c r="A11" s="12" t="s">
        <v>14</v>
      </c>
      <c r="B11" s="13">
        <v>0.57</v>
      </c>
      <c r="C11" s="13">
        <v>0.57</v>
      </c>
      <c r="D11" s="13">
        <f>RIGHT(A11,4)</f>
      </c>
      <c r="E11" s="14">
        <v>2000</v>
      </c>
      <c r="F11" s="15">
        <v>0.57</v>
      </c>
      <c r="G11" s="15">
        <v>0.57</v>
      </c>
    </row>
    <row x14ac:dyDescent="0.25" r="12" customHeight="1" ht="17.25">
      <c r="A12" s="12" t="s">
        <v>13</v>
      </c>
      <c r="B12" s="13">
        <v>277.58</v>
      </c>
      <c r="C12" s="13">
        <v>277.58</v>
      </c>
      <c r="D12" s="13">
        <f>RIGHT(A12,4)</f>
      </c>
      <c r="E12" s="14">
        <v>2000</v>
      </c>
      <c r="F12" s="15">
        <v>277.58</v>
      </c>
      <c r="G12" s="15">
        <v>277.58</v>
      </c>
    </row>
    <row x14ac:dyDescent="0.25" r="13" customHeight="1" ht="17.25">
      <c r="A13" s="12" t="s">
        <v>13</v>
      </c>
      <c r="B13" s="13">
        <v>130.95</v>
      </c>
      <c r="C13" s="13">
        <v>130.95</v>
      </c>
      <c r="D13" s="13">
        <f>RIGHT(A13,4)</f>
      </c>
      <c r="E13" s="14">
        <v>2000</v>
      </c>
      <c r="F13" s="15">
        <v>130.95</v>
      </c>
      <c r="G13" s="15">
        <v>130.95</v>
      </c>
    </row>
    <row x14ac:dyDescent="0.25" r="14" customHeight="1" ht="17.25">
      <c r="A14" s="12" t="s">
        <v>13</v>
      </c>
      <c r="B14" s="13">
        <v>117.1</v>
      </c>
      <c r="C14" s="13">
        <v>117.1</v>
      </c>
      <c r="D14" s="13">
        <f>RIGHT(A14,4)</f>
      </c>
      <c r="E14" s="14">
        <v>2000</v>
      </c>
      <c r="F14" s="15">
        <v>117.1</v>
      </c>
      <c r="G14" s="15">
        <v>117.1</v>
      </c>
    </row>
    <row x14ac:dyDescent="0.25" r="15" customHeight="1" ht="17.25">
      <c r="A15" s="12" t="s">
        <v>16</v>
      </c>
      <c r="B15" s="13">
        <v>117.01</v>
      </c>
      <c r="C15" s="13">
        <v>117.01</v>
      </c>
      <c r="D15" s="13">
        <f>RIGHT(A15,4)</f>
      </c>
      <c r="E15" s="14">
        <v>2000</v>
      </c>
      <c r="F15" s="15">
        <v>117.01</v>
      </c>
      <c r="G15" s="15">
        <v>117.01</v>
      </c>
    </row>
    <row x14ac:dyDescent="0.25" r="16" customHeight="1" ht="17.25">
      <c r="A16" s="12" t="s">
        <v>16</v>
      </c>
      <c r="B16" s="13">
        <v>60.15</v>
      </c>
      <c r="C16" s="13">
        <v>60.15</v>
      </c>
      <c r="D16" s="13">
        <f>RIGHT(A16,4)</f>
      </c>
      <c r="E16" s="14">
        <v>2000</v>
      </c>
      <c r="F16" s="15">
        <v>60.15</v>
      </c>
      <c r="G16" s="15">
        <v>60.15</v>
      </c>
    </row>
    <row x14ac:dyDescent="0.25" r="17" customHeight="1" ht="17.25">
      <c r="A17" s="12" t="s">
        <v>16</v>
      </c>
      <c r="B17" s="13">
        <v>54.95</v>
      </c>
      <c r="C17" s="13">
        <v>54.95</v>
      </c>
      <c r="D17" s="13">
        <f>RIGHT(A17,4)</f>
      </c>
      <c r="E17" s="14">
        <v>2000</v>
      </c>
      <c r="F17" s="15">
        <v>54.95</v>
      </c>
      <c r="G17" s="15">
        <v>54.95</v>
      </c>
    </row>
    <row x14ac:dyDescent="0.25" r="18" customHeight="1" ht="17.25">
      <c r="A18" s="12" t="s">
        <v>17</v>
      </c>
      <c r="B18" s="13">
        <v>1606.5</v>
      </c>
      <c r="C18" s="13">
        <v>1606.5</v>
      </c>
      <c r="D18" s="13">
        <f>RIGHT(A18,4)</f>
      </c>
      <c r="E18" s="14">
        <v>2001</v>
      </c>
      <c r="F18" s="15">
        <v>1606.5</v>
      </c>
      <c r="G18" s="15">
        <v>1606.5</v>
      </c>
    </row>
    <row x14ac:dyDescent="0.25" r="19" customHeight="1" ht="17.25">
      <c r="A19" s="12" t="s">
        <v>18</v>
      </c>
      <c r="B19" s="13">
        <v>3.4</v>
      </c>
      <c r="C19" s="13">
        <v>3.4</v>
      </c>
      <c r="D19" s="13">
        <f>RIGHT(A19,4)</f>
      </c>
      <c r="E19" s="14">
        <v>2001</v>
      </c>
      <c r="F19" s="15">
        <v>3.4</v>
      </c>
      <c r="G19" s="15">
        <v>3.4</v>
      </c>
    </row>
    <row x14ac:dyDescent="0.25" r="20" customHeight="1" ht="17.25">
      <c r="A20" s="12" t="s">
        <v>19</v>
      </c>
      <c r="B20" s="13">
        <v>18.69</v>
      </c>
      <c r="C20" s="13">
        <v>18.69</v>
      </c>
      <c r="D20" s="13">
        <f>RIGHT(A20,4)</f>
      </c>
      <c r="E20" s="14">
        <v>2001</v>
      </c>
      <c r="F20" s="15">
        <v>18.69</v>
      </c>
      <c r="G20" s="15">
        <v>18.69</v>
      </c>
    </row>
    <row x14ac:dyDescent="0.25" r="21" customHeight="1" ht="17.25">
      <c r="A21" s="12" t="s">
        <v>20</v>
      </c>
      <c r="B21" s="13">
        <v>132.33</v>
      </c>
      <c r="C21" s="13">
        <v>132.33</v>
      </c>
      <c r="D21" s="13">
        <f>RIGHT(A21,4)</f>
      </c>
      <c r="E21" s="14">
        <v>2001</v>
      </c>
      <c r="F21" s="15">
        <v>132.33</v>
      </c>
      <c r="G21" s="15">
        <v>132.33</v>
      </c>
    </row>
    <row x14ac:dyDescent="0.25" r="22" customHeight="1" ht="17.25">
      <c r="A22" s="12" t="s">
        <v>21</v>
      </c>
      <c r="B22" s="13">
        <v>1310.29</v>
      </c>
      <c r="C22" s="13">
        <v>1310.29</v>
      </c>
      <c r="D22" s="13">
        <f>RIGHT(A22,4)</f>
      </c>
      <c r="E22" s="14">
        <v>2001</v>
      </c>
      <c r="F22" s="15">
        <v>1310.29</v>
      </c>
      <c r="G22" s="15">
        <v>1310.29</v>
      </c>
    </row>
    <row x14ac:dyDescent="0.25" r="23" customHeight="1" ht="17.25">
      <c r="A23" s="12" t="s">
        <v>22</v>
      </c>
      <c r="B23" s="12">
        <v>286</v>
      </c>
      <c r="C23" s="12">
        <v>286</v>
      </c>
      <c r="D23" s="13">
        <f>RIGHT(A23,4)</f>
      </c>
      <c r="E23" s="14">
        <v>2002</v>
      </c>
      <c r="F23" s="10">
        <v>286</v>
      </c>
      <c r="G23" s="10">
        <v>286</v>
      </c>
    </row>
    <row x14ac:dyDescent="0.25" r="24" customHeight="1" ht="17.25">
      <c r="A24" s="12" t="s">
        <v>23</v>
      </c>
      <c r="B24" s="13">
        <v>4020.8</v>
      </c>
      <c r="C24" s="13">
        <v>4020.8</v>
      </c>
      <c r="D24" s="13">
        <f>RIGHT(A24,4)</f>
      </c>
      <c r="E24" s="14">
        <v>2002</v>
      </c>
      <c r="F24" s="15">
        <v>4020.8</v>
      </c>
      <c r="G24" s="15">
        <v>4020.8</v>
      </c>
    </row>
    <row x14ac:dyDescent="0.25" r="25" customHeight="1" ht="17.25">
      <c r="A25" s="12" t="s">
        <v>24</v>
      </c>
      <c r="B25" s="13">
        <v>441.43</v>
      </c>
      <c r="C25" s="13">
        <v>441.43</v>
      </c>
      <c r="D25" s="13">
        <f>RIGHT(A25,4)</f>
      </c>
      <c r="E25" s="14">
        <v>2002</v>
      </c>
      <c r="F25" s="15">
        <v>441.43</v>
      </c>
      <c r="G25" s="15">
        <v>441.43</v>
      </c>
    </row>
    <row x14ac:dyDescent="0.25" r="26" customHeight="1" ht="17.25">
      <c r="A26" s="12" t="s">
        <v>24</v>
      </c>
      <c r="B26" s="13">
        <v>426.53</v>
      </c>
      <c r="C26" s="13">
        <v>426.53</v>
      </c>
      <c r="D26" s="13">
        <f>RIGHT(A26,4)</f>
      </c>
      <c r="E26" s="14">
        <v>2002</v>
      </c>
      <c r="F26" s="15">
        <v>426.53</v>
      </c>
      <c r="G26" s="15">
        <v>426.53</v>
      </c>
    </row>
    <row x14ac:dyDescent="0.25" r="27" customHeight="1" ht="17.25">
      <c r="A27" s="12" t="s">
        <v>24</v>
      </c>
      <c r="B27" s="13">
        <v>168.14</v>
      </c>
      <c r="C27" s="13">
        <v>336.28</v>
      </c>
      <c r="D27" s="13">
        <f>RIGHT(A27,4)</f>
      </c>
      <c r="E27" s="14">
        <v>2002</v>
      </c>
      <c r="F27" s="15">
        <v>168.14</v>
      </c>
      <c r="G27" s="15">
        <v>336.28</v>
      </c>
    </row>
    <row x14ac:dyDescent="0.25" r="28" customHeight="1" ht="17.25">
      <c r="A28" s="12" t="s">
        <v>24</v>
      </c>
      <c r="B28" s="13">
        <v>307.5</v>
      </c>
      <c r="C28" s="13">
        <v>307.5</v>
      </c>
      <c r="D28" s="13">
        <f>RIGHT(A28,4)</f>
      </c>
      <c r="E28" s="14">
        <v>2002</v>
      </c>
      <c r="F28" s="15">
        <v>307.5</v>
      </c>
      <c r="G28" s="15">
        <v>307.5</v>
      </c>
    </row>
    <row x14ac:dyDescent="0.25" r="29" customHeight="1" ht="17.25">
      <c r="A29" s="12" t="s">
        <v>24</v>
      </c>
      <c r="B29" s="13">
        <v>307.5</v>
      </c>
      <c r="C29" s="13">
        <v>307.5</v>
      </c>
      <c r="D29" s="13">
        <f>RIGHT(A29,4)</f>
      </c>
      <c r="E29" s="14">
        <v>2002</v>
      </c>
      <c r="F29" s="15">
        <v>307.5</v>
      </c>
      <c r="G29" s="15">
        <v>307.5</v>
      </c>
    </row>
    <row x14ac:dyDescent="0.25" r="30" customHeight="1" ht="17.25">
      <c r="A30" s="12" t="s">
        <v>24</v>
      </c>
      <c r="B30" s="13">
        <v>104.59</v>
      </c>
      <c r="C30" s="13">
        <v>104.59</v>
      </c>
      <c r="D30" s="13">
        <f>RIGHT(A30,4)</f>
      </c>
      <c r="E30" s="14">
        <v>2002</v>
      </c>
      <c r="F30" s="15">
        <v>104.59</v>
      </c>
      <c r="G30" s="15">
        <v>104.59</v>
      </c>
    </row>
    <row x14ac:dyDescent="0.25" r="31" customHeight="1" ht="17.25">
      <c r="A31" s="12" t="s">
        <v>24</v>
      </c>
      <c r="B31" s="13">
        <v>96.38</v>
      </c>
      <c r="C31" s="13">
        <v>96.38</v>
      </c>
      <c r="D31" s="13">
        <f>RIGHT(A31,4)</f>
      </c>
      <c r="E31" s="14">
        <v>2002</v>
      </c>
      <c r="F31" s="15">
        <v>96.38</v>
      </c>
      <c r="G31" s="15">
        <v>96.38</v>
      </c>
    </row>
    <row x14ac:dyDescent="0.25" r="32" customHeight="1" ht="17.25">
      <c r="A32" s="12" t="s">
        <v>24</v>
      </c>
      <c r="B32" s="13">
        <v>93.02</v>
      </c>
      <c r="C32" s="13">
        <v>93.02</v>
      </c>
      <c r="D32" s="13">
        <f>RIGHT(A32,4)</f>
      </c>
      <c r="E32" s="14">
        <v>2002</v>
      </c>
      <c r="F32" s="15">
        <v>93.02</v>
      </c>
      <c r="G32" s="15">
        <v>93.02</v>
      </c>
    </row>
    <row x14ac:dyDescent="0.25" r="33" customHeight="1" ht="17.25">
      <c r="A33" s="12" t="s">
        <v>24</v>
      </c>
      <c r="B33" s="13">
        <v>26.96</v>
      </c>
      <c r="C33" s="13">
        <v>26.96</v>
      </c>
      <c r="D33" s="13">
        <f>RIGHT(A33,4)</f>
      </c>
      <c r="E33" s="14">
        <v>2002</v>
      </c>
      <c r="F33" s="15">
        <v>26.96</v>
      </c>
      <c r="G33" s="15">
        <v>26.96</v>
      </c>
    </row>
    <row x14ac:dyDescent="0.25" r="34" customHeight="1" ht="17.25">
      <c r="A34" s="12" t="s">
        <v>24</v>
      </c>
      <c r="B34" s="13">
        <v>7.94</v>
      </c>
      <c r="C34" s="13">
        <v>7.94</v>
      </c>
      <c r="D34" s="13">
        <f>RIGHT(A34,4)</f>
      </c>
      <c r="E34" s="14">
        <v>2002</v>
      </c>
      <c r="F34" s="15">
        <v>7.94</v>
      </c>
      <c r="G34" s="15">
        <v>7.94</v>
      </c>
    </row>
    <row x14ac:dyDescent="0.25" r="35" customHeight="1" ht="17.25">
      <c r="A35" s="12" t="s">
        <v>24</v>
      </c>
      <c r="B35" s="13">
        <v>9.41</v>
      </c>
      <c r="C35" s="13">
        <v>9.41</v>
      </c>
      <c r="D35" s="13">
        <f>RIGHT(A35,4)</f>
      </c>
      <c r="E35" s="14">
        <v>2002</v>
      </c>
      <c r="F35" s="15">
        <v>9.41</v>
      </c>
      <c r="G35" s="15">
        <v>9.41</v>
      </c>
    </row>
    <row x14ac:dyDescent="0.25" r="36" customHeight="1" ht="17.25">
      <c r="A36" s="12" t="s">
        <v>25</v>
      </c>
      <c r="B36" s="13">
        <v>49.73</v>
      </c>
      <c r="C36" s="13">
        <v>99.46</v>
      </c>
      <c r="D36" s="13">
        <f>RIGHT(A36,4)</f>
      </c>
      <c r="E36" s="14">
        <v>2003</v>
      </c>
      <c r="F36" s="15">
        <v>49.73</v>
      </c>
      <c r="G36" s="15">
        <v>99.46</v>
      </c>
    </row>
    <row x14ac:dyDescent="0.25" r="37" customHeight="1" ht="17.25">
      <c r="A37" s="12" t="s">
        <v>26</v>
      </c>
      <c r="B37" s="13">
        <v>2252.74</v>
      </c>
      <c r="C37" s="13">
        <v>2252.74</v>
      </c>
      <c r="D37" s="13">
        <f>RIGHT(A37,4)</f>
      </c>
      <c r="E37" s="14">
        <v>2003</v>
      </c>
      <c r="F37" s="15">
        <v>2252.74</v>
      </c>
      <c r="G37" s="15">
        <v>2252.74</v>
      </c>
    </row>
    <row x14ac:dyDescent="0.25" r="38" customHeight="1" ht="17.25">
      <c r="A38" s="12" t="s">
        <v>26</v>
      </c>
      <c r="B38" s="13">
        <v>1604.28</v>
      </c>
      <c r="C38" s="13">
        <v>1604.28</v>
      </c>
      <c r="D38" s="13">
        <f>RIGHT(A38,4)</f>
      </c>
      <c r="E38" s="14">
        <v>2003</v>
      </c>
      <c r="F38" s="15">
        <v>1604.28</v>
      </c>
      <c r="G38" s="15">
        <v>1604.28</v>
      </c>
    </row>
    <row x14ac:dyDescent="0.25" r="39" customHeight="1" ht="17.25">
      <c r="A39" s="12" t="s">
        <v>27</v>
      </c>
      <c r="B39" s="12">
        <v>4293</v>
      </c>
      <c r="C39" s="12">
        <v>4293</v>
      </c>
      <c r="D39" s="13">
        <f>RIGHT(A39,4)</f>
      </c>
      <c r="E39" s="14">
        <v>2003</v>
      </c>
      <c r="F39" s="10">
        <v>4293</v>
      </c>
      <c r="G39" s="10">
        <v>4293</v>
      </c>
    </row>
    <row x14ac:dyDescent="0.25" r="40" customHeight="1" ht="17.25">
      <c r="A40" s="12" t="s">
        <v>27</v>
      </c>
      <c r="B40" s="12">
        <v>1843</v>
      </c>
      <c r="C40" s="12">
        <v>1843</v>
      </c>
      <c r="D40" s="13">
        <f>RIGHT(A40,4)</f>
      </c>
      <c r="E40" s="14">
        <v>2003</v>
      </c>
      <c r="F40" s="10">
        <v>1843</v>
      </c>
      <c r="G40" s="10">
        <v>1843</v>
      </c>
    </row>
    <row x14ac:dyDescent="0.25" r="41" customHeight="1" ht="17.25">
      <c r="A41" s="12" t="s">
        <v>28</v>
      </c>
      <c r="B41" s="13">
        <v>1779.78</v>
      </c>
      <c r="C41" s="13">
        <v>1779.78</v>
      </c>
      <c r="D41" s="13">
        <f>RIGHT(A41,4)</f>
      </c>
      <c r="E41" s="14">
        <v>2003</v>
      </c>
      <c r="F41" s="15">
        <v>1779.78</v>
      </c>
      <c r="G41" s="15">
        <v>1779.78</v>
      </c>
    </row>
    <row x14ac:dyDescent="0.25" r="42" customHeight="1" ht="17.25">
      <c r="A42" s="12" t="s">
        <v>27</v>
      </c>
      <c r="B42" s="12">
        <v>1162</v>
      </c>
      <c r="C42" s="12">
        <v>1162</v>
      </c>
      <c r="D42" s="13">
        <f>RIGHT(A42,4)</f>
      </c>
      <c r="E42" s="14">
        <v>2003</v>
      </c>
      <c r="F42" s="10">
        <v>1162</v>
      </c>
      <c r="G42" s="10">
        <v>1162</v>
      </c>
    </row>
    <row x14ac:dyDescent="0.25" r="43" customHeight="1" ht="17.25">
      <c r="A43" s="12" t="s">
        <v>29</v>
      </c>
      <c r="B43" s="13">
        <v>1002.4</v>
      </c>
      <c r="C43" s="13">
        <v>1002.4</v>
      </c>
      <c r="D43" s="13">
        <f>RIGHT(A43,4)</f>
      </c>
      <c r="E43" s="14">
        <v>2003</v>
      </c>
      <c r="F43" s="15">
        <v>1002.4</v>
      </c>
      <c r="G43" s="15">
        <v>1002.4</v>
      </c>
    </row>
    <row x14ac:dyDescent="0.25" r="44" customHeight="1" ht="17.25">
      <c r="A44" s="12" t="s">
        <v>30</v>
      </c>
      <c r="B44" s="13">
        <v>85.75</v>
      </c>
      <c r="C44" s="13">
        <v>171.5</v>
      </c>
      <c r="D44" s="13">
        <f>RIGHT(A44,4)</f>
      </c>
      <c r="E44" s="14">
        <v>2003</v>
      </c>
      <c r="F44" s="15">
        <v>85.75</v>
      </c>
      <c r="G44" s="15">
        <v>171.5</v>
      </c>
    </row>
    <row x14ac:dyDescent="0.25" r="45" customHeight="1" ht="17.25">
      <c r="A45" s="12" t="s">
        <v>31</v>
      </c>
      <c r="B45" s="13">
        <v>2904.8</v>
      </c>
      <c r="C45" s="13">
        <v>5809.6</v>
      </c>
      <c r="D45" s="13">
        <f>RIGHT(A45,4)</f>
      </c>
      <c r="E45" s="14">
        <v>2004</v>
      </c>
      <c r="F45" s="15">
        <v>2904.8</v>
      </c>
      <c r="G45" s="15">
        <v>5809.6</v>
      </c>
    </row>
    <row x14ac:dyDescent="0.25" r="46" customHeight="1" ht="17.25">
      <c r="A46" s="12" t="s">
        <v>32</v>
      </c>
      <c r="B46" s="13">
        <v>27.23</v>
      </c>
      <c r="C46" s="13">
        <v>27.23</v>
      </c>
      <c r="D46" s="13">
        <f>RIGHT(A46,4)</f>
      </c>
      <c r="E46" s="14">
        <v>2004</v>
      </c>
      <c r="F46" s="15">
        <v>27.23</v>
      </c>
      <c r="G46" s="15">
        <v>27.23</v>
      </c>
    </row>
    <row x14ac:dyDescent="0.25" r="47" customHeight="1" ht="17.25">
      <c r="A47" s="12" t="s">
        <v>33</v>
      </c>
      <c r="B47" s="13">
        <v>857.23</v>
      </c>
      <c r="C47" s="13">
        <v>1714.46</v>
      </c>
      <c r="D47" s="13">
        <f>RIGHT(A47,4)</f>
      </c>
      <c r="E47" s="14">
        <v>2004</v>
      </c>
      <c r="F47" s="15">
        <v>857.23</v>
      </c>
      <c r="G47" s="15">
        <v>1714.46</v>
      </c>
    </row>
    <row x14ac:dyDescent="0.25" r="48" customHeight="1" ht="17.25">
      <c r="A48" s="12" t="s">
        <v>34</v>
      </c>
      <c r="B48" s="13">
        <v>476.08</v>
      </c>
      <c r="C48" s="13">
        <v>476.08</v>
      </c>
      <c r="D48" s="13">
        <f>RIGHT(A48,4)</f>
      </c>
      <c r="E48" s="14">
        <v>2004</v>
      </c>
      <c r="F48" s="15">
        <v>476.08</v>
      </c>
      <c r="G48" s="15">
        <v>476.08</v>
      </c>
    </row>
    <row x14ac:dyDescent="0.25" r="49" customHeight="1" ht="17.25">
      <c r="A49" s="12" t="s">
        <v>34</v>
      </c>
      <c r="B49" s="13">
        <v>476.08</v>
      </c>
      <c r="C49" s="13">
        <v>476.08</v>
      </c>
      <c r="D49" s="13">
        <f>RIGHT(A49,4)</f>
      </c>
      <c r="E49" s="14">
        <v>2004</v>
      </c>
      <c r="F49" s="15">
        <v>476.08</v>
      </c>
      <c r="G49" s="15">
        <v>476.08</v>
      </c>
    </row>
    <row x14ac:dyDescent="0.25" r="50" customHeight="1" ht="17.25">
      <c r="A50" s="12" t="s">
        <v>35</v>
      </c>
      <c r="B50" s="13">
        <v>135.48</v>
      </c>
      <c r="C50" s="13">
        <v>270.96</v>
      </c>
      <c r="D50" s="13">
        <f>RIGHT(A50,4)</f>
      </c>
      <c r="E50" s="14">
        <v>2004</v>
      </c>
      <c r="F50" s="15">
        <v>135.48</v>
      </c>
      <c r="G50" s="15">
        <v>270.96</v>
      </c>
    </row>
    <row x14ac:dyDescent="0.25" r="51" customHeight="1" ht="17.25">
      <c r="A51" s="12" t="s">
        <v>35</v>
      </c>
      <c r="B51" s="13">
        <v>132.78</v>
      </c>
      <c r="C51" s="13">
        <v>265.56</v>
      </c>
      <c r="D51" s="13">
        <f>RIGHT(A51,4)</f>
      </c>
      <c r="E51" s="14">
        <v>2004</v>
      </c>
      <c r="F51" s="15">
        <v>132.78</v>
      </c>
      <c r="G51" s="15">
        <v>265.56</v>
      </c>
    </row>
    <row x14ac:dyDescent="0.25" r="52" customHeight="1" ht="17.25">
      <c r="A52" s="12" t="s">
        <v>36</v>
      </c>
      <c r="B52" s="13">
        <v>130.9</v>
      </c>
      <c r="C52" s="13">
        <v>130.9</v>
      </c>
      <c r="D52" s="13">
        <f>RIGHT(A52,4)</f>
      </c>
      <c r="E52" s="14">
        <v>2004</v>
      </c>
      <c r="F52" s="15">
        <v>130.9</v>
      </c>
      <c r="G52" s="15">
        <v>130.9</v>
      </c>
    </row>
    <row x14ac:dyDescent="0.25" r="53" customHeight="1" ht="17.25">
      <c r="A53" s="12" t="s">
        <v>35</v>
      </c>
      <c r="B53" s="13">
        <v>99.24</v>
      </c>
      <c r="C53" s="13">
        <v>99.24</v>
      </c>
      <c r="D53" s="13">
        <f>RIGHT(A53,4)</f>
      </c>
      <c r="E53" s="14">
        <v>2004</v>
      </c>
      <c r="F53" s="15">
        <v>99.24</v>
      </c>
      <c r="G53" s="15">
        <v>99.24</v>
      </c>
    </row>
    <row x14ac:dyDescent="0.25" r="54" customHeight="1" ht="17.25">
      <c r="A54" s="12" t="s">
        <v>36</v>
      </c>
      <c r="B54" s="13">
        <v>91.3</v>
      </c>
      <c r="C54" s="13">
        <v>91.3</v>
      </c>
      <c r="D54" s="13">
        <f>RIGHT(A54,4)</f>
      </c>
      <c r="E54" s="14">
        <v>2004</v>
      </c>
      <c r="F54" s="15">
        <v>91.3</v>
      </c>
      <c r="G54" s="15">
        <v>91.3</v>
      </c>
    </row>
    <row x14ac:dyDescent="0.25" r="55" customHeight="1" ht="17.25">
      <c r="A55" s="12" t="s">
        <v>37</v>
      </c>
      <c r="B55" s="13">
        <v>32.58</v>
      </c>
      <c r="C55" s="13">
        <v>32.58</v>
      </c>
      <c r="D55" s="13">
        <f>RIGHT(A55,4)</f>
      </c>
      <c r="E55" s="14">
        <v>2004</v>
      </c>
      <c r="F55" s="15">
        <v>32.58</v>
      </c>
      <c r="G55" s="15">
        <v>32.58</v>
      </c>
    </row>
    <row x14ac:dyDescent="0.25" r="56" customHeight="1" ht="17.25">
      <c r="A56" s="12" t="s">
        <v>38</v>
      </c>
      <c r="B56" s="12">
        <v>189</v>
      </c>
      <c r="C56" s="12">
        <v>189</v>
      </c>
      <c r="D56" s="13">
        <f>RIGHT(A56,4)</f>
      </c>
      <c r="E56" s="14">
        <v>2004</v>
      </c>
      <c r="F56" s="10">
        <v>189</v>
      </c>
      <c r="G56" s="10">
        <v>189</v>
      </c>
    </row>
    <row x14ac:dyDescent="0.25" r="57" customHeight="1" ht="17.25">
      <c r="A57" s="12" t="s">
        <v>39</v>
      </c>
      <c r="B57" s="12">
        <v>3</v>
      </c>
      <c r="C57" s="12">
        <v>3</v>
      </c>
      <c r="D57" s="13">
        <f>RIGHT(A57,4)</f>
      </c>
      <c r="E57" s="14">
        <v>2004</v>
      </c>
      <c r="F57" s="10">
        <v>3</v>
      </c>
      <c r="G57" s="10">
        <v>3</v>
      </c>
    </row>
    <row x14ac:dyDescent="0.25" r="58" customHeight="1" ht="17.25">
      <c r="A58" s="12" t="s">
        <v>40</v>
      </c>
      <c r="B58" s="13">
        <v>55.6</v>
      </c>
      <c r="C58" s="13">
        <v>55.6</v>
      </c>
      <c r="D58" s="13">
        <f>RIGHT(A58,4)</f>
      </c>
      <c r="E58" s="14">
        <v>2004</v>
      </c>
      <c r="F58" s="15">
        <v>55.6</v>
      </c>
      <c r="G58" s="15">
        <v>55.6</v>
      </c>
    </row>
    <row x14ac:dyDescent="0.25" r="59" customHeight="1" ht="17.25">
      <c r="A59" s="12" t="s">
        <v>40</v>
      </c>
      <c r="B59" s="13">
        <v>10.8</v>
      </c>
      <c r="C59" s="13">
        <v>10.8</v>
      </c>
      <c r="D59" s="13">
        <f>RIGHT(A59,4)</f>
      </c>
      <c r="E59" s="14">
        <v>2004</v>
      </c>
      <c r="F59" s="15">
        <v>10.8</v>
      </c>
      <c r="G59" s="15">
        <v>10.8</v>
      </c>
    </row>
    <row x14ac:dyDescent="0.25" r="60" customHeight="1" ht="17.25">
      <c r="A60" s="12" t="s">
        <v>40</v>
      </c>
      <c r="B60" s="12">
        <v>8</v>
      </c>
      <c r="C60" s="12">
        <v>8</v>
      </c>
      <c r="D60" s="13">
        <f>RIGHT(A60,4)</f>
      </c>
      <c r="E60" s="14">
        <v>2004</v>
      </c>
      <c r="F60" s="10">
        <v>8</v>
      </c>
      <c r="G60" s="10">
        <v>8</v>
      </c>
    </row>
    <row x14ac:dyDescent="0.25" r="61" customHeight="1" ht="17.25">
      <c r="A61" s="12" t="s">
        <v>40</v>
      </c>
      <c r="B61" s="13">
        <v>4.53</v>
      </c>
      <c r="C61" s="13">
        <v>4.53</v>
      </c>
      <c r="D61" s="13">
        <f>RIGHT(A61,4)</f>
      </c>
      <c r="E61" s="14">
        <v>2004</v>
      </c>
      <c r="F61" s="15">
        <v>4.53</v>
      </c>
      <c r="G61" s="15">
        <v>4.53</v>
      </c>
    </row>
    <row x14ac:dyDescent="0.25" r="62" customHeight="1" ht="17.25">
      <c r="A62" s="12" t="s">
        <v>40</v>
      </c>
      <c r="B62" s="13">
        <v>2.39</v>
      </c>
      <c r="C62" s="13">
        <v>2.39</v>
      </c>
      <c r="D62" s="13">
        <f>RIGHT(A62,4)</f>
      </c>
      <c r="E62" s="14">
        <v>2004</v>
      </c>
      <c r="F62" s="15">
        <v>2.39</v>
      </c>
      <c r="G62" s="15">
        <v>2.39</v>
      </c>
    </row>
    <row x14ac:dyDescent="0.25" r="63" customHeight="1" ht="17.25">
      <c r="A63" s="12" t="s">
        <v>40</v>
      </c>
      <c r="B63" s="12">
        <v>120</v>
      </c>
      <c r="C63" s="12">
        <v>120</v>
      </c>
      <c r="D63" s="13">
        <f>RIGHT(A63,4)</f>
      </c>
      <c r="E63" s="14">
        <v>2004</v>
      </c>
      <c r="F63" s="10">
        <v>120</v>
      </c>
      <c r="G63" s="10">
        <v>120</v>
      </c>
    </row>
    <row x14ac:dyDescent="0.25" r="64" customHeight="1" ht="17.25">
      <c r="A64" s="12" t="s">
        <v>41</v>
      </c>
      <c r="B64" s="13">
        <v>14.95</v>
      </c>
      <c r="C64" s="13">
        <v>29.9</v>
      </c>
      <c r="D64" s="13">
        <f>RIGHT(A64,4)</f>
      </c>
      <c r="E64" s="14">
        <v>2004</v>
      </c>
      <c r="F64" s="15">
        <v>14.95</v>
      </c>
      <c r="G64" s="15">
        <v>29.9</v>
      </c>
    </row>
    <row x14ac:dyDescent="0.25" r="65" customHeight="1" ht="17.25">
      <c r="A65" s="12" t="s">
        <v>42</v>
      </c>
      <c r="B65" s="12">
        <v>351</v>
      </c>
      <c r="C65" s="12">
        <v>351</v>
      </c>
      <c r="D65" s="13">
        <f>RIGHT(A65,4)</f>
      </c>
      <c r="E65" s="14">
        <v>2004</v>
      </c>
      <c r="F65" s="10">
        <v>351</v>
      </c>
      <c r="G65" s="10">
        <v>351</v>
      </c>
    </row>
    <row x14ac:dyDescent="0.25" r="66" customHeight="1" ht="17.25">
      <c r="A66" s="12" t="s">
        <v>42</v>
      </c>
      <c r="B66" s="12">
        <v>144</v>
      </c>
      <c r="C66" s="12">
        <v>144</v>
      </c>
      <c r="D66" s="13">
        <f>RIGHT(A66,4)</f>
      </c>
      <c r="E66" s="14">
        <v>2004</v>
      </c>
      <c r="F66" s="10">
        <v>144</v>
      </c>
      <c r="G66" s="10">
        <v>144</v>
      </c>
    </row>
    <row x14ac:dyDescent="0.25" r="67" customHeight="1" ht="17.25">
      <c r="A67" s="12" t="s">
        <v>42</v>
      </c>
      <c r="B67" s="13">
        <v>34.74</v>
      </c>
      <c r="C67" s="13">
        <v>34.74</v>
      </c>
      <c r="D67" s="13">
        <f>RIGHT(A67,4)</f>
      </c>
      <c r="E67" s="14">
        <v>2004</v>
      </c>
      <c r="F67" s="15">
        <v>34.74</v>
      </c>
      <c r="G67" s="15">
        <v>34.74</v>
      </c>
    </row>
    <row x14ac:dyDescent="0.25" r="68" customHeight="1" ht="17.25">
      <c r="A68" s="12" t="s">
        <v>43</v>
      </c>
      <c r="B68" s="13">
        <v>883.0500000000001</v>
      </c>
      <c r="C68" s="13">
        <v>883.0500000000001</v>
      </c>
      <c r="D68" s="13">
        <f>RIGHT(A68,4)</f>
      </c>
      <c r="E68" s="14">
        <v>2004</v>
      </c>
      <c r="F68" s="15">
        <v>883.0500000000001</v>
      </c>
      <c r="G68" s="15">
        <v>883.0500000000001</v>
      </c>
    </row>
    <row x14ac:dyDescent="0.25" r="69" customHeight="1" ht="17.25">
      <c r="A69" s="12" t="s">
        <v>43</v>
      </c>
      <c r="B69" s="13">
        <v>794.77</v>
      </c>
      <c r="C69" s="13">
        <v>794.77</v>
      </c>
      <c r="D69" s="13">
        <f>RIGHT(A69,4)</f>
      </c>
      <c r="E69" s="14">
        <v>2004</v>
      </c>
      <c r="F69" s="15">
        <v>794.77</v>
      </c>
      <c r="G69" s="15">
        <v>794.77</v>
      </c>
    </row>
    <row x14ac:dyDescent="0.25" r="70" customHeight="1" ht="17.25">
      <c r="A70" s="12" t="s">
        <v>44</v>
      </c>
      <c r="B70" s="13">
        <v>96.75</v>
      </c>
      <c r="C70" s="13">
        <v>96.75</v>
      </c>
      <c r="D70" s="13">
        <f>RIGHT(A70,4)</f>
      </c>
      <c r="E70" s="14">
        <v>2004</v>
      </c>
      <c r="F70" s="15">
        <v>96.75</v>
      </c>
      <c r="G70" s="15">
        <v>96.75</v>
      </c>
    </row>
    <row x14ac:dyDescent="0.25" r="71" customHeight="1" ht="17.25">
      <c r="A71" s="12" t="s">
        <v>44</v>
      </c>
      <c r="B71" s="13">
        <v>6.95</v>
      </c>
      <c r="C71" s="13">
        <v>6.95</v>
      </c>
      <c r="D71" s="13">
        <f>RIGHT(A71,4)</f>
      </c>
      <c r="E71" s="14">
        <v>2004</v>
      </c>
      <c r="F71" s="15">
        <v>6.95</v>
      </c>
      <c r="G71" s="15">
        <v>6.95</v>
      </c>
    </row>
    <row x14ac:dyDescent="0.25" r="72" customHeight="1" ht="17.25">
      <c r="A72" s="12" t="s">
        <v>45</v>
      </c>
      <c r="B72" s="13">
        <v>13.5</v>
      </c>
      <c r="C72" s="13">
        <v>148.5</v>
      </c>
      <c r="D72" s="13">
        <f>RIGHT(A72,4)</f>
      </c>
      <c r="E72" s="14">
        <v>2004</v>
      </c>
      <c r="F72" s="15">
        <v>13.5</v>
      </c>
      <c r="G72" s="15">
        <v>148.5</v>
      </c>
    </row>
    <row x14ac:dyDescent="0.25" r="73" customHeight="1" ht="17.25">
      <c r="A73" s="12" t="s">
        <v>46</v>
      </c>
      <c r="B73" s="12">
        <v>20</v>
      </c>
      <c r="C73" s="12">
        <v>240</v>
      </c>
      <c r="D73" s="13">
        <f>RIGHT(A73,4)</f>
      </c>
      <c r="E73" s="14">
        <v>2005</v>
      </c>
      <c r="F73" s="10">
        <v>20</v>
      </c>
      <c r="G73" s="10">
        <v>240</v>
      </c>
    </row>
    <row x14ac:dyDescent="0.25" r="74" customHeight="1" ht="17.25">
      <c r="A74" s="12" t="s">
        <v>47</v>
      </c>
      <c r="B74" s="13">
        <v>55.4</v>
      </c>
      <c r="C74" s="13">
        <v>166.2</v>
      </c>
      <c r="D74" s="13">
        <f>RIGHT(A74,4)</f>
      </c>
      <c r="E74" s="14">
        <v>2005</v>
      </c>
      <c r="F74" s="15">
        <v>55.4</v>
      </c>
      <c r="G74" s="15">
        <v>166.2</v>
      </c>
    </row>
    <row x14ac:dyDescent="0.25" r="75" customHeight="1" ht="17.25">
      <c r="A75" s="12" t="s">
        <v>48</v>
      </c>
      <c r="B75" s="12">
        <v>543</v>
      </c>
      <c r="C75" s="12">
        <v>543</v>
      </c>
      <c r="D75" s="13">
        <f>RIGHT(A75,4)</f>
      </c>
      <c r="E75" s="14">
        <v>2005</v>
      </c>
      <c r="F75" s="10">
        <v>543</v>
      </c>
      <c r="G75" s="10">
        <v>543</v>
      </c>
    </row>
    <row x14ac:dyDescent="0.25" r="76" customHeight="1" ht="17.25">
      <c r="A76" s="12" t="s">
        <v>49</v>
      </c>
      <c r="B76" s="13">
        <v>95.39</v>
      </c>
      <c r="C76" s="13">
        <v>95.39</v>
      </c>
      <c r="D76" s="13">
        <f>RIGHT(A76,4)</f>
      </c>
      <c r="E76" s="14">
        <v>2005</v>
      </c>
      <c r="F76" s="15">
        <v>95.39</v>
      </c>
      <c r="G76" s="15">
        <v>95.39</v>
      </c>
    </row>
    <row x14ac:dyDescent="0.25" r="77" customHeight="1" ht="17.25">
      <c r="A77" s="12" t="s">
        <v>49</v>
      </c>
      <c r="B77" s="13">
        <v>0.052625</v>
      </c>
      <c r="C77" s="13">
        <v>0.052625</v>
      </c>
      <c r="D77" s="13">
        <f>RIGHT(A77,4)</f>
      </c>
      <c r="E77" s="14">
        <v>2005</v>
      </c>
      <c r="F77" s="15">
        <v>0.052625</v>
      </c>
      <c r="G77" s="15">
        <v>0.052625</v>
      </c>
    </row>
    <row x14ac:dyDescent="0.25" r="78" customHeight="1" ht="17.25">
      <c r="A78" s="12" t="s">
        <v>49</v>
      </c>
      <c r="B78" s="13">
        <v>0.045</v>
      </c>
      <c r="C78" s="13">
        <v>0.045</v>
      </c>
      <c r="D78" s="13">
        <f>RIGHT(A78,4)</f>
      </c>
      <c r="E78" s="14">
        <v>2005</v>
      </c>
      <c r="F78" s="15">
        <v>0.045</v>
      </c>
      <c r="G78" s="15">
        <v>0.045</v>
      </c>
    </row>
    <row x14ac:dyDescent="0.25" r="79" customHeight="1" ht="17.25">
      <c r="A79" s="12" t="s">
        <v>50</v>
      </c>
      <c r="B79" s="13">
        <v>4126.5</v>
      </c>
      <c r="C79" s="13">
        <v>4126.5</v>
      </c>
      <c r="D79" s="13">
        <f>RIGHT(A79,4)</f>
      </c>
      <c r="E79" s="14">
        <v>2005</v>
      </c>
      <c r="F79" s="15">
        <v>4126.5</v>
      </c>
      <c r="G79" s="15">
        <v>4126.5</v>
      </c>
    </row>
    <row x14ac:dyDescent="0.25" r="80" customHeight="1" ht="17.25">
      <c r="A80" s="12" t="s">
        <v>50</v>
      </c>
      <c r="B80" s="12">
        <v>90</v>
      </c>
      <c r="C80" s="12">
        <v>90</v>
      </c>
      <c r="D80" s="13">
        <f>RIGHT(A80,4)</f>
      </c>
      <c r="E80" s="14">
        <v>2005</v>
      </c>
      <c r="F80" s="10">
        <v>90</v>
      </c>
      <c r="G80" s="10">
        <v>90</v>
      </c>
    </row>
    <row x14ac:dyDescent="0.25" r="81" customHeight="1" ht="17.25">
      <c r="A81" s="12" t="s">
        <v>51</v>
      </c>
      <c r="B81" s="12">
        <v>189</v>
      </c>
      <c r="C81" s="12">
        <v>189</v>
      </c>
      <c r="D81" s="13">
        <f>RIGHT(A81,4)</f>
      </c>
      <c r="E81" s="14">
        <v>2005</v>
      </c>
      <c r="F81" s="10">
        <v>189</v>
      </c>
      <c r="G81" s="10">
        <v>189</v>
      </c>
    </row>
    <row x14ac:dyDescent="0.25" r="82" customHeight="1" ht="17.25">
      <c r="A82" s="12" t="s">
        <v>46</v>
      </c>
      <c r="B82" s="13">
        <v>124.53</v>
      </c>
      <c r="C82" s="13">
        <v>373.59000000000003</v>
      </c>
      <c r="D82" s="13">
        <f>RIGHT(A82,4)</f>
      </c>
      <c r="E82" s="14">
        <v>2005</v>
      </c>
      <c r="F82" s="15">
        <v>124.53</v>
      </c>
      <c r="G82" s="15">
        <v>373.59000000000003</v>
      </c>
    </row>
    <row x14ac:dyDescent="0.25" r="83" customHeight="1" ht="17.25">
      <c r="A83" s="12" t="s">
        <v>46</v>
      </c>
      <c r="B83" s="13">
        <v>60.68</v>
      </c>
      <c r="C83" s="13">
        <v>60.68</v>
      </c>
      <c r="D83" s="13">
        <f>RIGHT(A83,4)</f>
      </c>
      <c r="E83" s="14">
        <v>2005</v>
      </c>
      <c r="F83" s="15">
        <v>60.68</v>
      </c>
      <c r="G83" s="15">
        <v>60.68</v>
      </c>
    </row>
    <row x14ac:dyDescent="0.25" r="84" customHeight="1" ht="17.25">
      <c r="A84" s="12" t="s">
        <v>46</v>
      </c>
      <c r="B84" s="13">
        <v>43.1</v>
      </c>
      <c r="C84" s="13">
        <v>43.1</v>
      </c>
      <c r="D84" s="13">
        <f>RIGHT(A84,4)</f>
      </c>
      <c r="E84" s="14">
        <v>2005</v>
      </c>
      <c r="F84" s="15">
        <v>43.1</v>
      </c>
      <c r="G84" s="15">
        <v>43.1</v>
      </c>
    </row>
    <row x14ac:dyDescent="0.25" r="85" customHeight="1" ht="17.25">
      <c r="A85" s="12" t="s">
        <v>46</v>
      </c>
      <c r="B85" s="13">
        <v>21.16</v>
      </c>
      <c r="C85" s="13">
        <v>21.16</v>
      </c>
      <c r="D85" s="13">
        <f>RIGHT(A85,4)</f>
      </c>
      <c r="E85" s="14">
        <v>2005</v>
      </c>
      <c r="F85" s="15">
        <v>21.16</v>
      </c>
      <c r="G85" s="15">
        <v>21.16</v>
      </c>
    </row>
    <row x14ac:dyDescent="0.25" r="86" customHeight="1" ht="17.25">
      <c r="A86" s="12" t="s">
        <v>52</v>
      </c>
      <c r="B86" s="12">
        <v>10</v>
      </c>
      <c r="C86" s="12">
        <v>10</v>
      </c>
      <c r="D86" s="13">
        <f>RIGHT(A86,4)</f>
      </c>
      <c r="E86" s="14">
        <v>2005</v>
      </c>
      <c r="F86" s="10">
        <v>10</v>
      </c>
      <c r="G86" s="10">
        <v>10</v>
      </c>
    </row>
    <row x14ac:dyDescent="0.25" r="87" customHeight="1" ht="17.25">
      <c r="A87" s="12" t="s">
        <v>53</v>
      </c>
      <c r="B87" s="12">
        <v>460</v>
      </c>
      <c r="C87" s="12">
        <v>460</v>
      </c>
      <c r="D87" s="13">
        <f>RIGHT(A87,4)</f>
      </c>
      <c r="E87" s="14">
        <v>2005</v>
      </c>
      <c r="F87" s="10">
        <v>460</v>
      </c>
      <c r="G87" s="10">
        <v>460</v>
      </c>
    </row>
    <row x14ac:dyDescent="0.25" r="88" customHeight="1" ht="17.25">
      <c r="A88" s="12" t="s">
        <v>53</v>
      </c>
      <c r="B88" s="13">
        <v>33.67</v>
      </c>
      <c r="C88" s="13">
        <v>33.67</v>
      </c>
      <c r="D88" s="13">
        <f>RIGHT(A88,4)</f>
      </c>
      <c r="E88" s="14">
        <v>2005</v>
      </c>
      <c r="F88" s="15">
        <v>33.67</v>
      </c>
      <c r="G88" s="15">
        <v>33.67</v>
      </c>
    </row>
    <row x14ac:dyDescent="0.25" r="89" customHeight="1" ht="17.25">
      <c r="A89" s="12" t="s">
        <v>53</v>
      </c>
      <c r="B89" s="13">
        <v>3110.8</v>
      </c>
      <c r="C89" s="13">
        <v>3110.8</v>
      </c>
      <c r="D89" s="13">
        <f>RIGHT(A89,4)</f>
      </c>
      <c r="E89" s="14">
        <v>2005</v>
      </c>
      <c r="F89" s="15">
        <v>3110.8</v>
      </c>
      <c r="G89" s="15">
        <v>3110.8</v>
      </c>
    </row>
    <row x14ac:dyDescent="0.25" r="90" customHeight="1" ht="17.25">
      <c r="A90" s="12" t="s">
        <v>53</v>
      </c>
      <c r="B90" s="13">
        <v>852.72</v>
      </c>
      <c r="C90" s="13">
        <v>852.72</v>
      </c>
      <c r="D90" s="13">
        <f>RIGHT(A90,4)</f>
      </c>
      <c r="E90" s="14">
        <v>2005</v>
      </c>
      <c r="F90" s="15">
        <v>852.72</v>
      </c>
      <c r="G90" s="15">
        <v>852.72</v>
      </c>
    </row>
    <row x14ac:dyDescent="0.25" r="91" customHeight="1" ht="17.25">
      <c r="A91" s="12" t="s">
        <v>54</v>
      </c>
      <c r="B91" s="13">
        <v>290.29</v>
      </c>
      <c r="C91" s="13">
        <v>290.29</v>
      </c>
      <c r="D91" s="13">
        <f>RIGHT(A91,4)</f>
      </c>
      <c r="E91" s="14">
        <v>2005</v>
      </c>
      <c r="F91" s="15">
        <v>290.29</v>
      </c>
      <c r="G91" s="15">
        <v>290.29</v>
      </c>
    </row>
    <row x14ac:dyDescent="0.25" r="92" customHeight="1" ht="17.25">
      <c r="A92" s="12" t="s">
        <v>54</v>
      </c>
      <c r="B92" s="13">
        <v>214.53</v>
      </c>
      <c r="C92" s="13">
        <v>214.53</v>
      </c>
      <c r="D92" s="13">
        <f>RIGHT(A92,4)</f>
      </c>
      <c r="E92" s="14">
        <v>2005</v>
      </c>
      <c r="F92" s="15">
        <v>214.53</v>
      </c>
      <c r="G92" s="15">
        <v>214.53</v>
      </c>
    </row>
    <row x14ac:dyDescent="0.25" r="93" customHeight="1" ht="17.25">
      <c r="A93" s="12" t="s">
        <v>53</v>
      </c>
      <c r="B93" s="13">
        <v>51.63</v>
      </c>
      <c r="C93" s="13">
        <v>51.63</v>
      </c>
      <c r="D93" s="13">
        <f>RIGHT(A93,4)</f>
      </c>
      <c r="E93" s="14">
        <v>2005</v>
      </c>
      <c r="F93" s="15">
        <v>51.63</v>
      </c>
      <c r="G93" s="15">
        <v>51.63</v>
      </c>
    </row>
    <row x14ac:dyDescent="0.25" r="94" customHeight="1" ht="17.25">
      <c r="A94" s="12" t="s">
        <v>53</v>
      </c>
      <c r="B94" s="13">
        <v>3560.69</v>
      </c>
      <c r="C94" s="13">
        <v>3560.69</v>
      </c>
      <c r="D94" s="13">
        <f>RIGHT(A94,4)</f>
      </c>
      <c r="E94" s="14">
        <v>2005</v>
      </c>
      <c r="F94" s="15">
        <v>3560.69</v>
      </c>
      <c r="G94" s="15">
        <v>3560.69</v>
      </c>
    </row>
    <row x14ac:dyDescent="0.25" r="95" customHeight="1" ht="17.25">
      <c r="A95" s="12" t="s">
        <v>53</v>
      </c>
      <c r="B95" s="13">
        <v>3110.8</v>
      </c>
      <c r="C95" s="13">
        <v>3110.8</v>
      </c>
      <c r="D95" s="13">
        <f>RIGHT(A95,4)</f>
      </c>
      <c r="E95" s="14">
        <v>2005</v>
      </c>
      <c r="F95" s="15">
        <v>3110.8</v>
      </c>
      <c r="G95" s="15">
        <v>3110.8</v>
      </c>
    </row>
    <row x14ac:dyDescent="0.25" r="96" customHeight="1" ht="17.25">
      <c r="A96" s="12" t="s">
        <v>53</v>
      </c>
      <c r="B96" s="13">
        <v>2872.1</v>
      </c>
      <c r="C96" s="13">
        <v>2872.1</v>
      </c>
      <c r="D96" s="13">
        <f>RIGHT(A96,4)</f>
      </c>
      <c r="E96" s="14">
        <v>2005</v>
      </c>
      <c r="F96" s="15">
        <v>2872.1</v>
      </c>
      <c r="G96" s="15">
        <v>2872.1</v>
      </c>
    </row>
    <row x14ac:dyDescent="0.25" r="97" customHeight="1" ht="17.25">
      <c r="A97" s="12" t="s">
        <v>53</v>
      </c>
      <c r="B97" s="12">
        <v>2583</v>
      </c>
      <c r="C97" s="12">
        <v>2583</v>
      </c>
      <c r="D97" s="13">
        <f>RIGHT(A97,4)</f>
      </c>
      <c r="E97" s="14">
        <v>2005</v>
      </c>
      <c r="F97" s="10">
        <v>2583</v>
      </c>
      <c r="G97" s="10">
        <v>2583</v>
      </c>
    </row>
    <row x14ac:dyDescent="0.25" r="98" customHeight="1" ht="17.25">
      <c r="A98" s="12" t="s">
        <v>53</v>
      </c>
      <c r="B98" s="12">
        <v>2501</v>
      </c>
      <c r="C98" s="12">
        <v>2501</v>
      </c>
      <c r="D98" s="13">
        <f>RIGHT(A98,4)</f>
      </c>
      <c r="E98" s="14">
        <v>2005</v>
      </c>
      <c r="F98" s="10">
        <v>2501</v>
      </c>
      <c r="G98" s="10">
        <v>2501</v>
      </c>
    </row>
    <row x14ac:dyDescent="0.25" r="99" customHeight="1" ht="17.25">
      <c r="A99" s="12" t="s">
        <v>55</v>
      </c>
      <c r="B99" s="13">
        <v>83.26</v>
      </c>
      <c r="C99" s="13">
        <v>83.26</v>
      </c>
      <c r="D99" s="13">
        <f>RIGHT(A99,4)</f>
      </c>
      <c r="E99" s="14">
        <v>2005</v>
      </c>
      <c r="F99" s="15">
        <v>83.26</v>
      </c>
      <c r="G99" s="15">
        <v>83.26</v>
      </c>
    </row>
    <row x14ac:dyDescent="0.25" r="100" customHeight="1" ht="17.25">
      <c r="A100" s="12" t="s">
        <v>53</v>
      </c>
      <c r="B100" s="13">
        <v>62.64</v>
      </c>
      <c r="C100" s="13">
        <v>62.64</v>
      </c>
      <c r="D100" s="13">
        <f>RIGHT(A100,4)</f>
      </c>
      <c r="E100" s="14">
        <v>2005</v>
      </c>
      <c r="F100" s="15">
        <v>62.64</v>
      </c>
      <c r="G100" s="15">
        <v>62.64</v>
      </c>
    </row>
    <row x14ac:dyDescent="0.25" r="101" customHeight="1" ht="17.25">
      <c r="A101" s="12" t="s">
        <v>53</v>
      </c>
      <c r="B101" s="13">
        <v>39.61</v>
      </c>
      <c r="C101" s="13">
        <v>39.61</v>
      </c>
      <c r="D101" s="13">
        <f>RIGHT(A101,4)</f>
      </c>
      <c r="E101" s="14">
        <v>2005</v>
      </c>
      <c r="F101" s="15">
        <v>39.61</v>
      </c>
      <c r="G101" s="15">
        <v>39.61</v>
      </c>
    </row>
    <row x14ac:dyDescent="0.25" r="102" customHeight="1" ht="17.25">
      <c r="A102" s="12" t="s">
        <v>53</v>
      </c>
      <c r="B102" s="13">
        <v>35.34</v>
      </c>
      <c r="C102" s="13">
        <v>35.34</v>
      </c>
      <c r="D102" s="13">
        <f>RIGHT(A102,4)</f>
      </c>
      <c r="E102" s="14">
        <v>2005</v>
      </c>
      <c r="F102" s="15">
        <v>35.34</v>
      </c>
      <c r="G102" s="15">
        <v>35.34</v>
      </c>
    </row>
    <row x14ac:dyDescent="0.25" r="103" customHeight="1" ht="17.25">
      <c r="A103" s="12" t="s">
        <v>46</v>
      </c>
      <c r="B103" s="13">
        <v>42.26</v>
      </c>
      <c r="C103" s="13">
        <v>42.26</v>
      </c>
      <c r="D103" s="13">
        <f>RIGHT(A103,4)</f>
      </c>
      <c r="E103" s="14">
        <v>2005</v>
      </c>
      <c r="F103" s="15">
        <v>42.26</v>
      </c>
      <c r="G103" s="15">
        <v>42.26</v>
      </c>
    </row>
    <row x14ac:dyDescent="0.25" r="104" customHeight="1" ht="17.25">
      <c r="A104" s="12" t="s">
        <v>56</v>
      </c>
      <c r="B104" s="13">
        <v>459.02</v>
      </c>
      <c r="C104" s="13">
        <v>459.02</v>
      </c>
      <c r="D104" s="13">
        <f>RIGHT(A104,4)</f>
      </c>
      <c r="E104" s="14">
        <v>2006</v>
      </c>
      <c r="F104" s="15">
        <v>459.02</v>
      </c>
      <c r="G104" s="15">
        <v>459.02</v>
      </c>
    </row>
    <row x14ac:dyDescent="0.25" r="105" customHeight="1" ht="17.25">
      <c r="A105" s="12" t="s">
        <v>57</v>
      </c>
      <c r="B105" s="13">
        <v>1063.5</v>
      </c>
      <c r="C105" s="13">
        <v>1063.5</v>
      </c>
      <c r="D105" s="13">
        <f>RIGHT(A105,4)</f>
      </c>
      <c r="E105" s="14">
        <v>2006</v>
      </c>
      <c r="F105" s="15">
        <v>1063.5</v>
      </c>
      <c r="G105" s="15">
        <v>1063.5</v>
      </c>
    </row>
    <row x14ac:dyDescent="0.25" r="106" customHeight="1" ht="17.25">
      <c r="A106" s="12" t="s">
        <v>58</v>
      </c>
      <c r="B106" s="13">
        <v>223.5</v>
      </c>
      <c r="C106" s="13">
        <v>223.5</v>
      </c>
      <c r="D106" s="13">
        <f>RIGHT(A106,4)</f>
      </c>
      <c r="E106" s="14">
        <v>2006</v>
      </c>
      <c r="F106" s="15">
        <v>223.5</v>
      </c>
      <c r="G106" s="15">
        <v>223.5</v>
      </c>
    </row>
    <row x14ac:dyDescent="0.25" r="107" customHeight="1" ht="17.25">
      <c r="A107" s="12" t="s">
        <v>58</v>
      </c>
      <c r="B107" s="13">
        <v>445.5</v>
      </c>
      <c r="C107" s="13">
        <v>445.5</v>
      </c>
      <c r="D107" s="13">
        <f>RIGHT(A107,4)</f>
      </c>
      <c r="E107" s="14">
        <v>2006</v>
      </c>
      <c r="F107" s="15">
        <v>445.5</v>
      </c>
      <c r="G107" s="15">
        <v>445.5</v>
      </c>
    </row>
    <row x14ac:dyDescent="0.25" r="108" customHeight="1" ht="17.25">
      <c r="A108" s="12" t="s">
        <v>58</v>
      </c>
      <c r="B108" s="12">
        <v>128</v>
      </c>
      <c r="C108" s="12">
        <v>128</v>
      </c>
      <c r="D108" s="13">
        <f>RIGHT(A108,4)</f>
      </c>
      <c r="E108" s="14">
        <v>2006</v>
      </c>
      <c r="F108" s="10">
        <v>128</v>
      </c>
      <c r="G108" s="10">
        <v>128</v>
      </c>
    </row>
    <row x14ac:dyDescent="0.25" r="109" customHeight="1" ht="17.25">
      <c r="A109" s="12" t="s">
        <v>58</v>
      </c>
      <c r="B109" s="12">
        <v>75</v>
      </c>
      <c r="C109" s="12">
        <v>75</v>
      </c>
      <c r="D109" s="13">
        <f>RIGHT(A109,4)</f>
      </c>
      <c r="E109" s="14">
        <v>2006</v>
      </c>
      <c r="F109" s="10">
        <v>75</v>
      </c>
      <c r="G109" s="10">
        <v>75</v>
      </c>
    </row>
    <row x14ac:dyDescent="0.25" r="110" customHeight="1" ht="17.25">
      <c r="A110" s="12" t="s">
        <v>58</v>
      </c>
      <c r="B110" s="12">
        <v>75</v>
      </c>
      <c r="C110" s="12">
        <v>75</v>
      </c>
      <c r="D110" s="13">
        <f>RIGHT(A110,4)</f>
      </c>
      <c r="E110" s="14">
        <v>2006</v>
      </c>
      <c r="F110" s="10">
        <v>75</v>
      </c>
      <c r="G110" s="10">
        <v>75</v>
      </c>
    </row>
    <row x14ac:dyDescent="0.25" r="111" customHeight="1" ht="17.25">
      <c r="A111" s="12" t="s">
        <v>58</v>
      </c>
      <c r="B111" s="13">
        <v>62.5</v>
      </c>
      <c r="C111" s="13">
        <v>62.5</v>
      </c>
      <c r="D111" s="13">
        <f>RIGHT(A111,4)</f>
      </c>
      <c r="E111" s="14">
        <v>2006</v>
      </c>
      <c r="F111" s="15">
        <v>62.5</v>
      </c>
      <c r="G111" s="15">
        <v>62.5</v>
      </c>
    </row>
    <row x14ac:dyDescent="0.25" r="112" customHeight="1" ht="17.25">
      <c r="A112" s="12" t="s">
        <v>58</v>
      </c>
      <c r="B112" s="12">
        <v>29</v>
      </c>
      <c r="C112" s="12">
        <v>58</v>
      </c>
      <c r="D112" s="13">
        <f>RIGHT(A112,4)</f>
      </c>
      <c r="E112" s="14">
        <v>2006</v>
      </c>
      <c r="F112" s="10">
        <v>29</v>
      </c>
      <c r="G112" s="10">
        <v>58</v>
      </c>
    </row>
    <row x14ac:dyDescent="0.25" r="113" customHeight="1" ht="17.25">
      <c r="A113" s="12" t="s">
        <v>59</v>
      </c>
      <c r="B113" s="12">
        <v>546</v>
      </c>
      <c r="C113" s="12">
        <v>1092</v>
      </c>
      <c r="D113" s="13">
        <f>RIGHT(A113,4)</f>
      </c>
      <c r="E113" s="14">
        <v>2006</v>
      </c>
      <c r="F113" s="10">
        <v>546</v>
      </c>
      <c r="G113" s="10">
        <v>1092</v>
      </c>
    </row>
    <row x14ac:dyDescent="0.25" r="114" customHeight="1" ht="17.25">
      <c r="A114" s="12" t="s">
        <v>60</v>
      </c>
      <c r="B114" s="12">
        <v>570</v>
      </c>
      <c r="C114" s="12">
        <v>570</v>
      </c>
      <c r="D114" s="13">
        <f>RIGHT(A114,4)</f>
      </c>
      <c r="E114" s="14">
        <v>2006</v>
      </c>
      <c r="F114" s="10">
        <v>570</v>
      </c>
      <c r="G114" s="10">
        <v>570</v>
      </c>
    </row>
    <row x14ac:dyDescent="0.25" r="115" customHeight="1" ht="17.25">
      <c r="A115" s="12" t="s">
        <v>61</v>
      </c>
      <c r="B115" s="13">
        <v>31.68</v>
      </c>
      <c r="C115" s="13">
        <v>31.68</v>
      </c>
      <c r="D115" s="13">
        <f>RIGHT(A115,4)</f>
      </c>
      <c r="E115" s="14">
        <v>2006</v>
      </c>
      <c r="F115" s="15">
        <v>31.68</v>
      </c>
      <c r="G115" s="15">
        <v>31.68</v>
      </c>
    </row>
    <row x14ac:dyDescent="0.25" r="116" customHeight="1" ht="17.25">
      <c r="A116" s="12" t="s">
        <v>62</v>
      </c>
      <c r="B116" s="13">
        <v>104.04</v>
      </c>
      <c r="C116" s="13">
        <v>104.04</v>
      </c>
      <c r="D116" s="13">
        <f>RIGHT(A116,4)</f>
      </c>
      <c r="E116" s="14">
        <v>2007</v>
      </c>
      <c r="F116" s="15">
        <v>104.04</v>
      </c>
      <c r="G116" s="15">
        <v>104.04</v>
      </c>
    </row>
    <row x14ac:dyDescent="0.25" r="117" customHeight="1" ht="17.25">
      <c r="A117" s="12" t="s">
        <v>63</v>
      </c>
      <c r="B117" s="13">
        <v>11.82</v>
      </c>
      <c r="C117" s="13">
        <v>23.64</v>
      </c>
      <c r="D117" s="13">
        <f>RIGHT(A117,4)</f>
      </c>
      <c r="E117" s="14">
        <v>2007</v>
      </c>
      <c r="F117" s="15">
        <v>11.82</v>
      </c>
      <c r="G117" s="15">
        <v>23.64</v>
      </c>
    </row>
    <row x14ac:dyDescent="0.25" r="118" customHeight="1" ht="17.25">
      <c r="A118" s="12" t="s">
        <v>64</v>
      </c>
      <c r="B118" s="12">
        <v>204</v>
      </c>
      <c r="C118" s="12">
        <v>612</v>
      </c>
      <c r="D118" s="13">
        <f>RIGHT(A118,4)</f>
      </c>
      <c r="E118" s="14">
        <v>2007</v>
      </c>
      <c r="F118" s="10">
        <v>204</v>
      </c>
      <c r="G118" s="10">
        <v>612</v>
      </c>
    </row>
    <row x14ac:dyDescent="0.25" r="119" customHeight="1" ht="17.25">
      <c r="A119" s="12" t="s">
        <v>65</v>
      </c>
      <c r="B119" s="13">
        <v>3253.41</v>
      </c>
      <c r="C119" s="13">
        <v>3253.41</v>
      </c>
      <c r="D119" s="13">
        <f>RIGHT(A119,4)</f>
      </c>
      <c r="E119" s="14">
        <v>2008</v>
      </c>
      <c r="F119" s="15">
        <v>3253.41</v>
      </c>
      <c r="G119" s="15">
        <v>3253.41</v>
      </c>
    </row>
    <row x14ac:dyDescent="0.25" r="120" customHeight="1" ht="17.25">
      <c r="A120" s="12" t="s">
        <v>66</v>
      </c>
      <c r="B120" s="13">
        <v>822.83</v>
      </c>
      <c r="C120" s="13">
        <v>1645.66</v>
      </c>
      <c r="D120" s="13">
        <f>RIGHT(A120,4)</f>
      </c>
      <c r="E120" s="14">
        <v>2008</v>
      </c>
      <c r="F120" s="15">
        <v>822.83</v>
      </c>
      <c r="G120" s="15">
        <v>1645.66</v>
      </c>
    </row>
    <row x14ac:dyDescent="0.25" r="121" customHeight="1" ht="17.25">
      <c r="A121" s="12" t="s">
        <v>67</v>
      </c>
      <c r="B121" s="12">
        <v>837</v>
      </c>
      <c r="C121" s="12">
        <v>837</v>
      </c>
      <c r="D121" s="13">
        <f>RIGHT(A121,4)</f>
      </c>
      <c r="E121" s="14">
        <v>2008</v>
      </c>
      <c r="F121" s="10">
        <v>837</v>
      </c>
      <c r="G121" s="10">
        <v>837</v>
      </c>
    </row>
    <row x14ac:dyDescent="0.25" r="122" customHeight="1" ht="17.25">
      <c r="A122" s="12" t="s">
        <v>68</v>
      </c>
      <c r="B122" s="13">
        <v>1606.81</v>
      </c>
      <c r="C122" s="13">
        <v>1606.81</v>
      </c>
      <c r="D122" s="13">
        <f>RIGHT(A122,4)</f>
      </c>
      <c r="E122" s="14">
        <v>2008</v>
      </c>
      <c r="F122" s="15">
        <v>1606.81</v>
      </c>
      <c r="G122" s="15">
        <v>1606.81</v>
      </c>
    </row>
    <row x14ac:dyDescent="0.25" r="123" customHeight="1" ht="17.25">
      <c r="A123" s="12" t="s">
        <v>69</v>
      </c>
      <c r="B123" s="13">
        <v>778.76</v>
      </c>
      <c r="C123" s="13">
        <v>778.76</v>
      </c>
      <c r="D123" s="13">
        <f>RIGHT(A123,4)</f>
      </c>
      <c r="E123" s="14">
        <v>2008</v>
      </c>
      <c r="F123" s="15">
        <v>778.76</v>
      </c>
      <c r="G123" s="15">
        <v>778.76</v>
      </c>
    </row>
    <row x14ac:dyDescent="0.25" r="124" customHeight="1" ht="17.25">
      <c r="A124" s="12" t="s">
        <v>70</v>
      </c>
      <c r="B124" s="13">
        <v>70.38</v>
      </c>
      <c r="C124" s="13">
        <v>703.8</v>
      </c>
      <c r="D124" s="13">
        <f>RIGHT(A124,4)</f>
      </c>
      <c r="E124" s="14">
        <v>2008</v>
      </c>
      <c r="F124" s="15">
        <v>70.38</v>
      </c>
      <c r="G124" s="15">
        <v>703.8</v>
      </c>
    </row>
    <row x14ac:dyDescent="0.25" r="125" customHeight="1" ht="17.25">
      <c r="A125" s="12" t="s">
        <v>71</v>
      </c>
      <c r="B125" s="13">
        <v>567.78</v>
      </c>
      <c r="C125" s="13">
        <v>1135.56</v>
      </c>
      <c r="D125" s="13">
        <f>RIGHT(A125,4)</f>
      </c>
      <c r="E125" s="14">
        <v>2008</v>
      </c>
      <c r="F125" s="15">
        <v>567.78</v>
      </c>
      <c r="G125" s="15">
        <v>1135.56</v>
      </c>
    </row>
    <row x14ac:dyDescent="0.25" r="126" customHeight="1" ht="17.25">
      <c r="A126" s="12" t="s">
        <v>71</v>
      </c>
      <c r="B126" s="13">
        <v>445.62</v>
      </c>
      <c r="C126" s="13">
        <v>891.24</v>
      </c>
      <c r="D126" s="13">
        <f>RIGHT(A126,4)</f>
      </c>
      <c r="E126" s="14">
        <v>2008</v>
      </c>
      <c r="F126" s="15">
        <v>445.62</v>
      </c>
      <c r="G126" s="15">
        <v>891.24</v>
      </c>
    </row>
    <row x14ac:dyDescent="0.25" r="127" customHeight="1" ht="17.25">
      <c r="A127" s="12" t="s">
        <v>72</v>
      </c>
      <c r="B127" s="13">
        <v>443.46</v>
      </c>
      <c r="C127" s="13">
        <v>443.46</v>
      </c>
      <c r="D127" s="13">
        <f>RIGHT(A127,4)</f>
      </c>
      <c r="E127" s="14">
        <v>2009</v>
      </c>
      <c r="F127" s="15">
        <v>443.46</v>
      </c>
      <c r="G127" s="15">
        <v>443.46</v>
      </c>
    </row>
    <row x14ac:dyDescent="0.25" r="128" customHeight="1" ht="17.25">
      <c r="A128" s="12" t="s">
        <v>73</v>
      </c>
      <c r="B128" s="13">
        <v>228.73</v>
      </c>
      <c r="C128" s="13">
        <v>228.73</v>
      </c>
      <c r="D128" s="13">
        <f>RIGHT(A128,4)</f>
      </c>
      <c r="E128" s="14">
        <v>2009</v>
      </c>
      <c r="F128" s="15">
        <v>228.73</v>
      </c>
      <c r="G128" s="15">
        <v>228.73</v>
      </c>
    </row>
    <row x14ac:dyDescent="0.25" r="129" customHeight="1" ht="17.25">
      <c r="A129" s="12" t="s">
        <v>73</v>
      </c>
      <c r="B129" s="13">
        <v>135.75</v>
      </c>
      <c r="C129" s="13">
        <v>135.75</v>
      </c>
      <c r="D129" s="13">
        <f>RIGHT(A129,4)</f>
      </c>
      <c r="E129" s="14">
        <v>2009</v>
      </c>
      <c r="F129" s="15">
        <v>135.75</v>
      </c>
      <c r="G129" s="15">
        <v>135.75</v>
      </c>
    </row>
    <row x14ac:dyDescent="0.25" r="130" customHeight="1" ht="17.25">
      <c r="A130" s="12" t="s">
        <v>73</v>
      </c>
      <c r="B130" s="13">
        <v>62.95</v>
      </c>
      <c r="C130" s="13">
        <v>62.95</v>
      </c>
      <c r="D130" s="13">
        <f>RIGHT(A130,4)</f>
      </c>
      <c r="E130" s="14">
        <v>2009</v>
      </c>
      <c r="F130" s="15">
        <v>62.95</v>
      </c>
      <c r="G130" s="15">
        <v>62.95</v>
      </c>
    </row>
    <row x14ac:dyDescent="0.25" r="131" customHeight="1" ht="17.25">
      <c r="A131" s="12" t="s">
        <v>73</v>
      </c>
      <c r="B131" s="13">
        <v>25.5</v>
      </c>
      <c r="C131" s="12">
        <v>51</v>
      </c>
      <c r="D131" s="13">
        <f>RIGHT(A131,4)</f>
      </c>
      <c r="E131" s="14">
        <v>2009</v>
      </c>
      <c r="F131" s="15">
        <v>25.5</v>
      </c>
      <c r="G131" s="10">
        <v>51</v>
      </c>
    </row>
    <row x14ac:dyDescent="0.25" r="132" customHeight="1" ht="17.25">
      <c r="A132" s="12" t="s">
        <v>73</v>
      </c>
      <c r="B132" s="13">
        <v>25.5</v>
      </c>
      <c r="C132" s="13">
        <v>25.5</v>
      </c>
      <c r="D132" s="13">
        <f>RIGHT(A132,4)</f>
      </c>
      <c r="E132" s="14">
        <v>2009</v>
      </c>
      <c r="F132" s="15">
        <v>25.5</v>
      </c>
      <c r="G132" s="15">
        <v>25.5</v>
      </c>
    </row>
    <row x14ac:dyDescent="0.25" r="133" customHeight="1" ht="17.25">
      <c r="A133" s="12" t="s">
        <v>74</v>
      </c>
      <c r="B133" s="13">
        <v>204.05</v>
      </c>
      <c r="C133" s="13">
        <v>204.05</v>
      </c>
      <c r="D133" s="13">
        <f>RIGHT(A133,4)</f>
      </c>
      <c r="E133" s="14">
        <v>2009</v>
      </c>
      <c r="F133" s="15">
        <v>204.05</v>
      </c>
      <c r="G133" s="15">
        <v>204.05</v>
      </c>
    </row>
    <row x14ac:dyDescent="0.25" r="134" customHeight="1" ht="17.25">
      <c r="A134" s="12" t="s">
        <v>73</v>
      </c>
      <c r="B134" s="13">
        <v>209.14</v>
      </c>
      <c r="C134" s="13">
        <v>209.14</v>
      </c>
      <c r="D134" s="13">
        <f>RIGHT(A134,4)</f>
      </c>
      <c r="E134" s="14">
        <v>2009</v>
      </c>
      <c r="F134" s="15">
        <v>209.14</v>
      </c>
      <c r="G134" s="15">
        <v>209.14</v>
      </c>
    </row>
    <row x14ac:dyDescent="0.25" r="135" customHeight="1" ht="17.25">
      <c r="A135" s="12" t="s">
        <v>73</v>
      </c>
      <c r="B135" s="13">
        <v>209.14</v>
      </c>
      <c r="C135" s="13">
        <v>209.14</v>
      </c>
      <c r="D135" s="13">
        <f>RIGHT(A135,4)</f>
      </c>
      <c r="E135" s="14">
        <v>2009</v>
      </c>
      <c r="F135" s="15">
        <v>209.14</v>
      </c>
      <c r="G135" s="15">
        <v>209.14</v>
      </c>
    </row>
    <row x14ac:dyDescent="0.25" r="136" customHeight="1" ht="17.25">
      <c r="A136" s="12" t="s">
        <v>73</v>
      </c>
      <c r="B136" s="13">
        <v>186.13</v>
      </c>
      <c r="C136" s="13">
        <v>186.13</v>
      </c>
      <c r="D136" s="13">
        <f>RIGHT(A136,4)</f>
      </c>
      <c r="E136" s="14">
        <v>2009</v>
      </c>
      <c r="F136" s="15">
        <v>186.13</v>
      </c>
      <c r="G136" s="15">
        <v>186.13</v>
      </c>
    </row>
    <row x14ac:dyDescent="0.25" r="137" customHeight="1" ht="17.25">
      <c r="A137" s="12" t="s">
        <v>73</v>
      </c>
      <c r="B137" s="13">
        <v>186.13</v>
      </c>
      <c r="C137" s="13">
        <v>186.13</v>
      </c>
      <c r="D137" s="13">
        <f>RIGHT(A137,4)</f>
      </c>
      <c r="E137" s="14">
        <v>2009</v>
      </c>
      <c r="F137" s="15">
        <v>186.13</v>
      </c>
      <c r="G137" s="15">
        <v>186.13</v>
      </c>
    </row>
    <row x14ac:dyDescent="0.25" r="138" customHeight="1" ht="17.25">
      <c r="A138" s="12" t="s">
        <v>73</v>
      </c>
      <c r="B138" s="13">
        <v>82.13</v>
      </c>
      <c r="C138" s="13">
        <v>164.26</v>
      </c>
      <c r="D138" s="13">
        <f>RIGHT(A138,4)</f>
      </c>
      <c r="E138" s="14">
        <v>2009</v>
      </c>
      <c r="F138" s="15">
        <v>82.13</v>
      </c>
      <c r="G138" s="15">
        <v>164.26</v>
      </c>
    </row>
    <row x14ac:dyDescent="0.25" r="139" customHeight="1" ht="17.25">
      <c r="A139" s="12" t="s">
        <v>73</v>
      </c>
      <c r="B139" s="13">
        <v>163.7</v>
      </c>
      <c r="C139" s="13">
        <v>163.7</v>
      </c>
      <c r="D139" s="13">
        <f>RIGHT(A139,4)</f>
      </c>
      <c r="E139" s="14">
        <v>2009</v>
      </c>
      <c r="F139" s="15">
        <v>163.7</v>
      </c>
      <c r="G139" s="15">
        <v>163.7</v>
      </c>
    </row>
    <row x14ac:dyDescent="0.25" r="140" customHeight="1" ht="17.25">
      <c r="A140" s="12" t="s">
        <v>73</v>
      </c>
      <c r="B140" s="13">
        <v>139.67</v>
      </c>
      <c r="C140" s="13">
        <v>139.67</v>
      </c>
      <c r="D140" s="13">
        <f>RIGHT(A140,4)</f>
      </c>
      <c r="E140" s="14">
        <v>2009</v>
      </c>
      <c r="F140" s="15">
        <v>139.67</v>
      </c>
      <c r="G140" s="15">
        <v>139.67</v>
      </c>
    </row>
    <row x14ac:dyDescent="0.25" r="141" customHeight="1" ht="17.25">
      <c r="A141" s="12" t="s">
        <v>73</v>
      </c>
      <c r="B141" s="13">
        <v>127.6</v>
      </c>
      <c r="C141" s="13">
        <v>127.6</v>
      </c>
      <c r="D141" s="13">
        <f>RIGHT(A141,4)</f>
      </c>
      <c r="E141" s="14">
        <v>2009</v>
      </c>
      <c r="F141" s="15">
        <v>127.6</v>
      </c>
      <c r="G141" s="15">
        <v>127.6</v>
      </c>
    </row>
    <row x14ac:dyDescent="0.25" r="142" customHeight="1" ht="17.25">
      <c r="A142" s="12" t="s">
        <v>73</v>
      </c>
      <c r="B142" s="13">
        <v>127.6</v>
      </c>
      <c r="C142" s="13">
        <v>127.6</v>
      </c>
      <c r="D142" s="13">
        <f>RIGHT(A142,4)</f>
      </c>
      <c r="E142" s="14">
        <v>2009</v>
      </c>
      <c r="F142" s="15">
        <v>127.6</v>
      </c>
      <c r="G142" s="15">
        <v>127.6</v>
      </c>
    </row>
    <row x14ac:dyDescent="0.25" r="143" customHeight="1" ht="17.25">
      <c r="A143" s="12" t="s">
        <v>73</v>
      </c>
      <c r="B143" s="13">
        <v>122.64</v>
      </c>
      <c r="C143" s="13">
        <v>122.64</v>
      </c>
      <c r="D143" s="13">
        <f>RIGHT(A143,4)</f>
      </c>
      <c r="E143" s="14">
        <v>2009</v>
      </c>
      <c r="F143" s="15">
        <v>122.64</v>
      </c>
      <c r="G143" s="15">
        <v>122.64</v>
      </c>
    </row>
    <row x14ac:dyDescent="0.25" r="144" customHeight="1" ht="17.25">
      <c r="A144" s="12" t="s">
        <v>73</v>
      </c>
      <c r="B144" s="13">
        <v>69.37</v>
      </c>
      <c r="C144" s="13">
        <v>69.37</v>
      </c>
      <c r="D144" s="13">
        <f>RIGHT(A144,4)</f>
      </c>
      <c r="E144" s="14">
        <v>2009</v>
      </c>
      <c r="F144" s="15">
        <v>69.37</v>
      </c>
      <c r="G144" s="15">
        <v>69.37</v>
      </c>
    </row>
    <row x14ac:dyDescent="0.25" r="145" customHeight="1" ht="17.25">
      <c r="A145" s="12" t="s">
        <v>73</v>
      </c>
      <c r="B145" s="13">
        <v>61.43</v>
      </c>
      <c r="C145" s="13">
        <v>61.43</v>
      </c>
      <c r="D145" s="13">
        <f>RIGHT(A145,4)</f>
      </c>
      <c r="E145" s="14">
        <v>2009</v>
      </c>
      <c r="F145" s="15">
        <v>61.43</v>
      </c>
      <c r="G145" s="15">
        <v>61.43</v>
      </c>
    </row>
    <row x14ac:dyDescent="0.25" r="146" customHeight="1" ht="17.25">
      <c r="A146" s="12" t="s">
        <v>73</v>
      </c>
      <c r="B146" s="12">
        <v>25</v>
      </c>
      <c r="C146" s="12">
        <v>50</v>
      </c>
      <c r="D146" s="13">
        <f>RIGHT(A146,4)</f>
      </c>
      <c r="E146" s="14">
        <v>2009</v>
      </c>
      <c r="F146" s="10">
        <v>25</v>
      </c>
      <c r="G146" s="10">
        <v>50</v>
      </c>
    </row>
    <row x14ac:dyDescent="0.25" r="147" customHeight="1" ht="17.25">
      <c r="A147" s="12" t="s">
        <v>73</v>
      </c>
      <c r="B147" s="13">
        <v>45.98</v>
      </c>
      <c r="C147" s="13">
        <v>45.98</v>
      </c>
      <c r="D147" s="13">
        <f>RIGHT(A147,4)</f>
      </c>
      <c r="E147" s="14">
        <v>2009</v>
      </c>
      <c r="F147" s="15">
        <v>45.98</v>
      </c>
      <c r="G147" s="15">
        <v>45.98</v>
      </c>
    </row>
    <row x14ac:dyDescent="0.25" r="148" customHeight="1" ht="17.25">
      <c r="A148" s="12" t="s">
        <v>75</v>
      </c>
      <c r="B148" s="12">
        <v>565</v>
      </c>
      <c r="C148" s="12">
        <v>565</v>
      </c>
      <c r="D148" s="13">
        <f>RIGHT(A148,4)</f>
      </c>
      <c r="E148" s="14">
        <v>2009</v>
      </c>
      <c r="F148" s="10">
        <v>565</v>
      </c>
      <c r="G148" s="10">
        <v>565</v>
      </c>
    </row>
    <row x14ac:dyDescent="0.25" r="149" customHeight="1" ht="17.25">
      <c r="A149" s="12" t="s">
        <v>76</v>
      </c>
      <c r="B149" s="13">
        <v>18.49</v>
      </c>
      <c r="C149" s="13">
        <v>36.98</v>
      </c>
      <c r="D149" s="13">
        <f>RIGHT(A149,4)</f>
      </c>
      <c r="E149" s="14">
        <v>2009</v>
      </c>
      <c r="F149" s="15">
        <v>18.49</v>
      </c>
      <c r="G149" s="15">
        <v>36.98</v>
      </c>
    </row>
    <row x14ac:dyDescent="0.25" r="150" customHeight="1" ht="17.25">
      <c r="A150" s="12" t="s">
        <v>76</v>
      </c>
      <c r="B150" s="13">
        <v>18.49</v>
      </c>
      <c r="C150" s="13">
        <v>36.98</v>
      </c>
      <c r="D150" s="13">
        <f>RIGHT(A150,4)</f>
      </c>
      <c r="E150" s="14">
        <v>2009</v>
      </c>
      <c r="F150" s="15">
        <v>18.49</v>
      </c>
      <c r="G150" s="15">
        <v>36.98</v>
      </c>
    </row>
    <row x14ac:dyDescent="0.25" r="151" customHeight="1" ht="17.25">
      <c r="A151" s="12" t="s">
        <v>76</v>
      </c>
      <c r="B151" s="13">
        <v>18.49</v>
      </c>
      <c r="C151" s="13">
        <v>18.49</v>
      </c>
      <c r="D151" s="13">
        <f>RIGHT(A151,4)</f>
      </c>
      <c r="E151" s="14">
        <v>2009</v>
      </c>
      <c r="F151" s="15">
        <v>18.49</v>
      </c>
      <c r="G151" s="15">
        <v>18.49</v>
      </c>
    </row>
    <row x14ac:dyDescent="0.25" r="152" customHeight="1" ht="17.25">
      <c r="A152" s="12" t="s">
        <v>77</v>
      </c>
      <c r="B152" s="13">
        <v>266.67</v>
      </c>
      <c r="C152" s="13">
        <v>266.67</v>
      </c>
      <c r="D152" s="13">
        <f>RIGHT(A152,4)</f>
      </c>
      <c r="E152" s="14">
        <v>2009</v>
      </c>
      <c r="F152" s="15">
        <v>266.67</v>
      </c>
      <c r="G152" s="15">
        <v>266.67</v>
      </c>
    </row>
    <row x14ac:dyDescent="0.25" r="153" customHeight="1" ht="17.25">
      <c r="A153" s="12" t="s">
        <v>78</v>
      </c>
      <c r="B153" s="12">
        <v>3602</v>
      </c>
      <c r="C153" s="12">
        <v>7204</v>
      </c>
      <c r="D153" s="13">
        <f>RIGHT(A153,4)</f>
      </c>
      <c r="E153" s="14">
        <v>2010</v>
      </c>
      <c r="F153" s="10">
        <v>3602</v>
      </c>
      <c r="G153" s="10">
        <v>7204</v>
      </c>
    </row>
    <row x14ac:dyDescent="0.25" r="154" customHeight="1" ht="17.25">
      <c r="A154" s="12" t="s">
        <v>79</v>
      </c>
      <c r="B154" s="13">
        <v>42.24</v>
      </c>
      <c r="C154" s="13">
        <v>84.48</v>
      </c>
      <c r="D154" s="13">
        <f>RIGHT(A154,4)</f>
      </c>
      <c r="E154" s="14">
        <v>2010</v>
      </c>
      <c r="F154" s="15">
        <v>42.24</v>
      </c>
      <c r="G154" s="15">
        <v>84.48</v>
      </c>
    </row>
    <row x14ac:dyDescent="0.25" r="155" customHeight="1" ht="17.25">
      <c r="A155" s="12" t="s">
        <v>80</v>
      </c>
      <c r="B155" s="13">
        <v>246.4</v>
      </c>
      <c r="C155" s="13">
        <v>492.8</v>
      </c>
      <c r="D155" s="13">
        <f>RIGHT(A155,4)</f>
      </c>
      <c r="E155" s="14">
        <v>2010</v>
      </c>
      <c r="F155" s="15">
        <v>246.4</v>
      </c>
      <c r="G155" s="15">
        <v>492.8</v>
      </c>
    </row>
    <row x14ac:dyDescent="0.25" r="156" customHeight="1" ht="17.25">
      <c r="A156" s="12" t="s">
        <v>81</v>
      </c>
      <c r="B156" s="13">
        <v>121.9</v>
      </c>
      <c r="C156" s="13">
        <v>243.8</v>
      </c>
      <c r="D156" s="13">
        <f>RIGHT(A156,4)</f>
      </c>
      <c r="E156" s="14">
        <v>2010</v>
      </c>
      <c r="F156" s="15">
        <v>121.9</v>
      </c>
      <c r="G156" s="15">
        <v>243.8</v>
      </c>
    </row>
    <row x14ac:dyDescent="0.25" r="157" customHeight="1" ht="17.25">
      <c r="A157" s="12" t="s">
        <v>81</v>
      </c>
      <c r="B157" s="13">
        <v>122.3</v>
      </c>
      <c r="C157" s="13">
        <v>122.3</v>
      </c>
      <c r="D157" s="13">
        <f>RIGHT(A157,4)</f>
      </c>
      <c r="E157" s="14">
        <v>2010</v>
      </c>
      <c r="F157" s="15">
        <v>122.3</v>
      </c>
      <c r="G157" s="15">
        <v>122.3</v>
      </c>
    </row>
    <row x14ac:dyDescent="0.25" r="158" customHeight="1" ht="17.25">
      <c r="A158" s="12" t="s">
        <v>82</v>
      </c>
      <c r="B158" s="12">
        <v>187</v>
      </c>
      <c r="C158" s="12">
        <v>187</v>
      </c>
      <c r="D158" s="13">
        <f>RIGHT(A158,4)</f>
      </c>
      <c r="E158" s="14">
        <v>2010</v>
      </c>
      <c r="F158" s="10">
        <v>187</v>
      </c>
      <c r="G158" s="10">
        <v>187</v>
      </c>
    </row>
    <row x14ac:dyDescent="0.25" r="159" customHeight="1" ht="17.25">
      <c r="A159" s="12" t="s">
        <v>82</v>
      </c>
      <c r="B159" s="12">
        <v>163</v>
      </c>
      <c r="C159" s="12">
        <v>163</v>
      </c>
      <c r="D159" s="13">
        <f>RIGHT(A159,4)</f>
      </c>
      <c r="E159" s="14">
        <v>2010</v>
      </c>
      <c r="F159" s="10">
        <v>163</v>
      </c>
      <c r="G159" s="10">
        <v>163</v>
      </c>
    </row>
    <row x14ac:dyDescent="0.25" r="160" customHeight="1" ht="17.25">
      <c r="A160" s="12" t="s">
        <v>82</v>
      </c>
      <c r="B160" s="12">
        <v>163</v>
      </c>
      <c r="C160" s="12">
        <v>163</v>
      </c>
      <c r="D160" s="13">
        <f>RIGHT(A160,4)</f>
      </c>
      <c r="E160" s="14">
        <v>2010</v>
      </c>
      <c r="F160" s="10">
        <v>163</v>
      </c>
      <c r="G160" s="10">
        <v>163</v>
      </c>
    </row>
    <row x14ac:dyDescent="0.25" r="161" customHeight="1" ht="17.25">
      <c r="A161" s="12" t="s">
        <v>82</v>
      </c>
      <c r="B161" s="13">
        <v>123.91</v>
      </c>
      <c r="C161" s="13">
        <v>123.91</v>
      </c>
      <c r="D161" s="13">
        <f>RIGHT(A161,4)</f>
      </c>
      <c r="E161" s="14">
        <v>2010</v>
      </c>
      <c r="F161" s="15">
        <v>123.91</v>
      </c>
      <c r="G161" s="15">
        <v>123.91</v>
      </c>
    </row>
    <row x14ac:dyDescent="0.25" r="162" customHeight="1" ht="17.25">
      <c r="A162" s="12" t="s">
        <v>83</v>
      </c>
      <c r="B162" s="13">
        <v>55.88</v>
      </c>
      <c r="C162" s="13">
        <v>1173.48</v>
      </c>
      <c r="D162" s="13">
        <f>RIGHT(A162,4)</f>
      </c>
      <c r="E162" s="14">
        <v>2010</v>
      </c>
      <c r="F162" s="15">
        <v>55.88</v>
      </c>
      <c r="G162" s="15">
        <v>1173.48</v>
      </c>
    </row>
    <row x14ac:dyDescent="0.25" r="163" customHeight="1" ht="17.25">
      <c r="A163" s="12" t="s">
        <v>83</v>
      </c>
      <c r="B163" s="13">
        <v>67.7</v>
      </c>
      <c r="C163" s="13">
        <v>270.8</v>
      </c>
      <c r="D163" s="13">
        <f>RIGHT(A163,4)</f>
      </c>
      <c r="E163" s="14">
        <v>2010</v>
      </c>
      <c r="F163" s="15">
        <v>67.7</v>
      </c>
      <c r="G163" s="15">
        <v>270.8</v>
      </c>
    </row>
    <row x14ac:dyDescent="0.25" r="164" customHeight="1" ht="17.25">
      <c r="A164" s="12" t="s">
        <v>83</v>
      </c>
      <c r="B164" s="13">
        <v>62.34</v>
      </c>
      <c r="C164" s="13">
        <v>249.36</v>
      </c>
      <c r="D164" s="13">
        <f>RIGHT(A164,4)</f>
      </c>
      <c r="E164" s="14">
        <v>2010</v>
      </c>
      <c r="F164" s="15">
        <v>62.34</v>
      </c>
      <c r="G164" s="15">
        <v>249.36</v>
      </c>
    </row>
    <row x14ac:dyDescent="0.25" r="165" customHeight="1" ht="17.25">
      <c r="A165" s="12" t="s">
        <v>83</v>
      </c>
      <c r="B165" s="12">
        <v>105</v>
      </c>
      <c r="C165" s="12">
        <v>210</v>
      </c>
      <c r="D165" s="13">
        <f>RIGHT(A165,4)</f>
      </c>
      <c r="E165" s="14">
        <v>2010</v>
      </c>
      <c r="F165" s="10">
        <v>105</v>
      </c>
      <c r="G165" s="10">
        <v>210</v>
      </c>
    </row>
    <row x14ac:dyDescent="0.25" r="166" customHeight="1" ht="17.25">
      <c r="A166" s="12" t="s">
        <v>83</v>
      </c>
      <c r="B166" s="13">
        <v>92.67</v>
      </c>
      <c r="C166" s="13">
        <v>185.34</v>
      </c>
      <c r="D166" s="13">
        <f>RIGHT(A166,4)</f>
      </c>
      <c r="E166" s="14">
        <v>2010</v>
      </c>
      <c r="F166" s="15">
        <v>92.67</v>
      </c>
      <c r="G166" s="15">
        <v>185.34</v>
      </c>
    </row>
    <row x14ac:dyDescent="0.25" r="167" customHeight="1" ht="17.25">
      <c r="A167" s="12" t="s">
        <v>83</v>
      </c>
      <c r="B167" s="13">
        <v>135.36</v>
      </c>
      <c r="C167" s="13">
        <v>135.36</v>
      </c>
      <c r="D167" s="13">
        <f>RIGHT(A167,4)</f>
      </c>
      <c r="E167" s="14">
        <v>2010</v>
      </c>
      <c r="F167" s="15">
        <v>135.36</v>
      </c>
      <c r="G167" s="15">
        <v>135.36</v>
      </c>
    </row>
    <row x14ac:dyDescent="0.25" r="168" customHeight="1" ht="17.25">
      <c r="A168" s="12" t="s">
        <v>83</v>
      </c>
      <c r="B168" s="13">
        <v>14.29</v>
      </c>
      <c r="C168" s="13">
        <v>14.29</v>
      </c>
      <c r="D168" s="13">
        <f>RIGHT(A168,4)</f>
      </c>
      <c r="E168" s="14">
        <v>2010</v>
      </c>
      <c r="F168" s="15">
        <v>14.29</v>
      </c>
      <c r="G168" s="15">
        <v>14.29</v>
      </c>
    </row>
    <row x14ac:dyDescent="0.25" r="169" customHeight="1" ht="17.25">
      <c r="A169" s="12" t="s">
        <v>83</v>
      </c>
      <c r="B169" s="13">
        <v>1665.46</v>
      </c>
      <c r="C169" s="13">
        <v>1665.46</v>
      </c>
      <c r="D169" s="13">
        <f>RIGHT(A169,4)</f>
      </c>
      <c r="E169" s="14">
        <v>2010</v>
      </c>
      <c r="F169" s="15">
        <v>1665.46</v>
      </c>
      <c r="G169" s="15">
        <v>1665.46</v>
      </c>
    </row>
    <row x14ac:dyDescent="0.25" r="170" customHeight="1" ht="17.25">
      <c r="A170" s="12" t="s">
        <v>84</v>
      </c>
      <c r="B170" s="13">
        <v>2266.49</v>
      </c>
      <c r="C170" s="13">
        <v>2266.49</v>
      </c>
      <c r="D170" s="13">
        <f>RIGHT(A170,4)</f>
      </c>
      <c r="E170" s="14">
        <v>2010</v>
      </c>
      <c r="F170" s="15">
        <v>2266.49</v>
      </c>
      <c r="G170" s="15">
        <v>2266.49</v>
      </c>
    </row>
    <row x14ac:dyDescent="0.25" r="171" customHeight="1" ht="17.25">
      <c r="A171" s="12" t="s">
        <v>85</v>
      </c>
      <c r="B171" s="13">
        <v>3214.08</v>
      </c>
      <c r="C171" s="13">
        <v>6428.16</v>
      </c>
      <c r="D171" s="13">
        <f>RIGHT(A171,4)</f>
      </c>
      <c r="E171" s="14">
        <v>2010</v>
      </c>
      <c r="F171" s="15">
        <v>3214.08</v>
      </c>
      <c r="G171" s="15">
        <v>6428.16</v>
      </c>
    </row>
    <row x14ac:dyDescent="0.25" r="172" customHeight="1" ht="17.25">
      <c r="A172" s="12" t="s">
        <v>86</v>
      </c>
      <c r="B172" s="13">
        <v>2256.34</v>
      </c>
      <c r="C172" s="13">
        <v>4512.68</v>
      </c>
      <c r="D172" s="13">
        <f>RIGHT(A172,4)</f>
      </c>
      <c r="E172" s="14">
        <v>2010</v>
      </c>
      <c r="F172" s="15">
        <v>2256.34</v>
      </c>
      <c r="G172" s="15">
        <v>4512.68</v>
      </c>
    </row>
    <row x14ac:dyDescent="0.25" r="173" customHeight="1" ht="17.25">
      <c r="A173" s="12" t="s">
        <v>87</v>
      </c>
      <c r="B173" s="13">
        <v>604.8</v>
      </c>
      <c r="C173" s="13">
        <v>604.8</v>
      </c>
      <c r="D173" s="13">
        <f>RIGHT(A173,4)</f>
      </c>
      <c r="E173" s="14">
        <v>2010</v>
      </c>
      <c r="F173" s="15">
        <v>604.8</v>
      </c>
      <c r="G173" s="15">
        <v>604.8</v>
      </c>
    </row>
    <row x14ac:dyDescent="0.25" r="174" customHeight="1" ht="17.25">
      <c r="A174" s="12" t="s">
        <v>88</v>
      </c>
      <c r="B174" s="13">
        <v>125.61</v>
      </c>
      <c r="C174" s="13">
        <v>125.61</v>
      </c>
      <c r="D174" s="13">
        <f>RIGHT(A174,4)</f>
      </c>
      <c r="E174" s="14">
        <v>2010</v>
      </c>
      <c r="F174" s="15">
        <v>125.61</v>
      </c>
      <c r="G174" s="15">
        <v>125.61</v>
      </c>
    </row>
    <row x14ac:dyDescent="0.25" r="175" customHeight="1" ht="17.25">
      <c r="A175" s="12" t="s">
        <v>89</v>
      </c>
      <c r="B175" s="13">
        <v>106.78</v>
      </c>
      <c r="C175" s="13">
        <v>106.78</v>
      </c>
      <c r="D175" s="13">
        <f>RIGHT(A175,4)</f>
      </c>
      <c r="E175" s="14">
        <v>2010</v>
      </c>
      <c r="F175" s="15">
        <v>106.78</v>
      </c>
      <c r="G175" s="15">
        <v>106.78</v>
      </c>
    </row>
    <row x14ac:dyDescent="0.25" r="176" customHeight="1" ht="17.25">
      <c r="A176" s="12" t="s">
        <v>90</v>
      </c>
      <c r="B176" s="12">
        <v>2589</v>
      </c>
      <c r="C176" s="12">
        <v>2589</v>
      </c>
      <c r="D176" s="13">
        <f>RIGHT(A176,4)</f>
      </c>
      <c r="E176" s="14">
        <v>2010</v>
      </c>
      <c r="F176" s="10">
        <v>2589</v>
      </c>
      <c r="G176" s="10">
        <v>2589</v>
      </c>
    </row>
    <row x14ac:dyDescent="0.25" r="177" customHeight="1" ht="17.25">
      <c r="A177" s="12" t="s">
        <v>91</v>
      </c>
      <c r="B177" s="12">
        <v>835</v>
      </c>
      <c r="C177" s="12">
        <v>835</v>
      </c>
      <c r="D177" s="13">
        <f>RIGHT(A177,4)</f>
      </c>
      <c r="E177" s="14">
        <v>2010</v>
      </c>
      <c r="F177" s="10">
        <v>835</v>
      </c>
      <c r="G177" s="10">
        <v>835</v>
      </c>
    </row>
    <row x14ac:dyDescent="0.25" r="178" customHeight="1" ht="17.25">
      <c r="A178" s="12" t="s">
        <v>92</v>
      </c>
      <c r="B178" s="13">
        <v>65.59</v>
      </c>
      <c r="C178" s="13">
        <v>65.59</v>
      </c>
      <c r="D178" s="13">
        <f>RIGHT(A178,4)</f>
      </c>
      <c r="E178" s="14">
        <v>2010</v>
      </c>
      <c r="F178" s="15">
        <v>65.59</v>
      </c>
      <c r="G178" s="15">
        <v>65.59</v>
      </c>
    </row>
    <row x14ac:dyDescent="0.25" r="179" customHeight="1" ht="17.25">
      <c r="A179" s="12" t="s">
        <v>93</v>
      </c>
      <c r="B179" s="13">
        <v>31.05</v>
      </c>
      <c r="C179" s="13">
        <v>62.1</v>
      </c>
      <c r="D179" s="13">
        <f>RIGHT(A179,4)</f>
      </c>
      <c r="E179" s="14">
        <v>2010</v>
      </c>
      <c r="F179" s="15">
        <v>31.05</v>
      </c>
      <c r="G179" s="15">
        <v>62.1</v>
      </c>
    </row>
    <row x14ac:dyDescent="0.25" r="180" customHeight="1" ht="17.25">
      <c r="A180" s="12" t="s">
        <v>94</v>
      </c>
      <c r="B180" s="13">
        <v>779.7</v>
      </c>
      <c r="C180" s="13">
        <v>779.7</v>
      </c>
      <c r="D180" s="13">
        <f>RIGHT(A180,4)</f>
      </c>
      <c r="E180" s="14">
        <v>2011</v>
      </c>
      <c r="F180" s="15">
        <v>779.7</v>
      </c>
      <c r="G180" s="15">
        <v>779.7</v>
      </c>
    </row>
    <row x14ac:dyDescent="0.25" r="181" customHeight="1" ht="17.25">
      <c r="A181" s="12" t="s">
        <v>95</v>
      </c>
      <c r="B181" s="12">
        <v>2810</v>
      </c>
      <c r="C181" s="12">
        <v>2810</v>
      </c>
      <c r="D181" s="13">
        <f>RIGHT(A181,4)</f>
      </c>
      <c r="E181" s="14">
        <v>2011</v>
      </c>
      <c r="F181" s="10">
        <v>2810</v>
      </c>
      <c r="G181" s="10">
        <v>2810</v>
      </c>
    </row>
    <row x14ac:dyDescent="0.25" r="182" customHeight="1" ht="17.25">
      <c r="A182" s="12" t="s">
        <v>96</v>
      </c>
      <c r="B182" s="13">
        <v>565.25</v>
      </c>
      <c r="C182" s="13">
        <v>565.25</v>
      </c>
      <c r="D182" s="13">
        <f>RIGHT(A182,4)</f>
      </c>
      <c r="E182" s="14">
        <v>2011</v>
      </c>
      <c r="F182" s="15">
        <v>565.25</v>
      </c>
      <c r="G182" s="15">
        <v>565.25</v>
      </c>
    </row>
    <row x14ac:dyDescent="0.25" r="183" customHeight="1" ht="17.25">
      <c r="A183" s="12" t="s">
        <v>97</v>
      </c>
      <c r="B183" s="13">
        <v>1894.5</v>
      </c>
      <c r="C183" s="13">
        <v>1894.5</v>
      </c>
      <c r="D183" s="13">
        <f>RIGHT(A183,4)</f>
      </c>
      <c r="E183" s="14">
        <v>2011</v>
      </c>
      <c r="F183" s="15">
        <v>1894.5</v>
      </c>
      <c r="G183" s="15">
        <v>1894.5</v>
      </c>
    </row>
    <row x14ac:dyDescent="0.25" r="184" customHeight="1" ht="17.25">
      <c r="A184" s="12" t="s">
        <v>98</v>
      </c>
      <c r="B184" s="13">
        <v>293.62</v>
      </c>
      <c r="C184" s="13">
        <v>293.62</v>
      </c>
      <c r="D184" s="13">
        <f>RIGHT(A184,4)</f>
      </c>
      <c r="E184" s="14">
        <v>2011</v>
      </c>
      <c r="F184" s="15">
        <v>293.62</v>
      </c>
      <c r="G184" s="15">
        <v>293.62</v>
      </c>
    </row>
    <row x14ac:dyDescent="0.25" r="185" customHeight="1" ht="17.25">
      <c r="A185" s="12" t="s">
        <v>99</v>
      </c>
      <c r="B185" s="13">
        <v>12.03</v>
      </c>
      <c r="C185" s="13">
        <v>12.03</v>
      </c>
      <c r="D185" s="13">
        <f>RIGHT(A185,4)</f>
      </c>
      <c r="E185" s="14">
        <v>2011</v>
      </c>
      <c r="F185" s="15">
        <v>12.03</v>
      </c>
      <c r="G185" s="15">
        <v>12.03</v>
      </c>
    </row>
    <row x14ac:dyDescent="0.25" r="186" customHeight="1" ht="17.25">
      <c r="A186" s="12" t="s">
        <v>99</v>
      </c>
      <c r="B186" s="13">
        <v>12.03</v>
      </c>
      <c r="C186" s="13">
        <v>12.03</v>
      </c>
      <c r="D186" s="13">
        <f>RIGHT(A186,4)</f>
      </c>
      <c r="E186" s="14">
        <v>2011</v>
      </c>
      <c r="F186" s="15">
        <v>12.03</v>
      </c>
      <c r="G186" s="15">
        <v>12.03</v>
      </c>
    </row>
    <row x14ac:dyDescent="0.25" r="187" customHeight="1" ht="17.25">
      <c r="A187" s="12" t="s">
        <v>100</v>
      </c>
      <c r="B187" s="12">
        <v>467</v>
      </c>
      <c r="C187" s="12">
        <v>467</v>
      </c>
      <c r="D187" s="13">
        <f>RIGHT(A187,4)</f>
      </c>
      <c r="E187" s="14">
        <v>2011</v>
      </c>
      <c r="F187" s="10">
        <v>467</v>
      </c>
      <c r="G187" s="10">
        <v>467</v>
      </c>
    </row>
    <row x14ac:dyDescent="0.25" r="188" customHeight="1" ht="17.25">
      <c r="A188" s="12" t="s">
        <v>101</v>
      </c>
      <c r="B188" s="13">
        <v>737.34</v>
      </c>
      <c r="C188" s="13">
        <v>737.34</v>
      </c>
      <c r="D188" s="13">
        <f>RIGHT(A188,4)</f>
      </c>
      <c r="E188" s="14">
        <v>2011</v>
      </c>
      <c r="F188" s="15">
        <v>737.34</v>
      </c>
      <c r="G188" s="15">
        <v>737.34</v>
      </c>
    </row>
    <row x14ac:dyDescent="0.25" r="189" customHeight="1" ht="17.25">
      <c r="A189" s="12" t="s">
        <v>102</v>
      </c>
      <c r="B189" s="13">
        <v>5826.25</v>
      </c>
      <c r="C189" s="13">
        <v>5826.25</v>
      </c>
      <c r="D189" s="13">
        <f>RIGHT(A189,4)</f>
      </c>
      <c r="E189" s="14">
        <v>2011</v>
      </c>
      <c r="F189" s="15">
        <v>5826.25</v>
      </c>
      <c r="G189" s="15">
        <v>5826.25</v>
      </c>
    </row>
    <row x14ac:dyDescent="0.25" r="190" customHeight="1" ht="17.25">
      <c r="A190" s="12" t="s">
        <v>103</v>
      </c>
      <c r="B190" s="13">
        <v>691.2</v>
      </c>
      <c r="C190" s="13">
        <v>691.2</v>
      </c>
      <c r="D190" s="13">
        <f>RIGHT(A190,4)</f>
      </c>
      <c r="E190" s="14">
        <v>2011</v>
      </c>
      <c r="F190" s="15">
        <v>691.2</v>
      </c>
      <c r="G190" s="15">
        <v>691.2</v>
      </c>
    </row>
    <row x14ac:dyDescent="0.25" r="191" customHeight="1" ht="17.25">
      <c r="A191" s="12" t="s">
        <v>104</v>
      </c>
      <c r="B191" s="13">
        <v>22.55</v>
      </c>
      <c r="C191" s="13">
        <v>112.75</v>
      </c>
      <c r="D191" s="13">
        <f>RIGHT(A191,4)</f>
      </c>
      <c r="E191" s="14">
        <v>2011</v>
      </c>
      <c r="F191" s="15">
        <v>22.55</v>
      </c>
      <c r="G191" s="15">
        <v>112.75</v>
      </c>
    </row>
    <row x14ac:dyDescent="0.25" r="192" customHeight="1" ht="17.25">
      <c r="A192" s="12" t="s">
        <v>105</v>
      </c>
      <c r="B192" s="13">
        <v>4162.57</v>
      </c>
      <c r="C192" s="13">
        <v>4162.57</v>
      </c>
      <c r="D192" s="13">
        <f>RIGHT(A192,4)</f>
      </c>
      <c r="E192" s="14">
        <v>2011</v>
      </c>
      <c r="F192" s="15">
        <v>4162.57</v>
      </c>
      <c r="G192" s="15">
        <v>4162.57</v>
      </c>
    </row>
    <row x14ac:dyDescent="0.25" r="193" customHeight="1" ht="17.25">
      <c r="A193" s="12" t="s">
        <v>101</v>
      </c>
      <c r="B193" s="13">
        <v>737.34</v>
      </c>
      <c r="C193" s="13">
        <v>737.34</v>
      </c>
      <c r="D193" s="13">
        <f>RIGHT(A193,4)</f>
      </c>
      <c r="E193" s="14">
        <v>2011</v>
      </c>
      <c r="F193" s="15">
        <v>737.34</v>
      </c>
      <c r="G193" s="15">
        <v>737.34</v>
      </c>
    </row>
    <row x14ac:dyDescent="0.25" r="194" customHeight="1" ht="17.25">
      <c r="A194" s="12" t="s">
        <v>106</v>
      </c>
      <c r="B194" s="13">
        <v>3256.56</v>
      </c>
      <c r="C194" s="13">
        <v>3256.56</v>
      </c>
      <c r="D194" s="13">
        <f>RIGHT(A194,4)</f>
      </c>
      <c r="E194" s="14">
        <v>2012</v>
      </c>
      <c r="F194" s="15">
        <v>3256.56</v>
      </c>
      <c r="G194" s="15">
        <v>3256.56</v>
      </c>
    </row>
    <row x14ac:dyDescent="0.25" r="195" customHeight="1" ht="17.25">
      <c r="A195" s="12" t="s">
        <v>106</v>
      </c>
      <c r="B195" s="13">
        <v>2109.81</v>
      </c>
      <c r="C195" s="13">
        <v>2109.81</v>
      </c>
      <c r="D195" s="13">
        <f>RIGHT(A195,4)</f>
      </c>
      <c r="E195" s="14">
        <v>2012</v>
      </c>
      <c r="F195" s="15">
        <v>2109.81</v>
      </c>
      <c r="G195" s="15">
        <v>2109.81</v>
      </c>
    </row>
    <row x14ac:dyDescent="0.25" r="196" customHeight="1" ht="17.25">
      <c r="A196" s="12" t="s">
        <v>106</v>
      </c>
      <c r="B196" s="12">
        <v>336</v>
      </c>
      <c r="C196" s="12">
        <v>336</v>
      </c>
      <c r="D196" s="13">
        <f>RIGHT(A196,4)</f>
      </c>
      <c r="E196" s="14">
        <v>2012</v>
      </c>
      <c r="F196" s="10">
        <v>336</v>
      </c>
      <c r="G196" s="10">
        <v>336</v>
      </c>
    </row>
    <row x14ac:dyDescent="0.25" r="197" customHeight="1" ht="17.25">
      <c r="A197" s="12" t="s">
        <v>107</v>
      </c>
      <c r="B197" s="12">
        <v>912</v>
      </c>
      <c r="C197" s="12">
        <v>1824</v>
      </c>
      <c r="D197" s="13">
        <f>RIGHT(A197,4)</f>
      </c>
      <c r="E197" s="14">
        <v>2012</v>
      </c>
      <c r="F197" s="10">
        <v>912</v>
      </c>
      <c r="G197" s="10">
        <v>1824</v>
      </c>
    </row>
    <row x14ac:dyDescent="0.25" r="198" customHeight="1" ht="17.25">
      <c r="A198" s="12" t="s">
        <v>108</v>
      </c>
      <c r="B198" s="13">
        <v>250.92</v>
      </c>
      <c r="C198" s="13">
        <v>250.92</v>
      </c>
      <c r="D198" s="13">
        <f>RIGHT(A198,4)</f>
      </c>
      <c r="E198" s="14">
        <v>2012</v>
      </c>
      <c r="F198" s="15">
        <v>250.92</v>
      </c>
      <c r="G198" s="15">
        <v>250.92</v>
      </c>
    </row>
    <row x14ac:dyDescent="0.25" r="199" customHeight="1" ht="17.25">
      <c r="A199" s="12" t="s">
        <v>107</v>
      </c>
      <c r="B199" s="13">
        <v>218.4</v>
      </c>
      <c r="C199" s="13">
        <v>218.4</v>
      </c>
      <c r="D199" s="13">
        <f>RIGHT(A199,4)</f>
      </c>
      <c r="E199" s="14">
        <v>2012</v>
      </c>
      <c r="F199" s="15">
        <v>218.4</v>
      </c>
      <c r="G199" s="15">
        <v>218.4</v>
      </c>
    </row>
    <row x14ac:dyDescent="0.25" r="200" customHeight="1" ht="17.25">
      <c r="A200" s="12" t="s">
        <v>109</v>
      </c>
      <c r="B200" s="13">
        <v>206.4</v>
      </c>
      <c r="C200" s="13">
        <v>206.4</v>
      </c>
      <c r="D200" s="13">
        <f>RIGHT(A200,4)</f>
      </c>
      <c r="E200" s="14">
        <v>2012</v>
      </c>
      <c r="F200" s="15">
        <v>206.4</v>
      </c>
      <c r="G200" s="15">
        <v>206.4</v>
      </c>
    </row>
    <row x14ac:dyDescent="0.25" r="201" customHeight="1" ht="17.25">
      <c r="A201" s="12" t="s">
        <v>110</v>
      </c>
      <c r="B201" s="12">
        <v>4328</v>
      </c>
      <c r="C201" s="12">
        <v>4328</v>
      </c>
      <c r="D201" s="13">
        <f>RIGHT(A201,4)</f>
      </c>
      <c r="E201" s="14">
        <v>2012</v>
      </c>
      <c r="F201" s="10">
        <v>4328</v>
      </c>
      <c r="G201" s="10">
        <v>4328</v>
      </c>
    </row>
    <row x14ac:dyDescent="0.25" r="202" customHeight="1" ht="17.25">
      <c r="A202" s="12" t="s">
        <v>111</v>
      </c>
      <c r="B202" s="13">
        <v>272.5</v>
      </c>
      <c r="C202" s="13">
        <v>272.5</v>
      </c>
      <c r="D202" s="13">
        <f>RIGHT(A202,4)</f>
      </c>
      <c r="E202" s="14">
        <v>2012</v>
      </c>
      <c r="F202" s="15">
        <v>272.5</v>
      </c>
      <c r="G202" s="15">
        <v>272.5</v>
      </c>
    </row>
    <row x14ac:dyDescent="0.25" r="203" customHeight="1" ht="17.25">
      <c r="A203" s="12" t="s">
        <v>112</v>
      </c>
      <c r="B203" s="12">
        <v>175</v>
      </c>
      <c r="C203" s="12">
        <v>175</v>
      </c>
      <c r="D203" s="13">
        <f>RIGHT(A203,4)</f>
      </c>
      <c r="E203" s="14">
        <v>2012</v>
      </c>
      <c r="F203" s="10">
        <v>175</v>
      </c>
      <c r="G203" s="10">
        <v>175</v>
      </c>
    </row>
    <row x14ac:dyDescent="0.25" r="204" customHeight="1" ht="17.25">
      <c r="A204" s="12" t="s">
        <v>113</v>
      </c>
      <c r="B204" s="12">
        <v>500</v>
      </c>
      <c r="C204" s="12">
        <v>500</v>
      </c>
      <c r="D204" s="13">
        <f>RIGHT(A204,4)</f>
      </c>
      <c r="E204" s="14">
        <v>2012</v>
      </c>
      <c r="F204" s="10">
        <v>500</v>
      </c>
      <c r="G204" s="10">
        <v>500</v>
      </c>
    </row>
    <row x14ac:dyDescent="0.25" r="205" customHeight="1" ht="17.25">
      <c r="A205" s="12" t="s">
        <v>114</v>
      </c>
      <c r="B205" s="13">
        <v>412.3</v>
      </c>
      <c r="C205" s="13">
        <v>412.3</v>
      </c>
      <c r="D205" s="13">
        <f>RIGHT(A205,4)</f>
      </c>
      <c r="E205" s="14">
        <v>2013</v>
      </c>
      <c r="F205" s="15">
        <v>412.3</v>
      </c>
      <c r="G205" s="15">
        <v>412.3</v>
      </c>
    </row>
    <row x14ac:dyDescent="0.25" r="206" customHeight="1" ht="17.25">
      <c r="A206" s="12" t="s">
        <v>115</v>
      </c>
      <c r="B206" s="12">
        <v>2490</v>
      </c>
      <c r="C206" s="12">
        <v>2490</v>
      </c>
      <c r="D206" s="13">
        <f>RIGHT(A206,4)</f>
      </c>
      <c r="E206" s="14">
        <v>2013</v>
      </c>
      <c r="F206" s="10">
        <v>2490</v>
      </c>
      <c r="G206" s="10">
        <v>2490</v>
      </c>
    </row>
    <row x14ac:dyDescent="0.25" r="207" customHeight="1" ht="17.25">
      <c r="A207" s="12" t="s">
        <v>115</v>
      </c>
      <c r="B207" s="12">
        <v>570</v>
      </c>
      <c r="C207" s="12">
        <v>570</v>
      </c>
      <c r="D207" s="13">
        <f>RIGHT(A207,4)</f>
      </c>
      <c r="E207" s="14">
        <v>2013</v>
      </c>
      <c r="F207" s="10">
        <v>570</v>
      </c>
      <c r="G207" s="10">
        <v>570</v>
      </c>
    </row>
    <row x14ac:dyDescent="0.25" r="208" customHeight="1" ht="17.25">
      <c r="A208" s="12" t="s">
        <v>116</v>
      </c>
      <c r="B208" s="13">
        <v>204.47</v>
      </c>
      <c r="C208" s="13">
        <v>204.47</v>
      </c>
      <c r="D208" s="13">
        <f>RIGHT(A208,4)</f>
      </c>
      <c r="E208" s="14">
        <v>2013</v>
      </c>
      <c r="F208" s="15">
        <v>204.47</v>
      </c>
      <c r="G208" s="15">
        <v>204.47</v>
      </c>
    </row>
    <row x14ac:dyDescent="0.25" r="209" customHeight="1" ht="17.25">
      <c r="A209" s="12" t="s">
        <v>117</v>
      </c>
      <c r="B209" s="13">
        <v>11071.12</v>
      </c>
      <c r="C209" s="13">
        <v>22142.24</v>
      </c>
      <c r="D209" s="13">
        <f>RIGHT(A209,4)</f>
      </c>
      <c r="E209" s="14">
        <v>2013</v>
      </c>
      <c r="F209" s="15">
        <v>11071.12</v>
      </c>
      <c r="G209" s="15">
        <v>22142.24</v>
      </c>
    </row>
    <row x14ac:dyDescent="0.25" r="210" customHeight="1" ht="17.25">
      <c r="A210" s="12" t="s">
        <v>118</v>
      </c>
      <c r="B210" s="13">
        <v>626.5</v>
      </c>
      <c r="C210" s="12">
        <v>1253</v>
      </c>
      <c r="D210" s="13">
        <f>RIGHT(A210,4)</f>
      </c>
      <c r="E210" s="14">
        <v>2013</v>
      </c>
      <c r="F210" s="15">
        <v>626.5</v>
      </c>
      <c r="G210" s="10">
        <v>1253</v>
      </c>
    </row>
    <row x14ac:dyDescent="0.25" r="211" customHeight="1" ht="17.25">
      <c r="A211" s="12" t="s">
        <v>119</v>
      </c>
      <c r="B211" s="12">
        <v>746</v>
      </c>
      <c r="C211" s="12">
        <v>746</v>
      </c>
      <c r="D211" s="13">
        <f>RIGHT(A211,4)</f>
      </c>
      <c r="E211" s="14">
        <v>2013</v>
      </c>
      <c r="F211" s="10">
        <v>746</v>
      </c>
      <c r="G211" s="10">
        <v>746</v>
      </c>
    </row>
    <row x14ac:dyDescent="0.25" r="212" customHeight="1" ht="17.25">
      <c r="A212" s="12" t="s">
        <v>120</v>
      </c>
      <c r="B212" s="13">
        <v>55.51</v>
      </c>
      <c r="C212" s="13">
        <v>111.02</v>
      </c>
      <c r="D212" s="13">
        <f>RIGHT(A212,4)</f>
      </c>
      <c r="E212" s="14">
        <v>2013</v>
      </c>
      <c r="F212" s="15">
        <v>55.51</v>
      </c>
      <c r="G212" s="15">
        <v>111.02</v>
      </c>
    </row>
    <row x14ac:dyDescent="0.25" r="213" customHeight="1" ht="17.25">
      <c r="A213" s="12" t="s">
        <v>121</v>
      </c>
      <c r="B213" s="13">
        <v>40.66</v>
      </c>
      <c r="C213" s="13">
        <v>243.95999999999998</v>
      </c>
      <c r="D213" s="13">
        <f>RIGHT(A213,4)</f>
      </c>
      <c r="E213" s="14">
        <v>2013</v>
      </c>
      <c r="F213" s="15">
        <v>40.66</v>
      </c>
      <c r="G213" s="15">
        <v>243.95999999999998</v>
      </c>
    </row>
    <row x14ac:dyDescent="0.25" r="214" customHeight="1" ht="17.25">
      <c r="A214" s="12" t="s">
        <v>122</v>
      </c>
      <c r="B214" s="13">
        <v>1334.93</v>
      </c>
      <c r="C214" s="13">
        <v>1334.93</v>
      </c>
      <c r="D214" s="13">
        <f>RIGHT(A214,4)</f>
      </c>
      <c r="E214" s="14">
        <v>2013</v>
      </c>
      <c r="F214" s="15">
        <v>1334.93</v>
      </c>
      <c r="G214" s="15">
        <v>1334.93</v>
      </c>
    </row>
    <row x14ac:dyDescent="0.25" r="215" customHeight="1" ht="17.25">
      <c r="A215" s="12" t="s">
        <v>123</v>
      </c>
      <c r="B215" s="13">
        <v>1147.91</v>
      </c>
      <c r="C215" s="13">
        <v>1147.91</v>
      </c>
      <c r="D215" s="13">
        <f>RIGHT(A215,4)</f>
      </c>
      <c r="E215" s="14">
        <v>2013</v>
      </c>
      <c r="F215" s="15">
        <v>1147.91</v>
      </c>
      <c r="G215" s="15">
        <v>1147.91</v>
      </c>
    </row>
    <row x14ac:dyDescent="0.25" r="216" customHeight="1" ht="17.25">
      <c r="A216" s="12" t="s">
        <v>124</v>
      </c>
      <c r="B216" s="13">
        <v>22.55</v>
      </c>
      <c r="C216" s="13">
        <v>22.55</v>
      </c>
      <c r="D216" s="13">
        <f>RIGHT(A216,4)</f>
      </c>
      <c r="E216" s="14">
        <v>2013</v>
      </c>
      <c r="F216" s="15">
        <v>22.55</v>
      </c>
      <c r="G216" s="15">
        <v>22.55</v>
      </c>
    </row>
    <row x14ac:dyDescent="0.25" r="217" customHeight="1" ht="17.25">
      <c r="A217" s="12" t="s">
        <v>125</v>
      </c>
      <c r="B217" s="13">
        <v>19.6</v>
      </c>
      <c r="C217" s="13">
        <v>19.6</v>
      </c>
      <c r="D217" s="13">
        <f>RIGHT(A217,4)</f>
      </c>
      <c r="E217" s="14">
        <v>2013</v>
      </c>
      <c r="F217" s="15">
        <v>19.6</v>
      </c>
      <c r="G217" s="15">
        <v>19.6</v>
      </c>
    </row>
    <row x14ac:dyDescent="0.25" r="218" customHeight="1" ht="17.25">
      <c r="A218" s="12" t="s">
        <v>126</v>
      </c>
      <c r="B218" s="12">
        <v>1650</v>
      </c>
      <c r="C218" s="12">
        <v>4950</v>
      </c>
      <c r="D218" s="13">
        <f>RIGHT(A218,4)</f>
      </c>
      <c r="E218" s="14">
        <v>2013</v>
      </c>
      <c r="F218" s="10">
        <v>1650</v>
      </c>
      <c r="G218" s="10">
        <v>4950</v>
      </c>
    </row>
    <row x14ac:dyDescent="0.25" r="219" customHeight="1" ht="17.25">
      <c r="A219" s="12" t="s">
        <v>127</v>
      </c>
      <c r="B219" s="12">
        <v>1650</v>
      </c>
      <c r="C219" s="12">
        <v>3300</v>
      </c>
      <c r="D219" s="13">
        <f>RIGHT(A219,4)</f>
      </c>
      <c r="E219" s="14">
        <v>2013</v>
      </c>
      <c r="F219" s="10">
        <v>1650</v>
      </c>
      <c r="G219" s="10">
        <v>3300</v>
      </c>
    </row>
    <row x14ac:dyDescent="0.25" r="220" customHeight="1" ht="17.25">
      <c r="A220" s="12" t="s">
        <v>128</v>
      </c>
      <c r="B220" s="13">
        <v>1892.1</v>
      </c>
      <c r="C220" s="13">
        <v>3784.2</v>
      </c>
      <c r="D220" s="13">
        <f>RIGHT(A220,4)</f>
      </c>
      <c r="E220" s="14">
        <v>2014</v>
      </c>
      <c r="F220" s="15">
        <v>1892.1</v>
      </c>
      <c r="G220" s="15">
        <v>3784.2</v>
      </c>
    </row>
    <row x14ac:dyDescent="0.25" r="221" customHeight="1" ht="17.25">
      <c r="A221" s="12" t="s">
        <v>129</v>
      </c>
      <c r="B221" s="13">
        <v>880.86</v>
      </c>
      <c r="C221" s="13">
        <v>880.86</v>
      </c>
      <c r="D221" s="13">
        <f>RIGHT(A221,4)</f>
      </c>
      <c r="E221" s="14">
        <v>2014</v>
      </c>
      <c r="F221" s="15">
        <v>880.86</v>
      </c>
      <c r="G221" s="15">
        <v>880.86</v>
      </c>
    </row>
    <row x14ac:dyDescent="0.25" r="222" customHeight="1" ht="17.25">
      <c r="A222" s="12" t="s">
        <v>130</v>
      </c>
      <c r="B222" s="12">
        <v>2874</v>
      </c>
      <c r="C222" s="12">
        <v>2874</v>
      </c>
      <c r="D222" s="13">
        <f>RIGHT(A222,4)</f>
      </c>
      <c r="E222" s="14">
        <v>2014</v>
      </c>
      <c r="F222" s="10">
        <v>2874</v>
      </c>
      <c r="G222" s="10">
        <v>2874</v>
      </c>
    </row>
    <row x14ac:dyDescent="0.25" r="223" customHeight="1" ht="17.25">
      <c r="A223" s="12" t="s">
        <v>131</v>
      </c>
      <c r="B223" s="12">
        <v>1425</v>
      </c>
      <c r="C223" s="12">
        <v>2850</v>
      </c>
      <c r="D223" s="13">
        <f>RIGHT(A223,4)</f>
      </c>
      <c r="E223" s="14">
        <v>2014</v>
      </c>
      <c r="F223" s="10">
        <v>1425</v>
      </c>
      <c r="G223" s="10">
        <v>2850</v>
      </c>
    </row>
    <row x14ac:dyDescent="0.25" r="224" customHeight="1" ht="17.25">
      <c r="A224" s="12" t="s">
        <v>132</v>
      </c>
      <c r="B224" s="12">
        <v>579</v>
      </c>
      <c r="C224" s="12">
        <v>1158</v>
      </c>
      <c r="D224" s="13">
        <f>RIGHT(A224,4)</f>
      </c>
      <c r="E224" s="14">
        <v>2014</v>
      </c>
      <c r="F224" s="10">
        <v>579</v>
      </c>
      <c r="G224" s="10">
        <v>1158</v>
      </c>
    </row>
    <row x14ac:dyDescent="0.25" r="225" customHeight="1" ht="17.25">
      <c r="A225" s="12" t="s">
        <v>133</v>
      </c>
      <c r="B225" s="13">
        <v>201.83</v>
      </c>
      <c r="C225" s="13">
        <v>201.83</v>
      </c>
      <c r="D225" s="13">
        <f>RIGHT(A225,4)</f>
      </c>
      <c r="E225" s="14">
        <v>2014</v>
      </c>
      <c r="F225" s="15">
        <v>201.83</v>
      </c>
      <c r="G225" s="15">
        <v>201.83</v>
      </c>
    </row>
    <row x14ac:dyDescent="0.25" r="226" customHeight="1" ht="17.25">
      <c r="A226" s="12" t="s">
        <v>134</v>
      </c>
      <c r="B226" s="13">
        <v>146.5</v>
      </c>
      <c r="C226" s="12">
        <v>293</v>
      </c>
      <c r="D226" s="13">
        <f>RIGHT(A226,4)</f>
      </c>
      <c r="E226" s="14">
        <v>2014</v>
      </c>
      <c r="F226" s="15">
        <v>146.5</v>
      </c>
      <c r="G226" s="10">
        <v>293</v>
      </c>
    </row>
    <row x14ac:dyDescent="0.25" r="227" customHeight="1" ht="17.25">
      <c r="A227" s="12" t="s">
        <v>134</v>
      </c>
      <c r="B227" s="13">
        <v>195.5</v>
      </c>
      <c r="C227" s="13">
        <v>195.5</v>
      </c>
      <c r="D227" s="13">
        <f>RIGHT(A227,4)</f>
      </c>
      <c r="E227" s="14">
        <v>2014</v>
      </c>
      <c r="F227" s="15">
        <v>195.5</v>
      </c>
      <c r="G227" s="15">
        <v>195.5</v>
      </c>
    </row>
    <row x14ac:dyDescent="0.25" r="228" customHeight="1" ht="17.25">
      <c r="A228" s="12" t="s">
        <v>135</v>
      </c>
      <c r="B228" s="12">
        <v>1311</v>
      </c>
      <c r="C228" s="12">
        <v>1311</v>
      </c>
      <c r="D228" s="13">
        <f>RIGHT(A228,4)</f>
      </c>
      <c r="E228" s="14">
        <v>2014</v>
      </c>
      <c r="F228" s="10">
        <v>1311</v>
      </c>
      <c r="G228" s="10">
        <v>1311</v>
      </c>
    </row>
    <row x14ac:dyDescent="0.25" r="229" customHeight="1" ht="17.25">
      <c r="A229" s="12" t="s">
        <v>136</v>
      </c>
      <c r="B229" s="12">
        <v>1412</v>
      </c>
      <c r="C229" s="12">
        <v>1412</v>
      </c>
      <c r="D229" s="13">
        <f>RIGHT(A229,4)</f>
      </c>
      <c r="E229" s="14">
        <v>2014</v>
      </c>
      <c r="F229" s="10">
        <v>1412</v>
      </c>
      <c r="G229" s="10">
        <v>1412</v>
      </c>
    </row>
    <row x14ac:dyDescent="0.25" r="230" customHeight="1" ht="17.25">
      <c r="A230" s="12" t="s">
        <v>137</v>
      </c>
      <c r="B230" s="12">
        <v>1320</v>
      </c>
      <c r="C230" s="12">
        <v>1320</v>
      </c>
      <c r="D230" s="13">
        <f>RIGHT(A230,4)</f>
      </c>
      <c r="E230" s="14">
        <v>2014</v>
      </c>
      <c r="F230" s="10">
        <v>1320</v>
      </c>
      <c r="G230" s="10">
        <v>1320</v>
      </c>
    </row>
    <row x14ac:dyDescent="0.25" r="231" customHeight="1" ht="17.25">
      <c r="A231" s="12" t="s">
        <v>138</v>
      </c>
      <c r="B231" s="13">
        <v>323.45</v>
      </c>
      <c r="C231" s="13">
        <v>323.45</v>
      </c>
      <c r="D231" s="13">
        <f>RIGHT(A231,4)</f>
      </c>
      <c r="E231" s="14">
        <v>2014</v>
      </c>
      <c r="F231" s="15">
        <v>323.45</v>
      </c>
      <c r="G231" s="15">
        <v>323.45</v>
      </c>
    </row>
    <row x14ac:dyDescent="0.25" r="232" customHeight="1" ht="17.25">
      <c r="A232" s="12" t="s">
        <v>138</v>
      </c>
      <c r="B232" s="13">
        <v>23.29</v>
      </c>
      <c r="C232" s="13">
        <v>232.89999999999998</v>
      </c>
      <c r="D232" s="13">
        <f>RIGHT(A232,4)</f>
      </c>
      <c r="E232" s="14">
        <v>2014</v>
      </c>
      <c r="F232" s="15">
        <v>23.29</v>
      </c>
      <c r="G232" s="15">
        <v>232.89999999999998</v>
      </c>
    </row>
    <row x14ac:dyDescent="0.25" r="233" customHeight="1" ht="17.25">
      <c r="A233" s="12" t="s">
        <v>139</v>
      </c>
      <c r="B233" s="13">
        <v>83.55</v>
      </c>
      <c r="C233" s="13">
        <v>250.64999999999998</v>
      </c>
      <c r="D233" s="13">
        <f>RIGHT(A233,4)</f>
      </c>
      <c r="E233" s="14">
        <v>2014</v>
      </c>
      <c r="F233" s="15">
        <v>83.55</v>
      </c>
      <c r="G233" s="15">
        <v>250.64999999999998</v>
      </c>
    </row>
    <row x14ac:dyDescent="0.25" r="234" customHeight="1" ht="17.25">
      <c r="A234" s="12" t="s">
        <v>138</v>
      </c>
      <c r="B234" s="13">
        <v>6.77</v>
      </c>
      <c r="C234" s="13">
        <v>6.77</v>
      </c>
      <c r="D234" s="13">
        <f>RIGHT(A234,4)</f>
      </c>
      <c r="E234" s="14">
        <v>2014</v>
      </c>
      <c r="F234" s="15">
        <v>6.77</v>
      </c>
      <c r="G234" s="15">
        <v>6.77</v>
      </c>
    </row>
    <row x14ac:dyDescent="0.25" r="235" customHeight="1" ht="17.25">
      <c r="A235" s="12" t="s">
        <v>140</v>
      </c>
      <c r="B235" s="13">
        <v>19.6</v>
      </c>
      <c r="C235" s="13">
        <v>39.2</v>
      </c>
      <c r="D235" s="13">
        <f>RIGHT(A235,4)</f>
      </c>
      <c r="E235" s="14">
        <v>2014</v>
      </c>
      <c r="F235" s="15">
        <v>19.6</v>
      </c>
      <c r="G235" s="15">
        <v>39.2</v>
      </c>
    </row>
    <row x14ac:dyDescent="0.25" r="236" customHeight="1" ht="17.25">
      <c r="A236" s="12" t="s">
        <v>141</v>
      </c>
      <c r="B236" s="13">
        <v>350.55</v>
      </c>
      <c r="C236" s="13">
        <v>350.55</v>
      </c>
      <c r="D236" s="13">
        <f>RIGHT(A236,4)</f>
      </c>
      <c r="E236" s="14">
        <v>2014</v>
      </c>
      <c r="F236" s="15">
        <v>350.55</v>
      </c>
      <c r="G236" s="15">
        <v>350.55</v>
      </c>
    </row>
    <row x14ac:dyDescent="0.25" r="237" customHeight="1" ht="17.25">
      <c r="A237" s="12" t="s">
        <v>142</v>
      </c>
      <c r="B237" s="12">
        <v>2975</v>
      </c>
      <c r="C237" s="12">
        <v>2975</v>
      </c>
      <c r="D237" s="13">
        <f>RIGHT(A237,4)</f>
      </c>
      <c r="E237" s="14">
        <v>2014</v>
      </c>
      <c r="F237" s="10">
        <v>2975</v>
      </c>
      <c r="G237" s="10">
        <v>2975</v>
      </c>
    </row>
    <row x14ac:dyDescent="0.25" r="238" customHeight="1" ht="17.25">
      <c r="A238" s="12" t="s">
        <v>142</v>
      </c>
      <c r="B238" s="16">
        <v>64.49</v>
      </c>
      <c r="C238" s="13">
        <v>64.49</v>
      </c>
      <c r="D238" s="13">
        <f>RIGHT(A238,4)</f>
      </c>
      <c r="E238" s="14">
        <v>2014</v>
      </c>
      <c r="F238" s="15">
        <v>64.49</v>
      </c>
      <c r="G238" s="15">
        <v>64.49</v>
      </c>
    </row>
    <row x14ac:dyDescent="0.25" r="239" customHeight="1" ht="17.25">
      <c r="A239" s="12" t="s">
        <v>142</v>
      </c>
      <c r="B239" s="16">
        <v>64.49</v>
      </c>
      <c r="C239" s="13">
        <v>64.49</v>
      </c>
      <c r="D239" s="13">
        <f>RIGHT(A239,4)</f>
      </c>
      <c r="E239" s="14">
        <v>2014</v>
      </c>
      <c r="F239" s="15">
        <v>64.49</v>
      </c>
      <c r="G239" s="15">
        <v>64.49</v>
      </c>
    </row>
    <row x14ac:dyDescent="0.25" r="240" customHeight="1" ht="17.25">
      <c r="A240" s="12" t="s">
        <v>143</v>
      </c>
      <c r="B240" s="13">
        <v>74.55</v>
      </c>
      <c r="C240" s="13">
        <v>223.64999999999998</v>
      </c>
      <c r="D240" s="13">
        <f>RIGHT(A240,4)</f>
      </c>
      <c r="E240" s="14">
        <v>2015</v>
      </c>
      <c r="F240" s="15">
        <v>74.55</v>
      </c>
      <c r="G240" s="15">
        <v>223.64999999999998</v>
      </c>
    </row>
    <row x14ac:dyDescent="0.25" r="241" customHeight="1" ht="17.25">
      <c r="A241" s="12" t="s">
        <v>144</v>
      </c>
      <c r="B241" s="12">
        <v>7925</v>
      </c>
      <c r="C241" s="12">
        <v>7925</v>
      </c>
      <c r="D241" s="13">
        <f>RIGHT(A241,4)</f>
      </c>
      <c r="E241" s="14">
        <v>2015</v>
      </c>
      <c r="F241" s="10">
        <v>7925</v>
      </c>
      <c r="G241" s="10">
        <v>7925</v>
      </c>
    </row>
    <row x14ac:dyDescent="0.25" r="242" customHeight="1" ht="17.25">
      <c r="A242" s="12" t="s">
        <v>145</v>
      </c>
      <c r="B242" s="12">
        <v>2250</v>
      </c>
      <c r="C242" s="12">
        <v>2250</v>
      </c>
      <c r="D242" s="13">
        <f>RIGHT(A242,4)</f>
      </c>
      <c r="E242" s="14">
        <v>2015</v>
      </c>
      <c r="F242" s="10">
        <v>2250</v>
      </c>
      <c r="G242" s="10">
        <v>2250</v>
      </c>
    </row>
    <row x14ac:dyDescent="0.25" r="243" customHeight="1" ht="17.25">
      <c r="A243" s="12" t="s">
        <v>146</v>
      </c>
      <c r="B243" s="13">
        <v>8.53</v>
      </c>
      <c r="C243" s="13">
        <v>17.06</v>
      </c>
      <c r="D243" s="13">
        <f>RIGHT(A243,4)</f>
      </c>
      <c r="E243" s="14">
        <v>2015</v>
      </c>
      <c r="F243" s="15">
        <v>8.53</v>
      </c>
      <c r="G243" s="15">
        <v>17.06</v>
      </c>
    </row>
    <row x14ac:dyDescent="0.25" r="244" customHeight="1" ht="17.25">
      <c r="A244" s="12" t="s">
        <v>147</v>
      </c>
      <c r="B244" s="13">
        <v>1250.5</v>
      </c>
      <c r="C244" s="13">
        <v>1250.5</v>
      </c>
      <c r="D244" s="13">
        <f>RIGHT(A244,4)</f>
      </c>
      <c r="E244" s="14">
        <v>2015</v>
      </c>
      <c r="F244" s="15">
        <v>1250.5</v>
      </c>
      <c r="G244" s="15">
        <v>1250.5</v>
      </c>
    </row>
    <row x14ac:dyDescent="0.25" r="245" customHeight="1" ht="17.25">
      <c r="A245" s="12" t="s">
        <v>148</v>
      </c>
      <c r="B245" s="13">
        <v>59.19</v>
      </c>
      <c r="C245" s="13">
        <v>118.38</v>
      </c>
      <c r="D245" s="13">
        <f>RIGHT(A245,4)</f>
      </c>
      <c r="E245" s="14">
        <v>2015</v>
      </c>
      <c r="F245" s="15">
        <v>59.19</v>
      </c>
      <c r="G245" s="15">
        <v>118.38</v>
      </c>
    </row>
    <row x14ac:dyDescent="0.25" r="246" customHeight="1" ht="17.25">
      <c r="A246" s="12" t="s">
        <v>149</v>
      </c>
      <c r="B246" s="12">
        <v>447</v>
      </c>
      <c r="C246" s="12">
        <v>447</v>
      </c>
      <c r="D246" s="13">
        <f>RIGHT(A246,4)</f>
      </c>
      <c r="E246" s="14">
        <v>2015</v>
      </c>
      <c r="F246" s="10">
        <v>447</v>
      </c>
      <c r="G246" s="10">
        <v>447</v>
      </c>
    </row>
    <row x14ac:dyDescent="0.25" r="247" customHeight="1" ht="17.25">
      <c r="A247" s="12" t="s">
        <v>150</v>
      </c>
      <c r="B247" s="13">
        <v>183.5</v>
      </c>
      <c r="C247" s="13">
        <v>183.5</v>
      </c>
      <c r="D247" s="13">
        <f>RIGHT(A247,4)</f>
      </c>
      <c r="E247" s="14">
        <v>2015</v>
      </c>
      <c r="F247" s="15">
        <v>183.5</v>
      </c>
      <c r="G247" s="15">
        <v>183.5</v>
      </c>
    </row>
    <row x14ac:dyDescent="0.25" r="248" customHeight="1" ht="17.25">
      <c r="A248" s="12" t="s">
        <v>151</v>
      </c>
      <c r="B248" s="12">
        <v>159</v>
      </c>
      <c r="C248" s="12">
        <v>159</v>
      </c>
      <c r="D248" s="13">
        <f>RIGHT(A248,4)</f>
      </c>
      <c r="E248" s="14">
        <v>2015</v>
      </c>
      <c r="F248" s="10">
        <v>159</v>
      </c>
      <c r="G248" s="10">
        <v>159</v>
      </c>
    </row>
    <row x14ac:dyDescent="0.25" r="249" customHeight="1" ht="17.25">
      <c r="A249" s="12" t="s">
        <v>146</v>
      </c>
      <c r="B249" s="13">
        <v>205.7</v>
      </c>
      <c r="C249" s="13">
        <v>205.7</v>
      </c>
      <c r="D249" s="13">
        <f>RIGHT(A249,4)</f>
      </c>
      <c r="E249" s="14">
        <v>2015</v>
      </c>
      <c r="F249" s="15">
        <v>205.7</v>
      </c>
      <c r="G249" s="15">
        <v>205.7</v>
      </c>
    </row>
    <row x14ac:dyDescent="0.25" r="250" customHeight="1" ht="17.25">
      <c r="A250" s="12" t="s">
        <v>152</v>
      </c>
      <c r="B250" s="12">
        <v>4259</v>
      </c>
      <c r="C250" s="12">
        <v>4259</v>
      </c>
      <c r="D250" s="13">
        <f>RIGHT(A250,4)</f>
      </c>
      <c r="E250" s="14">
        <v>2015</v>
      </c>
      <c r="F250" s="10">
        <v>4259</v>
      </c>
      <c r="G250" s="10">
        <v>4259</v>
      </c>
    </row>
    <row x14ac:dyDescent="0.25" r="251" customHeight="1" ht="17.25">
      <c r="A251" s="12" t="s">
        <v>153</v>
      </c>
      <c r="B251" s="12">
        <v>169</v>
      </c>
      <c r="C251" s="12">
        <v>169</v>
      </c>
      <c r="D251" s="13">
        <f>RIGHT(A251,4)</f>
      </c>
      <c r="E251" s="14">
        <v>2015</v>
      </c>
      <c r="F251" s="10">
        <v>169</v>
      </c>
      <c r="G251" s="10">
        <v>169</v>
      </c>
    </row>
    <row x14ac:dyDescent="0.25" r="252" customHeight="1" ht="17.25">
      <c r="A252" s="12" t="s">
        <v>154</v>
      </c>
      <c r="B252" s="13">
        <v>243.1</v>
      </c>
      <c r="C252" s="13">
        <v>243.1</v>
      </c>
      <c r="D252" s="13">
        <f>RIGHT(A252,4)</f>
      </c>
      <c r="E252" s="14">
        <v>2015</v>
      </c>
      <c r="F252" s="15">
        <v>243.1</v>
      </c>
      <c r="G252" s="15">
        <v>243.1</v>
      </c>
    </row>
    <row x14ac:dyDescent="0.25" r="253" customHeight="1" ht="17.25">
      <c r="A253" s="12" t="s">
        <v>155</v>
      </c>
      <c r="B253" s="13">
        <v>8.14</v>
      </c>
      <c r="C253" s="13">
        <v>24.42</v>
      </c>
      <c r="D253" s="13">
        <f>RIGHT(A253,4)</f>
      </c>
      <c r="E253" s="14">
        <v>2015</v>
      </c>
      <c r="F253" s="15">
        <v>8.14</v>
      </c>
      <c r="G253" s="15">
        <v>24.42</v>
      </c>
    </row>
    <row x14ac:dyDescent="0.25" r="254" customHeight="1" ht="17.25">
      <c r="A254" s="12" t="s">
        <v>156</v>
      </c>
      <c r="B254" s="13">
        <v>373.83</v>
      </c>
      <c r="C254" s="13">
        <v>373.83</v>
      </c>
      <c r="D254" s="13">
        <f>RIGHT(A254,4)</f>
      </c>
      <c r="E254" s="14">
        <v>2015</v>
      </c>
      <c r="F254" s="15">
        <v>373.83</v>
      </c>
      <c r="G254" s="15">
        <v>373.83</v>
      </c>
    </row>
    <row x14ac:dyDescent="0.25" r="255" customHeight="1" ht="17.25">
      <c r="A255" s="12" t="s">
        <v>157</v>
      </c>
      <c r="B255" s="13">
        <v>22.2</v>
      </c>
      <c r="C255" s="13">
        <v>44.4</v>
      </c>
      <c r="D255" s="13">
        <f>RIGHT(A255,4)</f>
      </c>
      <c r="E255" s="14">
        <v>2015</v>
      </c>
      <c r="F255" s="15">
        <v>22.2</v>
      </c>
      <c r="G255" s="15">
        <v>44.4</v>
      </c>
    </row>
    <row x14ac:dyDescent="0.25" r="256" customHeight="1" ht="17.25">
      <c r="A256" s="12" t="s">
        <v>158</v>
      </c>
      <c r="B256" s="13">
        <v>193.96</v>
      </c>
      <c r="C256" s="13">
        <v>193.96</v>
      </c>
      <c r="D256" s="13">
        <f>RIGHT(A256,4)</f>
      </c>
      <c r="E256" s="14">
        <v>2015</v>
      </c>
      <c r="F256" s="15">
        <v>193.96</v>
      </c>
      <c r="G256" s="15">
        <v>193.96</v>
      </c>
    </row>
    <row x14ac:dyDescent="0.25" r="257" customHeight="1" ht="17.25">
      <c r="A257" s="12" t="s">
        <v>159</v>
      </c>
      <c r="B257" s="13">
        <v>48.15</v>
      </c>
      <c r="C257" s="13">
        <v>96.3</v>
      </c>
      <c r="D257" s="13">
        <f>RIGHT(A257,4)</f>
      </c>
      <c r="E257" s="14">
        <v>2015</v>
      </c>
      <c r="F257" s="15">
        <v>48.15</v>
      </c>
      <c r="G257" s="15">
        <v>96.3</v>
      </c>
    </row>
    <row x14ac:dyDescent="0.25" r="258" customHeight="1" ht="17.25">
      <c r="A258" s="12" t="s">
        <v>151</v>
      </c>
      <c r="B258" s="13">
        <v>6816.55</v>
      </c>
      <c r="C258" s="13">
        <v>6816.55</v>
      </c>
      <c r="D258" s="13">
        <f>RIGHT(A258,4)</f>
      </c>
      <c r="E258" s="14">
        <v>2015</v>
      </c>
      <c r="F258" s="15">
        <v>6816.55</v>
      </c>
      <c r="G258" s="15">
        <v>6816.55</v>
      </c>
    </row>
    <row x14ac:dyDescent="0.25" r="259" customHeight="1" ht="17.25">
      <c r="A259" s="12" t="s">
        <v>160</v>
      </c>
      <c r="B259" s="12">
        <v>415</v>
      </c>
      <c r="C259" s="12">
        <v>415</v>
      </c>
      <c r="D259" s="13">
        <f>RIGHT(A259,4)</f>
      </c>
      <c r="E259" s="14">
        <v>2015</v>
      </c>
      <c r="F259" s="10">
        <v>415</v>
      </c>
      <c r="G259" s="10">
        <v>415</v>
      </c>
    </row>
    <row x14ac:dyDescent="0.25" r="260" customHeight="1" ht="17.25">
      <c r="A260" s="12" t="s">
        <v>160</v>
      </c>
      <c r="B260" s="12">
        <v>327</v>
      </c>
      <c r="C260" s="12">
        <v>327</v>
      </c>
      <c r="D260" s="13">
        <f>RIGHT(A260,4)</f>
      </c>
      <c r="E260" s="14">
        <v>2015</v>
      </c>
      <c r="F260" s="10">
        <v>327</v>
      </c>
      <c r="G260" s="10">
        <v>327</v>
      </c>
    </row>
    <row x14ac:dyDescent="0.25" r="261" customHeight="1" ht="17.25">
      <c r="A261" s="12" t="s">
        <v>160</v>
      </c>
      <c r="B261" s="12">
        <v>327</v>
      </c>
      <c r="C261" s="12">
        <v>327</v>
      </c>
      <c r="D261" s="13">
        <f>RIGHT(A261,4)</f>
      </c>
      <c r="E261" s="14">
        <v>2015</v>
      </c>
      <c r="F261" s="10">
        <v>327</v>
      </c>
      <c r="G261" s="10">
        <v>327</v>
      </c>
    </row>
    <row x14ac:dyDescent="0.25" r="262" customHeight="1" ht="17.25">
      <c r="A262" s="12" t="s">
        <v>161</v>
      </c>
      <c r="B262" s="13">
        <v>22.38</v>
      </c>
      <c r="C262" s="13">
        <v>111.89999999999999</v>
      </c>
      <c r="D262" s="13">
        <f>RIGHT(A262,4)</f>
      </c>
      <c r="E262" s="14">
        <v>2016</v>
      </c>
      <c r="F262" s="15">
        <v>22.38</v>
      </c>
      <c r="G262" s="15">
        <v>111.89999999999999</v>
      </c>
    </row>
    <row x14ac:dyDescent="0.25" r="263" customHeight="1" ht="17.25">
      <c r="A263" s="12" t="s">
        <v>162</v>
      </c>
      <c r="B263" s="13">
        <v>71.02</v>
      </c>
      <c r="C263" s="13">
        <v>213.06</v>
      </c>
      <c r="D263" s="13">
        <f>RIGHT(A263,4)</f>
      </c>
      <c r="E263" s="14">
        <v>2016</v>
      </c>
      <c r="F263" s="15">
        <v>71.02</v>
      </c>
      <c r="G263" s="15">
        <v>213.06</v>
      </c>
    </row>
    <row x14ac:dyDescent="0.25" r="264" customHeight="1" ht="17.25">
      <c r="A264" s="12" t="s">
        <v>163</v>
      </c>
      <c r="B264" s="13">
        <v>280.38</v>
      </c>
      <c r="C264" s="13">
        <v>280.38</v>
      </c>
      <c r="D264" s="13">
        <f>RIGHT(A264,4)</f>
      </c>
      <c r="E264" s="14">
        <v>2016</v>
      </c>
      <c r="F264" s="15">
        <v>280.38</v>
      </c>
      <c r="G264" s="15">
        <v>280.38</v>
      </c>
    </row>
    <row x14ac:dyDescent="0.25" r="265" customHeight="1" ht="17.25">
      <c r="A265" s="12" t="s">
        <v>164</v>
      </c>
      <c r="B265" s="13">
        <v>2878.4</v>
      </c>
      <c r="C265" s="13">
        <v>2878.4</v>
      </c>
      <c r="D265" s="13">
        <f>RIGHT(A265,4)</f>
      </c>
      <c r="E265" s="14">
        <v>2016</v>
      </c>
      <c r="F265" s="15">
        <v>2878.4</v>
      </c>
      <c r="G265" s="15">
        <v>2878.4</v>
      </c>
    </row>
    <row x14ac:dyDescent="0.25" r="266" customHeight="1" ht="17.25">
      <c r="A266" s="12" t="s">
        <v>165</v>
      </c>
      <c r="B266" s="13">
        <v>25.2</v>
      </c>
      <c r="C266" s="12">
        <v>504</v>
      </c>
      <c r="D266" s="13">
        <f>RIGHT(A266,4)</f>
      </c>
      <c r="E266" s="14">
        <v>2016</v>
      </c>
      <c r="F266" s="15">
        <v>25.2</v>
      </c>
      <c r="G266" s="10">
        <v>504</v>
      </c>
    </row>
    <row x14ac:dyDescent="0.25" r="267" customHeight="1" ht="17.25">
      <c r="A267" s="12" t="s">
        <v>166</v>
      </c>
      <c r="B267" s="12">
        <v>208</v>
      </c>
      <c r="C267" s="12">
        <v>208</v>
      </c>
      <c r="D267" s="13">
        <f>RIGHT(A267,4)</f>
      </c>
      <c r="E267" s="14">
        <v>2016</v>
      </c>
      <c r="F267" s="10">
        <v>208</v>
      </c>
      <c r="G267" s="10">
        <v>208</v>
      </c>
    </row>
    <row x14ac:dyDescent="0.25" r="268" customHeight="1" ht="17.25">
      <c r="A268" s="12" t="s">
        <v>167</v>
      </c>
      <c r="B268" s="12">
        <v>98</v>
      </c>
      <c r="C268" s="12">
        <v>98</v>
      </c>
      <c r="D268" s="13">
        <f>RIGHT(A268,4)</f>
      </c>
      <c r="E268" s="14">
        <v>2016</v>
      </c>
      <c r="F268" s="10">
        <v>98</v>
      </c>
      <c r="G268" s="10">
        <v>98</v>
      </c>
    </row>
    <row x14ac:dyDescent="0.25" r="269" customHeight="1" ht="17.25">
      <c r="A269" s="12" t="s">
        <v>168</v>
      </c>
      <c r="B269" s="12">
        <v>1020</v>
      </c>
      <c r="C269" s="12">
        <v>1020</v>
      </c>
      <c r="D269" s="13">
        <f>RIGHT(A269,4)</f>
      </c>
      <c r="E269" s="14">
        <v>2016</v>
      </c>
      <c r="F269" s="10">
        <v>1020</v>
      </c>
      <c r="G269" s="10">
        <v>1020</v>
      </c>
    </row>
    <row x14ac:dyDescent="0.25" r="270" customHeight="1" ht="17.25">
      <c r="A270" s="12" t="s">
        <v>168</v>
      </c>
      <c r="B270" s="12">
        <v>900</v>
      </c>
      <c r="C270" s="12">
        <v>900</v>
      </c>
      <c r="D270" s="13">
        <f>RIGHT(A270,4)</f>
      </c>
      <c r="E270" s="14">
        <v>2016</v>
      </c>
      <c r="F270" s="10">
        <v>900</v>
      </c>
      <c r="G270" s="10">
        <v>900</v>
      </c>
    </row>
    <row x14ac:dyDescent="0.25" r="271" customHeight="1" ht="17.25">
      <c r="A271" s="12" t="s">
        <v>169</v>
      </c>
      <c r="B271" s="12">
        <v>350</v>
      </c>
      <c r="C271" s="12">
        <v>350</v>
      </c>
      <c r="D271" s="13">
        <f>RIGHT(A271,4)</f>
      </c>
      <c r="E271" s="14">
        <v>2016</v>
      </c>
      <c r="F271" s="10">
        <v>350</v>
      </c>
      <c r="G271" s="10">
        <v>350</v>
      </c>
    </row>
    <row x14ac:dyDescent="0.25" r="272" customHeight="1" ht="17.25">
      <c r="A272" s="12" t="s">
        <v>170</v>
      </c>
      <c r="B272" s="12">
        <v>200</v>
      </c>
      <c r="C272" s="12">
        <v>200</v>
      </c>
      <c r="D272" s="13">
        <f>RIGHT(A272,4)</f>
      </c>
      <c r="E272" s="14">
        <v>2016</v>
      </c>
      <c r="F272" s="10">
        <v>200</v>
      </c>
      <c r="G272" s="10">
        <v>200</v>
      </c>
    </row>
    <row x14ac:dyDescent="0.25" r="273" customHeight="1" ht="17.25">
      <c r="A273" s="12" t="s">
        <v>171</v>
      </c>
      <c r="B273" s="12">
        <v>54</v>
      </c>
      <c r="C273" s="12">
        <v>54</v>
      </c>
      <c r="D273" s="13">
        <f>RIGHT(A273,4)</f>
      </c>
      <c r="E273" s="14">
        <v>2016</v>
      </c>
      <c r="F273" s="10">
        <v>54</v>
      </c>
      <c r="G273" s="10">
        <v>54</v>
      </c>
    </row>
    <row x14ac:dyDescent="0.25" r="274" customHeight="1" ht="17.25">
      <c r="A274" s="12" t="s">
        <v>172</v>
      </c>
      <c r="B274" s="13">
        <v>23.04</v>
      </c>
      <c r="C274" s="13">
        <v>23.04</v>
      </c>
      <c r="D274" s="13">
        <f>RIGHT(A274,4)</f>
      </c>
      <c r="E274" s="14">
        <v>2016</v>
      </c>
      <c r="F274" s="15">
        <v>23.04</v>
      </c>
      <c r="G274" s="15">
        <v>23.04</v>
      </c>
    </row>
    <row x14ac:dyDescent="0.25" r="275" customHeight="1" ht="17.25">
      <c r="A275" s="12" t="s">
        <v>173</v>
      </c>
      <c r="B275" s="13">
        <v>19.6</v>
      </c>
      <c r="C275" s="13">
        <v>19.6</v>
      </c>
      <c r="D275" s="13">
        <f>RIGHT(A275,4)</f>
      </c>
      <c r="E275" s="14">
        <v>2016</v>
      </c>
      <c r="F275" s="15">
        <v>19.6</v>
      </c>
      <c r="G275" s="15">
        <v>19.6</v>
      </c>
    </row>
    <row x14ac:dyDescent="0.25" r="276" customHeight="1" ht="17.25">
      <c r="A276" s="12" t="s">
        <v>174</v>
      </c>
      <c r="B276" s="12">
        <v>1911</v>
      </c>
      <c r="C276" s="12">
        <v>1911</v>
      </c>
      <c r="D276" s="13">
        <f>RIGHT(A276,4)</f>
      </c>
      <c r="E276" s="14">
        <v>2016</v>
      </c>
      <c r="F276" s="10">
        <v>1911</v>
      </c>
      <c r="G276" s="10">
        <v>1911</v>
      </c>
    </row>
    <row x14ac:dyDescent="0.25" r="277" customHeight="1" ht="17.25">
      <c r="A277" s="12" t="s">
        <v>175</v>
      </c>
      <c r="B277" s="12">
        <v>2278</v>
      </c>
      <c r="C277" s="12">
        <v>2278</v>
      </c>
      <c r="D277" s="13">
        <f>RIGHT(A277,4)</f>
      </c>
      <c r="E277" s="14">
        <v>2016</v>
      </c>
      <c r="F277" s="10">
        <v>2278</v>
      </c>
      <c r="G277" s="10">
        <v>2278</v>
      </c>
    </row>
    <row x14ac:dyDescent="0.25" r="278" customHeight="1" ht="17.25">
      <c r="A278" s="12" t="s">
        <v>176</v>
      </c>
      <c r="B278" s="12">
        <v>30</v>
      </c>
      <c r="C278" s="12">
        <v>90</v>
      </c>
      <c r="D278" s="13">
        <f>RIGHT(A278,4)</f>
      </c>
      <c r="E278" s="14">
        <v>2016</v>
      </c>
      <c r="F278" s="10">
        <v>30</v>
      </c>
      <c r="G278" s="10">
        <v>90</v>
      </c>
    </row>
    <row x14ac:dyDescent="0.25" r="279" customHeight="1" ht="17.25">
      <c r="A279" s="12" t="s">
        <v>177</v>
      </c>
      <c r="B279" s="12">
        <v>852</v>
      </c>
      <c r="C279" s="12">
        <v>852</v>
      </c>
      <c r="D279" s="13">
        <f>RIGHT(A279,4)</f>
      </c>
      <c r="E279" s="14">
        <v>2016</v>
      </c>
      <c r="F279" s="10">
        <v>852</v>
      </c>
      <c r="G279" s="10">
        <v>852</v>
      </c>
    </row>
    <row x14ac:dyDescent="0.25" r="280" customHeight="1" ht="17.25">
      <c r="A280" s="12" t="s">
        <v>178</v>
      </c>
      <c r="B280" s="13">
        <v>591.46</v>
      </c>
      <c r="C280" s="13">
        <v>591.46</v>
      </c>
      <c r="D280" s="13">
        <f>RIGHT(A280,4)</f>
      </c>
      <c r="E280" s="14">
        <v>2017</v>
      </c>
      <c r="F280" s="15">
        <v>591.46</v>
      </c>
      <c r="G280" s="15">
        <v>591.46</v>
      </c>
    </row>
    <row x14ac:dyDescent="0.25" r="281" customHeight="1" ht="17.25">
      <c r="A281" s="12" t="s">
        <v>179</v>
      </c>
      <c r="B281" s="13">
        <v>48.1</v>
      </c>
      <c r="C281" s="13">
        <v>48.1</v>
      </c>
      <c r="D281" s="13">
        <f>RIGHT(A281,4)</f>
      </c>
      <c r="E281" s="14">
        <v>2017</v>
      </c>
      <c r="F281" s="15">
        <v>48.1</v>
      </c>
      <c r="G281" s="15">
        <v>48.1</v>
      </c>
    </row>
    <row x14ac:dyDescent="0.25" r="282" customHeight="1" ht="17.25">
      <c r="A282" s="12" t="s">
        <v>180</v>
      </c>
      <c r="B282" s="13">
        <v>36.24</v>
      </c>
      <c r="C282" s="13">
        <v>36.24</v>
      </c>
      <c r="D282" s="13">
        <f>RIGHT(A282,4)</f>
      </c>
      <c r="E282" s="14">
        <v>2017</v>
      </c>
      <c r="F282" s="15">
        <v>36.24</v>
      </c>
      <c r="G282" s="15">
        <v>36.24</v>
      </c>
    </row>
    <row x14ac:dyDescent="0.25" r="283" customHeight="1" ht="17.25">
      <c r="A283" s="12" t="s">
        <v>181</v>
      </c>
      <c r="B283" s="12">
        <v>422</v>
      </c>
      <c r="C283" s="12">
        <v>422</v>
      </c>
      <c r="D283" s="13">
        <f>RIGHT(A283,4)</f>
      </c>
      <c r="E283" s="14">
        <v>2017</v>
      </c>
      <c r="F283" s="10">
        <v>422</v>
      </c>
      <c r="G283" s="10">
        <v>422</v>
      </c>
    </row>
    <row x14ac:dyDescent="0.25" r="284" customHeight="1" ht="17.25">
      <c r="A284" s="12" t="s">
        <v>181</v>
      </c>
      <c r="B284" s="12">
        <v>369</v>
      </c>
      <c r="C284" s="12">
        <v>369</v>
      </c>
      <c r="D284" s="13">
        <f>RIGHT(A284,4)</f>
      </c>
      <c r="E284" s="14">
        <v>2017</v>
      </c>
      <c r="F284" s="10">
        <v>369</v>
      </c>
      <c r="G284" s="10">
        <v>369</v>
      </c>
    </row>
    <row x14ac:dyDescent="0.25" r="285" customHeight="1" ht="17.25">
      <c r="A285" s="12" t="s">
        <v>181</v>
      </c>
      <c r="B285" s="12">
        <v>344</v>
      </c>
      <c r="C285" s="12">
        <v>344</v>
      </c>
      <c r="D285" s="13">
        <f>RIGHT(A285,4)</f>
      </c>
      <c r="E285" s="14">
        <v>2017</v>
      </c>
      <c r="F285" s="10">
        <v>344</v>
      </c>
      <c r="G285" s="10">
        <v>344</v>
      </c>
    </row>
    <row x14ac:dyDescent="0.25" r="286" customHeight="1" ht="17.25">
      <c r="A286" s="12" t="s">
        <v>182</v>
      </c>
      <c r="B286" s="12">
        <v>200</v>
      </c>
      <c r="C286" s="12">
        <v>200</v>
      </c>
      <c r="D286" s="13">
        <f>RIGHT(A286,4)</f>
      </c>
      <c r="E286" s="14">
        <v>2017</v>
      </c>
      <c r="F286" s="10">
        <v>200</v>
      </c>
      <c r="G286" s="10">
        <v>200</v>
      </c>
    </row>
    <row x14ac:dyDescent="0.25" r="287" customHeight="1" ht="17.25">
      <c r="A287" s="12" t="s">
        <v>183</v>
      </c>
      <c r="B287" s="13">
        <v>104.22</v>
      </c>
      <c r="C287" s="13">
        <v>416.88</v>
      </c>
      <c r="D287" s="13">
        <f>RIGHT(A287,4)</f>
      </c>
      <c r="E287" s="14">
        <v>2017</v>
      </c>
      <c r="F287" s="15">
        <v>104.22</v>
      </c>
      <c r="G287" s="15">
        <v>416.88</v>
      </c>
    </row>
    <row x14ac:dyDescent="0.25" r="288" customHeight="1" ht="17.25">
      <c r="A288" s="12" t="s">
        <v>184</v>
      </c>
      <c r="B288" s="13">
        <v>214.76</v>
      </c>
      <c r="C288" s="13">
        <v>214.76</v>
      </c>
      <c r="D288" s="13">
        <f>RIGHT(A288,4)</f>
      </c>
      <c r="E288" s="14">
        <v>2017</v>
      </c>
      <c r="F288" s="15">
        <v>214.76</v>
      </c>
      <c r="G288" s="15">
        <v>214.76</v>
      </c>
    </row>
    <row x14ac:dyDescent="0.25" r="289" customHeight="1" ht="17.25">
      <c r="A289" s="12" t="s">
        <v>185</v>
      </c>
      <c r="B289" s="12">
        <v>395</v>
      </c>
      <c r="C289" s="12">
        <v>395</v>
      </c>
      <c r="D289" s="13">
        <f>RIGHT(A289,4)</f>
      </c>
      <c r="E289" s="14">
        <v>2017</v>
      </c>
      <c r="F289" s="10">
        <v>395</v>
      </c>
      <c r="G289" s="10">
        <v>395</v>
      </c>
    </row>
    <row x14ac:dyDescent="0.25" r="290" customHeight="1" ht="17.25">
      <c r="A290" s="12" t="s">
        <v>186</v>
      </c>
      <c r="B290" s="13">
        <v>82.5</v>
      </c>
      <c r="C290" s="13">
        <v>82.5</v>
      </c>
      <c r="D290" s="13">
        <f>RIGHT(A290,4)</f>
      </c>
      <c r="E290" s="14">
        <v>2017</v>
      </c>
      <c r="F290" s="15">
        <v>82.5</v>
      </c>
      <c r="G290" s="15">
        <v>82.5</v>
      </c>
    </row>
    <row x14ac:dyDescent="0.25" r="291" customHeight="1" ht="17.25">
      <c r="A291" s="12" t="s">
        <v>187</v>
      </c>
      <c r="B291" s="13">
        <v>12.3</v>
      </c>
      <c r="C291" s="13">
        <v>12.3</v>
      </c>
      <c r="D291" s="13">
        <f>RIGHT(A291,4)</f>
      </c>
      <c r="E291" s="14">
        <v>2017</v>
      </c>
      <c r="F291" s="15">
        <v>12.3</v>
      </c>
      <c r="G291" s="15">
        <v>12.3</v>
      </c>
    </row>
    <row x14ac:dyDescent="0.25" r="292" customHeight="1" ht="17.25">
      <c r="A292" s="12" t="s">
        <v>188</v>
      </c>
      <c r="B292" s="13">
        <v>14.22</v>
      </c>
      <c r="C292" s="13">
        <v>28.44</v>
      </c>
      <c r="D292" s="13">
        <f>RIGHT(A292,4)</f>
      </c>
      <c r="E292" s="14">
        <v>2017</v>
      </c>
      <c r="F292" s="15">
        <v>14.22</v>
      </c>
      <c r="G292" s="15">
        <v>28.44</v>
      </c>
    </row>
    <row x14ac:dyDescent="0.25" r="293" customHeight="1" ht="17.25">
      <c r="A293" s="12" t="s">
        <v>188</v>
      </c>
      <c r="B293" s="13">
        <v>14.22</v>
      </c>
      <c r="C293" s="13">
        <v>14.22</v>
      </c>
      <c r="D293" s="13">
        <f>RIGHT(A293,4)</f>
      </c>
      <c r="E293" s="14">
        <v>2017</v>
      </c>
      <c r="F293" s="15">
        <v>14.22</v>
      </c>
      <c r="G293" s="15">
        <v>14.22</v>
      </c>
    </row>
    <row x14ac:dyDescent="0.25" r="294" customHeight="1" ht="17.25">
      <c r="A294" s="12" t="s">
        <v>189</v>
      </c>
      <c r="B294" s="13">
        <v>6.529999999999999</v>
      </c>
      <c r="C294" s="13">
        <v>6.529999999999999</v>
      </c>
      <c r="D294" s="13">
        <f>RIGHT(A294,4)</f>
      </c>
      <c r="E294" s="14">
        <v>2018</v>
      </c>
      <c r="F294" s="15">
        <v>6.529999999999999</v>
      </c>
      <c r="G294" s="15">
        <v>6.529999999999999</v>
      </c>
    </row>
    <row x14ac:dyDescent="0.25" r="295" customHeight="1" ht="17.25">
      <c r="A295" s="12" t="s">
        <v>190</v>
      </c>
      <c r="B295" s="12">
        <v>40</v>
      </c>
      <c r="C295" s="12">
        <v>120</v>
      </c>
      <c r="D295" s="13">
        <f>RIGHT(A295,4)</f>
      </c>
      <c r="E295" s="14">
        <v>2018</v>
      </c>
      <c r="F295" s="10">
        <v>40</v>
      </c>
      <c r="G295" s="10">
        <v>120</v>
      </c>
    </row>
    <row x14ac:dyDescent="0.25" r="296" customHeight="1" ht="17.25">
      <c r="A296" s="12" t="s">
        <v>191</v>
      </c>
      <c r="B296" s="13">
        <v>1250.34</v>
      </c>
      <c r="C296" s="13">
        <v>1250.34</v>
      </c>
      <c r="D296" s="13">
        <f>RIGHT(A296,4)</f>
      </c>
      <c r="E296" s="14">
        <v>2018</v>
      </c>
      <c r="F296" s="15">
        <v>1250.34</v>
      </c>
      <c r="G296" s="15">
        <v>1250.34</v>
      </c>
    </row>
    <row x14ac:dyDescent="0.25" r="297" customHeight="1" ht="17.25">
      <c r="A297" s="12" t="s">
        <v>192</v>
      </c>
      <c r="B297" s="13">
        <v>3389.1</v>
      </c>
      <c r="C297" s="13">
        <v>3389.1</v>
      </c>
      <c r="D297" s="13">
        <f>RIGHT(A297,4)</f>
      </c>
      <c r="E297" s="14">
        <v>2018</v>
      </c>
      <c r="F297" s="15">
        <v>3389.1</v>
      </c>
      <c r="G297" s="15">
        <v>3389.1</v>
      </c>
    </row>
    <row x14ac:dyDescent="0.25" r="298" customHeight="1" ht="17.25">
      <c r="A298" s="12" t="s">
        <v>193</v>
      </c>
      <c r="B298" s="13">
        <v>55.01</v>
      </c>
      <c r="C298" s="13">
        <v>110.02</v>
      </c>
      <c r="D298" s="13">
        <f>RIGHT(A298,4)</f>
      </c>
      <c r="E298" s="14">
        <v>2018</v>
      </c>
      <c r="F298" s="15">
        <v>55.01</v>
      </c>
      <c r="G298" s="15">
        <v>110.02</v>
      </c>
    </row>
    <row x14ac:dyDescent="0.25" r="299" customHeight="1" ht="17.25">
      <c r="A299" s="12" t="s">
        <v>194</v>
      </c>
      <c r="B299" s="13">
        <v>74.69</v>
      </c>
      <c r="C299" s="13">
        <v>74.69</v>
      </c>
      <c r="D299" s="13">
        <f>RIGHT(A299,4)</f>
      </c>
      <c r="E299" s="14">
        <v>2019</v>
      </c>
      <c r="F299" s="15">
        <v>74.69</v>
      </c>
      <c r="G299" s="15">
        <v>74.69</v>
      </c>
    </row>
    <row x14ac:dyDescent="0.25" r="300" customHeight="1" ht="17.25">
      <c r="A300" s="12" t="s">
        <v>195</v>
      </c>
      <c r="B300" s="13">
        <v>14199.41</v>
      </c>
      <c r="C300" s="13">
        <v>28398.82</v>
      </c>
      <c r="D300" s="13">
        <f>RIGHT(A300,4)</f>
      </c>
      <c r="E300" s="14">
        <v>2019</v>
      </c>
      <c r="F300" s="15">
        <v>14199.41</v>
      </c>
      <c r="G300" s="15">
        <v>28398.82</v>
      </c>
    </row>
    <row x14ac:dyDescent="0.25" r="301" customHeight="1" ht="17.25">
      <c r="A301" s="12" t="s">
        <v>195</v>
      </c>
      <c r="B301" s="13">
        <v>1.167</v>
      </c>
      <c r="C301" s="13">
        <v>1.167</v>
      </c>
      <c r="D301" s="13">
        <f>RIGHT(A301,4)</f>
      </c>
      <c r="E301" s="14">
        <v>2019</v>
      </c>
      <c r="F301" s="15">
        <v>1.167</v>
      </c>
      <c r="G301" s="15">
        <v>1.167</v>
      </c>
    </row>
    <row x14ac:dyDescent="0.25" r="302" customHeight="1" ht="17.25">
      <c r="A302" s="12" t="s">
        <v>195</v>
      </c>
      <c r="B302" s="13">
        <v>811.46</v>
      </c>
      <c r="C302" s="13">
        <v>2434.38</v>
      </c>
      <c r="D302" s="13">
        <f>RIGHT(A302,4)</f>
      </c>
      <c r="E302" s="14">
        <v>2019</v>
      </c>
      <c r="F302" s="15">
        <v>811.46</v>
      </c>
      <c r="G302" s="15">
        <v>2434.38</v>
      </c>
    </row>
    <row x14ac:dyDescent="0.25" r="303" customHeight="1" ht="17.25">
      <c r="A303" s="12" t="s">
        <v>195</v>
      </c>
      <c r="B303" s="13">
        <v>1229.43</v>
      </c>
      <c r="C303" s="13">
        <v>1229.43</v>
      </c>
      <c r="D303" s="13">
        <f>RIGHT(A303,4)</f>
      </c>
      <c r="E303" s="14">
        <v>2019</v>
      </c>
      <c r="F303" s="15">
        <v>1229.43</v>
      </c>
      <c r="G303" s="15">
        <v>1229.43</v>
      </c>
    </row>
    <row x14ac:dyDescent="0.25" r="304" customHeight="1" ht="17.25">
      <c r="A304" s="12" t="s">
        <v>195</v>
      </c>
      <c r="B304" s="12">
        <v>1011</v>
      </c>
      <c r="C304" s="12">
        <v>1011</v>
      </c>
      <c r="D304" s="13">
        <f>RIGHT(A304,4)</f>
      </c>
      <c r="E304" s="14">
        <v>2019</v>
      </c>
      <c r="F304" s="10">
        <v>1011</v>
      </c>
      <c r="G304" s="10">
        <v>1011</v>
      </c>
    </row>
    <row x14ac:dyDescent="0.25" r="305" customHeight="1" ht="17.25">
      <c r="A305" s="12" t="s">
        <v>195</v>
      </c>
      <c r="B305" s="12">
        <v>0</v>
      </c>
      <c r="C305" s="12">
        <v>0</v>
      </c>
      <c r="D305" s="13">
        <f>RIGHT(A305,4)</f>
      </c>
      <c r="E305" s="14">
        <v>2019</v>
      </c>
      <c r="F305" s="10">
        <v>0</v>
      </c>
      <c r="G305" s="10">
        <v>0</v>
      </c>
    </row>
    <row x14ac:dyDescent="0.25" r="306" customHeight="1" ht="17.25">
      <c r="A306" s="12" t="s">
        <v>195</v>
      </c>
      <c r="B306" s="12">
        <v>0</v>
      </c>
      <c r="C306" s="12">
        <v>0</v>
      </c>
      <c r="D306" s="13">
        <f>RIGHT(A306,4)</f>
      </c>
      <c r="E306" s="14">
        <v>2019</v>
      </c>
      <c r="F306" s="10">
        <v>0</v>
      </c>
      <c r="G306" s="10">
        <v>0</v>
      </c>
    </row>
    <row x14ac:dyDescent="0.25" r="307" customHeight="1" ht="17.25">
      <c r="A307" s="12" t="s">
        <v>195</v>
      </c>
      <c r="B307" s="12">
        <v>0</v>
      </c>
      <c r="C307" s="12">
        <v>0</v>
      </c>
      <c r="D307" s="13">
        <f>RIGHT(A307,4)</f>
      </c>
      <c r="E307" s="14">
        <v>2019</v>
      </c>
      <c r="F307" s="10">
        <v>0</v>
      </c>
      <c r="G307" s="10">
        <v>0</v>
      </c>
    </row>
    <row x14ac:dyDescent="0.25" r="308" customHeight="1" ht="17.25">
      <c r="A308" s="12" t="s">
        <v>195</v>
      </c>
      <c r="B308" s="12">
        <v>0</v>
      </c>
      <c r="C308" s="12">
        <v>0</v>
      </c>
      <c r="D308" s="13">
        <f>RIGHT(A308,4)</f>
      </c>
      <c r="E308" s="14">
        <v>2019</v>
      </c>
      <c r="F308" s="10">
        <v>0</v>
      </c>
      <c r="G308" s="10">
        <v>0</v>
      </c>
    </row>
    <row x14ac:dyDescent="0.25" r="309" customHeight="1" ht="17.25">
      <c r="A309" s="12" t="s">
        <v>195</v>
      </c>
      <c r="B309" s="12">
        <v>0</v>
      </c>
      <c r="C309" s="12">
        <v>0</v>
      </c>
      <c r="D309" s="13">
        <f>RIGHT(A309,4)</f>
      </c>
      <c r="E309" s="14">
        <v>2019</v>
      </c>
      <c r="F309" s="10">
        <v>0</v>
      </c>
      <c r="G309" s="10">
        <v>0</v>
      </c>
    </row>
    <row x14ac:dyDescent="0.25" r="310" customHeight="1" ht="17.25">
      <c r="A310" s="12" t="s">
        <v>195</v>
      </c>
      <c r="B310" s="12">
        <v>0</v>
      </c>
      <c r="C310" s="12">
        <v>0</v>
      </c>
      <c r="D310" s="13">
        <f>RIGHT(A310,4)</f>
      </c>
      <c r="E310" s="14">
        <v>2019</v>
      </c>
      <c r="F310" s="10">
        <v>0</v>
      </c>
      <c r="G310" s="10">
        <v>0</v>
      </c>
    </row>
    <row x14ac:dyDescent="0.25" r="311" customHeight="1" ht="17.25">
      <c r="A311" s="12" t="s">
        <v>195</v>
      </c>
      <c r="B311" s="13">
        <v>252.56</v>
      </c>
      <c r="C311" s="13">
        <v>252.56</v>
      </c>
      <c r="D311" s="13">
        <f>RIGHT(A311,4)</f>
      </c>
      <c r="E311" s="14">
        <v>2019</v>
      </c>
      <c r="F311" s="15">
        <v>252.56</v>
      </c>
      <c r="G311" s="15">
        <v>252.56</v>
      </c>
    </row>
    <row x14ac:dyDescent="0.25" r="312" customHeight="1" ht="17.25">
      <c r="A312" s="12" t="s">
        <v>195</v>
      </c>
      <c r="B312" s="13">
        <v>252.56</v>
      </c>
      <c r="C312" s="13">
        <v>252.56</v>
      </c>
      <c r="D312" s="13">
        <f>RIGHT(A312,4)</f>
      </c>
      <c r="E312" s="14">
        <v>2019</v>
      </c>
      <c r="F312" s="15">
        <v>252.56</v>
      </c>
      <c r="G312" s="15">
        <v>252.56</v>
      </c>
    </row>
    <row x14ac:dyDescent="0.25" r="313" customHeight="1" ht="17.25">
      <c r="A313" s="12" t="s">
        <v>195</v>
      </c>
      <c r="B313" s="13">
        <v>252.56</v>
      </c>
      <c r="C313" s="13">
        <v>252.56</v>
      </c>
      <c r="D313" s="13">
        <f>RIGHT(A313,4)</f>
      </c>
      <c r="E313" s="14">
        <v>2019</v>
      </c>
      <c r="F313" s="15">
        <v>252.56</v>
      </c>
      <c r="G313" s="15">
        <v>252.56</v>
      </c>
    </row>
    <row x14ac:dyDescent="0.25" r="314" customHeight="1" ht="17.25">
      <c r="A314" s="12" t="s">
        <v>195</v>
      </c>
      <c r="B314" s="12">
        <v>820</v>
      </c>
      <c r="C314" s="12">
        <v>820</v>
      </c>
      <c r="D314" s="13">
        <f>RIGHT(A314,4)</f>
      </c>
      <c r="E314" s="14">
        <v>2019</v>
      </c>
      <c r="F314" s="10">
        <v>820</v>
      </c>
      <c r="G314" s="10">
        <v>820</v>
      </c>
    </row>
    <row x14ac:dyDescent="0.25" r="315" customHeight="1" ht="17.25">
      <c r="A315" s="12" t="s">
        <v>195</v>
      </c>
      <c r="B315" s="12">
        <v>820</v>
      </c>
      <c r="C315" s="12">
        <v>820</v>
      </c>
      <c r="D315" s="13">
        <f>RIGHT(A315,4)</f>
      </c>
      <c r="E315" s="14">
        <v>2019</v>
      </c>
      <c r="F315" s="10">
        <v>820</v>
      </c>
      <c r="G315" s="10">
        <v>820</v>
      </c>
    </row>
    <row x14ac:dyDescent="0.25" r="316" customHeight="1" ht="17.25">
      <c r="A316" s="12" t="s">
        <v>195</v>
      </c>
      <c r="B316" s="12">
        <v>820</v>
      </c>
      <c r="C316" s="12">
        <v>820</v>
      </c>
      <c r="D316" s="13">
        <f>RIGHT(A316,4)</f>
      </c>
      <c r="E316" s="14">
        <v>2019</v>
      </c>
      <c r="F316" s="10">
        <v>820</v>
      </c>
      <c r="G316" s="10">
        <v>820</v>
      </c>
    </row>
    <row x14ac:dyDescent="0.25" r="317" customHeight="1" ht="17.25">
      <c r="A317" s="12" t="s">
        <v>195</v>
      </c>
      <c r="B317" s="16">
        <v>64.49</v>
      </c>
      <c r="C317" s="13">
        <v>64.49</v>
      </c>
      <c r="D317" s="13">
        <f>RIGHT(A317,4)</f>
      </c>
      <c r="E317" s="14">
        <v>2019</v>
      </c>
      <c r="F317" s="15">
        <v>64.49</v>
      </c>
      <c r="G317" s="15">
        <v>64.49</v>
      </c>
    </row>
    <row x14ac:dyDescent="0.25" r="318" customHeight="1" ht="17.25">
      <c r="A318" s="12" t="s">
        <v>195</v>
      </c>
      <c r="B318" s="13">
        <v>16.04</v>
      </c>
      <c r="C318" s="13">
        <v>16.04</v>
      </c>
      <c r="D318" s="13">
        <f>RIGHT(A318,4)</f>
      </c>
      <c r="E318" s="14">
        <v>2019</v>
      </c>
      <c r="F318" s="15">
        <v>16.04</v>
      </c>
      <c r="G318" s="15">
        <v>16.04</v>
      </c>
    </row>
    <row x14ac:dyDescent="0.25" r="319" customHeight="1" ht="17.25">
      <c r="A319" s="12" t="s">
        <v>195</v>
      </c>
      <c r="B319" s="13">
        <v>19.75</v>
      </c>
      <c r="C319" s="13">
        <v>19.75</v>
      </c>
      <c r="D319" s="13">
        <f>RIGHT(A319,4)</f>
      </c>
      <c r="E319" s="14">
        <v>2019</v>
      </c>
      <c r="F319" s="15">
        <v>19.75</v>
      </c>
      <c r="G319" s="15">
        <v>19.75</v>
      </c>
    </row>
    <row x14ac:dyDescent="0.25" r="320" customHeight="1" ht="17.25">
      <c r="A320" s="12" t="s">
        <v>195</v>
      </c>
      <c r="B320" s="13">
        <v>105.67</v>
      </c>
      <c r="C320" s="13">
        <v>317.01</v>
      </c>
      <c r="D320" s="13">
        <f>RIGHT(A320,4)</f>
      </c>
      <c r="E320" s="14">
        <v>2019</v>
      </c>
      <c r="F320" s="15">
        <v>105.67</v>
      </c>
      <c r="G320" s="15">
        <v>317.01</v>
      </c>
    </row>
    <row x14ac:dyDescent="0.25" r="321" customHeight="1" ht="17.25">
      <c r="A321" s="12" t="s">
        <v>195</v>
      </c>
      <c r="B321" s="13">
        <v>269.45</v>
      </c>
      <c r="C321" s="13">
        <v>269.45</v>
      </c>
      <c r="D321" s="13">
        <f>RIGHT(A321,4)</f>
      </c>
      <c r="E321" s="14">
        <v>2019</v>
      </c>
      <c r="F321" s="15">
        <v>269.45</v>
      </c>
      <c r="G321" s="15">
        <v>269.45</v>
      </c>
    </row>
    <row x14ac:dyDescent="0.25" r="322" customHeight="1" ht="17.25">
      <c r="A322" s="12" t="s">
        <v>195</v>
      </c>
      <c r="B322" s="12">
        <v>0</v>
      </c>
      <c r="C322" s="12">
        <v>0</v>
      </c>
      <c r="D322" s="13">
        <f>RIGHT(A322,4)</f>
      </c>
      <c r="E322" s="14">
        <v>2019</v>
      </c>
      <c r="F322" s="10">
        <v>0</v>
      </c>
      <c r="G322" s="10">
        <v>0</v>
      </c>
    </row>
    <row x14ac:dyDescent="0.25" r="323" customHeight="1" ht="17.25">
      <c r="A323" s="12" t="s">
        <v>195</v>
      </c>
      <c r="B323" s="12">
        <v>0</v>
      </c>
      <c r="C323" s="12">
        <v>0</v>
      </c>
      <c r="D323" s="13">
        <f>RIGHT(A323,4)</f>
      </c>
      <c r="E323" s="14">
        <v>2019</v>
      </c>
      <c r="F323" s="10">
        <v>0</v>
      </c>
      <c r="G323" s="10">
        <v>0</v>
      </c>
    </row>
    <row x14ac:dyDescent="0.25" r="324" customHeight="1" ht="17.25">
      <c r="A324" s="12" t="s">
        <v>195</v>
      </c>
      <c r="B324" s="12">
        <v>0</v>
      </c>
      <c r="C324" s="12">
        <v>0</v>
      </c>
      <c r="D324" s="13">
        <f>RIGHT(A324,4)</f>
      </c>
      <c r="E324" s="14">
        <v>2019</v>
      </c>
      <c r="F324" s="10">
        <v>0</v>
      </c>
      <c r="G324" s="10">
        <v>0</v>
      </c>
    </row>
    <row x14ac:dyDescent="0.25" r="325" customHeight="1" ht="17.25">
      <c r="A325" s="12" t="s">
        <v>195</v>
      </c>
      <c r="B325" s="13">
        <v>96.01</v>
      </c>
      <c r="C325" s="13">
        <v>192.02</v>
      </c>
      <c r="D325" s="13">
        <f>RIGHT(A325,4)</f>
      </c>
      <c r="E325" s="14">
        <v>2019</v>
      </c>
      <c r="F325" s="15">
        <v>96.01</v>
      </c>
      <c r="G325" s="15">
        <v>192.02</v>
      </c>
    </row>
    <row x14ac:dyDescent="0.25" r="326" customHeight="1" ht="17.25">
      <c r="A326" s="12" t="s">
        <v>195</v>
      </c>
      <c r="B326" s="13">
        <v>721.29</v>
      </c>
      <c r="C326" s="13">
        <v>721.29</v>
      </c>
      <c r="D326" s="13">
        <f>RIGHT(A326,4)</f>
      </c>
      <c r="E326" s="14">
        <v>2019</v>
      </c>
      <c r="F326" s="15">
        <v>721.29</v>
      </c>
      <c r="G326" s="15">
        <v>721.29</v>
      </c>
    </row>
    <row x14ac:dyDescent="0.25" r="327" customHeight="1" ht="17.25">
      <c r="A327" s="12" t="s">
        <v>195</v>
      </c>
      <c r="B327" s="12">
        <v>0</v>
      </c>
      <c r="C327" s="12">
        <v>0</v>
      </c>
      <c r="D327" s="13">
        <f>RIGHT(A327,4)</f>
      </c>
      <c r="E327" s="14">
        <v>2019</v>
      </c>
      <c r="F327" s="10">
        <v>0</v>
      </c>
      <c r="G327" s="10">
        <v>0</v>
      </c>
    </row>
    <row x14ac:dyDescent="0.25" r="328" customHeight="1" ht="17.25">
      <c r="A328" s="12" t="s">
        <v>195</v>
      </c>
      <c r="B328" s="13">
        <v>185.57</v>
      </c>
      <c r="C328" s="13">
        <v>371.14</v>
      </c>
      <c r="D328" s="13">
        <f>RIGHT(A328,4)</f>
      </c>
      <c r="E328" s="14">
        <v>2019</v>
      </c>
      <c r="F328" s="15">
        <v>185.57</v>
      </c>
      <c r="G328" s="15">
        <v>371.14</v>
      </c>
    </row>
    <row x14ac:dyDescent="0.25" r="329" customHeight="1" ht="17.25">
      <c r="A329" s="12" t="s">
        <v>195</v>
      </c>
      <c r="B329" s="17">
        <v>500</v>
      </c>
      <c r="C329" s="12">
        <f>B329*#REF!</f>
      </c>
      <c r="D329" s="13">
        <f>RIGHT(A329,4)</f>
      </c>
      <c r="E329" s="14">
        <v>2019</v>
      </c>
      <c r="F329" s="10">
        <v>500</v>
      </c>
      <c r="G329" s="10">
        <v>3000</v>
      </c>
    </row>
    <row x14ac:dyDescent="0.25" r="330" customHeight="1" ht="17.25">
      <c r="A330" s="12" t="s">
        <v>195</v>
      </c>
      <c r="B330" s="17">
        <v>500</v>
      </c>
      <c r="C330" s="12">
        <f>B330*#REF!</f>
      </c>
      <c r="D330" s="13">
        <f>RIGHT(A330,4)</f>
      </c>
      <c r="E330" s="14">
        <v>2019</v>
      </c>
      <c r="F330" s="10">
        <v>500</v>
      </c>
      <c r="G330" s="10">
        <v>3000</v>
      </c>
    </row>
    <row x14ac:dyDescent="0.25" r="331" customHeight="1" ht="17.25">
      <c r="A331" s="12" t="s">
        <v>195</v>
      </c>
      <c r="B331" s="17">
        <v>500</v>
      </c>
      <c r="C331" s="12">
        <f>B331*#REF!</f>
      </c>
      <c r="D331" s="13">
        <f>RIGHT(A331,4)</f>
      </c>
      <c r="E331" s="14">
        <v>2019</v>
      </c>
      <c r="F331" s="10">
        <v>500</v>
      </c>
      <c r="G331" s="10">
        <v>3000</v>
      </c>
    </row>
    <row x14ac:dyDescent="0.25" r="332" customHeight="1" ht="17.25">
      <c r="A332" s="12" t="s">
        <v>195</v>
      </c>
      <c r="B332" s="18">
        <v>3385.44</v>
      </c>
      <c r="C332" s="12">
        <f>B332*#REF!</f>
      </c>
      <c r="D332" s="13">
        <f>RIGHT(A332,4)</f>
      </c>
      <c r="E332" s="14">
        <v>2019</v>
      </c>
      <c r="F332" s="15">
        <v>3385.44</v>
      </c>
      <c r="G332" s="15">
        <f>F332</f>
      </c>
    </row>
    <row x14ac:dyDescent="0.25" r="333" customHeight="1" ht="17.25">
      <c r="A333" s="12" t="s">
        <v>195</v>
      </c>
      <c r="B333" s="12">
        <v>888</v>
      </c>
      <c r="C333" s="12">
        <v>888</v>
      </c>
      <c r="D333" s="13">
        <f>RIGHT(A333,4)</f>
      </c>
      <c r="E333" s="14">
        <v>2019</v>
      </c>
      <c r="F333" s="10">
        <v>888</v>
      </c>
      <c r="G333" s="10">
        <v>888</v>
      </c>
    </row>
    <row x14ac:dyDescent="0.25" r="334" customHeight="1" ht="17.25">
      <c r="A334" s="12" t="s">
        <v>195</v>
      </c>
      <c r="B334" s="12">
        <v>888</v>
      </c>
      <c r="C334" s="12">
        <v>888</v>
      </c>
      <c r="D334" s="13">
        <f>RIGHT(A334,4)</f>
      </c>
      <c r="E334" s="14">
        <v>2019</v>
      </c>
      <c r="F334" s="10">
        <v>888</v>
      </c>
      <c r="G334" s="10">
        <v>888</v>
      </c>
    </row>
    <row x14ac:dyDescent="0.25" r="335" customHeight="1" ht="17.25">
      <c r="A335" s="12" t="s">
        <v>195</v>
      </c>
      <c r="B335" s="12">
        <v>888</v>
      </c>
      <c r="C335" s="12">
        <v>888</v>
      </c>
      <c r="D335" s="13">
        <f>RIGHT(A335,4)</f>
      </c>
      <c r="E335" s="14">
        <v>2019</v>
      </c>
      <c r="F335" s="10">
        <v>888</v>
      </c>
      <c r="G335" s="10">
        <v>888</v>
      </c>
    </row>
    <row x14ac:dyDescent="0.25" r="336" customHeight="1" ht="17.25">
      <c r="A336" s="12" t="s">
        <v>195</v>
      </c>
      <c r="B336" s="12">
        <v>75</v>
      </c>
      <c r="C336" s="12">
        <v>75</v>
      </c>
      <c r="D336" s="13">
        <f>RIGHT(A336,4)</f>
      </c>
      <c r="E336" s="14">
        <v>2019</v>
      </c>
      <c r="F336" s="10">
        <v>75</v>
      </c>
      <c r="G336" s="10">
        <v>75</v>
      </c>
    </row>
    <row x14ac:dyDescent="0.25" r="337" customHeight="1" ht="17.25">
      <c r="A337" s="12" t="s">
        <v>195</v>
      </c>
      <c r="B337" s="13">
        <v>413.61</v>
      </c>
      <c r="C337" s="13">
        <v>827.22</v>
      </c>
      <c r="D337" s="13">
        <f>RIGHT(A337,4)</f>
      </c>
      <c r="E337" s="14">
        <v>2019</v>
      </c>
      <c r="F337" s="15">
        <v>413.61</v>
      </c>
      <c r="G337" s="15">
        <v>827.22</v>
      </c>
    </row>
    <row x14ac:dyDescent="0.25" r="338" customHeight="1" ht="17.25">
      <c r="A338" s="12" t="s">
        <v>195</v>
      </c>
      <c r="B338" s="13">
        <v>747.53</v>
      </c>
      <c r="C338" s="13">
        <v>1495.06</v>
      </c>
      <c r="D338" s="13">
        <f>RIGHT(A338,4)</f>
      </c>
      <c r="E338" s="14">
        <v>2019</v>
      </c>
      <c r="F338" s="15">
        <v>747.53</v>
      </c>
      <c r="G338" s="15">
        <v>1495.06</v>
      </c>
    </row>
    <row x14ac:dyDescent="0.25" r="339" customHeight="1" ht="17.25">
      <c r="A339" s="12" t="s">
        <v>195</v>
      </c>
      <c r="B339" s="13">
        <v>146.22</v>
      </c>
      <c r="C339" s="13">
        <v>146.22</v>
      </c>
      <c r="D339" s="13">
        <f>RIGHT(A339,4)</f>
      </c>
      <c r="E339" s="14">
        <v>2019</v>
      </c>
      <c r="F339" s="15">
        <v>146.22</v>
      </c>
      <c r="G339" s="15">
        <v>146.22</v>
      </c>
    </row>
    <row x14ac:dyDescent="0.25" r="340" customHeight="1" ht="17.25">
      <c r="A340" s="12" t="s">
        <v>195</v>
      </c>
      <c r="B340" s="12">
        <v>1395</v>
      </c>
      <c r="C340" s="12">
        <v>1395</v>
      </c>
      <c r="D340" s="13">
        <f>RIGHT(A340,4)</f>
      </c>
      <c r="E340" s="14">
        <v>2019</v>
      </c>
      <c r="F340" s="10">
        <v>1395</v>
      </c>
      <c r="G340" s="10">
        <v>1395</v>
      </c>
    </row>
    <row x14ac:dyDescent="0.25" r="341" customHeight="1" ht="17.25">
      <c r="A341" s="12" t="s">
        <v>195</v>
      </c>
      <c r="B341" s="13">
        <v>50.55</v>
      </c>
      <c r="C341" s="13">
        <v>50.55</v>
      </c>
      <c r="D341" s="13">
        <f>RIGHT(A341,4)</f>
      </c>
      <c r="E341" s="14">
        <v>2019</v>
      </c>
      <c r="F341" s="15">
        <v>50.55</v>
      </c>
      <c r="G341" s="15">
        <v>50.55</v>
      </c>
    </row>
    <row x14ac:dyDescent="0.25" r="342" customHeight="1" ht="17.25">
      <c r="A342" s="12" t="s">
        <v>195</v>
      </c>
      <c r="B342" s="12">
        <v>3050</v>
      </c>
      <c r="C342" s="12">
        <v>3050</v>
      </c>
      <c r="D342" s="13">
        <f>RIGHT(A342,4)</f>
      </c>
      <c r="E342" s="14">
        <v>2019</v>
      </c>
      <c r="F342" s="10">
        <v>3050</v>
      </c>
      <c r="G342" s="10">
        <v>3050</v>
      </c>
    </row>
    <row x14ac:dyDescent="0.25" r="343" customHeight="1" ht="17.25">
      <c r="A343" s="12" t="s">
        <v>195</v>
      </c>
      <c r="B343" s="13">
        <v>288.21</v>
      </c>
      <c r="C343" s="13">
        <v>288.21</v>
      </c>
      <c r="D343" s="13">
        <f>RIGHT(A343,4)</f>
      </c>
      <c r="E343" s="14">
        <v>2019</v>
      </c>
      <c r="F343" s="15">
        <v>288.21</v>
      </c>
      <c r="G343" s="15">
        <v>288.21</v>
      </c>
    </row>
    <row x14ac:dyDescent="0.25" r="344" customHeight="1" ht="17.25">
      <c r="A344" s="12" t="s">
        <v>195</v>
      </c>
      <c r="B344" s="13">
        <v>288.21</v>
      </c>
      <c r="C344" s="13">
        <v>288.21</v>
      </c>
      <c r="D344" s="13">
        <f>RIGHT(A344,4)</f>
      </c>
      <c r="E344" s="14">
        <v>2019</v>
      </c>
      <c r="F344" s="15">
        <v>288.21</v>
      </c>
      <c r="G344" s="15">
        <v>288.21</v>
      </c>
    </row>
    <row x14ac:dyDescent="0.25" r="345" customHeight="1" ht="17.25">
      <c r="A345" s="12" t="s">
        <v>195</v>
      </c>
      <c r="B345" s="13">
        <v>288.21</v>
      </c>
      <c r="C345" s="13">
        <v>288.21</v>
      </c>
      <c r="D345" s="13">
        <f>RIGHT(A345,4)</f>
      </c>
      <c r="E345" s="14">
        <v>2019</v>
      </c>
      <c r="F345" s="15">
        <v>288.21</v>
      </c>
      <c r="G345" s="15">
        <v>288.21</v>
      </c>
    </row>
    <row x14ac:dyDescent="0.25" r="346" customHeight="1" ht="17.25">
      <c r="A346" s="12" t="s">
        <v>195</v>
      </c>
      <c r="B346" s="13">
        <v>319.85</v>
      </c>
      <c r="C346" s="13">
        <v>639.7</v>
      </c>
      <c r="D346" s="13">
        <f>RIGHT(A346,4)</f>
      </c>
      <c r="E346" s="14">
        <v>2019</v>
      </c>
      <c r="F346" s="15">
        <v>319.85</v>
      </c>
      <c r="G346" s="15">
        <v>639.7</v>
      </c>
    </row>
    <row x14ac:dyDescent="0.25" r="347" customHeight="1" ht="17.25">
      <c r="A347" s="12" t="s">
        <v>195</v>
      </c>
      <c r="B347" s="13">
        <v>319.85</v>
      </c>
      <c r="C347" s="13">
        <v>639.7</v>
      </c>
      <c r="D347" s="13">
        <f>RIGHT(A347,4)</f>
      </c>
      <c r="E347" s="14">
        <v>2019</v>
      </c>
      <c r="F347" s="15">
        <v>319.85</v>
      </c>
      <c r="G347" s="15">
        <v>639.7</v>
      </c>
    </row>
    <row x14ac:dyDescent="0.25" r="348" customHeight="1" ht="17.25">
      <c r="A348" s="12" t="s">
        <v>195</v>
      </c>
      <c r="B348" s="13">
        <v>319.85</v>
      </c>
      <c r="C348" s="13">
        <v>639.7</v>
      </c>
      <c r="D348" s="13">
        <f>RIGHT(A348,4)</f>
      </c>
      <c r="E348" s="14">
        <v>2019</v>
      </c>
      <c r="F348" s="15">
        <v>319.85</v>
      </c>
      <c r="G348" s="15">
        <v>639.7</v>
      </c>
    </row>
    <row x14ac:dyDescent="0.25" r="349" customHeight="1" ht="17.25">
      <c r="A349" s="12" t="s">
        <v>195</v>
      </c>
      <c r="B349" s="13">
        <v>102.88</v>
      </c>
      <c r="C349" s="13">
        <v>102.88</v>
      </c>
      <c r="D349" s="13">
        <f>RIGHT(A349,4)</f>
      </c>
      <c r="E349" s="14">
        <v>2019</v>
      </c>
      <c r="F349" s="15">
        <v>102.88</v>
      </c>
      <c r="G349" s="15">
        <v>102.88</v>
      </c>
    </row>
    <row x14ac:dyDescent="0.25" r="350" customHeight="1" ht="17.25">
      <c r="A350" s="12" t="s">
        <v>195</v>
      </c>
      <c r="B350" s="13">
        <v>102.88</v>
      </c>
      <c r="C350" s="13">
        <v>102.88</v>
      </c>
      <c r="D350" s="13">
        <f>RIGHT(A350,4)</f>
      </c>
      <c r="E350" s="14">
        <v>2019</v>
      </c>
      <c r="F350" s="15">
        <v>102.88</v>
      </c>
      <c r="G350" s="15">
        <v>102.88</v>
      </c>
    </row>
    <row x14ac:dyDescent="0.25" r="351" customHeight="1" ht="17.25">
      <c r="A351" s="12" t="s">
        <v>195</v>
      </c>
      <c r="B351" s="13">
        <v>43.04</v>
      </c>
      <c r="C351" s="13">
        <v>86.08</v>
      </c>
      <c r="D351" s="13">
        <f>RIGHT(A351,4)</f>
      </c>
      <c r="E351" s="14">
        <v>2019</v>
      </c>
      <c r="F351" s="15">
        <v>43.04</v>
      </c>
      <c r="G351" s="15">
        <v>86.08</v>
      </c>
    </row>
    <row x14ac:dyDescent="0.25" r="352" customHeight="1" ht="17.25">
      <c r="A352" s="12" t="s">
        <v>195</v>
      </c>
      <c r="B352" s="13">
        <v>139.18</v>
      </c>
      <c r="C352" s="13">
        <v>139.18</v>
      </c>
      <c r="D352" s="13">
        <f>RIGHT(A352,4)</f>
      </c>
      <c r="E352" s="14">
        <v>2019</v>
      </c>
      <c r="F352" s="15">
        <v>139.18</v>
      </c>
      <c r="G352" s="15">
        <v>139.18</v>
      </c>
    </row>
    <row x14ac:dyDescent="0.25" r="353" customHeight="1" ht="17.25">
      <c r="A353" s="12" t="s">
        <v>195</v>
      </c>
      <c r="B353" s="12">
        <v>415</v>
      </c>
      <c r="C353" s="12">
        <v>415</v>
      </c>
      <c r="D353" s="13">
        <f>RIGHT(A353,4)</f>
      </c>
      <c r="E353" s="14">
        <v>2019</v>
      </c>
      <c r="F353" s="10">
        <v>415</v>
      </c>
      <c r="G353" s="10">
        <v>415</v>
      </c>
    </row>
    <row x14ac:dyDescent="0.25" r="354" customHeight="1" ht="17.25">
      <c r="A354" s="12" t="s">
        <v>195</v>
      </c>
      <c r="B354" s="12">
        <v>415</v>
      </c>
      <c r="C354" s="12">
        <v>415</v>
      </c>
      <c r="D354" s="13">
        <f>RIGHT(A354,4)</f>
      </c>
      <c r="E354" s="14">
        <v>2019</v>
      </c>
      <c r="F354" s="10">
        <v>415</v>
      </c>
      <c r="G354" s="10">
        <v>415</v>
      </c>
    </row>
    <row x14ac:dyDescent="0.25" r="355" customHeight="1" ht="17.25">
      <c r="A355" s="12" t="s">
        <v>195</v>
      </c>
      <c r="B355" s="12">
        <v>327</v>
      </c>
      <c r="C355" s="12">
        <v>327</v>
      </c>
      <c r="D355" s="13">
        <f>RIGHT(A355,4)</f>
      </c>
      <c r="E355" s="14">
        <v>2019</v>
      </c>
      <c r="F355" s="10">
        <v>327</v>
      </c>
      <c r="G355" s="10">
        <v>327</v>
      </c>
    </row>
    <row x14ac:dyDescent="0.25" r="356" customHeight="1" ht="17.25">
      <c r="A356" s="12" t="s">
        <v>195</v>
      </c>
      <c r="B356" s="12">
        <v>0</v>
      </c>
      <c r="C356" s="12">
        <v>0</v>
      </c>
      <c r="D356" s="13">
        <f>RIGHT(A356,4)</f>
      </c>
      <c r="E356" s="14">
        <v>2019</v>
      </c>
      <c r="F356" s="10">
        <v>0</v>
      </c>
      <c r="G356" s="10">
        <v>0</v>
      </c>
    </row>
    <row x14ac:dyDescent="0.25" r="357" customHeight="1" ht="17.25">
      <c r="A357" s="12" t="s">
        <v>195</v>
      </c>
      <c r="B357" s="12">
        <v>0</v>
      </c>
      <c r="C357" s="12">
        <v>0</v>
      </c>
      <c r="D357" s="13">
        <f>RIGHT(A357,4)</f>
      </c>
      <c r="E357" s="14">
        <v>2019</v>
      </c>
      <c r="F357" s="10">
        <v>0</v>
      </c>
      <c r="G357" s="10">
        <v>0</v>
      </c>
    </row>
    <row x14ac:dyDescent="0.25" r="358" customHeight="1" ht="17.25">
      <c r="A358" s="12" t="s">
        <v>195</v>
      </c>
      <c r="B358" s="12">
        <v>0</v>
      </c>
      <c r="C358" s="12">
        <v>0</v>
      </c>
      <c r="D358" s="13">
        <f>RIGHT(A358,4)</f>
      </c>
      <c r="E358" s="14">
        <v>2019</v>
      </c>
      <c r="F358" s="10">
        <v>0</v>
      </c>
      <c r="G358" s="10">
        <v>0</v>
      </c>
    </row>
    <row x14ac:dyDescent="0.25" r="359" customHeight="1" ht="17.25">
      <c r="A359" s="12" t="s">
        <v>195</v>
      </c>
      <c r="B359" s="13">
        <v>23.29</v>
      </c>
      <c r="C359" s="13">
        <v>279.48</v>
      </c>
      <c r="D359" s="13">
        <f>RIGHT(A359,4)</f>
      </c>
      <c r="E359" s="14">
        <v>2019</v>
      </c>
      <c r="F359" s="15">
        <v>23.29</v>
      </c>
      <c r="G359" s="15">
        <v>279.48</v>
      </c>
    </row>
    <row x14ac:dyDescent="0.25" r="360" customHeight="1" ht="17.25">
      <c r="A360" s="12" t="s">
        <v>195</v>
      </c>
      <c r="B360" s="13">
        <v>23.29</v>
      </c>
      <c r="C360" s="13">
        <v>279.48</v>
      </c>
      <c r="D360" s="13">
        <f>RIGHT(A360,4)</f>
      </c>
      <c r="E360" s="14">
        <v>2019</v>
      </c>
      <c r="F360" s="15">
        <v>23.29</v>
      </c>
      <c r="G360" s="15">
        <v>279.48</v>
      </c>
    </row>
    <row x14ac:dyDescent="0.25" r="361" customHeight="1" ht="17.25">
      <c r="A361" s="12" t="s">
        <v>195</v>
      </c>
      <c r="B361" s="13">
        <v>23.29</v>
      </c>
      <c r="C361" s="13">
        <v>279.48</v>
      </c>
      <c r="D361" s="13">
        <f>RIGHT(A361,4)</f>
      </c>
      <c r="E361" s="14">
        <v>2019</v>
      </c>
      <c r="F361" s="15">
        <v>23.29</v>
      </c>
      <c r="G361" s="15">
        <v>279.48</v>
      </c>
    </row>
    <row x14ac:dyDescent="0.25" r="362" customHeight="1" ht="17.25">
      <c r="A362" s="12" t="s">
        <v>195</v>
      </c>
      <c r="B362" s="12">
        <v>4800</v>
      </c>
      <c r="C362" s="12">
        <v>4800</v>
      </c>
      <c r="D362" s="13">
        <f>RIGHT(A362,4)</f>
      </c>
      <c r="E362" s="14">
        <v>2019</v>
      </c>
      <c r="F362" s="10">
        <v>4800</v>
      </c>
      <c r="G362" s="10">
        <v>4800</v>
      </c>
    </row>
    <row x14ac:dyDescent="0.25" r="363" customHeight="1" ht="17.25">
      <c r="A363" s="12" t="s">
        <v>195</v>
      </c>
      <c r="B363" s="13">
        <v>292.1</v>
      </c>
      <c r="C363" s="13">
        <v>292.1</v>
      </c>
      <c r="D363" s="13">
        <f>RIGHT(A363,4)</f>
      </c>
      <c r="E363" s="14">
        <v>2019</v>
      </c>
      <c r="F363" s="15">
        <v>292.1</v>
      </c>
      <c r="G363" s="15">
        <v>292.1</v>
      </c>
    </row>
    <row x14ac:dyDescent="0.25" r="364" customHeight="1" ht="17.25">
      <c r="A364" s="12" t="s">
        <v>195</v>
      </c>
      <c r="B364" s="13">
        <v>10200.65</v>
      </c>
      <c r="C364" s="13">
        <v>20401.3</v>
      </c>
      <c r="D364" s="13">
        <f>RIGHT(A364,4)</f>
      </c>
      <c r="E364" s="14">
        <v>2019</v>
      </c>
      <c r="F364" s="15">
        <v>10200.65</v>
      </c>
      <c r="G364" s="15">
        <v>20401.3</v>
      </c>
    </row>
    <row x14ac:dyDescent="0.25" r="365" customHeight="1" ht="17.25">
      <c r="A365" s="12" t="s">
        <v>195</v>
      </c>
      <c r="B365" s="13">
        <v>110.89</v>
      </c>
      <c r="C365" s="13">
        <v>110.89</v>
      </c>
      <c r="D365" s="13">
        <f>RIGHT(A365,4)</f>
      </c>
      <c r="E365" s="14">
        <v>2019</v>
      </c>
      <c r="F365" s="15">
        <v>110.89</v>
      </c>
      <c r="G365" s="15">
        <v>110.89</v>
      </c>
    </row>
    <row x14ac:dyDescent="0.25" r="366" customHeight="1" ht="17.25">
      <c r="A366" s="19" t="s">
        <v>195</v>
      </c>
      <c r="B366" s="19">
        <v>0</v>
      </c>
      <c r="C366" s="19">
        <v>0</v>
      </c>
      <c r="D366" s="13">
        <f>RIGHT(A366,4)</f>
      </c>
      <c r="E366" s="14">
        <v>2019</v>
      </c>
      <c r="F366" s="10">
        <v>0</v>
      </c>
      <c r="G366" s="10">
        <v>0</v>
      </c>
    </row>
    <row x14ac:dyDescent="0.25" r="367" customHeight="1" ht="17.25">
      <c r="A367" s="19" t="s">
        <v>195</v>
      </c>
      <c r="B367" s="19">
        <v>0</v>
      </c>
      <c r="C367" s="19">
        <v>0</v>
      </c>
      <c r="D367" s="13">
        <f>RIGHT(A367,4)</f>
      </c>
      <c r="E367" s="14">
        <v>2019</v>
      </c>
      <c r="F367" s="10">
        <v>0</v>
      </c>
      <c r="G367" s="10">
        <v>0</v>
      </c>
    </row>
    <row x14ac:dyDescent="0.25" r="368" customHeight="1" ht="17.25">
      <c r="A368" s="12" t="s">
        <v>196</v>
      </c>
      <c r="B368" s="12">
        <v>0</v>
      </c>
      <c r="C368" s="12">
        <v>0</v>
      </c>
      <c r="D368" s="13">
        <f>RIGHT(A368,4)</f>
      </c>
      <c r="E368" s="14">
        <v>2020</v>
      </c>
      <c r="F368" s="10">
        <v>0</v>
      </c>
      <c r="G368" s="10">
        <v>0</v>
      </c>
    </row>
    <row x14ac:dyDescent="0.25" r="369" customHeight="1" ht="17.25">
      <c r="A369" s="12" t="s">
        <v>197</v>
      </c>
      <c r="B369" s="13">
        <v>123.775</v>
      </c>
      <c r="C369" s="13">
        <v>371.32500000000005</v>
      </c>
      <c r="D369" s="13">
        <f>RIGHT(A369,4)</f>
      </c>
      <c r="E369" s="14">
        <v>2021</v>
      </c>
      <c r="F369" s="15">
        <v>123.775</v>
      </c>
      <c r="G369" s="15">
        <v>371.32500000000005</v>
      </c>
    </row>
    <row x14ac:dyDescent="0.25" r="370" customHeight="1" ht="17.25">
      <c r="A370" s="12" t="s">
        <v>197</v>
      </c>
      <c r="B370" s="12">
        <v>423</v>
      </c>
      <c r="C370" s="12">
        <v>423</v>
      </c>
      <c r="D370" s="13">
        <f>RIGHT(A370,4)</f>
      </c>
      <c r="E370" s="14">
        <v>2021</v>
      </c>
      <c r="F370" s="10">
        <v>423</v>
      </c>
      <c r="G370" s="10">
        <v>423</v>
      </c>
    </row>
    <row x14ac:dyDescent="0.25" r="371" customHeight="1" ht="17.25">
      <c r="A371" s="12" t="s">
        <v>197</v>
      </c>
      <c r="B371" s="12">
        <v>210</v>
      </c>
      <c r="C371" s="12">
        <v>210</v>
      </c>
      <c r="D371" s="13">
        <f>RIGHT(A371,4)</f>
      </c>
      <c r="E371" s="14">
        <v>2021</v>
      </c>
      <c r="F371" s="10">
        <v>210</v>
      </c>
      <c r="G371" s="10">
        <v>210</v>
      </c>
    </row>
    <row x14ac:dyDescent="0.25" r="372" customHeight="1" ht="17.25">
      <c r="A372" s="12" t="s">
        <v>197</v>
      </c>
      <c r="B372" s="12">
        <v>0</v>
      </c>
      <c r="C372" s="12">
        <v>0</v>
      </c>
      <c r="D372" s="13">
        <f>RIGHT(A372,4)</f>
      </c>
      <c r="E372" s="14">
        <v>2021</v>
      </c>
      <c r="F372" s="10">
        <v>0</v>
      </c>
      <c r="G372" s="10">
        <v>0</v>
      </c>
    </row>
    <row x14ac:dyDescent="0.25" r="373" customHeight="1" ht="17.25">
      <c r="A373" s="12" t="s">
        <v>197</v>
      </c>
      <c r="B373" s="12">
        <v>0</v>
      </c>
      <c r="C373" s="12">
        <v>0</v>
      </c>
      <c r="D373" s="13">
        <f>RIGHT(A373,4)</f>
      </c>
      <c r="E373" s="14">
        <v>2021</v>
      </c>
      <c r="F373" s="10">
        <v>0</v>
      </c>
      <c r="G373" s="10">
        <v>0</v>
      </c>
    </row>
    <row x14ac:dyDescent="0.25" r="374" customHeight="1" ht="17.25">
      <c r="A374" s="12" t="s">
        <v>197</v>
      </c>
      <c r="B374" s="13">
        <v>211.1</v>
      </c>
      <c r="C374" s="13">
        <v>211.1</v>
      </c>
      <c r="D374" s="13">
        <f>RIGHT(A374,4)</f>
      </c>
      <c r="E374" s="14">
        <v>2021</v>
      </c>
      <c r="F374" s="15">
        <v>211.1</v>
      </c>
      <c r="G374" s="15">
        <v>211.1</v>
      </c>
    </row>
    <row x14ac:dyDescent="0.25" r="375" customHeight="1" ht="17.25">
      <c r="A375" s="12" t="s">
        <v>197</v>
      </c>
      <c r="B375" s="12">
        <v>0</v>
      </c>
      <c r="C375" s="12">
        <v>0</v>
      </c>
      <c r="D375" s="13">
        <f>RIGHT(A375,4)</f>
      </c>
      <c r="E375" s="14">
        <v>2021</v>
      </c>
      <c r="F375" s="10">
        <v>0</v>
      </c>
      <c r="G375" s="10">
        <v>0</v>
      </c>
    </row>
    <row x14ac:dyDescent="0.25" r="376" customHeight="1" ht="17.25">
      <c r="A376" s="12" t="s">
        <v>197</v>
      </c>
      <c r="B376" s="12">
        <v>0</v>
      </c>
      <c r="C376" s="12">
        <v>0</v>
      </c>
      <c r="D376" s="13">
        <f>RIGHT(A376,4)</f>
      </c>
      <c r="E376" s="14">
        <v>2021</v>
      </c>
      <c r="F376" s="10">
        <v>0</v>
      </c>
      <c r="G376" s="10">
        <v>0</v>
      </c>
    </row>
    <row x14ac:dyDescent="0.25" r="377" customHeight="1" ht="17.25">
      <c r="A377" s="12" t="s">
        <v>197</v>
      </c>
      <c r="B377" s="12">
        <v>0</v>
      </c>
      <c r="C377" s="12">
        <v>0</v>
      </c>
      <c r="D377" s="13">
        <f>RIGHT(A377,4)</f>
      </c>
      <c r="E377" s="14">
        <v>2021</v>
      </c>
      <c r="F377" s="10">
        <v>0</v>
      </c>
      <c r="G377" s="10">
        <v>0</v>
      </c>
    </row>
    <row x14ac:dyDescent="0.25" r="378" customHeight="1" ht="17.25">
      <c r="A378" s="12" t="s">
        <v>197</v>
      </c>
      <c r="B378" s="12">
        <v>0</v>
      </c>
      <c r="C378" s="12">
        <v>0</v>
      </c>
      <c r="D378" s="13">
        <f>RIGHT(A378,4)</f>
      </c>
      <c r="E378" s="14">
        <v>2021</v>
      </c>
      <c r="F378" s="10">
        <v>0</v>
      </c>
      <c r="G378" s="10">
        <v>0</v>
      </c>
    </row>
    <row x14ac:dyDescent="0.25" r="379" customHeight="1" ht="17.25">
      <c r="A379" s="12" t="s">
        <v>197</v>
      </c>
      <c r="B379" s="12">
        <v>0</v>
      </c>
      <c r="C379" s="12">
        <v>0</v>
      </c>
      <c r="D379" s="13">
        <f>RIGHT(A379,4)</f>
      </c>
      <c r="E379" s="14">
        <v>2021</v>
      </c>
      <c r="F379" s="10">
        <v>0</v>
      </c>
      <c r="G379" s="10">
        <v>0</v>
      </c>
    </row>
    <row x14ac:dyDescent="0.25" r="380" customHeight="1" ht="17.25">
      <c r="A380" s="12" t="s">
        <v>197</v>
      </c>
      <c r="B380" s="12">
        <v>0</v>
      </c>
      <c r="C380" s="12">
        <v>0</v>
      </c>
      <c r="D380" s="13">
        <f>RIGHT(A380,4)</f>
      </c>
      <c r="E380" s="14">
        <v>2021</v>
      </c>
      <c r="F380" s="10">
        <v>0</v>
      </c>
      <c r="G380" s="10">
        <v>0</v>
      </c>
    </row>
    <row x14ac:dyDescent="0.25" r="381" customHeight="1" ht="17.25">
      <c r="A381" s="12" t="s">
        <v>197</v>
      </c>
      <c r="B381" s="12">
        <v>0</v>
      </c>
      <c r="C381" s="12">
        <v>0</v>
      </c>
      <c r="D381" s="13">
        <f>RIGHT(A381,4)</f>
      </c>
      <c r="E381" s="14">
        <v>2021</v>
      </c>
      <c r="F381" s="10">
        <v>0</v>
      </c>
      <c r="G381" s="10">
        <v>0</v>
      </c>
    </row>
    <row x14ac:dyDescent="0.25" r="382" customHeight="1" ht="17.25">
      <c r="A382" s="12" t="s">
        <v>197</v>
      </c>
      <c r="B382" s="12">
        <v>0</v>
      </c>
      <c r="C382" s="12">
        <v>0</v>
      </c>
      <c r="D382" s="13">
        <f>RIGHT(A382,4)</f>
      </c>
      <c r="E382" s="14">
        <v>2021</v>
      </c>
      <c r="F382" s="10">
        <v>0</v>
      </c>
      <c r="G382" s="10">
        <v>0</v>
      </c>
    </row>
    <row x14ac:dyDescent="0.25" r="383" customHeight="1" ht="17.25">
      <c r="A383" s="12" t="s">
        <v>197</v>
      </c>
      <c r="B383" s="12">
        <v>500</v>
      </c>
      <c r="C383" s="12">
        <f>B383*#REF!</f>
      </c>
      <c r="D383" s="13">
        <f>RIGHT(A383,4)</f>
      </c>
      <c r="E383" s="14">
        <v>2021</v>
      </c>
      <c r="F383" s="10">
        <v>500</v>
      </c>
      <c r="G383" s="10">
        <v>500</v>
      </c>
    </row>
    <row x14ac:dyDescent="0.25" r="384" customHeight="1" ht="17.25">
      <c r="A384" s="12" t="s">
        <v>197</v>
      </c>
      <c r="B384" s="18">
        <v>3329.94</v>
      </c>
      <c r="C384" s="12">
        <f>B384*#REF!</f>
      </c>
      <c r="D384" s="13">
        <f>RIGHT(A384,4)</f>
      </c>
      <c r="E384" s="14">
        <v>2021</v>
      </c>
      <c r="F384" s="15">
        <v>3329.94</v>
      </c>
      <c r="G384" s="15">
        <v>3329.94</v>
      </c>
    </row>
    <row x14ac:dyDescent="0.25" r="385" customHeight="1" ht="17.25">
      <c r="A385" s="12" t="s">
        <v>197</v>
      </c>
      <c r="B385" s="18">
        <v>3329.94</v>
      </c>
      <c r="C385" s="12">
        <f>B385*#REF!</f>
      </c>
      <c r="D385" s="13">
        <f>RIGHT(A385,4)</f>
      </c>
      <c r="E385" s="14">
        <v>2021</v>
      </c>
      <c r="F385" s="15">
        <v>3329.94</v>
      </c>
      <c r="G385" s="15">
        <v>3329.94</v>
      </c>
    </row>
    <row x14ac:dyDescent="0.25" r="386" customHeight="1" ht="17.25">
      <c r="A386" s="12" t="s">
        <v>197</v>
      </c>
      <c r="B386" s="18">
        <v>3329.94</v>
      </c>
      <c r="C386" s="12">
        <f>B386*#REF!</f>
      </c>
      <c r="D386" s="13">
        <f>RIGHT(A386,4)</f>
      </c>
      <c r="E386" s="14">
        <v>2021</v>
      </c>
      <c r="F386" s="15">
        <v>3329.94</v>
      </c>
      <c r="G386" s="15">
        <v>3329.94</v>
      </c>
    </row>
    <row x14ac:dyDescent="0.25" r="387" customHeight="1" ht="17.25">
      <c r="A387" s="12" t="s">
        <v>197</v>
      </c>
      <c r="B387" s="18">
        <v>3385.44</v>
      </c>
      <c r="C387" s="12">
        <f>B387*#REF!</f>
      </c>
      <c r="D387" s="13">
        <f>RIGHT(A387,4)</f>
      </c>
      <c r="E387" s="14">
        <v>2021</v>
      </c>
      <c r="F387" s="15">
        <v>3385.44</v>
      </c>
      <c r="G387" s="15">
        <v>3385.44</v>
      </c>
    </row>
    <row x14ac:dyDescent="0.25" r="388" customHeight="1" ht="17.25">
      <c r="A388" s="12" t="s">
        <v>197</v>
      </c>
      <c r="B388" s="18">
        <v>3385.44</v>
      </c>
      <c r="C388" s="12">
        <f>B388*#REF!</f>
      </c>
      <c r="D388" s="13">
        <f>RIGHT(A388,4)</f>
      </c>
      <c r="E388" s="14">
        <v>2021</v>
      </c>
      <c r="F388" s="15">
        <v>3385.44</v>
      </c>
      <c r="G388" s="15">
        <v>3385.44</v>
      </c>
    </row>
    <row x14ac:dyDescent="0.25" r="389" customHeight="1" ht="17.25">
      <c r="A389" s="12" t="s">
        <v>197</v>
      </c>
      <c r="B389" s="13">
        <v>44.95</v>
      </c>
      <c r="C389" s="13">
        <v>44.95</v>
      </c>
      <c r="D389" s="13">
        <f>RIGHT(A389,4)</f>
      </c>
      <c r="E389" s="14">
        <v>2021</v>
      </c>
      <c r="F389" s="15">
        <v>44.95</v>
      </c>
      <c r="G389" s="15">
        <v>44.95</v>
      </c>
    </row>
    <row x14ac:dyDescent="0.25" r="390" customHeight="1" ht="17.25">
      <c r="A390" s="12" t="s">
        <v>197</v>
      </c>
      <c r="B390" s="13">
        <v>1.63</v>
      </c>
      <c r="C390" s="13">
        <v>1.63</v>
      </c>
      <c r="D390" s="13">
        <f>RIGHT(A390,4)</f>
      </c>
      <c r="E390" s="14">
        <v>2021</v>
      </c>
      <c r="F390" s="15">
        <v>1.63</v>
      </c>
      <c r="G390" s="15">
        <v>1.63</v>
      </c>
    </row>
    <row x14ac:dyDescent="0.25" r="391" customHeight="1" ht="17.25">
      <c r="A391" s="12" t="s">
        <v>197</v>
      </c>
      <c r="B391" s="12">
        <v>4800</v>
      </c>
      <c r="C391" s="12">
        <v>4800</v>
      </c>
      <c r="D391" s="13">
        <f>RIGHT(A391,4)</f>
      </c>
      <c r="E391" s="14">
        <v>2021</v>
      </c>
      <c r="F391" s="10">
        <v>4800</v>
      </c>
      <c r="G391" s="10">
        <v>4800</v>
      </c>
    </row>
    <row x14ac:dyDescent="0.25" r="392" customHeight="1" ht="17.25">
      <c r="A392" s="12" t="s">
        <v>197</v>
      </c>
      <c r="B392" s="12">
        <v>4800</v>
      </c>
      <c r="C392" s="12">
        <v>4800</v>
      </c>
      <c r="D392" s="13">
        <f>RIGHT(A392,4)</f>
      </c>
      <c r="E392" s="14">
        <v>2021</v>
      </c>
      <c r="F392" s="10">
        <v>4800</v>
      </c>
      <c r="G392" s="10">
        <v>4800</v>
      </c>
    </row>
    <row x14ac:dyDescent="0.25" r="393" customHeight="1" ht="17.25">
      <c r="A393" s="12" t="s">
        <v>198</v>
      </c>
      <c r="B393" s="13">
        <v>102.88</v>
      </c>
      <c r="C393" s="13">
        <v>102.88</v>
      </c>
      <c r="D393" s="13">
        <f>RIGHT(A393,4)</f>
      </c>
      <c r="E393" s="14">
        <v>2022</v>
      </c>
      <c r="F393" s="15">
        <v>102.88</v>
      </c>
      <c r="G393" s="15">
        <v>102.88</v>
      </c>
    </row>
    <row x14ac:dyDescent="0.25" r="394" customHeight="1" ht="17.25">
      <c r="A394" s="19">
        <v>43797</v>
      </c>
      <c r="B394" s="19">
        <v>0</v>
      </c>
      <c r="C394" s="19">
        <v>0</v>
      </c>
      <c r="D394" s="13">
        <f>RIGHT(A394,4)</f>
      </c>
      <c r="E394" s="14">
        <v>3797</v>
      </c>
      <c r="F394" s="10">
        <v>0</v>
      </c>
      <c r="G394" s="10">
        <v>0</v>
      </c>
    </row>
    <row x14ac:dyDescent="0.25" r="395" customHeight="1" ht="17.25">
      <c r="A395" s="12"/>
      <c r="B395" s="12"/>
      <c r="C395" s="12">
        <v>0</v>
      </c>
      <c r="D395" s="3">
        <f>RIGHT(A395,4)</f>
      </c>
      <c r="E395" s="20"/>
      <c r="F395" s="10"/>
      <c r="G395" s="10">
        <v>0</v>
      </c>
    </row>
    <row x14ac:dyDescent="0.25" r="396" customHeight="1" ht="17.25">
      <c r="A396" s="12"/>
      <c r="B396" s="12"/>
      <c r="C396" s="12">
        <v>0</v>
      </c>
      <c r="D396" s="3">
        <f>RIGHT(A396,4)</f>
      </c>
      <c r="E396" s="20"/>
      <c r="F396" s="10"/>
      <c r="G396" s="10">
        <v>0</v>
      </c>
    </row>
    <row x14ac:dyDescent="0.25" r="397" customHeight="1" ht="17.25">
      <c r="A397" s="12"/>
      <c r="B397" s="12"/>
      <c r="C397" s="12">
        <v>0</v>
      </c>
      <c r="D397" s="3">
        <f>RIGHT(A397,4)</f>
      </c>
      <c r="E397" s="20"/>
      <c r="F397" s="10"/>
      <c r="G397" s="10">
        <v>0</v>
      </c>
    </row>
    <row x14ac:dyDescent="0.25" r="398" customHeight="1" ht="17.25">
      <c r="A398" s="12"/>
      <c r="B398" s="12"/>
      <c r="C398" s="12">
        <v>0</v>
      </c>
      <c r="D398" s="3">
        <f>RIGHT(A398,4)</f>
      </c>
      <c r="E398" s="20"/>
      <c r="F398" s="10"/>
      <c r="G398" s="10">
        <v>0</v>
      </c>
    </row>
    <row x14ac:dyDescent="0.25" r="399" customHeight="1" ht="17.25">
      <c r="A399" s="12"/>
      <c r="B399" s="12"/>
      <c r="C399" s="12">
        <v>0</v>
      </c>
      <c r="D399" s="3">
        <f>RIGHT(A399,4)</f>
      </c>
      <c r="E399" s="20"/>
      <c r="F399" s="10"/>
      <c r="G399" s="10">
        <v>0</v>
      </c>
    </row>
    <row x14ac:dyDescent="0.25" r="400" customHeight="1" ht="17.25">
      <c r="A400" s="12"/>
      <c r="B400" s="12"/>
      <c r="C400" s="12">
        <v>0</v>
      </c>
      <c r="D400" s="3">
        <f>RIGHT(A400,4)</f>
      </c>
      <c r="E400" s="20"/>
      <c r="F400" s="10"/>
      <c r="G400" s="10">
        <v>0</v>
      </c>
    </row>
    <row x14ac:dyDescent="0.25" r="401" customHeight="1" ht="17.25">
      <c r="A401" s="12"/>
      <c r="B401" s="12"/>
      <c r="C401" s="12">
        <v>0</v>
      </c>
      <c r="D401" s="3">
        <f>RIGHT(A401,4)</f>
      </c>
      <c r="E401" s="20"/>
      <c r="F401" s="10"/>
      <c r="G401" s="10">
        <v>0</v>
      </c>
    </row>
    <row x14ac:dyDescent="0.25" r="402" customHeight="1" ht="17.25">
      <c r="A402" s="12"/>
      <c r="B402" s="12"/>
      <c r="C402" s="12">
        <v>0</v>
      </c>
      <c r="D402" s="3">
        <f>RIGHT(A402,4)</f>
      </c>
      <c r="E402" s="20"/>
      <c r="F402" s="10"/>
      <c r="G402" s="10">
        <v>0</v>
      </c>
    </row>
    <row x14ac:dyDescent="0.25" r="403" customHeight="1" ht="17.25">
      <c r="A403" s="12"/>
      <c r="B403" s="12"/>
      <c r="C403" s="12">
        <v>0</v>
      </c>
      <c r="D403" s="3">
        <f>RIGHT(A403,4)</f>
      </c>
      <c r="E403" s="20"/>
      <c r="F403" s="10"/>
      <c r="G403" s="10">
        <v>0</v>
      </c>
    </row>
    <row x14ac:dyDescent="0.25" r="404" customHeight="1" ht="17.25">
      <c r="A404" s="12"/>
      <c r="B404" s="12"/>
      <c r="C404" s="12">
        <v>0</v>
      </c>
      <c r="D404" s="3">
        <f>RIGHT(A404,4)</f>
      </c>
      <c r="E404" s="20"/>
      <c r="F404" s="10"/>
      <c r="G404" s="10">
        <v>0</v>
      </c>
    </row>
    <row x14ac:dyDescent="0.25" r="405" customHeight="1" ht="17.25">
      <c r="A405" s="12"/>
      <c r="B405" s="12"/>
      <c r="C405" s="12">
        <v>0</v>
      </c>
      <c r="D405" s="3">
        <f>RIGHT(A405,4)</f>
      </c>
      <c r="E405" s="20"/>
      <c r="F405" s="10"/>
      <c r="G405" s="10">
        <v>0</v>
      </c>
    </row>
    <row x14ac:dyDescent="0.25" r="406" customHeight="1" ht="17.25">
      <c r="A406" s="12"/>
      <c r="B406" s="12"/>
      <c r="C406" s="12">
        <v>0</v>
      </c>
      <c r="D406" s="3">
        <f>RIGHT(A406,4)</f>
      </c>
      <c r="E406" s="20"/>
      <c r="F406" s="10"/>
      <c r="G406" s="10">
        <v>0</v>
      </c>
    </row>
    <row x14ac:dyDescent="0.25" r="407" customHeight="1" ht="17.25">
      <c r="A407" s="12"/>
      <c r="B407" s="12"/>
      <c r="C407" s="12">
        <v>0</v>
      </c>
      <c r="D407" s="3">
        <f>RIGHT(A407,4)</f>
      </c>
      <c r="E407" s="20"/>
      <c r="F407" s="10"/>
      <c r="G407" s="10">
        <v>0</v>
      </c>
    </row>
    <row x14ac:dyDescent="0.25" r="408" customHeight="1" ht="17.25">
      <c r="A408" s="12"/>
      <c r="B408" s="12"/>
      <c r="C408" s="12">
        <v>0</v>
      </c>
      <c r="D408" s="3">
        <f>RIGHT(A408,4)</f>
      </c>
      <c r="E408" s="20"/>
      <c r="F408" s="10"/>
      <c r="G408" s="10">
        <v>0</v>
      </c>
    </row>
    <row x14ac:dyDescent="0.25" r="409" customHeight="1" ht="17.25">
      <c r="A409" s="12"/>
      <c r="B409" s="12"/>
      <c r="C409" s="12">
        <v>0</v>
      </c>
      <c r="D409" s="3">
        <f>RIGHT(A409,4)</f>
      </c>
      <c r="E409" s="20"/>
      <c r="F409" s="10"/>
      <c r="G409" s="10">
        <v>0</v>
      </c>
    </row>
    <row x14ac:dyDescent="0.25" r="410" customHeight="1" ht="17.25">
      <c r="A410" s="12"/>
      <c r="B410" s="12"/>
      <c r="C410" s="12">
        <v>0</v>
      </c>
      <c r="D410" s="3">
        <f>RIGHT(A410,4)</f>
      </c>
      <c r="E410" s="20"/>
      <c r="F410" s="10"/>
      <c r="G410" s="10">
        <v>0</v>
      </c>
    </row>
    <row x14ac:dyDescent="0.25" r="411" customHeight="1" ht="17.25">
      <c r="A411" s="12"/>
      <c r="B411" s="12"/>
      <c r="C411" s="12">
        <v>0</v>
      </c>
      <c r="D411" s="3">
        <f>RIGHT(A411,4)</f>
      </c>
      <c r="E411" s="20"/>
      <c r="F411" s="10"/>
      <c r="G411" s="10">
        <v>0</v>
      </c>
    </row>
    <row x14ac:dyDescent="0.25" r="412" customHeight="1" ht="17.25">
      <c r="A412" s="12"/>
      <c r="B412" s="12"/>
      <c r="C412" s="12">
        <v>0</v>
      </c>
      <c r="D412" s="3">
        <f>RIGHT(A412,4)</f>
      </c>
      <c r="E412" s="20"/>
      <c r="F412" s="10"/>
      <c r="G412" s="10">
        <v>0</v>
      </c>
    </row>
    <row x14ac:dyDescent="0.25" r="413" customHeight="1" ht="17.25">
      <c r="A413" s="12"/>
      <c r="B413" s="12"/>
      <c r="C413" s="12">
        <v>0</v>
      </c>
      <c r="D413" s="3">
        <f>RIGHT(A413,4)</f>
      </c>
      <c r="E413" s="20"/>
      <c r="F413" s="10"/>
      <c r="G413" s="10">
        <v>0</v>
      </c>
    </row>
    <row x14ac:dyDescent="0.25" r="414" customHeight="1" ht="17.25">
      <c r="A414" s="12"/>
      <c r="B414" s="12"/>
      <c r="C414" s="12">
        <v>0</v>
      </c>
      <c r="D414" s="3">
        <f>RIGHT(A414,4)</f>
      </c>
      <c r="E414" s="20"/>
      <c r="F414" s="10"/>
      <c r="G414" s="10">
        <v>0</v>
      </c>
    </row>
    <row x14ac:dyDescent="0.25" r="415" customHeight="1" ht="17.25">
      <c r="A415" s="12"/>
      <c r="B415" s="12"/>
      <c r="C415" s="12">
        <v>0</v>
      </c>
      <c r="D415" s="3">
        <f>RIGHT(A415,4)</f>
      </c>
      <c r="E415" s="20"/>
      <c r="F415" s="10"/>
      <c r="G415" s="10">
        <v>0</v>
      </c>
    </row>
    <row x14ac:dyDescent="0.25" r="416" customHeight="1" ht="17.25">
      <c r="A416" s="12"/>
      <c r="B416" s="12"/>
      <c r="C416" s="12">
        <v>0</v>
      </c>
      <c r="D416" s="3">
        <f>RIGHT(A416,4)</f>
      </c>
      <c r="E416" s="20"/>
      <c r="F416" s="10"/>
      <c r="G416" s="10">
        <v>0</v>
      </c>
    </row>
    <row x14ac:dyDescent="0.25" r="417" customHeight="1" ht="17.25">
      <c r="A417" s="12"/>
      <c r="B417" s="12"/>
      <c r="C417" s="12">
        <v>0</v>
      </c>
      <c r="D417" s="3">
        <f>RIGHT(A417,4)</f>
      </c>
      <c r="E417" s="20"/>
      <c r="F417" s="10"/>
      <c r="G417" s="10">
        <v>0</v>
      </c>
    </row>
    <row x14ac:dyDescent="0.25" r="418" customHeight="1" ht="17.25">
      <c r="A418" s="12"/>
      <c r="B418" s="12"/>
      <c r="C418" s="12">
        <v>0</v>
      </c>
      <c r="D418" s="3">
        <f>RIGHT(A418,4)</f>
      </c>
      <c r="E418" s="20"/>
      <c r="F418" s="10"/>
      <c r="G418" s="10">
        <v>0</v>
      </c>
    </row>
    <row x14ac:dyDescent="0.25" r="419" customHeight="1" ht="17.25">
      <c r="A419" s="12"/>
      <c r="B419" s="12"/>
      <c r="C419" s="12">
        <v>0</v>
      </c>
      <c r="D419" s="3">
        <f>RIGHT(A419,4)</f>
      </c>
      <c r="E419" s="20"/>
      <c r="F419" s="10"/>
      <c r="G419" s="10">
        <v>0</v>
      </c>
    </row>
    <row x14ac:dyDescent="0.25" r="420" customHeight="1" ht="17.25">
      <c r="A420" s="12"/>
      <c r="B420" s="12"/>
      <c r="C420" s="12">
        <v>0</v>
      </c>
      <c r="D420" s="3">
        <f>RIGHT(A420,4)</f>
      </c>
      <c r="E420" s="20"/>
      <c r="F420" s="10"/>
      <c r="G420" s="10">
        <v>0</v>
      </c>
    </row>
    <row x14ac:dyDescent="0.25" r="421" customHeight="1" ht="17.25">
      <c r="A421" s="12"/>
      <c r="B421" s="12"/>
      <c r="C421" s="12">
        <v>0</v>
      </c>
      <c r="D421" s="3">
        <f>RIGHT(A421,4)</f>
      </c>
      <c r="E421" s="20"/>
      <c r="F421" s="10"/>
      <c r="G421" s="10">
        <v>0</v>
      </c>
    </row>
    <row x14ac:dyDescent="0.25" r="422" customHeight="1" ht="17.25">
      <c r="A422" s="12"/>
      <c r="B422" s="12"/>
      <c r="C422" s="12">
        <v>0</v>
      </c>
      <c r="D422" s="3">
        <f>RIGHT(A422,4)</f>
      </c>
      <c r="E422" s="20"/>
      <c r="F422" s="10"/>
      <c r="G422" s="10">
        <v>0</v>
      </c>
    </row>
    <row x14ac:dyDescent="0.25" r="423" customHeight="1" ht="17.25">
      <c r="A423" s="12"/>
      <c r="B423" s="12"/>
      <c r="C423" s="12">
        <v>0</v>
      </c>
      <c r="D423" s="3">
        <f>RIGHT(A423,4)</f>
      </c>
      <c r="E423" s="20"/>
      <c r="F423" s="10"/>
      <c r="G423" s="10">
        <v>0</v>
      </c>
    </row>
    <row x14ac:dyDescent="0.25" r="424" customHeight="1" ht="17.25">
      <c r="A424" s="12"/>
      <c r="B424" s="12"/>
      <c r="C424" s="12">
        <v>0</v>
      </c>
      <c r="D424" s="3">
        <f>RIGHT(A424,4)</f>
      </c>
      <c r="E424" s="20"/>
      <c r="F424" s="10"/>
      <c r="G424" s="10">
        <v>0</v>
      </c>
    </row>
    <row x14ac:dyDescent="0.25" r="425" customHeight="1" ht="17.25">
      <c r="A425" s="12"/>
      <c r="B425" s="12"/>
      <c r="C425" s="12">
        <v>0</v>
      </c>
      <c r="D425" s="3">
        <f>RIGHT(A425,4)</f>
      </c>
      <c r="E425" s="20"/>
      <c r="F425" s="10"/>
      <c r="G425" s="10">
        <v>0</v>
      </c>
    </row>
    <row x14ac:dyDescent="0.25" r="426" customHeight="1" ht="17.25">
      <c r="A426" s="12"/>
      <c r="B426" s="12"/>
      <c r="C426" s="12">
        <v>0</v>
      </c>
      <c r="D426" s="3">
        <f>RIGHT(A426,4)</f>
      </c>
      <c r="E426" s="20"/>
      <c r="F426" s="10"/>
      <c r="G426" s="10">
        <v>0</v>
      </c>
    </row>
    <row x14ac:dyDescent="0.25" r="427" customHeight="1" ht="17.25">
      <c r="A427" s="12"/>
      <c r="B427" s="12"/>
      <c r="C427" s="12">
        <v>0</v>
      </c>
      <c r="D427" s="3">
        <f>RIGHT(A427,4)</f>
      </c>
      <c r="E427" s="20"/>
      <c r="F427" s="10"/>
      <c r="G427" s="10">
        <v>0</v>
      </c>
    </row>
    <row x14ac:dyDescent="0.25" r="428" customHeight="1" ht="17.25">
      <c r="A428" s="12"/>
      <c r="B428" s="12"/>
      <c r="C428" s="12">
        <v>0</v>
      </c>
      <c r="D428" s="3">
        <f>RIGHT(A428,4)</f>
      </c>
      <c r="E428" s="20"/>
      <c r="F428" s="10"/>
      <c r="G428" s="10">
        <v>0</v>
      </c>
    </row>
    <row x14ac:dyDescent="0.25" r="429" customHeight="1" ht="17.25">
      <c r="A429" s="12"/>
      <c r="B429" s="12"/>
      <c r="C429" s="12">
        <v>0</v>
      </c>
      <c r="D429" s="3">
        <f>RIGHT(A429,4)</f>
      </c>
      <c r="E429" s="20"/>
      <c r="F429" s="10"/>
      <c r="G429" s="10">
        <v>0</v>
      </c>
    </row>
    <row x14ac:dyDescent="0.25" r="430" customHeight="1" ht="17.25">
      <c r="A430" s="12"/>
      <c r="B430" s="12"/>
      <c r="C430" s="12">
        <v>0</v>
      </c>
      <c r="D430" s="3">
        <f>RIGHT(A430,4)</f>
      </c>
      <c r="E430" s="20"/>
      <c r="F430" s="10"/>
      <c r="G430" s="10">
        <v>0</v>
      </c>
    </row>
    <row x14ac:dyDescent="0.25" r="431" customHeight="1" ht="17.25">
      <c r="A431" s="12"/>
      <c r="B431" s="12"/>
      <c r="C431" s="12">
        <v>0</v>
      </c>
      <c r="D431" s="3">
        <f>RIGHT(A431,4)</f>
      </c>
      <c r="E431" s="20"/>
      <c r="F431" s="10"/>
      <c r="G431" s="10">
        <v>0</v>
      </c>
    </row>
    <row x14ac:dyDescent="0.25" r="432" customHeight="1" ht="17.25">
      <c r="A432" s="12"/>
      <c r="B432" s="12"/>
      <c r="C432" s="12">
        <v>0</v>
      </c>
      <c r="D432" s="3">
        <f>RIGHT(A432,4)</f>
      </c>
      <c r="E432" s="20"/>
      <c r="F432" s="10"/>
      <c r="G432" s="10">
        <v>0</v>
      </c>
    </row>
    <row x14ac:dyDescent="0.25" r="433" customHeight="1" ht="17.25">
      <c r="A433" s="12"/>
      <c r="B433" s="12"/>
      <c r="C433" s="12">
        <v>0</v>
      </c>
      <c r="D433" s="3">
        <f>RIGHT(A433,4)</f>
      </c>
      <c r="E433" s="20"/>
      <c r="F433" s="10"/>
      <c r="G433" s="10">
        <v>0</v>
      </c>
    </row>
    <row x14ac:dyDescent="0.25" r="434" customHeight="1" ht="17.25">
      <c r="A434" s="12"/>
      <c r="B434" s="12"/>
      <c r="C434" s="12">
        <v>0</v>
      </c>
      <c r="D434" s="3">
        <f>RIGHT(A434,4)</f>
      </c>
      <c r="E434" s="20"/>
      <c r="F434" s="10"/>
      <c r="G434" s="10">
        <v>0</v>
      </c>
    </row>
    <row x14ac:dyDescent="0.25" r="435" customHeight="1" ht="17.25">
      <c r="A435" s="12"/>
      <c r="B435" s="12"/>
      <c r="C435" s="12">
        <v>0</v>
      </c>
      <c r="D435" s="3">
        <f>RIGHT(A435,4)</f>
      </c>
      <c r="E435" s="20"/>
      <c r="F435" s="10"/>
      <c r="G435" s="10">
        <v>0</v>
      </c>
    </row>
    <row x14ac:dyDescent="0.25" r="436" customHeight="1" ht="17.25">
      <c r="A436" s="12"/>
      <c r="B436" s="12"/>
      <c r="C436" s="12">
        <v>0</v>
      </c>
      <c r="D436" s="3">
        <f>RIGHT(A436,4)</f>
      </c>
      <c r="E436" s="20"/>
      <c r="F436" s="10"/>
      <c r="G436" s="10">
        <v>0</v>
      </c>
    </row>
    <row x14ac:dyDescent="0.25" r="437" customHeight="1" ht="17.25">
      <c r="A437" s="12"/>
      <c r="B437" s="12"/>
      <c r="C437" s="12">
        <v>0</v>
      </c>
      <c r="D437" s="3">
        <f>RIGHT(A437,4)</f>
      </c>
      <c r="E437" s="20"/>
      <c r="F437" s="10"/>
      <c r="G437" s="10">
        <v>0</v>
      </c>
    </row>
    <row x14ac:dyDescent="0.25" r="438" customHeight="1" ht="17.25">
      <c r="A438" s="12"/>
      <c r="B438" s="12"/>
      <c r="C438" s="16">
        <v>507.89</v>
      </c>
      <c r="D438" s="3">
        <f>RIGHT(A438,4)</f>
      </c>
      <c r="E438" s="20"/>
      <c r="F438" s="10"/>
      <c r="G438" s="15">
        <v>507.89</v>
      </c>
    </row>
    <row x14ac:dyDescent="0.25" r="439" customHeight="1" ht="17.25">
      <c r="A439" s="12"/>
      <c r="B439" s="12"/>
      <c r="C439" s="21">
        <v>288.93</v>
      </c>
      <c r="D439" s="3">
        <f>RIGHT(A439,4)</f>
      </c>
      <c r="E439" s="20"/>
      <c r="F439" s="10"/>
      <c r="G439" s="22">
        <v>288.93</v>
      </c>
    </row>
    <row x14ac:dyDescent="0.25" r="440" customHeight="1" ht="17.25">
      <c r="A440" s="12"/>
      <c r="B440" s="12"/>
      <c r="C440" s="21">
        <v>314.33</v>
      </c>
      <c r="D440" s="3">
        <f>RIGHT(A440,4)</f>
      </c>
      <c r="E440" s="20"/>
      <c r="F440" s="10"/>
      <c r="G440" s="22">
        <v>314.33</v>
      </c>
    </row>
    <row x14ac:dyDescent="0.25" r="441" customHeight="1" ht="17.25">
      <c r="A441" s="12"/>
      <c r="B441" s="12"/>
      <c r="C441" s="12">
        <v>0</v>
      </c>
      <c r="D441" s="3">
        <f>RIGHT(A441,4)</f>
      </c>
      <c r="E441" s="20"/>
      <c r="F441" s="10"/>
      <c r="G441" s="10">
        <v>0</v>
      </c>
    </row>
    <row x14ac:dyDescent="0.25" r="442" customHeight="1" ht="17.25">
      <c r="A442" s="12"/>
      <c r="B442" s="12"/>
      <c r="C442" s="12">
        <v>0</v>
      </c>
      <c r="D442" s="3">
        <f>RIGHT(A442,4)</f>
      </c>
      <c r="E442" s="20"/>
      <c r="F442" s="10"/>
      <c r="G442" s="10">
        <v>0</v>
      </c>
    </row>
    <row x14ac:dyDescent="0.25" r="443" customHeight="1" ht="17.25">
      <c r="A443" s="12"/>
      <c r="B443" s="12"/>
      <c r="C443" s="12">
        <v>0</v>
      </c>
      <c r="D443" s="3">
        <f>RIGHT(A443,4)</f>
      </c>
      <c r="E443" s="20"/>
      <c r="F443" s="10"/>
      <c r="G443" s="10">
        <v>0</v>
      </c>
    </row>
    <row x14ac:dyDescent="0.25" r="444" customHeight="1" ht="17.25">
      <c r="A444" s="12" t="s">
        <v>199</v>
      </c>
      <c r="B444" s="12"/>
      <c r="C444" s="13">
        <v>4483.2</v>
      </c>
      <c r="D444" s="13">
        <f>RIGHT(A444,4)</f>
      </c>
      <c r="E444" s="10" t="s">
        <v>199</v>
      </c>
      <c r="F444" s="10"/>
      <c r="G444" s="15">
        <v>4483.2</v>
      </c>
    </row>
    <row x14ac:dyDescent="0.25" r="445" customHeight="1" ht="17.25">
      <c r="A445" s="12" t="s">
        <v>200</v>
      </c>
      <c r="B445" s="12">
        <v>0</v>
      </c>
      <c r="C445" s="12">
        <v>0</v>
      </c>
      <c r="D445" s="13">
        <f>RIGHT(A445,4)</f>
      </c>
      <c r="E445" s="10" t="s">
        <v>200</v>
      </c>
      <c r="F445" s="10">
        <v>0</v>
      </c>
      <c r="G445" s="10">
        <v>0</v>
      </c>
    </row>
    <row x14ac:dyDescent="0.25" r="446" customHeight="1" ht="17.25">
      <c r="A446" s="12"/>
      <c r="B446" s="12"/>
      <c r="C446" s="12">
        <v>0</v>
      </c>
      <c r="D446" s="9"/>
      <c r="E446" s="20"/>
      <c r="F446" s="10"/>
      <c r="G446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3">
        <f>SUM(Feuil1!G2:G44)</f>
      </c>
      <c r="C2" s="4">
        <f>SUM(Sheet1!A3:A45)</f>
      </c>
    </row>
    <row x14ac:dyDescent="0.25" r="3" customHeight="1" ht="17.25">
      <c r="A3" s="5" t="s">
        <v>4</v>
      </c>
      <c r="B3" s="3">
        <f>SUM(Feuil1!G45:G115)</f>
      </c>
      <c r="C3" s="4">
        <f>SUM(Sheet1!A46:A116)</f>
      </c>
    </row>
    <row x14ac:dyDescent="0.25" r="4" customHeight="1" ht="17.25">
      <c r="A4" s="5" t="s">
        <v>5</v>
      </c>
      <c r="B4" s="3">
        <f>SUM(Feuil1!G116:G152)</f>
      </c>
      <c r="C4" s="4">
        <f>SUM(Sheet1!A117:A152)</f>
      </c>
    </row>
    <row x14ac:dyDescent="0.25" r="5" customHeight="1" ht="17.25">
      <c r="A5" s="5" t="s">
        <v>6</v>
      </c>
      <c r="B5" s="3">
        <f>SUM(Feuil1!G153:G204)</f>
      </c>
      <c r="C5" s="4">
        <f>SUM(Sheet1!A154:A205)</f>
      </c>
    </row>
    <row x14ac:dyDescent="0.25" r="6" customHeight="1" ht="17.25">
      <c r="A6" s="5" t="s">
        <v>7</v>
      </c>
      <c r="B6" s="3">
        <f>SUM(Feuil1!G205:G261)</f>
      </c>
      <c r="C6" s="4">
        <f>SUM(Sheet1!A206:A262)</f>
      </c>
    </row>
    <row x14ac:dyDescent="0.25" r="7" customHeight="1" ht="17.25">
      <c r="A7" s="5" t="s">
        <v>8</v>
      </c>
      <c r="B7" s="3">
        <f>SUM(Feuil1!G262:G298)</f>
      </c>
      <c r="C7" s="4">
        <f>SUM(Sheet1!A263:A299)</f>
      </c>
    </row>
    <row x14ac:dyDescent="0.25" r="8" customHeight="1" ht="17.25">
      <c r="A8" s="5" t="s">
        <v>9</v>
      </c>
      <c r="B8" s="3">
        <f>SUM(Feuil1!G299:G393)</f>
      </c>
      <c r="C8" s="4">
        <f>SUM(Sheet1!A300:A394)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big data ;)</vt:lpstr>
      <vt:lpstr>Feuil2</vt:lpstr>
      <vt:lpstr>Sheet1</vt:lpstr>
      <vt:lpstr>Feuil1</vt:lpstr>
      <vt:lpstr>3 year intervals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2023-09-18T16:39:36.844Z</dcterms:created>
  <dcterms:modified xsi:type="dcterms:W3CDTF">2023-09-18T16:39:36.844Z</dcterms:modified>
</cp:coreProperties>
</file>