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https://mydavinci-my.sharepoint.com/personal/hvanderzee_davinci_nl/Documents/DVC lessen 2022-2023/Project Smartlamp/"/>
    </mc:Choice>
  </mc:AlternateContent>
  <xr:revisionPtr revIDLastSave="366" documentId="8_{D5F3BD3E-4F4C-4F70-A24A-7BF8001AE32F}" xr6:coauthVersionLast="47" xr6:coauthVersionMax="47" xr10:uidLastSave="{355C9786-A079-47FA-B3D9-015BF902544B}"/>
  <bookViews>
    <workbookView xWindow="-120" yWindow="-120" windowWidth="29040" windowHeight="15720" xr2:uid="{00000000-000D-0000-FFFF-FFFF00000000}"/>
  </bookViews>
  <sheets>
    <sheet name="Blad2" sheetId="2"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28" i="2" l="1"/>
  <c r="AI27" i="2"/>
  <c r="AF28" i="2"/>
  <c r="AF27" i="2"/>
  <c r="AB29" i="2"/>
  <c r="AB28" i="2"/>
  <c r="AB27" i="2"/>
  <c r="X29" i="2"/>
  <c r="X28" i="2"/>
  <c r="X27" i="2"/>
  <c r="T29" i="2"/>
  <c r="T28" i="2"/>
  <c r="T27" i="2"/>
  <c r="P29" i="2"/>
  <c r="P28" i="2"/>
  <c r="P27" i="2"/>
  <c r="L29" i="2"/>
  <c r="L28" i="2"/>
  <c r="L27" i="2"/>
  <c r="H29" i="2"/>
  <c r="H28" i="2"/>
  <c r="H27" i="2"/>
  <c r="D29" i="2"/>
  <c r="D28" i="2"/>
  <c r="D27" i="2"/>
  <c r="AK18" i="2"/>
  <c r="AJ18" i="2"/>
  <c r="AK16" i="2"/>
  <c r="AJ16" i="2"/>
  <c r="AK15" i="2"/>
  <c r="AJ15" i="2"/>
  <c r="AK14" i="2"/>
  <c r="AJ14" i="2"/>
  <c r="AK12" i="2"/>
  <c r="AJ12" i="2"/>
  <c r="AK8" i="2"/>
  <c r="AJ8" i="2"/>
  <c r="AH18" i="2"/>
  <c r="AG18" i="2"/>
  <c r="AH16" i="2"/>
  <c r="AG16" i="2"/>
  <c r="AH15" i="2"/>
  <c r="AG15" i="2"/>
  <c r="AH14" i="2"/>
  <c r="AG14" i="2"/>
  <c r="AH12" i="2"/>
  <c r="AG12" i="2"/>
  <c r="AH8" i="2"/>
  <c r="AG8" i="2"/>
  <c r="AE18" i="2"/>
  <c r="AD18" i="2"/>
  <c r="AC18" i="2"/>
  <c r="AE16" i="2"/>
  <c r="AD16" i="2"/>
  <c r="AC16" i="2"/>
  <c r="AE15" i="2"/>
  <c r="AD15" i="2"/>
  <c r="AC15" i="2"/>
  <c r="AE14" i="2"/>
  <c r="AD14" i="2"/>
  <c r="AC14" i="2"/>
  <c r="AE12" i="2"/>
  <c r="AD12" i="2"/>
  <c r="AC12" i="2"/>
  <c r="AE8" i="2"/>
  <c r="AD8" i="2"/>
  <c r="AC8" i="2"/>
  <c r="AA18" i="2"/>
  <c r="Z18" i="2"/>
  <c r="Y18" i="2"/>
  <c r="AA16" i="2"/>
  <c r="Z16" i="2"/>
  <c r="Y16" i="2"/>
  <c r="AA15" i="2"/>
  <c r="Z15" i="2"/>
  <c r="Y15" i="2"/>
  <c r="AA14" i="2"/>
  <c r="Z14" i="2"/>
  <c r="Y14" i="2"/>
  <c r="AA12" i="2"/>
  <c r="Z12" i="2"/>
  <c r="Y12" i="2"/>
  <c r="AA8" i="2"/>
  <c r="Z8" i="2"/>
  <c r="Y8" i="2"/>
  <c r="W18" i="2"/>
  <c r="V18" i="2"/>
  <c r="U18" i="2"/>
  <c r="W16" i="2"/>
  <c r="V16" i="2"/>
  <c r="U16" i="2"/>
  <c r="W15" i="2"/>
  <c r="V15" i="2"/>
  <c r="U15" i="2"/>
  <c r="W14" i="2"/>
  <c r="V14" i="2"/>
  <c r="U14" i="2"/>
  <c r="W12" i="2"/>
  <c r="V12" i="2"/>
  <c r="U12" i="2"/>
  <c r="W8" i="2"/>
  <c r="V8" i="2"/>
  <c r="U8" i="2"/>
  <c r="S18" i="2"/>
  <c r="R18" i="2"/>
  <c r="Q18" i="2"/>
  <c r="S16" i="2"/>
  <c r="R16" i="2"/>
  <c r="Q16" i="2"/>
  <c r="S15" i="2"/>
  <c r="R15" i="2"/>
  <c r="Q15" i="2"/>
  <c r="S14" i="2"/>
  <c r="R14" i="2"/>
  <c r="Q14" i="2"/>
  <c r="S12" i="2"/>
  <c r="R12" i="2"/>
  <c r="Q12" i="2"/>
  <c r="S8" i="2"/>
  <c r="R8" i="2"/>
  <c r="Q8" i="2"/>
  <c r="O18" i="2"/>
  <c r="N18" i="2"/>
  <c r="M18" i="2"/>
  <c r="O16" i="2"/>
  <c r="N16" i="2"/>
  <c r="M16" i="2"/>
  <c r="O15" i="2"/>
  <c r="N15" i="2"/>
  <c r="M15" i="2"/>
  <c r="O14" i="2"/>
  <c r="N14" i="2"/>
  <c r="M14" i="2"/>
  <c r="O12" i="2"/>
  <c r="N12" i="2"/>
  <c r="M12" i="2"/>
  <c r="O8" i="2"/>
  <c r="N8" i="2"/>
  <c r="M8" i="2"/>
  <c r="K18" i="2"/>
  <c r="J18" i="2"/>
  <c r="I18" i="2"/>
  <c r="K16" i="2"/>
  <c r="J16" i="2"/>
  <c r="I16" i="2"/>
  <c r="K15" i="2"/>
  <c r="J15" i="2"/>
  <c r="I15" i="2"/>
  <c r="K14" i="2"/>
  <c r="J14" i="2"/>
  <c r="I14" i="2"/>
  <c r="K12" i="2"/>
  <c r="J12" i="2"/>
  <c r="I12" i="2"/>
  <c r="K8" i="2"/>
  <c r="J8" i="2"/>
  <c r="I8" i="2"/>
  <c r="G18" i="2"/>
  <c r="F18" i="2"/>
  <c r="E18" i="2"/>
  <c r="G16" i="2"/>
  <c r="F16" i="2"/>
  <c r="E16" i="2"/>
  <c r="G15" i="2"/>
  <c r="F15" i="2"/>
  <c r="E15" i="2"/>
  <c r="G14" i="2"/>
  <c r="F14" i="2"/>
  <c r="E14" i="2"/>
  <c r="G12" i="2"/>
  <c r="F12" i="2"/>
  <c r="E12" i="2"/>
  <c r="G8" i="2"/>
  <c r="F8" i="2"/>
  <c r="E8" i="2"/>
  <c r="G21" i="2"/>
  <c r="H21" i="2"/>
  <c r="I21" i="2"/>
  <c r="J21" i="2"/>
  <c r="K21" i="2"/>
  <c r="M21" i="2"/>
  <c r="N21" i="2"/>
  <c r="O21" i="2"/>
  <c r="Q21" i="2"/>
  <c r="R21" i="2"/>
  <c r="S21" i="2"/>
  <c r="U21" i="2"/>
  <c r="V21" i="2"/>
  <c r="W21" i="2"/>
  <c r="Y21" i="2"/>
  <c r="Z21" i="2"/>
  <c r="AA21" i="2"/>
  <c r="AC21" i="2"/>
  <c r="AD21" i="2"/>
  <c r="AE21" i="2"/>
  <c r="AG21" i="2"/>
  <c r="AH21" i="2"/>
  <c r="AJ21" i="2"/>
  <c r="AK21" i="2"/>
  <c r="F21" i="2"/>
  <c r="E21" i="2"/>
  <c r="Z23" i="2"/>
  <c r="H24" i="2"/>
  <c r="L24" i="2"/>
  <c r="P24" i="2"/>
  <c r="T24" i="2"/>
  <c r="X24" i="2"/>
  <c r="AB24" i="2"/>
  <c r="AF24" i="2"/>
  <c r="AI24" i="2"/>
  <c r="D24" i="2"/>
  <c r="M23" i="2" l="1"/>
  <c r="AH23" i="2"/>
  <c r="W23" i="2"/>
  <c r="AD23" i="2"/>
  <c r="I23" i="2"/>
  <c r="O24" i="2"/>
  <c r="AE23" i="2"/>
  <c r="AA23" i="2"/>
  <c r="AA24" i="2"/>
  <c r="AG24" i="2"/>
  <c r="AH24" i="2"/>
  <c r="AG23" i="2"/>
  <c r="Z24" i="2"/>
  <c r="Y23" i="2"/>
  <c r="Y24" i="2"/>
  <c r="N23" i="2"/>
  <c r="N24" i="2"/>
  <c r="M24" i="2"/>
  <c r="AJ23" i="2"/>
  <c r="AJ24" i="2"/>
  <c r="AK23" i="2"/>
  <c r="U23" i="2"/>
  <c r="W24" i="2"/>
  <c r="V24" i="2"/>
  <c r="U24" i="2"/>
  <c r="Q23" i="2"/>
  <c r="R23" i="2"/>
  <c r="S23" i="2"/>
  <c r="AK24" i="2"/>
  <c r="AC23" i="2"/>
  <c r="AD24" i="2"/>
  <c r="AC24" i="2"/>
  <c r="AE24" i="2"/>
  <c r="Q24" i="2"/>
  <c r="R24" i="2"/>
  <c r="S24" i="2"/>
  <c r="O23" i="2"/>
  <c r="V23" i="2"/>
  <c r="F23" i="2"/>
  <c r="E23" i="2"/>
  <c r="K23" i="2"/>
  <c r="J23" i="2"/>
  <c r="F24" i="2"/>
  <c r="K24" i="2"/>
  <c r="I24" i="2"/>
  <c r="J24" i="2"/>
  <c r="E24" i="2"/>
  <c r="G24" i="2" l="1"/>
  <c r="G2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Hans van der Zee</author>
    <author>Hans Zee, van der</author>
  </authors>
  <commentList>
    <comment ref="T12" authorId="0" shapeId="0" xr:uid="{00000000-0006-0000-0000-000001000000}">
      <text>
        <r>
          <rPr>
            <b/>
            <sz val="9"/>
            <color indexed="81"/>
            <rFont val="Tahoma"/>
            <charset val="1"/>
          </rPr>
          <t>Hans van der Zee:</t>
        </r>
        <r>
          <rPr>
            <sz val="9"/>
            <color indexed="81"/>
            <rFont val="Tahoma"/>
            <charset val="1"/>
          </rPr>
          <t xml:space="preserve">
niets ingeleverd in its</t>
        </r>
      </text>
    </comment>
    <comment ref="AB12" authorId="0" shapeId="0" xr:uid="{00000000-0006-0000-0000-000002000000}">
      <text>
        <r>
          <rPr>
            <b/>
            <sz val="9"/>
            <color indexed="81"/>
            <rFont val="Tahoma"/>
            <charset val="1"/>
          </rPr>
          <t>Hans van der Zee:</t>
        </r>
        <r>
          <rPr>
            <sz val="9"/>
            <color indexed="81"/>
            <rFont val="Tahoma"/>
            <charset val="1"/>
          </rPr>
          <t xml:space="preserve">
niets in geleverd in its
</t>
        </r>
      </text>
    </comment>
    <comment ref="AF12" authorId="0" shapeId="0" xr:uid="{00000000-0006-0000-0000-000003000000}">
      <text>
        <r>
          <rPr>
            <b/>
            <sz val="9"/>
            <color indexed="81"/>
            <rFont val="Tahoma"/>
            <charset val="1"/>
          </rPr>
          <t>Hans van der Zee:</t>
        </r>
        <r>
          <rPr>
            <sz val="9"/>
            <color indexed="81"/>
            <rFont val="Tahoma"/>
            <charset val="1"/>
          </rPr>
          <t xml:space="preserve">
niets ingeleverd in its
</t>
        </r>
      </text>
    </comment>
    <comment ref="AI12" authorId="0" shapeId="0" xr:uid="{00000000-0006-0000-0000-000004000000}">
      <text>
        <r>
          <rPr>
            <b/>
            <sz val="9"/>
            <color indexed="81"/>
            <rFont val="Tahoma"/>
            <charset val="1"/>
          </rPr>
          <t>Hans van der Zee:</t>
        </r>
        <r>
          <rPr>
            <sz val="9"/>
            <color indexed="81"/>
            <rFont val="Tahoma"/>
            <charset val="1"/>
          </rPr>
          <t xml:space="preserve">
geen pitch ingeleverd
</t>
        </r>
      </text>
    </comment>
    <comment ref="D27" authorId="1" shapeId="0" xr:uid="{46D3786B-ACFC-4B21-84A6-F4EE5F97007A}">
      <text>
        <t xml:space="preserve">Hans Zee, van der:
zij hebben de evaluatie samen ingevuld en alleen bij samuel ingeleverd
</t>
      </text>
    </comment>
    <comment ref="H27" authorId="1" shapeId="0" xr:uid="{0A0802D2-024B-477B-99E3-600519CC8FDD}">
      <text>
        <t>Hans Zee, van der:
Daniel, heeft alleen het eerste deel van de evaluatie ingevuld en de rest niet...</t>
      </text>
    </comment>
    <comment ref="X28" authorId="1" shapeId="0" xr:uid="{39FA06B1-F28F-4B9A-9353-3E33B84FF521}">
      <text>
        <r>
          <rPr>
            <sz val="11"/>
            <color theme="1"/>
            <rFont val="Calibri"/>
            <family val="2"/>
            <scheme val="minor"/>
          </rPr>
          <t xml:space="preserve">Hans Zee, van der:
afgeraffeld, en enkele woorden, met spelfouten, geen nuttige info voor ons helaas. niet echt serieus ingevuld lijkt me
</t>
        </r>
      </text>
    </comment>
    <comment ref="AB29" authorId="1" shapeId="0" xr:uid="{7717246E-A713-4018-A868-EBDC496B7281}">
      <text>
        <r>
          <rPr>
            <sz val="11"/>
            <color theme="1"/>
            <rFont val="Calibri"/>
            <family val="2"/>
            <scheme val="minor"/>
          </rPr>
          <t xml:space="preserve">Hans Zee, van der:
Alles een 10 gegeven, geen verdere uitleg.
</t>
        </r>
      </text>
    </comment>
  </commentList>
</comments>
</file>

<file path=xl/sharedStrings.xml><?xml version="1.0" encoding="utf-8"?>
<sst xmlns="http://schemas.openxmlformats.org/spreadsheetml/2006/main" count="83" uniqueCount="70">
  <si>
    <t>PROJECT:</t>
  </si>
  <si>
    <t>SWEM PROJECT SMARTLAMP</t>
  </si>
  <si>
    <t>DATUM:</t>
  </si>
  <si>
    <t>Periode 2, 2023-2024</t>
  </si>
  <si>
    <t>KLASSEN:</t>
  </si>
  <si>
    <t>LPEMO23K4A, LPEMO23K4B</t>
  </si>
  <si>
    <t>Beoordeling Project Smartlamp P2</t>
  </si>
  <si>
    <t>GROEP 1A</t>
  </si>
  <si>
    <t>Samuel van Well</t>
  </si>
  <si>
    <t>John Vargas de Waal</t>
  </si>
  <si>
    <t>Remco Scholte</t>
  </si>
  <si>
    <t>GROEP 2A</t>
  </si>
  <si>
    <t>Daniël de Vries</t>
  </si>
  <si>
    <t>Stefan Bode</t>
  </si>
  <si>
    <t>Cas de Groot</t>
  </si>
  <si>
    <t>GROEP 3A</t>
  </si>
  <si>
    <t>Thijmen van Bokkem</t>
  </si>
  <si>
    <t>Hugo Herben</t>
  </si>
  <si>
    <t>Valerio van den Dungen</t>
  </si>
  <si>
    <t>GROEP 4A</t>
  </si>
  <si>
    <t>Gijs Hoogendoorn</t>
  </si>
  <si>
    <t>Florian Hartmann</t>
  </si>
  <si>
    <t>Minh Pham</t>
  </si>
  <si>
    <t>GROEP 5B</t>
  </si>
  <si>
    <t>Marten Twigt</t>
  </si>
  <si>
    <t>Kaidin Mol</t>
  </si>
  <si>
    <t>Tim Kok</t>
  </si>
  <si>
    <t>GROEP 6B</t>
  </si>
  <si>
    <t>Ruben Lommers</t>
  </si>
  <si>
    <t>Melle vd Hulst</t>
  </si>
  <si>
    <t>Seth vd Burgt</t>
  </si>
  <si>
    <t>GROEP 7B</t>
  </si>
  <si>
    <t>Steven Kamerling</t>
  </si>
  <si>
    <t>Cas Hageman</t>
  </si>
  <si>
    <t>Jouke Baeten</t>
  </si>
  <si>
    <t>GROEP 8B</t>
  </si>
  <si>
    <t>Yigit Duygu</t>
  </si>
  <si>
    <t>Fatih Büdüs</t>
  </si>
  <si>
    <t>GROEP 9B</t>
  </si>
  <si>
    <t>Mirac Öztürk</t>
  </si>
  <si>
    <t>Roman Schippers</t>
  </si>
  <si>
    <t>Onderdeel</t>
  </si>
  <si>
    <t>Max. totaal</t>
  </si>
  <si>
    <t>Score 1 -25</t>
  </si>
  <si>
    <t>Score 1 -20</t>
  </si>
  <si>
    <t>Wekelijkse start project / projectoverleg</t>
  </si>
  <si>
    <t>Projectdocenten beoordelen op basis van observatie en op basis van de SCRUM-BORD uitvoering.</t>
  </si>
  <si>
    <t>Fase 1 - Productie Basislamp</t>
  </si>
  <si>
    <t>Het produceren van de basislamp volgens de aangeleverde tekeningen en documenten binnen de gestelde tijd.</t>
  </si>
  <si>
    <t>Fase 2 - Herontwerp</t>
  </si>
  <si>
    <t>Het  ontwerpen van het herontwerp. 
Je maakt een presentatie van je voorstel van het herontwerp. Je wordt beoordeeld op de originaliteit van je idee, de haalbaarheid, de kwaliteit van het werk en je presentatie.</t>
  </si>
  <si>
    <t>Fase 3 - Hertontwerp Produceren</t>
  </si>
  <si>
    <t>Ontwerpfase: Uitgewerkte schetsen, uitgewerkte technische tekeningen (mechanisch en elektrotechnisch), flowchart, schema’s etc. Je wordt beoordeeld op de kwaliteit van je tekenwerk, de werkvoorbereiding, je productie en de kwaliteit van je programmeerwerk.</t>
  </si>
  <si>
    <t xml:space="preserve">Voorbereidingsfase: Toets uitvoerbaarheid en uitwerking onderdelenlijst en verdere werkvoorbereiding. </t>
  </si>
  <si>
    <t>Realisatiefase: Produceren, programmeren, monteren/assembleren en testen. Het eindresultaat is een werkend model.</t>
  </si>
  <si>
    <t>Fase 4 - Testen opleveren, presenteren</t>
  </si>
  <si>
    <t>Presenteren van het nieuwe ontwerp ‘Smartlamp’. Hier wordt het product beoordeeld op vormgeving, efficiëntie ontwerp, complexiteit, werking, enz. In de eindpresentatie verwerken jullie het werkende model, enkele uitgewerkte schetsen, technische tekeningen (Fusion 360), een elektrotechnische tekening/schema, een flowchart en een volledige onderdelenlijst.</t>
  </si>
  <si>
    <t>Evalueren</t>
  </si>
  <si>
    <t>Je reflectie op de samenwerking en in je groep. Wat ging goed, en wat heb je geleerd.</t>
  </si>
  <si>
    <t>TOTAAL AANTAL PUNTEN</t>
  </si>
  <si>
    <t>Max 100</t>
  </si>
  <si>
    <t>Procentuele verdeling werkzaamheden groepswerk</t>
  </si>
  <si>
    <t>EINDCIJFER voor project per student</t>
  </si>
  <si>
    <t>1 tot 10</t>
  </si>
  <si>
    <t>CIJFER</t>
  </si>
  <si>
    <t>Begeleider</t>
  </si>
  <si>
    <t>Martin Korevaar</t>
  </si>
  <si>
    <t>Hans vd Zee</t>
  </si>
  <si>
    <t>Marcel vd Klooster</t>
  </si>
  <si>
    <t>Remco is halverwege de periode gestopt met de opleiding, maar had wel de het ontwerp bedacht en getekend...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</si>
</sst>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9">
    <font>
      <sz val="11"/>
      <color theme="1"/>
      <name val="Calibri"/>
      <family val="2"/>
      <scheme val="minor"/>
    </font>
    <font>
      <b/>
      <sz val="11"/>
      <color theme="1"/>
      <name val="Calibri"/>
      <family val="2"/>
      <scheme val="minor"/>
    </font>
    <font>
      <i/>
      <sz val="11"/>
      <color theme="1"/>
      <name val="Calibri"/>
      <family val="2"/>
      <scheme val="minor"/>
    </font>
    <font>
      <i/>
      <sz val="9"/>
      <color theme="1"/>
      <name val="Calibri"/>
      <family val="2"/>
      <scheme val="minor"/>
    </font>
    <font>
      <b/>
      <i/>
      <sz val="11"/>
      <color theme="1"/>
      <name val="Calibri"/>
      <family val="2"/>
      <scheme val="minor"/>
    </font>
    <font>
      <b/>
      <sz val="12"/>
      <color theme="1"/>
      <name val="Calibri"/>
      <family val="2"/>
      <scheme val="minor"/>
    </font>
    <font>
      <b/>
      <sz val="14"/>
      <color theme="1"/>
      <name val="Calibri"/>
      <family val="2"/>
      <scheme val="minor"/>
    </font>
    <font>
      <sz val="9"/>
      <color indexed="81"/>
      <name val="Tahoma"/>
      <charset val="1"/>
    </font>
    <font>
      <b/>
      <sz val="9"/>
      <color indexed="81"/>
      <name val="Tahoma"/>
      <charset val="1"/>
    </font>
  </fonts>
  <fills count="8">
    <fill>
      <patternFill patternType="none"/>
    </fill>
    <fill>
      <patternFill patternType="gray125"/>
    </fill>
    <fill>
      <patternFill patternType="solid">
        <fgColor theme="7"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93D2E8"/>
        <bgColor indexed="64"/>
      </patternFill>
    </fill>
    <fill>
      <patternFill patternType="solid">
        <fgColor rgb="FF99CE93"/>
        <bgColor indexed="64"/>
      </patternFill>
    </fill>
    <fill>
      <patternFill patternType="solid">
        <fgColor theme="7" tint="-0.249977111117893"/>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7">
    <xf numFmtId="0" fontId="0" fillId="0" borderId="0" xfId="0"/>
    <xf numFmtId="0" fontId="1" fillId="5" borderId="1" xfId="0" applyFont="1" applyFill="1" applyBorder="1"/>
    <xf numFmtId="0" fontId="1" fillId="4" borderId="1" xfId="0" applyFont="1" applyFill="1" applyBorder="1" applyAlignment="1">
      <alignment wrapText="1"/>
    </xf>
    <xf numFmtId="0" fontId="1" fillId="4" borderId="1" xfId="0" applyFont="1" applyFill="1" applyBorder="1" applyAlignment="1">
      <alignment horizontal="center" vertical="center"/>
    </xf>
    <xf numFmtId="0" fontId="3" fillId="0" borderId="1" xfId="0" applyFont="1" applyBorder="1" applyAlignment="1">
      <alignment wrapText="1"/>
    </xf>
    <xf numFmtId="0" fontId="2" fillId="3" borderId="1" xfId="0" applyFont="1" applyFill="1" applyBorder="1" applyAlignment="1">
      <alignment horizontal="center" vertical="center"/>
    </xf>
    <xf numFmtId="0" fontId="1" fillId="4" borderId="1" xfId="0" applyFont="1" applyFill="1" applyBorder="1"/>
    <xf numFmtId="0" fontId="4" fillId="4" borderId="1" xfId="0" applyFont="1" applyFill="1" applyBorder="1" applyAlignment="1">
      <alignment horizontal="center" vertical="center"/>
    </xf>
    <xf numFmtId="0" fontId="0" fillId="4" borderId="1" xfId="0" applyFill="1" applyBorder="1"/>
    <xf numFmtId="0" fontId="6" fillId="5" borderId="1" xfId="0" applyFont="1" applyFill="1" applyBorder="1"/>
    <xf numFmtId="0" fontId="6" fillId="6" borderId="1" xfId="0" applyFont="1" applyFill="1" applyBorder="1"/>
    <xf numFmtId="0" fontId="1" fillId="6" borderId="0" xfId="0" applyFont="1" applyFill="1"/>
    <xf numFmtId="0" fontId="1" fillId="6" borderId="0" xfId="0" applyFont="1" applyFill="1" applyAlignment="1">
      <alignment horizontal="center" vertical="center"/>
    </xf>
    <xf numFmtId="0" fontId="5" fillId="2" borderId="1" xfId="0" applyFont="1" applyFill="1" applyBorder="1" applyAlignment="1">
      <alignment horizontal="center" vertical="center"/>
    </xf>
    <xf numFmtId="0" fontId="5" fillId="7" borderId="1" xfId="0" applyFont="1" applyFill="1" applyBorder="1" applyAlignment="1">
      <alignment horizontal="center" vertical="center"/>
    </xf>
    <xf numFmtId="16" fontId="1" fillId="5" borderId="3" xfId="0" applyNumberFormat="1" applyFont="1" applyFill="1" applyBorder="1" applyAlignment="1">
      <alignment horizontal="right"/>
    </xf>
    <xf numFmtId="0" fontId="1" fillId="5" borderId="0" xfId="0" applyFont="1" applyFill="1" applyAlignment="1">
      <alignment horizontal="left"/>
    </xf>
    <xf numFmtId="0" fontId="1" fillId="0" borderId="0" xfId="0" applyFont="1"/>
    <xf numFmtId="1" fontId="5" fillId="7" borderId="1" xfId="0" applyNumberFormat="1" applyFont="1" applyFill="1" applyBorder="1" applyAlignment="1">
      <alignment horizontal="center" vertical="center"/>
    </xf>
    <xf numFmtId="1" fontId="5" fillId="2" borderId="1" xfId="0" applyNumberFormat="1" applyFont="1" applyFill="1" applyBorder="1" applyAlignment="1">
      <alignment horizontal="center" vertical="center"/>
    </xf>
    <xf numFmtId="164" fontId="6" fillId="5" borderId="1" xfId="0" applyNumberFormat="1" applyFont="1" applyFill="1" applyBorder="1"/>
    <xf numFmtId="165" fontId="6" fillId="5" borderId="1" xfId="0" applyNumberFormat="1" applyFont="1" applyFill="1" applyBorder="1"/>
    <xf numFmtId="164" fontId="6" fillId="6" borderId="1" xfId="0" applyNumberFormat="1" applyFont="1" applyFill="1" applyBorder="1"/>
    <xf numFmtId="164" fontId="0" fillId="0" borderId="0" xfId="0" applyNumberFormat="1"/>
    <xf numFmtId="164" fontId="1" fillId="5" borderId="1" xfId="0" applyNumberFormat="1" applyFont="1" applyFill="1" applyBorder="1"/>
    <xf numFmtId="0" fontId="1" fillId="5" borderId="2" xfId="0" applyFont="1" applyFill="1" applyBorder="1" applyAlignment="1">
      <alignment horizontal="left"/>
    </xf>
    <xf numFmtId="0" fontId="1" fillId="5" borderId="3" xfId="0" applyFont="1" applyFill="1" applyBorder="1" applyAlignment="1">
      <alignment horizontal="left"/>
    </xf>
  </cellXfs>
  <cellStyles count="1">
    <cellStyle name="Standaard" xfId="0" builtinId="0"/>
  </cellStyles>
  <dxfs count="0"/>
  <tableStyles count="0" defaultTableStyle="TableStyleMedium2" defaultPivotStyle="PivotStyleLight16"/>
  <colors>
    <mruColors>
      <color rgb="FF99CE93"/>
      <color rgb="FF93D2E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K29"/>
  <sheetViews>
    <sheetView tabSelected="1" zoomScale="80" zoomScaleNormal="80" workbookViewId="0">
      <pane xSplit="3" topLeftCell="D14" activePane="topRight" state="frozen"/>
      <selection pane="topRight" activeCell="E30" sqref="E30"/>
    </sheetView>
  </sheetViews>
  <sheetFormatPr defaultRowHeight="15"/>
  <cols>
    <col min="1" max="1" width="2.7109375" customWidth="1"/>
    <col min="2" max="2" width="43.7109375" customWidth="1"/>
    <col min="3" max="3" width="10.7109375" bestFit="1" customWidth="1"/>
    <col min="4" max="4" width="20.5703125" bestFit="1" customWidth="1"/>
    <col min="5" max="7" width="20.5703125" customWidth="1"/>
    <col min="8" max="8" width="18.42578125" bestFit="1" customWidth="1"/>
    <col min="9" max="11" width="18.42578125" customWidth="1"/>
    <col min="12" max="12" width="18.140625" bestFit="1" customWidth="1"/>
    <col min="13" max="15" width="18.140625" customWidth="1"/>
    <col min="16" max="16" width="19.28515625" bestFit="1" customWidth="1"/>
    <col min="17" max="19" width="19.28515625" customWidth="1"/>
    <col min="20" max="20" width="16.7109375" bestFit="1" customWidth="1"/>
    <col min="21" max="23" width="16.7109375" customWidth="1"/>
    <col min="24" max="24" width="19.140625" bestFit="1" customWidth="1"/>
    <col min="25" max="27" width="19.140625" customWidth="1"/>
    <col min="28" max="28" width="14.85546875" bestFit="1" customWidth="1"/>
    <col min="29" max="31" width="14.85546875" customWidth="1"/>
    <col min="32" max="32" width="18" bestFit="1" customWidth="1"/>
    <col min="33" max="34" width="18" customWidth="1"/>
    <col min="35" max="37" width="19.5703125" customWidth="1"/>
  </cols>
  <sheetData>
    <row r="1" spans="2:37">
      <c r="B1" s="17" t="s">
        <v>0</v>
      </c>
      <c r="D1" s="17" t="s">
        <v>1</v>
      </c>
    </row>
    <row r="2" spans="2:37">
      <c r="B2" s="17" t="s">
        <v>2</v>
      </c>
      <c r="D2" s="17" t="s">
        <v>3</v>
      </c>
    </row>
    <row r="3" spans="2:37">
      <c r="B3" s="17" t="s">
        <v>4</v>
      </c>
      <c r="D3" s="17" t="s">
        <v>5</v>
      </c>
    </row>
    <row r="5" spans="2:37">
      <c r="B5" s="11" t="s">
        <v>6</v>
      </c>
      <c r="C5" s="11"/>
      <c r="D5" s="12" t="s">
        <v>7</v>
      </c>
      <c r="E5" s="12" t="s">
        <v>8</v>
      </c>
      <c r="F5" s="12" t="s">
        <v>9</v>
      </c>
      <c r="G5" s="12" t="s">
        <v>10</v>
      </c>
      <c r="H5" s="12" t="s">
        <v>11</v>
      </c>
      <c r="I5" s="12" t="s">
        <v>12</v>
      </c>
      <c r="J5" s="12" t="s">
        <v>13</v>
      </c>
      <c r="K5" s="12" t="s">
        <v>14</v>
      </c>
      <c r="L5" s="12" t="s">
        <v>15</v>
      </c>
      <c r="M5" s="12" t="s">
        <v>16</v>
      </c>
      <c r="N5" s="12" t="s">
        <v>17</v>
      </c>
      <c r="O5" s="12" t="s">
        <v>18</v>
      </c>
      <c r="P5" s="12" t="s">
        <v>19</v>
      </c>
      <c r="Q5" s="12" t="s">
        <v>20</v>
      </c>
      <c r="R5" s="12" t="s">
        <v>21</v>
      </c>
      <c r="S5" s="12" t="s">
        <v>22</v>
      </c>
      <c r="T5" s="12" t="s">
        <v>23</v>
      </c>
      <c r="U5" s="12" t="s">
        <v>24</v>
      </c>
      <c r="V5" s="12" t="s">
        <v>25</v>
      </c>
      <c r="W5" s="12" t="s">
        <v>26</v>
      </c>
      <c r="X5" s="12" t="s">
        <v>27</v>
      </c>
      <c r="Y5" s="12" t="s">
        <v>28</v>
      </c>
      <c r="Z5" s="12" t="s">
        <v>29</v>
      </c>
      <c r="AA5" s="12" t="s">
        <v>30</v>
      </c>
      <c r="AB5" s="12" t="s">
        <v>31</v>
      </c>
      <c r="AC5" s="12" t="s">
        <v>32</v>
      </c>
      <c r="AD5" s="12" t="s">
        <v>33</v>
      </c>
      <c r="AE5" s="12" t="s">
        <v>34</v>
      </c>
      <c r="AF5" s="12" t="s">
        <v>35</v>
      </c>
      <c r="AG5" s="12" t="s">
        <v>36</v>
      </c>
      <c r="AH5" s="12" t="s">
        <v>37</v>
      </c>
      <c r="AI5" s="12" t="s">
        <v>38</v>
      </c>
      <c r="AJ5" s="12" t="s">
        <v>39</v>
      </c>
      <c r="AK5" s="12" t="s">
        <v>40</v>
      </c>
    </row>
    <row r="6" spans="2:37">
      <c r="B6" s="1" t="s">
        <v>41</v>
      </c>
      <c r="C6" s="1" t="s">
        <v>42</v>
      </c>
      <c r="D6" s="1" t="s">
        <v>43</v>
      </c>
      <c r="E6" s="1"/>
      <c r="F6" s="1"/>
      <c r="G6" s="1"/>
      <c r="H6" s="1" t="s">
        <v>44</v>
      </c>
      <c r="I6" s="1"/>
      <c r="J6" s="1"/>
      <c r="K6" s="1"/>
      <c r="L6" s="1" t="s">
        <v>44</v>
      </c>
      <c r="M6" s="1"/>
      <c r="N6" s="1"/>
      <c r="O6" s="1"/>
      <c r="P6" s="1" t="s">
        <v>44</v>
      </c>
      <c r="Q6" s="1"/>
      <c r="R6" s="1"/>
      <c r="S6" s="1"/>
      <c r="T6" s="1" t="s">
        <v>44</v>
      </c>
      <c r="U6" s="1"/>
      <c r="V6" s="1"/>
      <c r="W6" s="1"/>
      <c r="X6" s="1" t="s">
        <v>44</v>
      </c>
      <c r="Y6" s="1"/>
      <c r="Z6" s="1"/>
      <c r="AA6" s="1"/>
      <c r="AB6" s="1" t="s">
        <v>44</v>
      </c>
      <c r="AC6" s="1"/>
      <c r="AD6" s="1"/>
      <c r="AE6" s="1"/>
      <c r="AF6" s="1" t="s">
        <v>44</v>
      </c>
      <c r="AG6" s="1"/>
      <c r="AH6" s="1"/>
      <c r="AI6" s="1" t="s">
        <v>44</v>
      </c>
      <c r="AJ6" s="1"/>
      <c r="AK6" s="1"/>
    </row>
    <row r="7" spans="2:37">
      <c r="B7" s="2" t="s">
        <v>45</v>
      </c>
      <c r="C7" s="3">
        <v>10</v>
      </c>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row>
    <row r="8" spans="2:37" ht="24.75">
      <c r="B8" s="4" t="s">
        <v>46</v>
      </c>
      <c r="C8" s="5">
        <v>10</v>
      </c>
      <c r="D8" s="13">
        <v>5</v>
      </c>
      <c r="E8" s="18">
        <f>D8</f>
        <v>5</v>
      </c>
      <c r="F8" s="18">
        <f>D8</f>
        <v>5</v>
      </c>
      <c r="G8" s="18">
        <f>D8</f>
        <v>5</v>
      </c>
      <c r="H8" s="13">
        <v>7</v>
      </c>
      <c r="I8" s="18">
        <f>H8</f>
        <v>7</v>
      </c>
      <c r="J8" s="18">
        <f>H8</f>
        <v>7</v>
      </c>
      <c r="K8" s="18">
        <f>H8</f>
        <v>7</v>
      </c>
      <c r="L8" s="13">
        <v>5</v>
      </c>
      <c r="M8" s="18">
        <f>L8</f>
        <v>5</v>
      </c>
      <c r="N8" s="18">
        <f>L8</f>
        <v>5</v>
      </c>
      <c r="O8" s="18">
        <f>L8</f>
        <v>5</v>
      </c>
      <c r="P8" s="13">
        <v>5</v>
      </c>
      <c r="Q8" s="18">
        <f>P8</f>
        <v>5</v>
      </c>
      <c r="R8" s="18">
        <f>P8</f>
        <v>5</v>
      </c>
      <c r="S8" s="18">
        <f>P8</f>
        <v>5</v>
      </c>
      <c r="T8" s="13">
        <v>7</v>
      </c>
      <c r="U8" s="18">
        <f>T8</f>
        <v>7</v>
      </c>
      <c r="V8" s="18">
        <f>T8</f>
        <v>7</v>
      </c>
      <c r="W8" s="18">
        <f>T8</f>
        <v>7</v>
      </c>
      <c r="X8" s="13">
        <v>7</v>
      </c>
      <c r="Y8" s="18">
        <f>X8</f>
        <v>7</v>
      </c>
      <c r="Z8" s="18">
        <f>X8</f>
        <v>7</v>
      </c>
      <c r="AA8" s="18">
        <f>X8</f>
        <v>7</v>
      </c>
      <c r="AB8" s="13">
        <v>8</v>
      </c>
      <c r="AC8" s="18">
        <f>AB8</f>
        <v>8</v>
      </c>
      <c r="AD8" s="18">
        <f>AB8</f>
        <v>8</v>
      </c>
      <c r="AE8" s="18">
        <f>AB8</f>
        <v>8</v>
      </c>
      <c r="AF8" s="13"/>
      <c r="AG8" s="18">
        <f>AF8</f>
        <v>0</v>
      </c>
      <c r="AH8" s="18">
        <f>AF8</f>
        <v>0</v>
      </c>
      <c r="AI8" s="13">
        <v>6</v>
      </c>
      <c r="AJ8" s="18">
        <f>AI8</f>
        <v>6</v>
      </c>
      <c r="AK8" s="18">
        <f>AI8</f>
        <v>6</v>
      </c>
    </row>
    <row r="9" spans="2:37">
      <c r="B9" s="2" t="s">
        <v>47</v>
      </c>
      <c r="C9" s="3">
        <v>10</v>
      </c>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row>
    <row r="10" spans="2:37" ht="24.75">
      <c r="B10" s="4" t="s">
        <v>48</v>
      </c>
      <c r="C10" s="5">
        <v>10</v>
      </c>
      <c r="D10" s="14"/>
      <c r="E10" s="13">
        <v>7</v>
      </c>
      <c r="F10" s="13">
        <v>0</v>
      </c>
      <c r="G10" s="13">
        <v>0</v>
      </c>
      <c r="H10" s="14"/>
      <c r="I10" s="13">
        <v>8</v>
      </c>
      <c r="J10" s="13">
        <v>9</v>
      </c>
      <c r="K10" s="13">
        <v>0</v>
      </c>
      <c r="L10" s="14"/>
      <c r="M10" s="13">
        <v>0</v>
      </c>
      <c r="N10" s="13">
        <v>8</v>
      </c>
      <c r="O10" s="13">
        <v>0</v>
      </c>
      <c r="P10" s="14"/>
      <c r="Q10" s="13">
        <v>0</v>
      </c>
      <c r="R10" s="13">
        <v>0</v>
      </c>
      <c r="S10" s="13">
        <v>0</v>
      </c>
      <c r="T10" s="14"/>
      <c r="U10" s="13">
        <v>0</v>
      </c>
      <c r="V10" s="13">
        <v>6</v>
      </c>
      <c r="W10" s="13">
        <v>0</v>
      </c>
      <c r="X10" s="14"/>
      <c r="Y10" s="13">
        <v>6</v>
      </c>
      <c r="Z10" s="13">
        <v>0</v>
      </c>
      <c r="AA10" s="13">
        <v>7</v>
      </c>
      <c r="AB10" s="14"/>
      <c r="AC10" s="13">
        <v>8</v>
      </c>
      <c r="AD10" s="13">
        <v>10</v>
      </c>
      <c r="AE10" s="13">
        <v>7</v>
      </c>
      <c r="AF10" s="14"/>
      <c r="AG10" s="13">
        <v>0</v>
      </c>
      <c r="AH10" s="13">
        <v>5</v>
      </c>
      <c r="AI10" s="14"/>
      <c r="AJ10" s="13">
        <v>8</v>
      </c>
      <c r="AK10" s="13">
        <v>6</v>
      </c>
    </row>
    <row r="11" spans="2:37">
      <c r="B11" s="2" t="s">
        <v>49</v>
      </c>
      <c r="C11" s="3">
        <v>10</v>
      </c>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row>
    <row r="12" spans="2:37" ht="50.25">
      <c r="B12" s="4" t="s">
        <v>50</v>
      </c>
      <c r="C12" s="5">
        <v>10</v>
      </c>
      <c r="D12" s="13">
        <v>7</v>
      </c>
      <c r="E12" s="18">
        <f>D12</f>
        <v>7</v>
      </c>
      <c r="F12" s="18">
        <f>D12</f>
        <v>7</v>
      </c>
      <c r="G12" s="18">
        <f>D12</f>
        <v>7</v>
      </c>
      <c r="H12" s="13">
        <v>7</v>
      </c>
      <c r="I12" s="18">
        <f>H12</f>
        <v>7</v>
      </c>
      <c r="J12" s="18">
        <f>H12</f>
        <v>7</v>
      </c>
      <c r="K12" s="18">
        <f>H12</f>
        <v>7</v>
      </c>
      <c r="L12" s="13">
        <v>10</v>
      </c>
      <c r="M12" s="18">
        <f>L12</f>
        <v>10</v>
      </c>
      <c r="N12" s="18">
        <f>L12</f>
        <v>10</v>
      </c>
      <c r="O12" s="18">
        <f>L12</f>
        <v>10</v>
      </c>
      <c r="P12" s="13">
        <v>10</v>
      </c>
      <c r="Q12" s="18">
        <f>P12</f>
        <v>10</v>
      </c>
      <c r="R12" s="18">
        <f>P12</f>
        <v>10</v>
      </c>
      <c r="S12" s="18">
        <f>P12</f>
        <v>10</v>
      </c>
      <c r="T12" s="13">
        <v>6</v>
      </c>
      <c r="U12" s="18">
        <f>T12</f>
        <v>6</v>
      </c>
      <c r="V12" s="18">
        <f>T12</f>
        <v>6</v>
      </c>
      <c r="W12" s="18">
        <f>T12</f>
        <v>6</v>
      </c>
      <c r="X12" s="13">
        <v>7</v>
      </c>
      <c r="Y12" s="18">
        <f>X12</f>
        <v>7</v>
      </c>
      <c r="Z12" s="18">
        <f>X12</f>
        <v>7</v>
      </c>
      <c r="AA12" s="18">
        <f>X12</f>
        <v>7</v>
      </c>
      <c r="AB12" s="13">
        <v>7</v>
      </c>
      <c r="AC12" s="18">
        <f>AB12</f>
        <v>7</v>
      </c>
      <c r="AD12" s="18">
        <f>AB12</f>
        <v>7</v>
      </c>
      <c r="AE12" s="18">
        <f>AB12</f>
        <v>7</v>
      </c>
      <c r="AF12" s="13"/>
      <c r="AG12" s="18">
        <f>AF12</f>
        <v>0</v>
      </c>
      <c r="AH12" s="18">
        <f>AF12</f>
        <v>0</v>
      </c>
      <c r="AI12" s="13">
        <v>7</v>
      </c>
      <c r="AJ12" s="18">
        <f>AI12</f>
        <v>7</v>
      </c>
      <c r="AK12" s="18">
        <f>AI12</f>
        <v>7</v>
      </c>
    </row>
    <row r="13" spans="2:37">
      <c r="B13" s="6" t="s">
        <v>51</v>
      </c>
      <c r="C13" s="3">
        <v>50</v>
      </c>
      <c r="D13" s="7"/>
      <c r="E13" s="7"/>
      <c r="F13" s="7"/>
      <c r="G13" s="7"/>
      <c r="H13" s="7"/>
      <c r="I13" s="7"/>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row>
    <row r="14" spans="2:37" ht="62.25">
      <c r="B14" s="4" t="s">
        <v>52</v>
      </c>
      <c r="C14" s="5">
        <v>25</v>
      </c>
      <c r="D14" s="13">
        <v>15</v>
      </c>
      <c r="E14" s="18">
        <f>D14</f>
        <v>15</v>
      </c>
      <c r="F14" s="18">
        <f>D14</f>
        <v>15</v>
      </c>
      <c r="G14" s="18">
        <f>D14</f>
        <v>15</v>
      </c>
      <c r="H14" s="13">
        <v>15</v>
      </c>
      <c r="I14" s="18">
        <f t="shared" ref="I14:I16" si="0">H14</f>
        <v>15</v>
      </c>
      <c r="J14" s="18">
        <f t="shared" ref="J14:J16" si="1">H14</f>
        <v>15</v>
      </c>
      <c r="K14" s="18">
        <f t="shared" ref="K14:K16" si="2">H14</f>
        <v>15</v>
      </c>
      <c r="L14" s="13">
        <v>20</v>
      </c>
      <c r="M14" s="18">
        <f t="shared" ref="M14:M16" si="3">L14</f>
        <v>20</v>
      </c>
      <c r="N14" s="18">
        <f t="shared" ref="N14:N16" si="4">L14</f>
        <v>20</v>
      </c>
      <c r="O14" s="18">
        <f t="shared" ref="O14:O16" si="5">L14</f>
        <v>20</v>
      </c>
      <c r="P14" s="13">
        <v>20</v>
      </c>
      <c r="Q14" s="18">
        <f t="shared" ref="Q14:Q16" si="6">P14</f>
        <v>20</v>
      </c>
      <c r="R14" s="18">
        <f t="shared" ref="R14:R16" si="7">P14</f>
        <v>20</v>
      </c>
      <c r="S14" s="18">
        <f t="shared" ref="S14:S16" si="8">P14</f>
        <v>20</v>
      </c>
      <c r="T14" s="13">
        <v>5</v>
      </c>
      <c r="U14" s="18">
        <f t="shared" ref="U14:U16" si="9">T14</f>
        <v>5</v>
      </c>
      <c r="V14" s="18">
        <f t="shared" ref="V14:V16" si="10">T14</f>
        <v>5</v>
      </c>
      <c r="W14" s="18">
        <f t="shared" ref="W14:W16" si="11">T14</f>
        <v>5</v>
      </c>
      <c r="X14" s="13">
        <v>18</v>
      </c>
      <c r="Y14" s="18">
        <f t="shared" ref="Y14:Y16" si="12">X14</f>
        <v>18</v>
      </c>
      <c r="Z14" s="18">
        <f t="shared" ref="Z14:Z16" si="13">X14</f>
        <v>18</v>
      </c>
      <c r="AA14" s="18">
        <f t="shared" ref="AA14:AA16" si="14">X14</f>
        <v>18</v>
      </c>
      <c r="AB14" s="13">
        <v>9</v>
      </c>
      <c r="AC14" s="18">
        <f t="shared" ref="AC14:AC16" si="15">AB14</f>
        <v>9</v>
      </c>
      <c r="AD14" s="18">
        <f t="shared" ref="AD14:AD16" si="16">AB14</f>
        <v>9</v>
      </c>
      <c r="AE14" s="18">
        <f t="shared" ref="AE14:AE16" si="17">AB14</f>
        <v>9</v>
      </c>
      <c r="AF14" s="13"/>
      <c r="AG14" s="18">
        <f>AF14</f>
        <v>0</v>
      </c>
      <c r="AH14" s="18">
        <f>AF14</f>
        <v>0</v>
      </c>
      <c r="AI14" s="13">
        <v>15</v>
      </c>
      <c r="AJ14" s="18">
        <f t="shared" ref="AJ14:AJ16" si="18">AI14</f>
        <v>15</v>
      </c>
      <c r="AK14" s="18">
        <f t="shared" ref="AK14:AK16" si="19">AI14</f>
        <v>15</v>
      </c>
    </row>
    <row r="15" spans="2:37" ht="24.75">
      <c r="B15" s="4" t="s">
        <v>53</v>
      </c>
      <c r="C15" s="5">
        <v>10</v>
      </c>
      <c r="D15" s="13">
        <v>5</v>
      </c>
      <c r="E15" s="18">
        <f t="shared" ref="E15:E16" si="20">D15</f>
        <v>5</v>
      </c>
      <c r="F15" s="18">
        <f t="shared" ref="F15:F16" si="21">D15</f>
        <v>5</v>
      </c>
      <c r="G15" s="18">
        <f t="shared" ref="G15:G16" si="22">D15</f>
        <v>5</v>
      </c>
      <c r="H15" s="13">
        <v>5</v>
      </c>
      <c r="I15" s="18">
        <f t="shared" si="0"/>
        <v>5</v>
      </c>
      <c r="J15" s="18">
        <f t="shared" si="1"/>
        <v>5</v>
      </c>
      <c r="K15" s="18">
        <f t="shared" si="2"/>
        <v>5</v>
      </c>
      <c r="L15" s="13">
        <v>8</v>
      </c>
      <c r="M15" s="18">
        <f t="shared" si="3"/>
        <v>8</v>
      </c>
      <c r="N15" s="18">
        <f t="shared" si="4"/>
        <v>8</v>
      </c>
      <c r="O15" s="18">
        <f t="shared" si="5"/>
        <v>8</v>
      </c>
      <c r="P15" s="13">
        <v>6</v>
      </c>
      <c r="Q15" s="18">
        <f t="shared" si="6"/>
        <v>6</v>
      </c>
      <c r="R15" s="18">
        <f t="shared" si="7"/>
        <v>6</v>
      </c>
      <c r="S15" s="18">
        <f t="shared" si="8"/>
        <v>6</v>
      </c>
      <c r="T15" s="13">
        <v>0</v>
      </c>
      <c r="U15" s="18">
        <f t="shared" si="9"/>
        <v>0</v>
      </c>
      <c r="V15" s="18">
        <f t="shared" si="10"/>
        <v>0</v>
      </c>
      <c r="W15" s="18">
        <f t="shared" si="11"/>
        <v>0</v>
      </c>
      <c r="X15" s="13">
        <v>5</v>
      </c>
      <c r="Y15" s="18">
        <f t="shared" si="12"/>
        <v>5</v>
      </c>
      <c r="Z15" s="18">
        <f t="shared" si="13"/>
        <v>5</v>
      </c>
      <c r="AA15" s="18">
        <f t="shared" si="14"/>
        <v>5</v>
      </c>
      <c r="AB15" s="13">
        <v>20</v>
      </c>
      <c r="AC15" s="18">
        <f t="shared" si="15"/>
        <v>20</v>
      </c>
      <c r="AD15" s="18">
        <f t="shared" si="16"/>
        <v>20</v>
      </c>
      <c r="AE15" s="18">
        <f t="shared" si="17"/>
        <v>20</v>
      </c>
      <c r="AF15" s="13"/>
      <c r="AG15" s="18">
        <f t="shared" ref="AG15:AG16" si="23">AF15</f>
        <v>0</v>
      </c>
      <c r="AH15" s="18">
        <f t="shared" ref="AH15:AH16" si="24">AF15</f>
        <v>0</v>
      </c>
      <c r="AI15" s="13">
        <v>5</v>
      </c>
      <c r="AJ15" s="18">
        <f t="shared" si="18"/>
        <v>5</v>
      </c>
      <c r="AK15" s="18">
        <f t="shared" si="19"/>
        <v>5</v>
      </c>
    </row>
    <row r="16" spans="2:37" ht="37.5">
      <c r="B16" s="4" t="s">
        <v>54</v>
      </c>
      <c r="C16" s="5">
        <v>15</v>
      </c>
      <c r="D16" s="13">
        <v>5</v>
      </c>
      <c r="E16" s="18">
        <f t="shared" si="20"/>
        <v>5</v>
      </c>
      <c r="F16" s="18">
        <f t="shared" si="21"/>
        <v>5</v>
      </c>
      <c r="G16" s="18">
        <f t="shared" si="22"/>
        <v>5</v>
      </c>
      <c r="H16" s="13">
        <v>5</v>
      </c>
      <c r="I16" s="18">
        <f t="shared" si="0"/>
        <v>5</v>
      </c>
      <c r="J16" s="18">
        <f t="shared" si="1"/>
        <v>5</v>
      </c>
      <c r="K16" s="18">
        <f t="shared" si="2"/>
        <v>5</v>
      </c>
      <c r="L16" s="13">
        <v>15</v>
      </c>
      <c r="M16" s="18">
        <f t="shared" si="3"/>
        <v>15</v>
      </c>
      <c r="N16" s="18">
        <f t="shared" si="4"/>
        <v>15</v>
      </c>
      <c r="O16" s="18">
        <f t="shared" si="5"/>
        <v>15</v>
      </c>
      <c r="P16" s="13">
        <v>12</v>
      </c>
      <c r="Q16" s="18">
        <f t="shared" si="6"/>
        <v>12</v>
      </c>
      <c r="R16" s="18">
        <f t="shared" si="7"/>
        <v>12</v>
      </c>
      <c r="S16" s="18">
        <f t="shared" si="8"/>
        <v>12</v>
      </c>
      <c r="T16" s="13">
        <v>10</v>
      </c>
      <c r="U16" s="18">
        <f t="shared" si="9"/>
        <v>10</v>
      </c>
      <c r="V16" s="18">
        <f t="shared" si="10"/>
        <v>10</v>
      </c>
      <c r="W16" s="18">
        <f t="shared" si="11"/>
        <v>10</v>
      </c>
      <c r="X16" s="13">
        <v>5</v>
      </c>
      <c r="Y16" s="18">
        <f t="shared" si="12"/>
        <v>5</v>
      </c>
      <c r="Z16" s="18">
        <f t="shared" si="13"/>
        <v>5</v>
      </c>
      <c r="AA16" s="18">
        <f t="shared" si="14"/>
        <v>5</v>
      </c>
      <c r="AB16" s="13">
        <v>12</v>
      </c>
      <c r="AC16" s="18">
        <f t="shared" si="15"/>
        <v>12</v>
      </c>
      <c r="AD16" s="18">
        <f t="shared" si="16"/>
        <v>12</v>
      </c>
      <c r="AE16" s="18">
        <f t="shared" si="17"/>
        <v>12</v>
      </c>
      <c r="AF16" s="13"/>
      <c r="AG16" s="18">
        <f t="shared" si="23"/>
        <v>0</v>
      </c>
      <c r="AH16" s="18">
        <f t="shared" si="24"/>
        <v>0</v>
      </c>
      <c r="AI16" s="13">
        <v>5</v>
      </c>
      <c r="AJ16" s="18">
        <f t="shared" si="18"/>
        <v>5</v>
      </c>
      <c r="AK16" s="18">
        <f t="shared" si="19"/>
        <v>5</v>
      </c>
    </row>
    <row r="17" spans="2:37">
      <c r="B17" s="2" t="s">
        <v>55</v>
      </c>
      <c r="C17" s="3">
        <v>15</v>
      </c>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row>
    <row r="18" spans="2:37" ht="88.5">
      <c r="B18" s="4" t="s">
        <v>56</v>
      </c>
      <c r="C18" s="5">
        <v>15</v>
      </c>
      <c r="D18" s="13">
        <v>10</v>
      </c>
      <c r="E18" s="18">
        <f>D18</f>
        <v>10</v>
      </c>
      <c r="F18" s="18">
        <f>D18</f>
        <v>10</v>
      </c>
      <c r="G18" s="18">
        <f>D18</f>
        <v>10</v>
      </c>
      <c r="H18" s="13">
        <v>10</v>
      </c>
      <c r="I18" s="18">
        <f>H18</f>
        <v>10</v>
      </c>
      <c r="J18" s="18">
        <f>H18</f>
        <v>10</v>
      </c>
      <c r="K18" s="18">
        <f>H18</f>
        <v>10</v>
      </c>
      <c r="L18" s="13">
        <v>15</v>
      </c>
      <c r="M18" s="18">
        <f>L18</f>
        <v>15</v>
      </c>
      <c r="N18" s="18">
        <f>L18</f>
        <v>15</v>
      </c>
      <c r="O18" s="18">
        <f>L18</f>
        <v>15</v>
      </c>
      <c r="P18" s="13">
        <v>11</v>
      </c>
      <c r="Q18" s="18">
        <f>P18</f>
        <v>11</v>
      </c>
      <c r="R18" s="18">
        <f>P18</f>
        <v>11</v>
      </c>
      <c r="S18" s="18">
        <f>P18</f>
        <v>11</v>
      </c>
      <c r="T18" s="13">
        <v>8</v>
      </c>
      <c r="U18" s="18">
        <f>T18</f>
        <v>8</v>
      </c>
      <c r="V18" s="18">
        <f>T18</f>
        <v>8</v>
      </c>
      <c r="W18" s="18">
        <f>T18</f>
        <v>8</v>
      </c>
      <c r="X18" s="13">
        <v>12</v>
      </c>
      <c r="Y18" s="18">
        <f>X18</f>
        <v>12</v>
      </c>
      <c r="Z18" s="18">
        <f>X18</f>
        <v>12</v>
      </c>
      <c r="AA18" s="18">
        <f>X18</f>
        <v>12</v>
      </c>
      <c r="AB18" s="13">
        <v>12</v>
      </c>
      <c r="AC18" s="18">
        <f>AB18</f>
        <v>12</v>
      </c>
      <c r="AD18" s="18">
        <f>AB18</f>
        <v>12</v>
      </c>
      <c r="AE18" s="18">
        <f>AB18</f>
        <v>12</v>
      </c>
      <c r="AF18" s="13"/>
      <c r="AG18" s="18">
        <f>AF18</f>
        <v>0</v>
      </c>
      <c r="AH18" s="18">
        <f>AF18</f>
        <v>0</v>
      </c>
      <c r="AI18" s="13">
        <v>9</v>
      </c>
      <c r="AJ18" s="18">
        <f>AI18</f>
        <v>9</v>
      </c>
      <c r="AK18" s="18">
        <f>AI18</f>
        <v>9</v>
      </c>
    </row>
    <row r="19" spans="2:37">
      <c r="B19" s="2" t="s">
        <v>57</v>
      </c>
      <c r="C19" s="3">
        <v>5</v>
      </c>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row>
    <row r="20" spans="2:37" ht="24.75">
      <c r="B20" s="4" t="s">
        <v>58</v>
      </c>
      <c r="C20" s="5">
        <v>5</v>
      </c>
      <c r="D20" s="14"/>
      <c r="E20" s="19">
        <v>3</v>
      </c>
      <c r="F20" s="13">
        <v>3</v>
      </c>
      <c r="G20" s="13"/>
      <c r="H20" s="14"/>
      <c r="I20" s="13">
        <v>2</v>
      </c>
      <c r="J20" s="13">
        <v>4</v>
      </c>
      <c r="K20" s="13">
        <v>4</v>
      </c>
      <c r="L20" s="14"/>
      <c r="M20" s="13">
        <v>4</v>
      </c>
      <c r="N20" s="13">
        <v>4</v>
      </c>
      <c r="O20" s="13">
        <v>4</v>
      </c>
      <c r="P20" s="14"/>
      <c r="Q20" s="13">
        <v>5</v>
      </c>
      <c r="R20" s="13">
        <v>5</v>
      </c>
      <c r="S20" s="13">
        <v>5</v>
      </c>
      <c r="T20" s="14"/>
      <c r="U20" s="13">
        <v>5</v>
      </c>
      <c r="V20" s="13">
        <v>4</v>
      </c>
      <c r="W20" s="13">
        <v>4</v>
      </c>
      <c r="X20" s="14"/>
      <c r="Y20" s="13">
        <v>4</v>
      </c>
      <c r="Z20" s="13">
        <v>3</v>
      </c>
      <c r="AA20" s="13">
        <v>5</v>
      </c>
      <c r="AB20" s="14"/>
      <c r="AC20" s="13">
        <v>4</v>
      </c>
      <c r="AD20" s="13">
        <v>5</v>
      </c>
      <c r="AE20" s="13">
        <v>5</v>
      </c>
      <c r="AF20" s="14"/>
      <c r="AG20" s="13"/>
      <c r="AH20" s="13"/>
      <c r="AI20" s="14"/>
      <c r="AJ20" s="13">
        <v>3</v>
      </c>
      <c r="AK20" s="13">
        <v>4</v>
      </c>
    </row>
    <row r="21" spans="2:37" s="23" customFormat="1" ht="18.75">
      <c r="B21" s="24" t="s">
        <v>59</v>
      </c>
      <c r="C21" s="24" t="s">
        <v>60</v>
      </c>
      <c r="D21" s="20"/>
      <c r="E21" s="20">
        <f>SUM(E20,E18,E16,E15,E14,E12,E10,E8)</f>
        <v>57</v>
      </c>
      <c r="F21" s="20">
        <f t="shared" ref="F21:G21" si="25">SUM(F20,F18,F16,F15,F14,F12,F10,F8)</f>
        <v>50</v>
      </c>
      <c r="G21" s="20">
        <f t="shared" si="25"/>
        <v>47</v>
      </c>
      <c r="H21" s="20">
        <f t="shared" ref="H21" si="26">SUM(H20,H18,H16,H15,H14,H12,H10,H8)</f>
        <v>49</v>
      </c>
      <c r="I21" s="20">
        <f t="shared" ref="I21" si="27">SUM(I20,I18,I16,I15,I14,I12,I10,I8)</f>
        <v>59</v>
      </c>
      <c r="J21" s="20">
        <f t="shared" ref="J21" si="28">SUM(J20,J18,J16,J15,J14,J12,J10,J8)</f>
        <v>62</v>
      </c>
      <c r="K21" s="20">
        <f t="shared" ref="K21" si="29">SUM(K20,K18,K16,K15,K14,K12,K10,K8)</f>
        <v>53</v>
      </c>
      <c r="L21" s="20"/>
      <c r="M21" s="20">
        <f t="shared" ref="M21" si="30">SUM(M20,M18,M16,M15,M14,M12,M10,M8)</f>
        <v>77</v>
      </c>
      <c r="N21" s="20">
        <f t="shared" ref="N21" si="31">SUM(N20,N18,N16,N15,N14,N12,N10,N8)</f>
        <v>85</v>
      </c>
      <c r="O21" s="20">
        <f t="shared" ref="O21" si="32">SUM(O20,O18,O16,O15,O14,O12,O10,O8)</f>
        <v>77</v>
      </c>
      <c r="P21" s="20"/>
      <c r="Q21" s="20">
        <f t="shared" ref="Q21" si="33">SUM(Q20,Q18,Q16,Q15,Q14,Q12,Q10,Q8)</f>
        <v>69</v>
      </c>
      <c r="R21" s="20">
        <f t="shared" ref="R21" si="34">SUM(R20,R18,R16,R15,R14,R12,R10,R8)</f>
        <v>69</v>
      </c>
      <c r="S21" s="20">
        <f t="shared" ref="S21" si="35">SUM(S20,S18,S16,S15,S14,S12,S10,S8)</f>
        <v>69</v>
      </c>
      <c r="T21" s="20"/>
      <c r="U21" s="20">
        <f t="shared" ref="U21" si="36">SUM(U20,U18,U16,U15,U14,U12,U10,U8)</f>
        <v>41</v>
      </c>
      <c r="V21" s="20">
        <f t="shared" ref="V21" si="37">SUM(V20,V18,V16,V15,V14,V12,V10,V8)</f>
        <v>46</v>
      </c>
      <c r="W21" s="20">
        <f t="shared" ref="W21" si="38">SUM(W20,W18,W16,W15,W14,W12,W10,W8)</f>
        <v>40</v>
      </c>
      <c r="X21" s="20"/>
      <c r="Y21" s="20">
        <f t="shared" ref="Y21" si="39">SUM(Y20,Y18,Y16,Y15,Y14,Y12,Y10,Y8)</f>
        <v>64</v>
      </c>
      <c r="Z21" s="20">
        <f t="shared" ref="Z21" si="40">SUM(Z20,Z18,Z16,Z15,Z14,Z12,Z10,Z8)</f>
        <v>57</v>
      </c>
      <c r="AA21" s="20">
        <f t="shared" ref="AA21" si="41">SUM(AA20,AA18,AA16,AA15,AA14,AA12,AA10,AA8)</f>
        <v>66</v>
      </c>
      <c r="AB21" s="20"/>
      <c r="AC21" s="20">
        <f t="shared" ref="AC21" si="42">SUM(AC20,AC18,AC16,AC15,AC14,AC12,AC10,AC8)</f>
        <v>80</v>
      </c>
      <c r="AD21" s="20">
        <f t="shared" ref="AD21" si="43">SUM(AD20,AD18,AD16,AD15,AD14,AD12,AD10,AD8)</f>
        <v>83</v>
      </c>
      <c r="AE21" s="20">
        <f t="shared" ref="AE21" si="44">SUM(AE20,AE18,AE16,AE15,AE14,AE12,AE10,AE8)</f>
        <v>80</v>
      </c>
      <c r="AF21" s="20"/>
      <c r="AG21" s="20">
        <f t="shared" ref="AG21" si="45">SUM(AG20,AG18,AG16,AG15,AG14,AG12,AG10,AG8)</f>
        <v>0</v>
      </c>
      <c r="AH21" s="20">
        <f t="shared" ref="AH21" si="46">SUM(AH20,AH18,AH16,AH15,AH14,AH12,AH10,AH8)</f>
        <v>5</v>
      </c>
      <c r="AI21" s="20"/>
      <c r="AJ21" s="20">
        <f t="shared" ref="AJ21" si="47">SUM(AJ20,AJ18,AJ16,AJ15,AJ14,AJ12,AJ10,AJ8)</f>
        <v>58</v>
      </c>
      <c r="AK21" s="20">
        <f t="shared" ref="AK21" si="48">SUM(AK20,AK18,AK16,AK15,AK14,AK12,AK10,AK8)</f>
        <v>57</v>
      </c>
    </row>
    <row r="22" spans="2:37" ht="18.75">
      <c r="B22" s="25" t="s">
        <v>61</v>
      </c>
      <c r="C22" s="26"/>
      <c r="D22" s="9"/>
      <c r="E22" s="21">
        <v>0.33329999999999999</v>
      </c>
      <c r="F22" s="21">
        <v>0.33329999999999999</v>
      </c>
      <c r="G22" s="21">
        <v>0.33329999999999999</v>
      </c>
      <c r="H22" s="21"/>
      <c r="I22" s="21">
        <v>0.33329999999999999</v>
      </c>
      <c r="J22" s="21">
        <v>0.33329999999999999</v>
      </c>
      <c r="K22" s="21">
        <v>0.33329999999999999</v>
      </c>
      <c r="L22" s="21"/>
      <c r="M22" s="21">
        <v>0.33329999999999999</v>
      </c>
      <c r="N22" s="21">
        <v>0.33329999999999999</v>
      </c>
      <c r="O22" s="21">
        <v>0.33329999999999999</v>
      </c>
      <c r="P22" s="21"/>
      <c r="Q22" s="21">
        <v>0.33329999999999999</v>
      </c>
      <c r="R22" s="21">
        <v>0.33329999999999999</v>
      </c>
      <c r="S22" s="21">
        <v>0.33329999999999999</v>
      </c>
      <c r="T22" s="21"/>
      <c r="U22" s="21">
        <v>0.33329999999999999</v>
      </c>
      <c r="V22" s="21">
        <v>0.33329999999999999</v>
      </c>
      <c r="W22" s="21">
        <v>0.33329999999999999</v>
      </c>
      <c r="X22" s="21"/>
      <c r="Y22" s="21">
        <v>0.33329999999999999</v>
      </c>
      <c r="Z22" s="21">
        <v>0.33329999999999999</v>
      </c>
      <c r="AA22" s="21">
        <v>0.33329999999999999</v>
      </c>
      <c r="AB22" s="21"/>
      <c r="AC22" s="21">
        <v>0.33329999999999999</v>
      </c>
      <c r="AD22" s="21">
        <v>0.33329999999999999</v>
      </c>
      <c r="AE22" s="21">
        <v>0.33329999999999999</v>
      </c>
      <c r="AF22" s="21"/>
      <c r="AG22" s="21">
        <v>0.5</v>
      </c>
      <c r="AH22" s="21">
        <v>0.5</v>
      </c>
      <c r="AI22" s="21"/>
      <c r="AJ22" s="21">
        <v>0.5</v>
      </c>
      <c r="AK22" s="21">
        <v>0.5</v>
      </c>
    </row>
    <row r="23" spans="2:37" ht="18.75">
      <c r="B23" s="16" t="s">
        <v>62</v>
      </c>
      <c r="C23" s="15" t="s">
        <v>63</v>
      </c>
      <c r="D23" s="9"/>
      <c r="E23" s="20" t="e">
        <f xml:space="preserve"> SUM(E8,E10,E12,E14,#REF!,E16,E18,E20)/10</f>
        <v>#REF!</v>
      </c>
      <c r="F23" s="20" t="e">
        <f xml:space="preserve"> SUM(F8,F10,F12,F14,#REF!,F16,F18,F20)/10</f>
        <v>#REF!</v>
      </c>
      <c r="G23" s="20" t="e">
        <f xml:space="preserve"> SUM(G8,G10,G12,G14,#REF!,G16,G18,G20)/10</f>
        <v>#REF!</v>
      </c>
      <c r="H23" s="9"/>
      <c r="I23" s="20" t="e">
        <f xml:space="preserve"> SUM(I8,I10,I12,I14,#REF!,I16,I18,I20)/10</f>
        <v>#REF!</v>
      </c>
      <c r="J23" s="20" t="e">
        <f xml:space="preserve"> SUM(J8,J10,J12,J14,#REF!,J16,J18,J20)/10</f>
        <v>#REF!</v>
      </c>
      <c r="K23" s="20" t="e">
        <f xml:space="preserve"> SUM(K8,K10,K12,K14,#REF!,K16,K18,K20)/10</f>
        <v>#REF!</v>
      </c>
      <c r="L23" s="9"/>
      <c r="M23" s="20" t="e">
        <f xml:space="preserve"> SUM(M8,M10,M12,M14,#REF!,M16,M18,M20)/10</f>
        <v>#REF!</v>
      </c>
      <c r="N23" s="20" t="e">
        <f xml:space="preserve"> SUM(N8,N10,N12,N14,#REF!,N16,N18,N20)/10</f>
        <v>#REF!</v>
      </c>
      <c r="O23" s="20" t="e">
        <f xml:space="preserve"> SUM(O8,O10,O12,O14,#REF!,O16,O18,O20)/10</f>
        <v>#REF!</v>
      </c>
      <c r="P23" s="9"/>
      <c r="Q23" s="20" t="e">
        <f xml:space="preserve"> SUM(Q8,Q10,Q12,Q14,#REF!,Q16,Q18,Q20)/10</f>
        <v>#REF!</v>
      </c>
      <c r="R23" s="20" t="e">
        <f xml:space="preserve"> SUM(R8,R10,R12,R14,#REF!,R16,R18,R20)/10</f>
        <v>#REF!</v>
      </c>
      <c r="S23" s="20" t="e">
        <f xml:space="preserve"> SUM(S8,S10,S12,S14,#REF!,S16,S18,S20)/10</f>
        <v>#REF!</v>
      </c>
      <c r="T23" s="9"/>
      <c r="U23" s="20" t="e">
        <f xml:space="preserve"> SUM(U8,U10,U12,U14,#REF!,U16,U18,U20)/10</f>
        <v>#REF!</v>
      </c>
      <c r="V23" s="20" t="e">
        <f xml:space="preserve"> SUM(V8,V10,V12,V14,#REF!,V16,V18,V20)/10</f>
        <v>#REF!</v>
      </c>
      <c r="W23" s="20" t="e">
        <f xml:space="preserve"> SUM(W8,W10,W12,W14,#REF!,W16,W18,W20)/10</f>
        <v>#REF!</v>
      </c>
      <c r="X23" s="9"/>
      <c r="Y23" s="20" t="e">
        <f xml:space="preserve"> SUM(Y8,Y10,Y12,Y14,#REF!,Y16,Y18,Y20)/10</f>
        <v>#REF!</v>
      </c>
      <c r="Z23" s="20" t="e">
        <f xml:space="preserve"> SUM(Z8,Z10,Z12,Z14,#REF!,Z16,Z18,Z20)/10</f>
        <v>#REF!</v>
      </c>
      <c r="AA23" s="20" t="e">
        <f xml:space="preserve"> SUM(AA8,AA10,AA12,AA14,#REF!,AA16,AA18,AA20)/10</f>
        <v>#REF!</v>
      </c>
      <c r="AB23" s="9"/>
      <c r="AC23" s="20" t="e">
        <f xml:space="preserve"> SUM(AC8,AC10,AC12,AC14,#REF!,AC16,AC18,AC20)/10</f>
        <v>#REF!</v>
      </c>
      <c r="AD23" s="20" t="e">
        <f xml:space="preserve"> SUM(AD8,AD10,AD12,AD14,#REF!,AD16,AD18,AD20)/10</f>
        <v>#REF!</v>
      </c>
      <c r="AE23" s="20" t="e">
        <f xml:space="preserve"> SUM(AE8,AE10,AE12,AE14,#REF!,AE16,AE18,AE20)/10</f>
        <v>#REF!</v>
      </c>
      <c r="AF23" s="9"/>
      <c r="AG23" s="20" t="e">
        <f xml:space="preserve"> SUM(AG8,AG10,AG12,AG14,#REF!,AG16,AG18,AG20)/10</f>
        <v>#REF!</v>
      </c>
      <c r="AH23" s="20" t="e">
        <f xml:space="preserve"> SUM(AH8,AH10,AH12,AH14,#REF!,AH16,AH18,AH20)/10</f>
        <v>#REF!</v>
      </c>
      <c r="AI23" s="9"/>
      <c r="AJ23" s="20" t="e">
        <f xml:space="preserve"> SUM(AJ8,AJ10,AJ12,AJ14,#REF!,AJ16,AJ18,AJ20)/10</f>
        <v>#REF!</v>
      </c>
      <c r="AK23" s="20" t="e">
        <f xml:space="preserve"> SUM(AK8,AK10,AK12,AK14,#REF!,AK16,AK18,AK20)/10</f>
        <v>#REF!</v>
      </c>
    </row>
    <row r="24" spans="2:37" ht="18.75">
      <c r="C24" s="10" t="s">
        <v>64</v>
      </c>
      <c r="D24" s="10">
        <f t="shared" ref="D24:AK24" si="49">D21/10</f>
        <v>0</v>
      </c>
      <c r="E24" s="22">
        <f t="shared" si="49"/>
        <v>5.7</v>
      </c>
      <c r="F24" s="22">
        <f t="shared" ref="F24:G24" si="50">F21/10</f>
        <v>5</v>
      </c>
      <c r="G24" s="22">
        <f t="shared" si="50"/>
        <v>4.7</v>
      </c>
      <c r="H24" s="10">
        <f t="shared" si="49"/>
        <v>4.9000000000000004</v>
      </c>
      <c r="I24" s="22">
        <f t="shared" si="49"/>
        <v>5.9</v>
      </c>
      <c r="J24" s="22">
        <f t="shared" ref="J24:K24" si="51">J21/10</f>
        <v>6.2</v>
      </c>
      <c r="K24" s="22">
        <f t="shared" si="51"/>
        <v>5.3</v>
      </c>
      <c r="L24" s="10">
        <f t="shared" si="49"/>
        <v>0</v>
      </c>
      <c r="M24" s="22">
        <f t="shared" si="49"/>
        <v>7.7</v>
      </c>
      <c r="N24" s="22">
        <f t="shared" ref="N24:O24" si="52">N21/10</f>
        <v>8.5</v>
      </c>
      <c r="O24" s="22">
        <f t="shared" si="52"/>
        <v>7.7</v>
      </c>
      <c r="P24" s="10">
        <f t="shared" si="49"/>
        <v>0</v>
      </c>
      <c r="Q24" s="22">
        <f t="shared" si="49"/>
        <v>6.9</v>
      </c>
      <c r="R24" s="22">
        <f t="shared" ref="R24:S24" si="53">R21/10</f>
        <v>6.9</v>
      </c>
      <c r="S24" s="22">
        <f t="shared" si="53"/>
        <v>6.9</v>
      </c>
      <c r="T24" s="10">
        <f t="shared" si="49"/>
        <v>0</v>
      </c>
      <c r="U24" s="22">
        <f t="shared" si="49"/>
        <v>4.0999999999999996</v>
      </c>
      <c r="V24" s="22">
        <f t="shared" ref="V24:W24" si="54">V21/10</f>
        <v>4.5999999999999996</v>
      </c>
      <c r="W24" s="22">
        <f t="shared" si="54"/>
        <v>4</v>
      </c>
      <c r="X24" s="10">
        <f t="shared" si="49"/>
        <v>0</v>
      </c>
      <c r="Y24" s="22">
        <f t="shared" si="49"/>
        <v>6.4</v>
      </c>
      <c r="Z24" s="22">
        <f t="shared" ref="Z24:AA24" si="55">Z21/10</f>
        <v>5.7</v>
      </c>
      <c r="AA24" s="22">
        <f t="shared" si="55"/>
        <v>6.6</v>
      </c>
      <c r="AB24" s="10">
        <f t="shared" si="49"/>
        <v>0</v>
      </c>
      <c r="AC24" s="22">
        <f t="shared" si="49"/>
        <v>8</v>
      </c>
      <c r="AD24" s="22">
        <f t="shared" ref="AD24:AE24" si="56">AD21/10</f>
        <v>8.3000000000000007</v>
      </c>
      <c r="AE24" s="22">
        <f t="shared" si="56"/>
        <v>8</v>
      </c>
      <c r="AF24" s="10">
        <f t="shared" si="49"/>
        <v>0</v>
      </c>
      <c r="AG24" s="22">
        <f t="shared" ref="AG24:AH24" si="57">AG21/10</f>
        <v>0</v>
      </c>
      <c r="AH24" s="22">
        <f t="shared" si="57"/>
        <v>0.5</v>
      </c>
      <c r="AI24" s="10">
        <f t="shared" si="49"/>
        <v>0</v>
      </c>
      <c r="AJ24" s="22">
        <f t="shared" si="49"/>
        <v>5.8</v>
      </c>
      <c r="AK24" s="22">
        <f t="shared" si="49"/>
        <v>5.7</v>
      </c>
    </row>
    <row r="26" spans="2:37">
      <c r="C26" s="1" t="s">
        <v>65</v>
      </c>
      <c r="D26" s="1" t="s">
        <v>66</v>
      </c>
      <c r="E26" s="1"/>
      <c r="F26" s="1"/>
      <c r="G26" s="1"/>
      <c r="H26" s="1" t="s">
        <v>66</v>
      </c>
      <c r="I26" s="1"/>
      <c r="J26" s="1"/>
      <c r="K26" s="1"/>
      <c r="L26" s="1" t="s">
        <v>66</v>
      </c>
      <c r="M26" s="1"/>
      <c r="N26" s="1"/>
      <c r="O26" s="1"/>
      <c r="P26" s="1" t="s">
        <v>67</v>
      </c>
      <c r="Q26" s="1"/>
      <c r="R26" s="1"/>
      <c r="S26" s="1"/>
      <c r="T26" s="1" t="s">
        <v>67</v>
      </c>
      <c r="U26" s="1"/>
      <c r="V26" s="1"/>
      <c r="W26" s="1"/>
      <c r="X26" s="1" t="s">
        <v>67</v>
      </c>
      <c r="Y26" s="1"/>
      <c r="Z26" s="1"/>
      <c r="AA26" s="1"/>
      <c r="AB26" s="1" t="s">
        <v>68</v>
      </c>
      <c r="AC26" s="1"/>
      <c r="AD26" s="1"/>
      <c r="AE26" s="1"/>
      <c r="AF26" s="1" t="s">
        <v>68</v>
      </c>
      <c r="AG26" s="1"/>
      <c r="AH26" s="1"/>
      <c r="AI26" s="1" t="s">
        <v>68</v>
      </c>
      <c r="AJ26" s="1"/>
      <c r="AK26" s="1"/>
    </row>
    <row r="27" spans="2:37">
      <c r="D27" t="str">
        <f>E5</f>
        <v>Samuel van Well</v>
      </c>
      <c r="E27">
        <v>50</v>
      </c>
      <c r="F27">
        <v>50</v>
      </c>
      <c r="H27" t="str">
        <f>I5</f>
        <v>Daniël de Vries</v>
      </c>
      <c r="I27">
        <v>33.33</v>
      </c>
      <c r="J27">
        <v>33.33</v>
      </c>
      <c r="K27">
        <v>33.33</v>
      </c>
      <c r="L27" t="str">
        <f>M5</f>
        <v>Thijmen van Bokkem</v>
      </c>
      <c r="M27">
        <v>33.33</v>
      </c>
      <c r="N27">
        <v>33.33</v>
      </c>
      <c r="O27">
        <v>33.33</v>
      </c>
      <c r="P27" t="str">
        <f>Q5</f>
        <v>Gijs Hoogendoorn</v>
      </c>
      <c r="Q27">
        <v>33.33</v>
      </c>
      <c r="R27">
        <v>33.33</v>
      </c>
      <c r="S27">
        <v>33.33</v>
      </c>
      <c r="T27" t="str">
        <f>U5</f>
        <v>Marten Twigt</v>
      </c>
      <c r="U27">
        <v>33.33</v>
      </c>
      <c r="V27">
        <v>33.33</v>
      </c>
      <c r="W27">
        <v>33.33</v>
      </c>
      <c r="X27" t="str">
        <f>Y5</f>
        <v>Ruben Lommers</v>
      </c>
      <c r="Y27">
        <v>33.33</v>
      </c>
      <c r="Z27">
        <v>33.33</v>
      </c>
      <c r="AA27">
        <v>33.33</v>
      </c>
      <c r="AB27" t="str">
        <f>AC5</f>
        <v>Steven Kamerling</v>
      </c>
      <c r="AC27">
        <v>33.33</v>
      </c>
      <c r="AD27">
        <v>33.33</v>
      </c>
      <c r="AE27">
        <v>33.33</v>
      </c>
      <c r="AF27" t="str">
        <f>AG5</f>
        <v>Yigit Duygu</v>
      </c>
      <c r="AI27" t="str">
        <f>AJ5</f>
        <v>Mirac Öztürk</v>
      </c>
      <c r="AJ27">
        <v>45</v>
      </c>
      <c r="AK27">
        <v>55</v>
      </c>
    </row>
    <row r="28" spans="2:37">
      <c r="D28" t="str">
        <f>F5</f>
        <v>John Vargas de Waal</v>
      </c>
      <c r="E28">
        <v>50</v>
      </c>
      <c r="F28">
        <v>50</v>
      </c>
      <c r="H28" t="str">
        <f>J5</f>
        <v>Stefan Bode</v>
      </c>
      <c r="I28">
        <v>25</v>
      </c>
      <c r="J28">
        <v>45</v>
      </c>
      <c r="K28">
        <v>30</v>
      </c>
      <c r="L28" t="str">
        <f>N5</f>
        <v>Hugo Herben</v>
      </c>
      <c r="M28">
        <v>33.33</v>
      </c>
      <c r="N28">
        <v>33.33</v>
      </c>
      <c r="O28">
        <v>33.33</v>
      </c>
      <c r="P28" t="str">
        <f>R5</f>
        <v>Florian Hartmann</v>
      </c>
      <c r="Q28">
        <v>33.33</v>
      </c>
      <c r="R28">
        <v>33.33</v>
      </c>
      <c r="S28">
        <v>33.33</v>
      </c>
      <c r="T28" t="str">
        <f>V5</f>
        <v>Kaidin Mol</v>
      </c>
      <c r="U28">
        <v>33.33</v>
      </c>
      <c r="V28">
        <v>33.33</v>
      </c>
      <c r="W28">
        <v>33.33</v>
      </c>
      <c r="X28" t="str">
        <f>Z5</f>
        <v>Melle vd Hulst</v>
      </c>
      <c r="Y28">
        <v>33.33</v>
      </c>
      <c r="Z28">
        <v>33.33</v>
      </c>
      <c r="AA28">
        <v>33.33</v>
      </c>
      <c r="AB28" t="str">
        <f>AD5</f>
        <v>Cas Hageman</v>
      </c>
      <c r="AC28">
        <v>33.33</v>
      </c>
      <c r="AD28">
        <v>33.33</v>
      </c>
      <c r="AE28">
        <v>33.33</v>
      </c>
      <c r="AF28" t="str">
        <f>AH5</f>
        <v>Fatih Büdüs</v>
      </c>
      <c r="AI28" t="str">
        <f>AK5</f>
        <v>Roman Schippers</v>
      </c>
      <c r="AJ28">
        <v>40</v>
      </c>
      <c r="AK28">
        <v>60</v>
      </c>
    </row>
    <row r="29" spans="2:37">
      <c r="D29" t="str">
        <f>G5</f>
        <v>Remco Scholte</v>
      </c>
      <c r="E29" t="s">
        <v>69</v>
      </c>
      <c r="H29" t="str">
        <f>K5</f>
        <v>Cas de Groot</v>
      </c>
      <c r="I29">
        <v>25</v>
      </c>
      <c r="J29">
        <v>40</v>
      </c>
      <c r="K29">
        <v>35</v>
      </c>
      <c r="L29" t="str">
        <f>O5</f>
        <v>Valerio van den Dungen</v>
      </c>
      <c r="M29">
        <v>33.33</v>
      </c>
      <c r="N29">
        <v>33.33</v>
      </c>
      <c r="O29">
        <v>33.33</v>
      </c>
      <c r="P29" t="str">
        <f>S5</f>
        <v>Minh Pham</v>
      </c>
      <c r="Q29">
        <v>33.33</v>
      </c>
      <c r="R29">
        <v>33.33</v>
      </c>
      <c r="S29">
        <v>33.33</v>
      </c>
      <c r="T29" t="str">
        <f>W5</f>
        <v>Tim Kok</v>
      </c>
      <c r="U29">
        <v>10</v>
      </c>
      <c r="V29">
        <v>20</v>
      </c>
      <c r="W29">
        <v>70</v>
      </c>
      <c r="X29" t="str">
        <f>AA5</f>
        <v>Seth vd Burgt</v>
      </c>
      <c r="Y29">
        <v>33.33</v>
      </c>
      <c r="Z29">
        <v>33.33</v>
      </c>
      <c r="AA29">
        <v>33.33</v>
      </c>
      <c r="AB29" t="str">
        <f>AE5</f>
        <v>Jouke Baeten</v>
      </c>
      <c r="AC29">
        <v>33.33</v>
      </c>
      <c r="AD29">
        <v>33.33</v>
      </c>
      <c r="AE29">
        <v>33.33</v>
      </c>
    </row>
  </sheetData>
  <mergeCells count="1">
    <mergeCell ref="B22:C22"/>
  </mergeCells>
  <pageMargins left="0.7" right="0.7" top="0.75" bottom="0.75" header="0.3" footer="0.3"/>
  <pageSetup paperSize="9" scale="63" fitToWidth="0" orientation="landscape"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baa8c48b-5f73-4068-bac6-831706ff2ad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1781B86A0F9304B9129DFE2B80E32BD" ma:contentTypeVersion="15" ma:contentTypeDescription="Create a new document." ma:contentTypeScope="" ma:versionID="6790ced7f6cec27f1cf4e983c6b30933">
  <xsd:schema xmlns:xsd="http://www.w3.org/2001/XMLSchema" xmlns:xs="http://www.w3.org/2001/XMLSchema" xmlns:p="http://schemas.microsoft.com/office/2006/metadata/properties" xmlns:ns3="baa8c48b-5f73-4068-bac6-831706ff2add" xmlns:ns4="ae88b579-0995-42e4-96ef-e06a7a57ddf9" targetNamespace="http://schemas.microsoft.com/office/2006/metadata/properties" ma:root="true" ma:fieldsID="78f3df25db7da6496668465b1679f298" ns3:_="" ns4:_="">
    <xsd:import namespace="baa8c48b-5f73-4068-bac6-831706ff2add"/>
    <xsd:import namespace="ae88b579-0995-42e4-96ef-e06a7a57ddf9"/>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OCR" minOccurs="0"/>
                <xsd:element ref="ns3:MediaServiceDateTaken" minOccurs="0"/>
                <xsd:element ref="ns3:MediaServiceLocation" minOccurs="0"/>
                <xsd:element ref="ns3:MediaServiceGenerationTime" minOccurs="0"/>
                <xsd:element ref="ns3:MediaServiceEventHashCode" minOccurs="0"/>
                <xsd:element ref="ns3:MediaServiceAutoKeyPoints" minOccurs="0"/>
                <xsd:element ref="ns3:MediaServiceKeyPoints" minOccurs="0"/>
                <xsd:element ref="ns3:MediaLengthInSeconds" minOccurs="0"/>
                <xsd:element ref="ns3:_activit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a8c48b-5f73-4068-bac6-831706ff2ad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MediaServiceAutoTags" ma:internalName="MediaServiceAutoTags" ma:readOnly="true">
      <xsd:simpleType>
        <xsd:restriction base="dms:Text"/>
      </xsd:simpleType>
    </xsd:element>
    <xsd:element name="MediaServiceOCR" ma:index="14" nillable="true" ma:displayName="MediaServiceOCR" ma:internalName="MediaServiceOCR" ma:readOnly="true">
      <xsd:simpleType>
        <xsd:restriction base="dms:Note">
          <xsd:maxLength value="255"/>
        </xsd:restriction>
      </xsd:simpleType>
    </xsd:element>
    <xsd:element name="MediaServiceDateTaken" ma:index="15" nillable="true" ma:displayName="MediaServiceDateTaken" ma:hidden="true" ma:internalName="MediaServiceDateTaken" ma:readOnly="true">
      <xsd:simpleType>
        <xsd:restriction base="dms:Text"/>
      </xsd:simpleType>
    </xsd:element>
    <xsd:element name="MediaServiceLocation" ma:index="16"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element name="MediaLengthInSeconds" ma:index="21" nillable="true" ma:displayName="Length (seconds)" ma:internalName="MediaLengthInSeconds" ma:readOnly="true">
      <xsd:simpleType>
        <xsd:restriction base="dms:Unknown"/>
      </xsd:simpleType>
    </xsd:element>
    <xsd:element name="_activity" ma:index="22" nillable="true" ma:displayName="_activity" ma:hidden="true" ma:internalName="_activity">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e88b579-0995-42e4-96ef-e06a7a57ddf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16D87C9-0D6E-4A87-9B20-C26A439AC801}"/>
</file>

<file path=customXml/itemProps2.xml><?xml version="1.0" encoding="utf-8"?>
<ds:datastoreItem xmlns:ds="http://schemas.openxmlformats.org/officeDocument/2006/customXml" ds:itemID="{734BA743-6DA0-41D7-B835-AF6318D5825A}"/>
</file>

<file path=customXml/itemProps3.xml><?xml version="1.0" encoding="utf-8"?>
<ds:datastoreItem xmlns:ds="http://schemas.openxmlformats.org/officeDocument/2006/customXml" ds:itemID="{244A414B-9E7F-449D-B27D-899EEDA70217}"/>
</file>

<file path=docProps/app.xml><?xml version="1.0" encoding="utf-8"?>
<Properties xmlns="http://schemas.openxmlformats.org/officeDocument/2006/extended-properties" xmlns:vt="http://schemas.openxmlformats.org/officeDocument/2006/docPropsVTypes">
  <Application>Microsoft Excel Online</Application>
  <Manager/>
  <Company>Kien</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 Pipping</dc:creator>
  <cp:keywords/>
  <dc:description/>
  <cp:lastModifiedBy>Hans Zee, van der</cp:lastModifiedBy>
  <cp:revision/>
  <dcterms:created xsi:type="dcterms:W3CDTF">2022-05-22T20:01:22Z</dcterms:created>
  <dcterms:modified xsi:type="dcterms:W3CDTF">2024-02-04T12:56:16Z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0x01010051781B86A0F9304B9129DFE2B80E32BD</vt:lpwstr>
  </property>
</Properties>
</file>