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Products\section\section1.2.2.171126_beta\section\bin\Debug\Atlas\"/>
    </mc:Choice>
  </mc:AlternateContent>
  <bookViews>
    <workbookView xWindow="0" yWindow="0" windowWidth="21570" windowHeight="7995" activeTab="1"/>
  </bookViews>
  <sheets>
    <sheet name="HDPE承插式双壁缠绕管" sheetId="3" r:id="rId1"/>
    <sheet name="PE管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1" i="3" l="1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81" i="3" l="1"/>
  <c r="K81" i="3" s="1"/>
  <c r="J80" i="3"/>
  <c r="K80" i="3" s="1"/>
  <c r="J79" i="3"/>
  <c r="J78" i="3"/>
  <c r="K78" i="3" s="1"/>
  <c r="K77" i="3"/>
  <c r="J77" i="3"/>
  <c r="K76" i="3"/>
  <c r="J76" i="3"/>
  <c r="K75" i="3"/>
  <c r="J75" i="3"/>
  <c r="J74" i="3"/>
  <c r="K74" i="3" s="1"/>
  <c r="J73" i="3"/>
  <c r="K73" i="3" s="1"/>
  <c r="J72" i="3"/>
  <c r="K72" i="3" s="1"/>
  <c r="J71" i="3"/>
  <c r="J70" i="3"/>
  <c r="K70" i="3" s="1"/>
  <c r="K69" i="3"/>
  <c r="J69" i="3"/>
  <c r="K68" i="3"/>
  <c r="J68" i="3"/>
  <c r="K67" i="3"/>
  <c r="J67" i="3"/>
  <c r="J66" i="3"/>
  <c r="K66" i="3" s="1"/>
  <c r="J65" i="3"/>
  <c r="K65" i="3" s="1"/>
  <c r="J64" i="3"/>
  <c r="K64" i="3" s="1"/>
  <c r="J63" i="3"/>
  <c r="J61" i="3"/>
  <c r="K61" i="3" s="1"/>
  <c r="J60" i="3"/>
  <c r="K60" i="3" s="1"/>
  <c r="J59" i="3"/>
  <c r="K58" i="3"/>
  <c r="J58" i="3"/>
  <c r="J57" i="3"/>
  <c r="K57" i="3" s="1"/>
  <c r="K56" i="3"/>
  <c r="J56" i="3"/>
  <c r="K55" i="3"/>
  <c r="J55" i="3"/>
  <c r="K54" i="3"/>
  <c r="J54" i="3"/>
  <c r="J53" i="3"/>
  <c r="K53" i="3" s="1"/>
  <c r="J52" i="3"/>
  <c r="K52" i="3" s="1"/>
  <c r="J51" i="3"/>
  <c r="K50" i="3"/>
  <c r="J50" i="3"/>
  <c r="J49" i="3"/>
  <c r="K49" i="3" s="1"/>
  <c r="K48" i="3"/>
  <c r="J48" i="3"/>
  <c r="K47" i="3"/>
  <c r="J47" i="3"/>
  <c r="K46" i="3"/>
  <c r="J46" i="3"/>
  <c r="J45" i="3"/>
  <c r="K45" i="3" s="1"/>
  <c r="J44" i="3"/>
  <c r="K44" i="3" s="1"/>
  <c r="J43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63" i="3" l="1"/>
  <c r="K71" i="3"/>
  <c r="K79" i="3"/>
  <c r="K43" i="3"/>
  <c r="K51" i="3"/>
  <c r="K59" i="3"/>
  <c r="K21" i="3"/>
  <c r="J21" i="3"/>
  <c r="J20" i="3"/>
  <c r="K20" i="3" s="1"/>
  <c r="J19" i="3"/>
  <c r="K19" i="3" s="1"/>
  <c r="J18" i="3"/>
  <c r="K18" i="3" s="1"/>
  <c r="K17" i="3"/>
  <c r="J17" i="3"/>
  <c r="J16" i="3"/>
  <c r="K16" i="3" s="1"/>
  <c r="J15" i="3"/>
  <c r="J14" i="3"/>
  <c r="K13" i="3"/>
  <c r="J13" i="3"/>
  <c r="J12" i="3"/>
  <c r="K12" i="3" s="1"/>
  <c r="J11" i="3"/>
  <c r="K11" i="3" s="1"/>
  <c r="J10" i="3"/>
  <c r="K10" i="3" s="1"/>
  <c r="K9" i="3"/>
  <c r="J9" i="3"/>
  <c r="J8" i="3"/>
  <c r="K8" i="3" s="1"/>
  <c r="J7" i="3"/>
  <c r="J6" i="3"/>
  <c r="K5" i="3"/>
  <c r="J5" i="3"/>
  <c r="J4" i="3"/>
  <c r="K4" i="3" s="1"/>
  <c r="K3" i="3"/>
  <c r="J3" i="3"/>
  <c r="K6" i="3" l="1"/>
  <c r="K14" i="3"/>
  <c r="K7" i="3"/>
  <c r="K15" i="3"/>
</calcChain>
</file>

<file path=xl/sharedStrings.xml><?xml version="1.0" encoding="utf-8"?>
<sst xmlns="http://schemas.openxmlformats.org/spreadsheetml/2006/main" count="791" uniqueCount="91">
  <si>
    <t>D</t>
    <phoneticPr fontId="1" type="noConversion"/>
  </si>
  <si>
    <t>t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</si>
  <si>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</si>
  <si>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</si>
  <si>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</si>
  <si>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</si>
  <si>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Q</t>
    <phoneticPr fontId="1" type="noConversion"/>
  </si>
  <si>
    <t>level</t>
    <phoneticPr fontId="1" type="noConversion"/>
  </si>
  <si>
    <t>angle</t>
    <phoneticPr fontId="1" type="noConversion"/>
  </si>
  <si>
    <t>120°</t>
    <phoneticPr fontId="1" type="noConversion"/>
  </si>
  <si>
    <t>150°</t>
    <phoneticPr fontId="1" type="noConversion"/>
  </si>
  <si>
    <t>0</t>
    <phoneticPr fontId="1" type="noConversion"/>
  </si>
  <si>
    <t>200</t>
  </si>
  <si>
    <t>300</t>
  </si>
  <si>
    <t>400</t>
  </si>
  <si>
    <t>500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</si>
  <si>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</si>
  <si>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</si>
  <si>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</si>
  <si>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</si>
  <si>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</si>
  <si>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</si>
  <si>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</si>
  <si>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</si>
  <si>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</si>
  <si>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</si>
  <si>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</si>
  <si>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</si>
  <si>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</si>
  <si>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</si>
  <si>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</si>
  <si>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5.0</t>
  </si>
  <si>
    <t>6.0</t>
  </si>
  <si>
    <t>8.0</t>
  </si>
  <si>
    <t>9.0</t>
  </si>
  <si>
    <t>10.0</t>
  </si>
  <si>
    <t>11.0</t>
  </si>
  <si>
    <t>12.0</t>
  </si>
  <si>
    <t>14.0</t>
  </si>
  <si>
    <t>0</t>
    <phoneticPr fontId="1" type="noConversion"/>
  </si>
  <si>
    <t>90°</t>
    <phoneticPr fontId="1" type="noConversion"/>
  </si>
  <si>
    <t>0</t>
    <phoneticPr fontId="1" type="noConversion"/>
  </si>
  <si>
    <t>90</t>
    <phoneticPr fontId="1" type="noConversion"/>
  </si>
  <si>
    <t>120</t>
    <phoneticPr fontId="1" type="noConversion"/>
  </si>
  <si>
    <t>150</t>
    <phoneticPr fontId="1" type="noConversion"/>
  </si>
  <si>
    <t>180</t>
    <phoneticPr fontId="1" type="noConversion"/>
  </si>
  <si>
    <t>180°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</si>
  <si>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</si>
  <si>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</si>
  <si>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</si>
  <si>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</si>
  <si>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32</t>
    <phoneticPr fontId="1" type="noConversion"/>
  </si>
  <si>
    <t>40</t>
    <phoneticPr fontId="1" type="noConversion"/>
  </si>
  <si>
    <t>50</t>
    <phoneticPr fontId="1" type="noConversion"/>
  </si>
  <si>
    <t>63</t>
    <phoneticPr fontId="1" type="noConversion"/>
  </si>
  <si>
    <t>75</t>
    <phoneticPr fontId="1" type="noConversion"/>
  </si>
  <si>
    <t>90</t>
    <phoneticPr fontId="1" type="noConversion"/>
  </si>
  <si>
    <t>110</t>
    <phoneticPr fontId="1" type="noConversion"/>
  </si>
  <si>
    <t>125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</si>
  <si>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</si>
  <si>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</si>
  <si>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</si>
  <si>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200</t>
    <phoneticPr fontId="1" type="noConversion"/>
  </si>
  <si>
    <t>225</t>
    <phoneticPr fontId="1" type="noConversion"/>
  </si>
  <si>
    <t>250</t>
    <phoneticPr fontId="1" type="noConversion"/>
  </si>
  <si>
    <t>280</t>
    <phoneticPr fontId="1" type="noConversion"/>
  </si>
  <si>
    <t>3</t>
    <phoneticPr fontId="1" type="noConversion"/>
  </si>
  <si>
    <t>3.7</t>
    <phoneticPr fontId="1" type="noConversion"/>
  </si>
  <si>
    <t>4.6</t>
    <phoneticPr fontId="1" type="noConversion"/>
  </si>
  <si>
    <t>5.8</t>
    <phoneticPr fontId="1" type="noConversion"/>
  </si>
  <si>
    <t>6.8</t>
    <phoneticPr fontId="1" type="noConversion"/>
  </si>
  <si>
    <t>8.2</t>
    <phoneticPr fontId="1" type="noConversion"/>
  </si>
  <si>
    <t>10</t>
    <phoneticPr fontId="1" type="noConversion"/>
  </si>
  <si>
    <t>11.4</t>
    <phoneticPr fontId="1" type="noConversion"/>
  </si>
  <si>
    <t>12.7</t>
    <phoneticPr fontId="1" type="noConversion"/>
  </si>
  <si>
    <t>14.6</t>
    <phoneticPr fontId="1" type="noConversion"/>
  </si>
  <si>
    <t>16.4</t>
    <phoneticPr fontId="1" type="noConversion"/>
  </si>
  <si>
    <t>18.2</t>
    <phoneticPr fontId="1" type="noConversion"/>
  </si>
  <si>
    <t>20.5</t>
    <phoneticPr fontId="1" type="noConversion"/>
  </si>
  <si>
    <t>22.7</t>
    <phoneticPr fontId="1" type="noConversion"/>
  </si>
  <si>
    <t>25.4</t>
    <phoneticPr fontId="1" type="noConversion"/>
  </si>
  <si>
    <t>28.6</t>
    <phoneticPr fontId="1" type="noConversion"/>
  </si>
  <si>
    <t>32.2</t>
    <phoneticPr fontId="1" type="noConversion"/>
  </si>
  <si>
    <t>36.3</t>
    <phoneticPr fontId="1" type="noConversion"/>
  </si>
  <si>
    <t>40.9</t>
    <phoneticPr fontId="1" type="noConversion"/>
  </si>
  <si>
    <t>45.4</t>
    <phoneticPr fontId="1" type="noConversion"/>
  </si>
  <si>
    <t>50.8</t>
    <phoneticPr fontId="1" type="noConversion"/>
  </si>
  <si>
    <t>57.2</t>
    <phoneticPr fontId="1" type="noConversion"/>
  </si>
  <si>
    <t>25</t>
    <phoneticPr fontId="1" type="noConversion"/>
  </si>
  <si>
    <t>2.3</t>
    <phoneticPr fontId="1" type="noConversion"/>
  </si>
  <si>
    <t>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</si>
</sst>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_ "/>
    <numFmt numFmtId="178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A49" workbookViewId="0">
      <selection activeCell="H63" sqref="H63:H81"/>
    </sheetView>
  </sheetViews>
  <sheetFormatPr defaultRowHeight="14.25" x14ac:dyDescent="0.2"/>
  <cols>
    <col min="1" max="1" width="11.25" style="4" bestFit="1" customWidth="1"/>
    <col min="2" max="9" width="9" style="4"/>
    <col min="10" max="10" width="9" style="6"/>
    <col min="11" max="11" width="19.875" style="6" bestFit="1" customWidth="1"/>
    <col min="12" max="20" width="9" style="6"/>
    <col min="21" max="16384" width="9" style="4"/>
  </cols>
  <sheetData>
    <row r="1" spans="1:20" x14ac:dyDescent="0.2">
      <c r="A1" s="4" t="s">
        <v>7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20" s="5" customFormat="1" x14ac:dyDescent="0.2">
      <c r="C2" s="5" t="s">
        <v>40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s="1" customFormat="1" x14ac:dyDescent="0.2">
      <c r="A3" s="1" t="s">
        <v>41</v>
      </c>
      <c r="B3" s="1" t="s">
        <v>42</v>
      </c>
      <c r="C3" s="1" t="s">
        <v>12</v>
      </c>
      <c r="D3" s="1" t="s">
        <v>31</v>
      </c>
      <c r="E3" s="1" t="s">
        <v>39</v>
      </c>
      <c r="F3" s="3" t="s">
        <v>39</v>
      </c>
      <c r="G3" s="1" t="s">
        <v>39</v>
      </c>
      <c r="H3" s="6">
        <f>ROUND(J3-K3,2)</f>
        <v>30.75</v>
      </c>
      <c r="I3" s="1" t="s">
        <v>39</v>
      </c>
      <c r="J3" s="6">
        <f>+C3/2+D3</f>
        <v>105</v>
      </c>
      <c r="K3" s="6">
        <f>+J3*SIN(B3/180*PI())/SIN(B3/2/180*PI())/2</f>
        <v>74.246212024587493</v>
      </c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4" t="s">
        <v>39</v>
      </c>
      <c r="B4" s="1" t="s">
        <v>42</v>
      </c>
      <c r="C4" s="4" t="s">
        <v>13</v>
      </c>
      <c r="D4" s="4" t="s">
        <v>32</v>
      </c>
      <c r="E4" s="4" t="s">
        <v>39</v>
      </c>
      <c r="F4" s="4" t="s">
        <v>39</v>
      </c>
      <c r="G4" s="4" t="s">
        <v>39</v>
      </c>
      <c r="H4" s="6">
        <f t="shared" ref="H4:H21" si="0">ROUND(J4-K4,2)</f>
        <v>45.69</v>
      </c>
      <c r="I4" s="4" t="s">
        <v>39</v>
      </c>
      <c r="J4" s="6">
        <f t="shared" ref="J4:J21" si="1">+C4/2+D4</f>
        <v>156</v>
      </c>
      <c r="K4" s="6">
        <f t="shared" ref="K4:K21" si="2">+J4*SIN(B4/180*PI())/SIN(B4/2/180*PI())/2</f>
        <v>110.30865786510142</v>
      </c>
    </row>
    <row r="5" spans="1:20" x14ac:dyDescent="0.2">
      <c r="A5" s="4" t="s">
        <v>39</v>
      </c>
      <c r="B5" s="1" t="s">
        <v>42</v>
      </c>
      <c r="C5" s="4" t="s">
        <v>14</v>
      </c>
      <c r="D5" s="4" t="s">
        <v>33</v>
      </c>
      <c r="E5" s="4" t="s">
        <v>39</v>
      </c>
      <c r="F5" s="4" t="s">
        <v>39</v>
      </c>
      <c r="G5" s="4" t="s">
        <v>39</v>
      </c>
      <c r="H5" s="6">
        <f t="shared" si="0"/>
        <v>60.92</v>
      </c>
      <c r="I5" s="4" t="s">
        <v>39</v>
      </c>
      <c r="J5" s="6">
        <f t="shared" si="1"/>
        <v>208</v>
      </c>
      <c r="K5" s="6">
        <f t="shared" si="2"/>
        <v>147.07821048680191</v>
      </c>
    </row>
    <row r="6" spans="1:20" x14ac:dyDescent="0.2">
      <c r="A6" s="4" t="s">
        <v>39</v>
      </c>
      <c r="B6" s="1" t="s">
        <v>42</v>
      </c>
      <c r="C6" s="4" t="s">
        <v>15</v>
      </c>
      <c r="D6" s="4" t="s">
        <v>34</v>
      </c>
      <c r="E6" s="4" t="s">
        <v>39</v>
      </c>
      <c r="F6" s="4" t="s">
        <v>39</v>
      </c>
      <c r="G6" s="4" t="s">
        <v>39</v>
      </c>
      <c r="H6" s="6">
        <f t="shared" si="0"/>
        <v>75.86</v>
      </c>
      <c r="I6" s="4" t="s">
        <v>39</v>
      </c>
      <c r="J6" s="6">
        <f t="shared" si="1"/>
        <v>259</v>
      </c>
      <c r="K6" s="6">
        <f t="shared" si="2"/>
        <v>183.14065632731584</v>
      </c>
    </row>
    <row r="7" spans="1:20" x14ac:dyDescent="0.2">
      <c r="A7" s="4" t="s">
        <v>39</v>
      </c>
      <c r="B7" s="1" t="s">
        <v>42</v>
      </c>
      <c r="C7" s="4" t="s">
        <v>16</v>
      </c>
      <c r="D7" s="4" t="s">
        <v>35</v>
      </c>
      <c r="E7" s="4" t="s">
        <v>39</v>
      </c>
      <c r="F7" s="4" t="s">
        <v>39</v>
      </c>
      <c r="G7" s="4" t="s">
        <v>39</v>
      </c>
      <c r="H7" s="6">
        <f t="shared" si="0"/>
        <v>90.8</v>
      </c>
      <c r="I7" s="4" t="s">
        <v>39</v>
      </c>
      <c r="J7" s="6">
        <f t="shared" si="1"/>
        <v>310</v>
      </c>
      <c r="K7" s="6">
        <f t="shared" si="2"/>
        <v>219.20310216782974</v>
      </c>
    </row>
    <row r="8" spans="1:20" x14ac:dyDescent="0.2">
      <c r="A8" s="4" t="s">
        <v>39</v>
      </c>
      <c r="B8" s="1" t="s">
        <v>42</v>
      </c>
      <c r="C8" s="4" t="s">
        <v>17</v>
      </c>
      <c r="D8" s="4" t="s">
        <v>35</v>
      </c>
      <c r="E8" s="4" t="s">
        <v>39</v>
      </c>
      <c r="F8" s="4" t="s">
        <v>39</v>
      </c>
      <c r="G8" s="4" t="s">
        <v>39</v>
      </c>
      <c r="H8" s="6">
        <f t="shared" si="0"/>
        <v>105.44</v>
      </c>
      <c r="I8" s="4" t="s">
        <v>39</v>
      </c>
      <c r="J8" s="6">
        <f t="shared" si="1"/>
        <v>360</v>
      </c>
      <c r="K8" s="6">
        <f t="shared" si="2"/>
        <v>254.55844122715712</v>
      </c>
    </row>
    <row r="9" spans="1:20" x14ac:dyDescent="0.2">
      <c r="A9" s="4" t="s">
        <v>39</v>
      </c>
      <c r="B9" s="1" t="s">
        <v>42</v>
      </c>
      <c r="C9" s="4" t="s">
        <v>18</v>
      </c>
      <c r="D9" s="4" t="s">
        <v>36</v>
      </c>
      <c r="E9" s="4" t="s">
        <v>39</v>
      </c>
      <c r="F9" s="4" t="s">
        <v>39</v>
      </c>
      <c r="G9" s="4" t="s">
        <v>39</v>
      </c>
      <c r="H9" s="6">
        <f t="shared" si="0"/>
        <v>120.38</v>
      </c>
      <c r="I9" s="4" t="s">
        <v>39</v>
      </c>
      <c r="J9" s="6">
        <f t="shared" si="1"/>
        <v>411</v>
      </c>
      <c r="K9" s="6">
        <f t="shared" si="2"/>
        <v>290.62088706767105</v>
      </c>
    </row>
    <row r="10" spans="1:20" x14ac:dyDescent="0.2">
      <c r="A10" s="4" t="s">
        <v>39</v>
      </c>
      <c r="B10" s="1" t="s">
        <v>42</v>
      </c>
      <c r="C10" s="4" t="s">
        <v>19</v>
      </c>
      <c r="D10" s="4" t="s">
        <v>37</v>
      </c>
      <c r="E10" s="4" t="s">
        <v>39</v>
      </c>
      <c r="F10" s="4" t="s">
        <v>39</v>
      </c>
      <c r="G10" s="4" t="s">
        <v>39</v>
      </c>
      <c r="H10" s="6">
        <f t="shared" si="0"/>
        <v>135.32</v>
      </c>
      <c r="I10" s="4" t="s">
        <v>39</v>
      </c>
      <c r="J10" s="6">
        <f t="shared" si="1"/>
        <v>462</v>
      </c>
      <c r="K10" s="6">
        <f t="shared" si="2"/>
        <v>326.68333290818498</v>
      </c>
    </row>
    <row r="11" spans="1:20" x14ac:dyDescent="0.2">
      <c r="A11" s="4" t="s">
        <v>39</v>
      </c>
      <c r="B11" s="1" t="s">
        <v>42</v>
      </c>
      <c r="C11" s="4" t="s">
        <v>20</v>
      </c>
      <c r="D11" s="4" t="s">
        <v>37</v>
      </c>
      <c r="E11" s="4" t="s">
        <v>39</v>
      </c>
      <c r="F11" s="4" t="s">
        <v>39</v>
      </c>
      <c r="G11" s="4" t="s">
        <v>39</v>
      </c>
      <c r="H11" s="6">
        <f t="shared" si="0"/>
        <v>149.96</v>
      </c>
      <c r="I11" s="4" t="s">
        <v>39</v>
      </c>
      <c r="J11" s="6">
        <f t="shared" si="1"/>
        <v>512</v>
      </c>
      <c r="K11" s="6">
        <f t="shared" si="2"/>
        <v>362.03867196751236</v>
      </c>
    </row>
    <row r="12" spans="1:20" x14ac:dyDescent="0.2">
      <c r="A12" s="4" t="s">
        <v>39</v>
      </c>
      <c r="B12" s="1" t="s">
        <v>42</v>
      </c>
      <c r="C12" s="4" t="s">
        <v>21</v>
      </c>
      <c r="D12" s="4" t="s">
        <v>37</v>
      </c>
      <c r="E12" s="4" t="s">
        <v>39</v>
      </c>
      <c r="F12" s="4" t="s">
        <v>39</v>
      </c>
      <c r="G12" s="4" t="s">
        <v>39</v>
      </c>
      <c r="H12" s="6">
        <f t="shared" si="0"/>
        <v>164.61</v>
      </c>
      <c r="I12" s="4" t="s">
        <v>39</v>
      </c>
      <c r="J12" s="6">
        <f t="shared" si="1"/>
        <v>562</v>
      </c>
      <c r="K12" s="6">
        <f t="shared" si="2"/>
        <v>397.39401102683973</v>
      </c>
    </row>
    <row r="13" spans="1:20" x14ac:dyDescent="0.2">
      <c r="A13" s="4" t="s">
        <v>39</v>
      </c>
      <c r="B13" s="1" t="s">
        <v>42</v>
      </c>
      <c r="C13" s="4" t="s">
        <v>22</v>
      </c>
      <c r="D13" s="4" t="s">
        <v>37</v>
      </c>
      <c r="E13" s="4" t="s">
        <v>39</v>
      </c>
      <c r="F13" s="4" t="s">
        <v>39</v>
      </c>
      <c r="G13" s="4" t="s">
        <v>39</v>
      </c>
      <c r="H13" s="6">
        <f t="shared" si="0"/>
        <v>179.25</v>
      </c>
      <c r="I13" s="4" t="s">
        <v>39</v>
      </c>
      <c r="J13" s="6">
        <f t="shared" si="1"/>
        <v>612</v>
      </c>
      <c r="K13" s="6">
        <f t="shared" si="2"/>
        <v>432.74935008616711</v>
      </c>
    </row>
    <row r="14" spans="1:20" x14ac:dyDescent="0.2">
      <c r="A14" s="4" t="s">
        <v>39</v>
      </c>
      <c r="B14" s="1" t="s">
        <v>42</v>
      </c>
      <c r="C14" s="4" t="s">
        <v>23</v>
      </c>
      <c r="D14" s="4" t="s">
        <v>38</v>
      </c>
      <c r="E14" s="4" t="s">
        <v>39</v>
      </c>
      <c r="F14" s="4" t="s">
        <v>39</v>
      </c>
      <c r="G14" s="4" t="s">
        <v>39</v>
      </c>
      <c r="H14" s="6">
        <f t="shared" si="0"/>
        <v>194.48</v>
      </c>
      <c r="I14" s="4" t="s">
        <v>39</v>
      </c>
      <c r="J14" s="6">
        <f t="shared" si="1"/>
        <v>664</v>
      </c>
      <c r="K14" s="6">
        <f t="shared" si="2"/>
        <v>469.5189027078676</v>
      </c>
    </row>
    <row r="15" spans="1:20" x14ac:dyDescent="0.2">
      <c r="A15" s="4" t="s">
        <v>39</v>
      </c>
      <c r="B15" s="1" t="s">
        <v>42</v>
      </c>
      <c r="C15" s="4" t="s">
        <v>24</v>
      </c>
      <c r="D15" s="4" t="s">
        <v>38</v>
      </c>
      <c r="E15" s="4" t="s">
        <v>39</v>
      </c>
      <c r="F15" s="4" t="s">
        <v>39</v>
      </c>
      <c r="G15" s="4" t="s">
        <v>39</v>
      </c>
      <c r="H15" s="6">
        <f t="shared" si="0"/>
        <v>209.13</v>
      </c>
      <c r="I15" s="4" t="s">
        <v>39</v>
      </c>
      <c r="J15" s="6">
        <f t="shared" si="1"/>
        <v>714</v>
      </c>
      <c r="K15" s="6">
        <f t="shared" si="2"/>
        <v>504.87424176719497</v>
      </c>
    </row>
    <row r="16" spans="1:20" x14ac:dyDescent="0.2">
      <c r="A16" s="4" t="s">
        <v>39</v>
      </c>
      <c r="B16" s="1" t="s">
        <v>42</v>
      </c>
      <c r="C16" s="4" t="s">
        <v>25</v>
      </c>
      <c r="D16" s="4" t="s">
        <v>38</v>
      </c>
      <c r="E16" s="4" t="s">
        <v>39</v>
      </c>
      <c r="F16" s="4" t="s">
        <v>39</v>
      </c>
      <c r="G16" s="4" t="s">
        <v>39</v>
      </c>
      <c r="H16" s="6">
        <f t="shared" si="0"/>
        <v>223.77</v>
      </c>
      <c r="I16" s="4" t="s">
        <v>39</v>
      </c>
      <c r="J16" s="6">
        <f t="shared" si="1"/>
        <v>764</v>
      </c>
      <c r="K16" s="6">
        <f t="shared" si="2"/>
        <v>540.22958082652235</v>
      </c>
    </row>
    <row r="17" spans="1:20" x14ac:dyDescent="0.2">
      <c r="A17" s="4" t="s">
        <v>39</v>
      </c>
      <c r="B17" s="1" t="s">
        <v>42</v>
      </c>
      <c r="C17" s="4" t="s">
        <v>26</v>
      </c>
      <c r="D17" s="4" t="s">
        <v>38</v>
      </c>
      <c r="E17" s="4" t="s">
        <v>39</v>
      </c>
      <c r="F17" s="4" t="s">
        <v>39</v>
      </c>
      <c r="G17" s="4" t="s">
        <v>39</v>
      </c>
      <c r="H17" s="6">
        <f t="shared" si="0"/>
        <v>238.42</v>
      </c>
      <c r="I17" s="4" t="s">
        <v>39</v>
      </c>
      <c r="J17" s="6">
        <f t="shared" si="1"/>
        <v>814</v>
      </c>
      <c r="K17" s="6">
        <f t="shared" si="2"/>
        <v>575.58491988584979</v>
      </c>
    </row>
    <row r="18" spans="1:20" x14ac:dyDescent="0.2">
      <c r="A18" s="4" t="s">
        <v>39</v>
      </c>
      <c r="B18" s="1" t="s">
        <v>42</v>
      </c>
      <c r="C18" s="4" t="s">
        <v>27</v>
      </c>
      <c r="D18" s="4" t="s">
        <v>38</v>
      </c>
      <c r="E18" s="4" t="s">
        <v>39</v>
      </c>
      <c r="F18" s="4" t="s">
        <v>39</v>
      </c>
      <c r="G18" s="4" t="s">
        <v>39</v>
      </c>
      <c r="H18" s="6">
        <f t="shared" si="0"/>
        <v>253.06</v>
      </c>
      <c r="I18" s="4" t="s">
        <v>39</v>
      </c>
      <c r="J18" s="6">
        <f t="shared" si="1"/>
        <v>864</v>
      </c>
      <c r="K18" s="6">
        <f t="shared" si="2"/>
        <v>610.94025894517711</v>
      </c>
    </row>
    <row r="19" spans="1:20" x14ac:dyDescent="0.2">
      <c r="A19" s="4" t="s">
        <v>39</v>
      </c>
      <c r="B19" s="1" t="s">
        <v>42</v>
      </c>
      <c r="C19" s="4" t="s">
        <v>28</v>
      </c>
      <c r="D19" s="4" t="s">
        <v>38</v>
      </c>
      <c r="E19" s="4" t="s">
        <v>39</v>
      </c>
      <c r="F19" s="4" t="s">
        <v>39</v>
      </c>
      <c r="G19" s="4" t="s">
        <v>39</v>
      </c>
      <c r="H19" s="6">
        <f t="shared" si="0"/>
        <v>267.7</v>
      </c>
      <c r="I19" s="4" t="s">
        <v>39</v>
      </c>
      <c r="J19" s="6">
        <f t="shared" si="1"/>
        <v>914</v>
      </c>
      <c r="K19" s="6">
        <f t="shared" si="2"/>
        <v>646.29559800450454</v>
      </c>
    </row>
    <row r="20" spans="1:20" x14ac:dyDescent="0.2">
      <c r="A20" s="4" t="s">
        <v>39</v>
      </c>
      <c r="B20" s="1" t="s">
        <v>42</v>
      </c>
      <c r="C20" s="4" t="s">
        <v>29</v>
      </c>
      <c r="D20" s="4" t="s">
        <v>38</v>
      </c>
      <c r="E20" s="4" t="s">
        <v>39</v>
      </c>
      <c r="F20" s="4" t="s">
        <v>39</v>
      </c>
      <c r="G20" s="4" t="s">
        <v>39</v>
      </c>
      <c r="H20" s="6">
        <f t="shared" si="0"/>
        <v>282.35000000000002</v>
      </c>
      <c r="I20" s="4" t="s">
        <v>39</v>
      </c>
      <c r="J20" s="6">
        <f t="shared" si="1"/>
        <v>964</v>
      </c>
      <c r="K20" s="6">
        <f t="shared" si="2"/>
        <v>681.65093706383186</v>
      </c>
    </row>
    <row r="21" spans="1:20" x14ac:dyDescent="0.2">
      <c r="A21" s="4" t="s">
        <v>39</v>
      </c>
      <c r="B21" s="1" t="s">
        <v>42</v>
      </c>
      <c r="C21" s="4" t="s">
        <v>30</v>
      </c>
      <c r="D21" s="4" t="s">
        <v>38</v>
      </c>
      <c r="E21" s="4" t="s">
        <v>39</v>
      </c>
      <c r="F21" s="4" t="s">
        <v>39</v>
      </c>
      <c r="G21" s="4" t="s">
        <v>39</v>
      </c>
      <c r="H21" s="6">
        <f t="shared" si="0"/>
        <v>296.99</v>
      </c>
      <c r="I21" s="4" t="s">
        <v>39</v>
      </c>
      <c r="J21" s="6">
        <f t="shared" si="1"/>
        <v>1014</v>
      </c>
      <c r="K21" s="6">
        <f t="shared" si="2"/>
        <v>717.0062761231593</v>
      </c>
    </row>
    <row r="22" spans="1:20" s="5" customFormat="1" x14ac:dyDescent="0.2">
      <c r="C22" s="5" t="s">
        <v>9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s="1" customFormat="1" x14ac:dyDescent="0.2">
      <c r="A23" s="1" t="s">
        <v>11</v>
      </c>
      <c r="B23" s="1" t="s">
        <v>43</v>
      </c>
      <c r="C23" s="1" t="s">
        <v>12</v>
      </c>
      <c r="D23" s="1" t="s">
        <v>31</v>
      </c>
      <c r="E23" s="1" t="s">
        <v>11</v>
      </c>
      <c r="F23" s="3" t="s">
        <v>11</v>
      </c>
      <c r="G23" s="1" t="s">
        <v>11</v>
      </c>
      <c r="H23" s="6">
        <f t="shared" ref="H23:H41" si="3">ROUND(J23-K23,2)</f>
        <v>52.5</v>
      </c>
      <c r="I23" s="1" t="s">
        <v>11</v>
      </c>
      <c r="J23" s="6">
        <f>+C23/2+D23</f>
        <v>105</v>
      </c>
      <c r="K23" s="6">
        <f>+J23*SIN(B23/180*PI())/SIN(B23/2/180*PI())/2</f>
        <v>52.500000000000007</v>
      </c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4" t="s">
        <v>11</v>
      </c>
      <c r="B24" s="1" t="s">
        <v>43</v>
      </c>
      <c r="C24" s="4" t="s">
        <v>13</v>
      </c>
      <c r="D24" s="4" t="s">
        <v>32</v>
      </c>
      <c r="E24" s="4" t="s">
        <v>11</v>
      </c>
      <c r="F24" s="4" t="s">
        <v>11</v>
      </c>
      <c r="G24" s="4" t="s">
        <v>11</v>
      </c>
      <c r="H24" s="6">
        <f t="shared" si="3"/>
        <v>78</v>
      </c>
      <c r="I24" s="4" t="s">
        <v>11</v>
      </c>
      <c r="J24" s="6">
        <f t="shared" ref="J24:J41" si="4">+C24/2+D24</f>
        <v>156</v>
      </c>
      <c r="K24" s="6">
        <f t="shared" ref="K24:K41" si="5">+J24*SIN(B24/180*PI())/SIN(B24/2/180*PI())/2</f>
        <v>78</v>
      </c>
    </row>
    <row r="25" spans="1:20" x14ac:dyDescent="0.2">
      <c r="A25" s="4" t="s">
        <v>11</v>
      </c>
      <c r="B25" s="1" t="s">
        <v>43</v>
      </c>
      <c r="C25" s="4" t="s">
        <v>14</v>
      </c>
      <c r="D25" s="4" t="s">
        <v>33</v>
      </c>
      <c r="E25" s="4" t="s">
        <v>11</v>
      </c>
      <c r="F25" s="4" t="s">
        <v>11</v>
      </c>
      <c r="G25" s="4" t="s">
        <v>11</v>
      </c>
      <c r="H25" s="6">
        <f t="shared" si="3"/>
        <v>104</v>
      </c>
      <c r="I25" s="4" t="s">
        <v>11</v>
      </c>
      <c r="J25" s="6">
        <f t="shared" si="4"/>
        <v>208</v>
      </c>
      <c r="K25" s="6">
        <f t="shared" si="5"/>
        <v>104.00000000000001</v>
      </c>
    </row>
    <row r="26" spans="1:20" x14ac:dyDescent="0.2">
      <c r="A26" s="4" t="s">
        <v>11</v>
      </c>
      <c r="B26" s="1" t="s">
        <v>43</v>
      </c>
      <c r="C26" s="4" t="s">
        <v>15</v>
      </c>
      <c r="D26" s="4" t="s">
        <v>34</v>
      </c>
      <c r="E26" s="4" t="s">
        <v>11</v>
      </c>
      <c r="F26" s="4" t="s">
        <v>11</v>
      </c>
      <c r="G26" s="4" t="s">
        <v>11</v>
      </c>
      <c r="H26" s="6">
        <f t="shared" si="3"/>
        <v>129.5</v>
      </c>
      <c r="I26" s="4" t="s">
        <v>11</v>
      </c>
      <c r="J26" s="6">
        <f t="shared" si="4"/>
        <v>259</v>
      </c>
      <c r="K26" s="6">
        <f t="shared" si="5"/>
        <v>129.50000000000003</v>
      </c>
    </row>
    <row r="27" spans="1:20" x14ac:dyDescent="0.2">
      <c r="A27" s="4" t="s">
        <v>11</v>
      </c>
      <c r="B27" s="1" t="s">
        <v>43</v>
      </c>
      <c r="C27" s="4" t="s">
        <v>16</v>
      </c>
      <c r="D27" s="4" t="s">
        <v>35</v>
      </c>
      <c r="E27" s="4" t="s">
        <v>11</v>
      </c>
      <c r="F27" s="4" t="s">
        <v>11</v>
      </c>
      <c r="G27" s="4" t="s">
        <v>11</v>
      </c>
      <c r="H27" s="6">
        <f t="shared" si="3"/>
        <v>155</v>
      </c>
      <c r="I27" s="4" t="s">
        <v>11</v>
      </c>
      <c r="J27" s="6">
        <f t="shared" si="4"/>
        <v>310</v>
      </c>
      <c r="K27" s="6">
        <f t="shared" si="5"/>
        <v>155.00000000000003</v>
      </c>
    </row>
    <row r="28" spans="1:20" x14ac:dyDescent="0.2">
      <c r="A28" s="4" t="s">
        <v>11</v>
      </c>
      <c r="B28" s="1" t="s">
        <v>43</v>
      </c>
      <c r="C28" s="4" t="s">
        <v>17</v>
      </c>
      <c r="D28" s="4" t="s">
        <v>35</v>
      </c>
      <c r="E28" s="4" t="s">
        <v>11</v>
      </c>
      <c r="F28" s="4" t="s">
        <v>11</v>
      </c>
      <c r="G28" s="4" t="s">
        <v>11</v>
      </c>
      <c r="H28" s="6">
        <f t="shared" si="3"/>
        <v>180</v>
      </c>
      <c r="I28" s="4" t="s">
        <v>11</v>
      </c>
      <c r="J28" s="6">
        <f t="shared" si="4"/>
        <v>360</v>
      </c>
      <c r="K28" s="6">
        <f t="shared" si="5"/>
        <v>180.00000000000003</v>
      </c>
    </row>
    <row r="29" spans="1:20" x14ac:dyDescent="0.2">
      <c r="A29" s="4" t="s">
        <v>11</v>
      </c>
      <c r="B29" s="1" t="s">
        <v>43</v>
      </c>
      <c r="C29" s="4" t="s">
        <v>18</v>
      </c>
      <c r="D29" s="4" t="s">
        <v>36</v>
      </c>
      <c r="E29" s="4" t="s">
        <v>11</v>
      </c>
      <c r="F29" s="4" t="s">
        <v>11</v>
      </c>
      <c r="G29" s="4" t="s">
        <v>11</v>
      </c>
      <c r="H29" s="6">
        <f t="shared" si="3"/>
        <v>205.5</v>
      </c>
      <c r="I29" s="4" t="s">
        <v>11</v>
      </c>
      <c r="J29" s="6">
        <f t="shared" si="4"/>
        <v>411</v>
      </c>
      <c r="K29" s="6">
        <f t="shared" si="5"/>
        <v>205.50000000000003</v>
      </c>
    </row>
    <row r="30" spans="1:20" x14ac:dyDescent="0.2">
      <c r="A30" s="4" t="s">
        <v>11</v>
      </c>
      <c r="B30" s="1" t="s">
        <v>43</v>
      </c>
      <c r="C30" s="4" t="s">
        <v>19</v>
      </c>
      <c r="D30" s="4" t="s">
        <v>37</v>
      </c>
      <c r="E30" s="4" t="s">
        <v>11</v>
      </c>
      <c r="F30" s="4" t="s">
        <v>11</v>
      </c>
      <c r="G30" s="4" t="s">
        <v>11</v>
      </c>
      <c r="H30" s="6">
        <f t="shared" si="3"/>
        <v>231</v>
      </c>
      <c r="I30" s="4" t="s">
        <v>11</v>
      </c>
      <c r="J30" s="6">
        <f t="shared" si="4"/>
        <v>462</v>
      </c>
      <c r="K30" s="6">
        <f t="shared" si="5"/>
        <v>231.00000000000003</v>
      </c>
    </row>
    <row r="31" spans="1:20" x14ac:dyDescent="0.2">
      <c r="A31" s="4" t="s">
        <v>11</v>
      </c>
      <c r="B31" s="1" t="s">
        <v>43</v>
      </c>
      <c r="C31" s="4" t="s">
        <v>20</v>
      </c>
      <c r="D31" s="4" t="s">
        <v>37</v>
      </c>
      <c r="E31" s="4" t="s">
        <v>11</v>
      </c>
      <c r="F31" s="4" t="s">
        <v>11</v>
      </c>
      <c r="G31" s="4" t="s">
        <v>11</v>
      </c>
      <c r="H31" s="6">
        <f t="shared" si="3"/>
        <v>256</v>
      </c>
      <c r="I31" s="4" t="s">
        <v>11</v>
      </c>
      <c r="J31" s="6">
        <f t="shared" si="4"/>
        <v>512</v>
      </c>
      <c r="K31" s="6">
        <f t="shared" si="5"/>
        <v>256.00000000000006</v>
      </c>
    </row>
    <row r="32" spans="1:20" x14ac:dyDescent="0.2">
      <c r="A32" s="4" t="s">
        <v>11</v>
      </c>
      <c r="B32" s="1" t="s">
        <v>43</v>
      </c>
      <c r="C32" s="4" t="s">
        <v>21</v>
      </c>
      <c r="D32" s="4" t="s">
        <v>37</v>
      </c>
      <c r="E32" s="4" t="s">
        <v>11</v>
      </c>
      <c r="F32" s="4" t="s">
        <v>11</v>
      </c>
      <c r="G32" s="4" t="s">
        <v>11</v>
      </c>
      <c r="H32" s="6">
        <f t="shared" si="3"/>
        <v>281</v>
      </c>
      <c r="I32" s="4" t="s">
        <v>11</v>
      </c>
      <c r="J32" s="6">
        <f t="shared" si="4"/>
        <v>562</v>
      </c>
      <c r="K32" s="6">
        <f t="shared" si="5"/>
        <v>281.00000000000006</v>
      </c>
    </row>
    <row r="33" spans="1:20" x14ac:dyDescent="0.2">
      <c r="A33" s="4" t="s">
        <v>11</v>
      </c>
      <c r="B33" s="1" t="s">
        <v>43</v>
      </c>
      <c r="C33" s="4" t="s">
        <v>22</v>
      </c>
      <c r="D33" s="4" t="s">
        <v>37</v>
      </c>
      <c r="E33" s="4" t="s">
        <v>11</v>
      </c>
      <c r="F33" s="4" t="s">
        <v>11</v>
      </c>
      <c r="G33" s="4" t="s">
        <v>11</v>
      </c>
      <c r="H33" s="6">
        <f t="shared" si="3"/>
        <v>306</v>
      </c>
      <c r="I33" s="4" t="s">
        <v>11</v>
      </c>
      <c r="J33" s="6">
        <f t="shared" si="4"/>
        <v>612</v>
      </c>
      <c r="K33" s="6">
        <f t="shared" si="5"/>
        <v>306</v>
      </c>
    </row>
    <row r="34" spans="1:20" x14ac:dyDescent="0.2">
      <c r="A34" s="4" t="s">
        <v>11</v>
      </c>
      <c r="B34" s="1" t="s">
        <v>43</v>
      </c>
      <c r="C34" s="4" t="s">
        <v>23</v>
      </c>
      <c r="D34" s="4" t="s">
        <v>38</v>
      </c>
      <c r="E34" s="4" t="s">
        <v>11</v>
      </c>
      <c r="F34" s="4" t="s">
        <v>11</v>
      </c>
      <c r="G34" s="4" t="s">
        <v>11</v>
      </c>
      <c r="H34" s="6">
        <f t="shared" si="3"/>
        <v>332</v>
      </c>
      <c r="I34" s="4" t="s">
        <v>11</v>
      </c>
      <c r="J34" s="6">
        <f t="shared" si="4"/>
        <v>664</v>
      </c>
      <c r="K34" s="6">
        <f t="shared" si="5"/>
        <v>332.00000000000006</v>
      </c>
    </row>
    <row r="35" spans="1:20" x14ac:dyDescent="0.2">
      <c r="A35" s="4" t="s">
        <v>11</v>
      </c>
      <c r="B35" s="1" t="s">
        <v>43</v>
      </c>
      <c r="C35" s="4" t="s">
        <v>24</v>
      </c>
      <c r="D35" s="4" t="s">
        <v>38</v>
      </c>
      <c r="E35" s="4" t="s">
        <v>11</v>
      </c>
      <c r="F35" s="4" t="s">
        <v>11</v>
      </c>
      <c r="G35" s="4" t="s">
        <v>11</v>
      </c>
      <c r="H35" s="6">
        <f t="shared" si="3"/>
        <v>357</v>
      </c>
      <c r="I35" s="4" t="s">
        <v>11</v>
      </c>
      <c r="J35" s="6">
        <f t="shared" si="4"/>
        <v>714</v>
      </c>
      <c r="K35" s="6">
        <f t="shared" si="5"/>
        <v>357.00000000000006</v>
      </c>
    </row>
    <row r="36" spans="1:20" x14ac:dyDescent="0.2">
      <c r="A36" s="4" t="s">
        <v>11</v>
      </c>
      <c r="B36" s="1" t="s">
        <v>43</v>
      </c>
      <c r="C36" s="4" t="s">
        <v>25</v>
      </c>
      <c r="D36" s="4" t="s">
        <v>38</v>
      </c>
      <c r="E36" s="4" t="s">
        <v>11</v>
      </c>
      <c r="F36" s="4" t="s">
        <v>11</v>
      </c>
      <c r="G36" s="4" t="s">
        <v>11</v>
      </c>
      <c r="H36" s="6">
        <f t="shared" si="3"/>
        <v>382</v>
      </c>
      <c r="I36" s="4" t="s">
        <v>11</v>
      </c>
      <c r="J36" s="6">
        <f t="shared" si="4"/>
        <v>764</v>
      </c>
      <c r="K36" s="6">
        <f t="shared" si="5"/>
        <v>382.00000000000006</v>
      </c>
    </row>
    <row r="37" spans="1:20" x14ac:dyDescent="0.2">
      <c r="A37" s="4" t="s">
        <v>11</v>
      </c>
      <c r="B37" s="1" t="s">
        <v>43</v>
      </c>
      <c r="C37" s="4" t="s">
        <v>26</v>
      </c>
      <c r="D37" s="4" t="s">
        <v>38</v>
      </c>
      <c r="E37" s="4" t="s">
        <v>11</v>
      </c>
      <c r="F37" s="4" t="s">
        <v>11</v>
      </c>
      <c r="G37" s="4" t="s">
        <v>11</v>
      </c>
      <c r="H37" s="6">
        <f t="shared" si="3"/>
        <v>407</v>
      </c>
      <c r="I37" s="4" t="s">
        <v>11</v>
      </c>
      <c r="J37" s="6">
        <f t="shared" si="4"/>
        <v>814</v>
      </c>
      <c r="K37" s="6">
        <f t="shared" si="5"/>
        <v>407.00000000000006</v>
      </c>
    </row>
    <row r="38" spans="1:20" x14ac:dyDescent="0.2">
      <c r="A38" s="4" t="s">
        <v>11</v>
      </c>
      <c r="B38" s="1" t="s">
        <v>43</v>
      </c>
      <c r="C38" s="4" t="s">
        <v>27</v>
      </c>
      <c r="D38" s="4" t="s">
        <v>38</v>
      </c>
      <c r="E38" s="4" t="s">
        <v>11</v>
      </c>
      <c r="F38" s="4" t="s">
        <v>11</v>
      </c>
      <c r="G38" s="4" t="s">
        <v>11</v>
      </c>
      <c r="H38" s="6">
        <f t="shared" si="3"/>
        <v>432</v>
      </c>
      <c r="I38" s="4" t="s">
        <v>11</v>
      </c>
      <c r="J38" s="6">
        <f t="shared" si="4"/>
        <v>864</v>
      </c>
      <c r="K38" s="6">
        <f t="shared" si="5"/>
        <v>432.00000000000006</v>
      </c>
    </row>
    <row r="39" spans="1:20" x14ac:dyDescent="0.2">
      <c r="A39" s="4" t="s">
        <v>11</v>
      </c>
      <c r="B39" s="1" t="s">
        <v>43</v>
      </c>
      <c r="C39" s="4" t="s">
        <v>28</v>
      </c>
      <c r="D39" s="4" t="s">
        <v>38</v>
      </c>
      <c r="E39" s="4" t="s">
        <v>11</v>
      </c>
      <c r="F39" s="4" t="s">
        <v>11</v>
      </c>
      <c r="G39" s="4" t="s">
        <v>11</v>
      </c>
      <c r="H39" s="6">
        <f t="shared" si="3"/>
        <v>457</v>
      </c>
      <c r="I39" s="4" t="s">
        <v>11</v>
      </c>
      <c r="J39" s="6">
        <f t="shared" si="4"/>
        <v>914</v>
      </c>
      <c r="K39" s="6">
        <f t="shared" si="5"/>
        <v>457.00000000000006</v>
      </c>
    </row>
    <row r="40" spans="1:20" x14ac:dyDescent="0.2">
      <c r="A40" s="4" t="s">
        <v>11</v>
      </c>
      <c r="B40" s="1" t="s">
        <v>43</v>
      </c>
      <c r="C40" s="4" t="s">
        <v>29</v>
      </c>
      <c r="D40" s="4" t="s">
        <v>38</v>
      </c>
      <c r="E40" s="4" t="s">
        <v>11</v>
      </c>
      <c r="F40" s="4" t="s">
        <v>11</v>
      </c>
      <c r="G40" s="4" t="s">
        <v>11</v>
      </c>
      <c r="H40" s="6">
        <f t="shared" si="3"/>
        <v>482</v>
      </c>
      <c r="I40" s="4" t="s">
        <v>11</v>
      </c>
      <c r="J40" s="6">
        <f t="shared" si="4"/>
        <v>964</v>
      </c>
      <c r="K40" s="6">
        <f t="shared" si="5"/>
        <v>482.00000000000006</v>
      </c>
    </row>
    <row r="41" spans="1:20" x14ac:dyDescent="0.2">
      <c r="A41" s="4" t="s">
        <v>11</v>
      </c>
      <c r="B41" s="1" t="s">
        <v>43</v>
      </c>
      <c r="C41" s="4" t="s">
        <v>30</v>
      </c>
      <c r="D41" s="4" t="s">
        <v>38</v>
      </c>
      <c r="E41" s="4" t="s">
        <v>11</v>
      </c>
      <c r="F41" s="4" t="s">
        <v>11</v>
      </c>
      <c r="G41" s="4" t="s">
        <v>11</v>
      </c>
      <c r="H41" s="6">
        <f t="shared" si="3"/>
        <v>507</v>
      </c>
      <c r="I41" s="4" t="s">
        <v>11</v>
      </c>
      <c r="J41" s="6">
        <f t="shared" si="4"/>
        <v>1014</v>
      </c>
      <c r="K41" s="6">
        <f t="shared" si="5"/>
        <v>507.00000000000006</v>
      </c>
    </row>
    <row r="42" spans="1:20" s="5" customFormat="1" x14ac:dyDescent="0.2">
      <c r="C42" s="5" t="s">
        <v>10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s="1" customFormat="1" x14ac:dyDescent="0.2">
      <c r="A43" s="1" t="s">
        <v>11</v>
      </c>
      <c r="B43" s="1" t="s">
        <v>44</v>
      </c>
      <c r="C43" s="1" t="s">
        <v>12</v>
      </c>
      <c r="D43" s="1" t="s">
        <v>31</v>
      </c>
      <c r="E43" s="1" t="s">
        <v>11</v>
      </c>
      <c r="F43" s="3" t="s">
        <v>11</v>
      </c>
      <c r="G43" s="1" t="s">
        <v>11</v>
      </c>
      <c r="H43" s="6">
        <f t="shared" ref="H43:H61" si="6">ROUND(J43-K43,2)</f>
        <v>77.819999999999993</v>
      </c>
      <c r="I43" s="1" t="s">
        <v>11</v>
      </c>
      <c r="J43" s="6">
        <f>+C43/2+D43</f>
        <v>105</v>
      </c>
      <c r="K43" s="6">
        <f>+J43*SIN(B43/180*PI())/SIN(B43/2/180*PI())/2</f>
        <v>27.175999735764677</v>
      </c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">
      <c r="A44" s="4" t="s">
        <v>11</v>
      </c>
      <c r="B44" s="1" t="s">
        <v>44</v>
      </c>
      <c r="C44" s="4" t="s">
        <v>13</v>
      </c>
      <c r="D44" s="4" t="s">
        <v>32</v>
      </c>
      <c r="E44" s="4" t="s">
        <v>11</v>
      </c>
      <c r="F44" s="4" t="s">
        <v>11</v>
      </c>
      <c r="G44" s="4" t="s">
        <v>11</v>
      </c>
      <c r="H44" s="6">
        <f t="shared" si="6"/>
        <v>115.62</v>
      </c>
      <c r="I44" s="4" t="s">
        <v>11</v>
      </c>
      <c r="J44" s="6">
        <f t="shared" ref="J44:J61" si="7">+C44/2+D44</f>
        <v>156</v>
      </c>
      <c r="K44" s="6">
        <f t="shared" ref="K44:K61" si="8">+J44*SIN(B44/180*PI())/SIN(B44/2/180*PI())/2</f>
        <v>40.375771035993232</v>
      </c>
    </row>
    <row r="45" spans="1:20" x14ac:dyDescent="0.2">
      <c r="A45" s="4" t="s">
        <v>11</v>
      </c>
      <c r="B45" s="1" t="s">
        <v>44</v>
      </c>
      <c r="C45" s="4" t="s">
        <v>14</v>
      </c>
      <c r="D45" s="4" t="s">
        <v>33</v>
      </c>
      <c r="E45" s="4" t="s">
        <v>11</v>
      </c>
      <c r="F45" s="4" t="s">
        <v>11</v>
      </c>
      <c r="G45" s="4" t="s">
        <v>11</v>
      </c>
      <c r="H45" s="6">
        <f t="shared" si="6"/>
        <v>154.16999999999999</v>
      </c>
      <c r="I45" s="4" t="s">
        <v>11</v>
      </c>
      <c r="J45" s="6">
        <f t="shared" si="7"/>
        <v>208</v>
      </c>
      <c r="K45" s="6">
        <f t="shared" si="8"/>
        <v>53.834361381324307</v>
      </c>
    </row>
    <row r="46" spans="1:20" x14ac:dyDescent="0.2">
      <c r="A46" s="4" t="s">
        <v>11</v>
      </c>
      <c r="B46" s="1" t="s">
        <v>44</v>
      </c>
      <c r="C46" s="4" t="s">
        <v>15</v>
      </c>
      <c r="D46" s="4" t="s">
        <v>34</v>
      </c>
      <c r="E46" s="4" t="s">
        <v>11</v>
      </c>
      <c r="F46" s="4" t="s">
        <v>11</v>
      </c>
      <c r="G46" s="4" t="s">
        <v>11</v>
      </c>
      <c r="H46" s="6">
        <f t="shared" si="6"/>
        <v>191.97</v>
      </c>
      <c r="I46" s="4" t="s">
        <v>11</v>
      </c>
      <c r="J46" s="6">
        <f t="shared" si="7"/>
        <v>259</v>
      </c>
      <c r="K46" s="6">
        <f t="shared" si="8"/>
        <v>67.034132681552862</v>
      </c>
    </row>
    <row r="47" spans="1:20" x14ac:dyDescent="0.2">
      <c r="A47" s="4" t="s">
        <v>11</v>
      </c>
      <c r="B47" s="1" t="s">
        <v>44</v>
      </c>
      <c r="C47" s="4" t="s">
        <v>16</v>
      </c>
      <c r="D47" s="4" t="s">
        <v>35</v>
      </c>
      <c r="E47" s="4" t="s">
        <v>11</v>
      </c>
      <c r="F47" s="4" t="s">
        <v>11</v>
      </c>
      <c r="G47" s="4" t="s">
        <v>11</v>
      </c>
      <c r="H47" s="6">
        <f t="shared" si="6"/>
        <v>229.77</v>
      </c>
      <c r="I47" s="4" t="s">
        <v>11</v>
      </c>
      <c r="J47" s="6">
        <f t="shared" si="7"/>
        <v>310</v>
      </c>
      <c r="K47" s="6">
        <f t="shared" si="8"/>
        <v>80.233903981781424</v>
      </c>
    </row>
    <row r="48" spans="1:20" x14ac:dyDescent="0.2">
      <c r="A48" s="4" t="s">
        <v>11</v>
      </c>
      <c r="B48" s="1" t="s">
        <v>44</v>
      </c>
      <c r="C48" s="4" t="s">
        <v>17</v>
      </c>
      <c r="D48" s="4" t="s">
        <v>35</v>
      </c>
      <c r="E48" s="4" t="s">
        <v>11</v>
      </c>
      <c r="F48" s="4" t="s">
        <v>11</v>
      </c>
      <c r="G48" s="4" t="s">
        <v>11</v>
      </c>
      <c r="H48" s="6">
        <f t="shared" si="6"/>
        <v>266.83</v>
      </c>
      <c r="I48" s="4" t="s">
        <v>11</v>
      </c>
      <c r="J48" s="6">
        <f t="shared" si="7"/>
        <v>360</v>
      </c>
      <c r="K48" s="6">
        <f t="shared" si="8"/>
        <v>93.174856236907459</v>
      </c>
    </row>
    <row r="49" spans="1:20" x14ac:dyDescent="0.2">
      <c r="A49" s="4" t="s">
        <v>11</v>
      </c>
      <c r="B49" s="1" t="s">
        <v>44</v>
      </c>
      <c r="C49" s="4" t="s">
        <v>18</v>
      </c>
      <c r="D49" s="4" t="s">
        <v>36</v>
      </c>
      <c r="E49" s="4" t="s">
        <v>11</v>
      </c>
      <c r="F49" s="4" t="s">
        <v>11</v>
      </c>
      <c r="G49" s="4" t="s">
        <v>11</v>
      </c>
      <c r="H49" s="6">
        <f t="shared" si="6"/>
        <v>304.63</v>
      </c>
      <c r="I49" s="4" t="s">
        <v>11</v>
      </c>
      <c r="J49" s="6">
        <f t="shared" si="7"/>
        <v>411</v>
      </c>
      <c r="K49" s="6">
        <f t="shared" si="8"/>
        <v>106.37462753713602</v>
      </c>
    </row>
    <row r="50" spans="1:20" x14ac:dyDescent="0.2">
      <c r="A50" s="4" t="s">
        <v>11</v>
      </c>
      <c r="B50" s="1" t="s">
        <v>44</v>
      </c>
      <c r="C50" s="4" t="s">
        <v>19</v>
      </c>
      <c r="D50" s="4" t="s">
        <v>37</v>
      </c>
      <c r="E50" s="4" t="s">
        <v>11</v>
      </c>
      <c r="F50" s="4" t="s">
        <v>11</v>
      </c>
      <c r="G50" s="4" t="s">
        <v>11</v>
      </c>
      <c r="H50" s="6">
        <f t="shared" si="6"/>
        <v>342.43</v>
      </c>
      <c r="I50" s="4" t="s">
        <v>11</v>
      </c>
      <c r="J50" s="6">
        <f t="shared" si="7"/>
        <v>462</v>
      </c>
      <c r="K50" s="6">
        <f t="shared" si="8"/>
        <v>119.57439883736457</v>
      </c>
    </row>
    <row r="51" spans="1:20" x14ac:dyDescent="0.2">
      <c r="A51" s="4" t="s">
        <v>11</v>
      </c>
      <c r="B51" s="1" t="s">
        <v>44</v>
      </c>
      <c r="C51" s="4" t="s">
        <v>20</v>
      </c>
      <c r="D51" s="4" t="s">
        <v>37</v>
      </c>
      <c r="E51" s="4" t="s">
        <v>11</v>
      </c>
      <c r="F51" s="4" t="s">
        <v>11</v>
      </c>
      <c r="G51" s="4" t="s">
        <v>11</v>
      </c>
      <c r="H51" s="6">
        <f t="shared" si="6"/>
        <v>379.48</v>
      </c>
      <c r="I51" s="4" t="s">
        <v>11</v>
      </c>
      <c r="J51" s="6">
        <f t="shared" si="7"/>
        <v>512</v>
      </c>
      <c r="K51" s="6">
        <f t="shared" si="8"/>
        <v>132.51535109249062</v>
      </c>
    </row>
    <row r="52" spans="1:20" x14ac:dyDescent="0.2">
      <c r="A52" s="4" t="s">
        <v>11</v>
      </c>
      <c r="B52" s="1" t="s">
        <v>44</v>
      </c>
      <c r="C52" s="4" t="s">
        <v>21</v>
      </c>
      <c r="D52" s="4" t="s">
        <v>37</v>
      </c>
      <c r="E52" s="4" t="s">
        <v>11</v>
      </c>
      <c r="F52" s="4" t="s">
        <v>11</v>
      </c>
      <c r="G52" s="4" t="s">
        <v>11</v>
      </c>
      <c r="H52" s="6">
        <f t="shared" si="6"/>
        <v>416.54</v>
      </c>
      <c r="I52" s="4" t="s">
        <v>11</v>
      </c>
      <c r="J52" s="6">
        <f t="shared" si="7"/>
        <v>562</v>
      </c>
      <c r="K52" s="6">
        <f t="shared" si="8"/>
        <v>145.45630334761663</v>
      </c>
    </row>
    <row r="53" spans="1:20" x14ac:dyDescent="0.2">
      <c r="A53" s="4" t="s">
        <v>11</v>
      </c>
      <c r="B53" s="1" t="s">
        <v>44</v>
      </c>
      <c r="C53" s="4" t="s">
        <v>22</v>
      </c>
      <c r="D53" s="4" t="s">
        <v>37</v>
      </c>
      <c r="E53" s="4" t="s">
        <v>11</v>
      </c>
      <c r="F53" s="4" t="s">
        <v>11</v>
      </c>
      <c r="G53" s="4" t="s">
        <v>11</v>
      </c>
      <c r="H53" s="6">
        <f t="shared" si="6"/>
        <v>453.6</v>
      </c>
      <c r="I53" s="4" t="s">
        <v>11</v>
      </c>
      <c r="J53" s="6">
        <f t="shared" si="7"/>
        <v>612</v>
      </c>
      <c r="K53" s="6">
        <f t="shared" si="8"/>
        <v>158.39725560274266</v>
      </c>
    </row>
    <row r="54" spans="1:20" x14ac:dyDescent="0.2">
      <c r="A54" s="4" t="s">
        <v>11</v>
      </c>
      <c r="B54" s="1" t="s">
        <v>44</v>
      </c>
      <c r="C54" s="4" t="s">
        <v>23</v>
      </c>
      <c r="D54" s="4" t="s">
        <v>38</v>
      </c>
      <c r="E54" s="4" t="s">
        <v>11</v>
      </c>
      <c r="F54" s="4" t="s">
        <v>11</v>
      </c>
      <c r="G54" s="4" t="s">
        <v>11</v>
      </c>
      <c r="H54" s="6">
        <f t="shared" si="6"/>
        <v>492.14</v>
      </c>
      <c r="I54" s="4" t="s">
        <v>11</v>
      </c>
      <c r="J54" s="6">
        <f t="shared" si="7"/>
        <v>664</v>
      </c>
      <c r="K54" s="6">
        <f t="shared" si="8"/>
        <v>171.85584594807375</v>
      </c>
    </row>
    <row r="55" spans="1:20" x14ac:dyDescent="0.2">
      <c r="A55" s="4" t="s">
        <v>11</v>
      </c>
      <c r="B55" s="1" t="s">
        <v>44</v>
      </c>
      <c r="C55" s="4" t="s">
        <v>24</v>
      </c>
      <c r="D55" s="4" t="s">
        <v>38</v>
      </c>
      <c r="E55" s="4" t="s">
        <v>11</v>
      </c>
      <c r="F55" s="4" t="s">
        <v>11</v>
      </c>
      <c r="G55" s="4" t="s">
        <v>11</v>
      </c>
      <c r="H55" s="6">
        <f t="shared" si="6"/>
        <v>529.20000000000005</v>
      </c>
      <c r="I55" s="4" t="s">
        <v>11</v>
      </c>
      <c r="J55" s="6">
        <f t="shared" si="7"/>
        <v>714</v>
      </c>
      <c r="K55" s="6">
        <f t="shared" si="8"/>
        <v>184.79679820319978</v>
      </c>
    </row>
    <row r="56" spans="1:20" x14ac:dyDescent="0.2">
      <c r="A56" s="4" t="s">
        <v>11</v>
      </c>
      <c r="B56" s="1" t="s">
        <v>44</v>
      </c>
      <c r="C56" s="4" t="s">
        <v>25</v>
      </c>
      <c r="D56" s="4" t="s">
        <v>38</v>
      </c>
      <c r="E56" s="4" t="s">
        <v>11</v>
      </c>
      <c r="F56" s="4" t="s">
        <v>11</v>
      </c>
      <c r="G56" s="4" t="s">
        <v>11</v>
      </c>
      <c r="H56" s="6">
        <f t="shared" si="6"/>
        <v>566.26</v>
      </c>
      <c r="I56" s="4" t="s">
        <v>11</v>
      </c>
      <c r="J56" s="6">
        <f t="shared" si="7"/>
        <v>764</v>
      </c>
      <c r="K56" s="6">
        <f t="shared" si="8"/>
        <v>197.73775045832582</v>
      </c>
    </row>
    <row r="57" spans="1:20" x14ac:dyDescent="0.2">
      <c r="A57" s="4" t="s">
        <v>11</v>
      </c>
      <c r="B57" s="1" t="s">
        <v>44</v>
      </c>
      <c r="C57" s="4" t="s">
        <v>26</v>
      </c>
      <c r="D57" s="4" t="s">
        <v>38</v>
      </c>
      <c r="E57" s="4" t="s">
        <v>11</v>
      </c>
      <c r="F57" s="4" t="s">
        <v>11</v>
      </c>
      <c r="G57" s="4" t="s">
        <v>11</v>
      </c>
      <c r="H57" s="6">
        <f t="shared" si="6"/>
        <v>603.32000000000005</v>
      </c>
      <c r="I57" s="4" t="s">
        <v>11</v>
      </c>
      <c r="J57" s="6">
        <f t="shared" si="7"/>
        <v>814</v>
      </c>
      <c r="K57" s="6">
        <f t="shared" si="8"/>
        <v>210.67870271345186</v>
      </c>
    </row>
    <row r="58" spans="1:20" x14ac:dyDescent="0.2">
      <c r="A58" s="4" t="s">
        <v>11</v>
      </c>
      <c r="B58" s="1" t="s">
        <v>44</v>
      </c>
      <c r="C58" s="4" t="s">
        <v>27</v>
      </c>
      <c r="D58" s="4" t="s">
        <v>38</v>
      </c>
      <c r="E58" s="4" t="s">
        <v>11</v>
      </c>
      <c r="F58" s="4" t="s">
        <v>11</v>
      </c>
      <c r="G58" s="4" t="s">
        <v>11</v>
      </c>
      <c r="H58" s="6">
        <f t="shared" si="6"/>
        <v>640.38</v>
      </c>
      <c r="I58" s="4" t="s">
        <v>11</v>
      </c>
      <c r="J58" s="6">
        <f t="shared" si="7"/>
        <v>864</v>
      </c>
      <c r="K58" s="6">
        <f t="shared" si="8"/>
        <v>223.61965496857789</v>
      </c>
    </row>
    <row r="59" spans="1:20" x14ac:dyDescent="0.2">
      <c r="A59" s="4" t="s">
        <v>11</v>
      </c>
      <c r="B59" s="1" t="s">
        <v>44</v>
      </c>
      <c r="C59" s="4" t="s">
        <v>28</v>
      </c>
      <c r="D59" s="4" t="s">
        <v>38</v>
      </c>
      <c r="E59" s="4" t="s">
        <v>11</v>
      </c>
      <c r="F59" s="4" t="s">
        <v>11</v>
      </c>
      <c r="G59" s="4" t="s">
        <v>11</v>
      </c>
      <c r="H59" s="6">
        <f t="shared" si="6"/>
        <v>677.44</v>
      </c>
      <c r="I59" s="4" t="s">
        <v>11</v>
      </c>
      <c r="J59" s="6">
        <f t="shared" si="7"/>
        <v>914</v>
      </c>
      <c r="K59" s="6">
        <f t="shared" si="8"/>
        <v>236.56060722370395</v>
      </c>
    </row>
    <row r="60" spans="1:20" x14ac:dyDescent="0.2">
      <c r="A60" s="4" t="s">
        <v>11</v>
      </c>
      <c r="B60" s="1" t="s">
        <v>44</v>
      </c>
      <c r="C60" s="4" t="s">
        <v>29</v>
      </c>
      <c r="D60" s="4" t="s">
        <v>38</v>
      </c>
      <c r="E60" s="4" t="s">
        <v>11</v>
      </c>
      <c r="F60" s="4" t="s">
        <v>11</v>
      </c>
      <c r="G60" s="4" t="s">
        <v>11</v>
      </c>
      <c r="H60" s="6">
        <f t="shared" si="6"/>
        <v>714.5</v>
      </c>
      <c r="I60" s="4" t="s">
        <v>11</v>
      </c>
      <c r="J60" s="6">
        <f t="shared" si="7"/>
        <v>964</v>
      </c>
      <c r="K60" s="6">
        <f t="shared" si="8"/>
        <v>249.50155947882999</v>
      </c>
    </row>
    <row r="61" spans="1:20" x14ac:dyDescent="0.2">
      <c r="A61" s="4" t="s">
        <v>11</v>
      </c>
      <c r="B61" s="1" t="s">
        <v>44</v>
      </c>
      <c r="C61" s="4" t="s">
        <v>30</v>
      </c>
      <c r="D61" s="4" t="s">
        <v>38</v>
      </c>
      <c r="E61" s="4" t="s">
        <v>11</v>
      </c>
      <c r="F61" s="4" t="s">
        <v>11</v>
      </c>
      <c r="G61" s="4" t="s">
        <v>11</v>
      </c>
      <c r="H61" s="6">
        <f t="shared" si="6"/>
        <v>751.56</v>
      </c>
      <c r="I61" s="4" t="s">
        <v>11</v>
      </c>
      <c r="J61" s="6">
        <f t="shared" si="7"/>
        <v>1014</v>
      </c>
      <c r="K61" s="6">
        <f t="shared" si="8"/>
        <v>262.442511733956</v>
      </c>
    </row>
    <row r="62" spans="1:20" s="5" customFormat="1" x14ac:dyDescent="0.2">
      <c r="C62" s="5" t="s">
        <v>46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s="1" customFormat="1" x14ac:dyDescent="0.2">
      <c r="A63" s="1" t="s">
        <v>11</v>
      </c>
      <c r="B63" s="1" t="s">
        <v>45</v>
      </c>
      <c r="C63" s="1" t="s">
        <v>12</v>
      </c>
      <c r="D63" s="1" t="s">
        <v>31</v>
      </c>
      <c r="E63" s="1" t="s">
        <v>11</v>
      </c>
      <c r="F63" s="3" t="s">
        <v>11</v>
      </c>
      <c r="G63" s="1" t="s">
        <v>11</v>
      </c>
      <c r="H63" s="6">
        <f t="shared" ref="H63:H81" si="9">ROUND(J63-K63,2)</f>
        <v>105</v>
      </c>
      <c r="I63" s="1" t="s">
        <v>11</v>
      </c>
      <c r="J63" s="6">
        <f>+C63/2+D63</f>
        <v>105</v>
      </c>
      <c r="K63" s="6">
        <f>+J63*SIN(B63/180*PI())/SIN(B63/2/180*PI())/2</f>
        <v>6.4320293882702551E-15</v>
      </c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">
      <c r="A64" s="4" t="s">
        <v>11</v>
      </c>
      <c r="B64" s="1" t="s">
        <v>45</v>
      </c>
      <c r="C64" s="4" t="s">
        <v>13</v>
      </c>
      <c r="D64" s="4" t="s">
        <v>32</v>
      </c>
      <c r="E64" s="4" t="s">
        <v>11</v>
      </c>
      <c r="F64" s="4" t="s">
        <v>11</v>
      </c>
      <c r="G64" s="4" t="s">
        <v>11</v>
      </c>
      <c r="H64" s="6">
        <f t="shared" si="9"/>
        <v>156</v>
      </c>
      <c r="I64" s="4" t="s">
        <v>11</v>
      </c>
      <c r="J64" s="6">
        <f t="shared" ref="J64:J81" si="10">+C64/2+D64</f>
        <v>156</v>
      </c>
      <c r="K64" s="6">
        <f t="shared" ref="K64:K81" si="11">+J64*SIN(B64/180*PI())/SIN(B64/2/180*PI())/2</f>
        <v>9.5561579482872361E-15</v>
      </c>
    </row>
    <row r="65" spans="1:11" x14ac:dyDescent="0.2">
      <c r="A65" s="4" t="s">
        <v>11</v>
      </c>
      <c r="B65" s="1" t="s">
        <v>45</v>
      </c>
      <c r="C65" s="4" t="s">
        <v>14</v>
      </c>
      <c r="D65" s="4" t="s">
        <v>33</v>
      </c>
      <c r="E65" s="4" t="s">
        <v>11</v>
      </c>
      <c r="F65" s="4" t="s">
        <v>11</v>
      </c>
      <c r="G65" s="4" t="s">
        <v>11</v>
      </c>
      <c r="H65" s="6">
        <f t="shared" si="9"/>
        <v>208</v>
      </c>
      <c r="I65" s="4" t="s">
        <v>11</v>
      </c>
      <c r="J65" s="6">
        <f t="shared" si="10"/>
        <v>208</v>
      </c>
      <c r="K65" s="6">
        <f t="shared" si="11"/>
        <v>1.2741543931049648E-14</v>
      </c>
    </row>
    <row r="66" spans="1:11" x14ac:dyDescent="0.2">
      <c r="A66" s="4" t="s">
        <v>11</v>
      </c>
      <c r="B66" s="1" t="s">
        <v>45</v>
      </c>
      <c r="C66" s="4" t="s">
        <v>15</v>
      </c>
      <c r="D66" s="4" t="s">
        <v>34</v>
      </c>
      <c r="E66" s="4" t="s">
        <v>11</v>
      </c>
      <c r="F66" s="4" t="s">
        <v>11</v>
      </c>
      <c r="G66" s="4" t="s">
        <v>11</v>
      </c>
      <c r="H66" s="6">
        <f t="shared" si="9"/>
        <v>259</v>
      </c>
      <c r="I66" s="4" t="s">
        <v>11</v>
      </c>
      <c r="J66" s="6">
        <f t="shared" si="10"/>
        <v>259</v>
      </c>
      <c r="K66" s="6">
        <f t="shared" si="11"/>
        <v>1.5865672491066629E-14</v>
      </c>
    </row>
    <row r="67" spans="1:11" x14ac:dyDescent="0.2">
      <c r="A67" s="4" t="s">
        <v>11</v>
      </c>
      <c r="B67" s="1" t="s">
        <v>45</v>
      </c>
      <c r="C67" s="4" t="s">
        <v>16</v>
      </c>
      <c r="D67" s="4" t="s">
        <v>35</v>
      </c>
      <c r="E67" s="4" t="s">
        <v>11</v>
      </c>
      <c r="F67" s="4" t="s">
        <v>11</v>
      </c>
      <c r="G67" s="4" t="s">
        <v>11</v>
      </c>
      <c r="H67" s="6">
        <f t="shared" si="9"/>
        <v>310</v>
      </c>
      <c r="I67" s="4" t="s">
        <v>11</v>
      </c>
      <c r="J67" s="6">
        <f t="shared" si="10"/>
        <v>310</v>
      </c>
      <c r="K67" s="6">
        <f t="shared" si="11"/>
        <v>1.898980105108361E-14</v>
      </c>
    </row>
    <row r="68" spans="1:11" x14ac:dyDescent="0.2">
      <c r="A68" s="4" t="s">
        <v>11</v>
      </c>
      <c r="B68" s="1" t="s">
        <v>45</v>
      </c>
      <c r="C68" s="4" t="s">
        <v>17</v>
      </c>
      <c r="D68" s="4" t="s">
        <v>35</v>
      </c>
      <c r="E68" s="4" t="s">
        <v>11</v>
      </c>
      <c r="F68" s="4" t="s">
        <v>11</v>
      </c>
      <c r="G68" s="4" t="s">
        <v>11</v>
      </c>
      <c r="H68" s="6">
        <f t="shared" si="9"/>
        <v>360</v>
      </c>
      <c r="I68" s="4" t="s">
        <v>11</v>
      </c>
      <c r="J68" s="6">
        <f t="shared" si="10"/>
        <v>360</v>
      </c>
      <c r="K68" s="6">
        <f t="shared" si="11"/>
        <v>2.205267218835516E-14</v>
      </c>
    </row>
    <row r="69" spans="1:11" x14ac:dyDescent="0.2">
      <c r="A69" s="4" t="s">
        <v>11</v>
      </c>
      <c r="B69" s="1" t="s">
        <v>45</v>
      </c>
      <c r="C69" s="4" t="s">
        <v>18</v>
      </c>
      <c r="D69" s="4" t="s">
        <v>36</v>
      </c>
      <c r="E69" s="4" t="s">
        <v>11</v>
      </c>
      <c r="F69" s="4" t="s">
        <v>11</v>
      </c>
      <c r="G69" s="4" t="s">
        <v>11</v>
      </c>
      <c r="H69" s="6">
        <f t="shared" si="9"/>
        <v>411</v>
      </c>
      <c r="I69" s="4" t="s">
        <v>11</v>
      </c>
      <c r="J69" s="6">
        <f t="shared" si="10"/>
        <v>411</v>
      </c>
      <c r="K69" s="6">
        <f t="shared" si="11"/>
        <v>2.5176800748372141E-14</v>
      </c>
    </row>
    <row r="70" spans="1:11" x14ac:dyDescent="0.2">
      <c r="A70" s="4" t="s">
        <v>11</v>
      </c>
      <c r="B70" s="1" t="s">
        <v>45</v>
      </c>
      <c r="C70" s="4" t="s">
        <v>19</v>
      </c>
      <c r="D70" s="4" t="s">
        <v>37</v>
      </c>
      <c r="E70" s="4" t="s">
        <v>11</v>
      </c>
      <c r="F70" s="4" t="s">
        <v>11</v>
      </c>
      <c r="G70" s="4" t="s">
        <v>11</v>
      </c>
      <c r="H70" s="6">
        <f t="shared" si="9"/>
        <v>462</v>
      </c>
      <c r="I70" s="4" t="s">
        <v>11</v>
      </c>
      <c r="J70" s="6">
        <f t="shared" si="10"/>
        <v>462</v>
      </c>
      <c r="K70" s="6">
        <f t="shared" si="11"/>
        <v>2.8300929308389122E-14</v>
      </c>
    </row>
    <row r="71" spans="1:11" x14ac:dyDescent="0.2">
      <c r="A71" s="4" t="s">
        <v>11</v>
      </c>
      <c r="B71" s="1" t="s">
        <v>45</v>
      </c>
      <c r="C71" s="4" t="s">
        <v>20</v>
      </c>
      <c r="D71" s="4" t="s">
        <v>37</v>
      </c>
      <c r="E71" s="4" t="s">
        <v>11</v>
      </c>
      <c r="F71" s="4" t="s">
        <v>11</v>
      </c>
      <c r="G71" s="4" t="s">
        <v>11</v>
      </c>
      <c r="H71" s="6">
        <f t="shared" si="9"/>
        <v>512</v>
      </c>
      <c r="I71" s="4" t="s">
        <v>11</v>
      </c>
      <c r="J71" s="6">
        <f t="shared" si="10"/>
        <v>512</v>
      </c>
      <c r="K71" s="6">
        <f t="shared" si="11"/>
        <v>3.1363800445660672E-14</v>
      </c>
    </row>
    <row r="72" spans="1:11" x14ac:dyDescent="0.2">
      <c r="A72" s="4" t="s">
        <v>11</v>
      </c>
      <c r="B72" s="1" t="s">
        <v>45</v>
      </c>
      <c r="C72" s="4" t="s">
        <v>21</v>
      </c>
      <c r="D72" s="4" t="s">
        <v>37</v>
      </c>
      <c r="E72" s="4" t="s">
        <v>11</v>
      </c>
      <c r="F72" s="4" t="s">
        <v>11</v>
      </c>
      <c r="G72" s="4" t="s">
        <v>11</v>
      </c>
      <c r="H72" s="6">
        <f t="shared" si="9"/>
        <v>562</v>
      </c>
      <c r="I72" s="4" t="s">
        <v>11</v>
      </c>
      <c r="J72" s="6">
        <f t="shared" si="10"/>
        <v>562</v>
      </c>
      <c r="K72" s="6">
        <f t="shared" si="11"/>
        <v>3.4426671582932222E-14</v>
      </c>
    </row>
    <row r="73" spans="1:11" x14ac:dyDescent="0.2">
      <c r="A73" s="4" t="s">
        <v>11</v>
      </c>
      <c r="B73" s="1" t="s">
        <v>45</v>
      </c>
      <c r="C73" s="4" t="s">
        <v>22</v>
      </c>
      <c r="D73" s="4" t="s">
        <v>37</v>
      </c>
      <c r="E73" s="4" t="s">
        <v>11</v>
      </c>
      <c r="F73" s="4" t="s">
        <v>11</v>
      </c>
      <c r="G73" s="4" t="s">
        <v>11</v>
      </c>
      <c r="H73" s="6">
        <f t="shared" si="9"/>
        <v>612</v>
      </c>
      <c r="I73" s="4" t="s">
        <v>11</v>
      </c>
      <c r="J73" s="6">
        <f t="shared" si="10"/>
        <v>612</v>
      </c>
      <c r="K73" s="6">
        <f t="shared" si="11"/>
        <v>3.7489542720203772E-14</v>
      </c>
    </row>
    <row r="74" spans="1:11" x14ac:dyDescent="0.2">
      <c r="A74" s="4" t="s">
        <v>11</v>
      </c>
      <c r="B74" s="1" t="s">
        <v>45</v>
      </c>
      <c r="C74" s="4" t="s">
        <v>23</v>
      </c>
      <c r="D74" s="4" t="s">
        <v>38</v>
      </c>
      <c r="E74" s="4" t="s">
        <v>11</v>
      </c>
      <c r="F74" s="4" t="s">
        <v>11</v>
      </c>
      <c r="G74" s="4" t="s">
        <v>11</v>
      </c>
      <c r="H74" s="6">
        <f t="shared" si="9"/>
        <v>664</v>
      </c>
      <c r="I74" s="4" t="s">
        <v>11</v>
      </c>
      <c r="J74" s="6">
        <f t="shared" si="10"/>
        <v>664</v>
      </c>
      <c r="K74" s="6">
        <f t="shared" si="11"/>
        <v>4.0674928702966184E-14</v>
      </c>
    </row>
    <row r="75" spans="1:11" x14ac:dyDescent="0.2">
      <c r="A75" s="4" t="s">
        <v>11</v>
      </c>
      <c r="B75" s="1" t="s">
        <v>45</v>
      </c>
      <c r="C75" s="4" t="s">
        <v>24</v>
      </c>
      <c r="D75" s="4" t="s">
        <v>38</v>
      </c>
      <c r="E75" s="4" t="s">
        <v>11</v>
      </c>
      <c r="F75" s="4" t="s">
        <v>11</v>
      </c>
      <c r="G75" s="4" t="s">
        <v>11</v>
      </c>
      <c r="H75" s="6">
        <f t="shared" si="9"/>
        <v>714</v>
      </c>
      <c r="I75" s="4" t="s">
        <v>11</v>
      </c>
      <c r="J75" s="6">
        <f t="shared" si="10"/>
        <v>714</v>
      </c>
      <c r="K75" s="6">
        <f t="shared" si="11"/>
        <v>4.3737799840237734E-14</v>
      </c>
    </row>
    <row r="76" spans="1:11" x14ac:dyDescent="0.2">
      <c r="A76" s="4" t="s">
        <v>11</v>
      </c>
      <c r="B76" s="1" t="s">
        <v>45</v>
      </c>
      <c r="C76" s="4" t="s">
        <v>25</v>
      </c>
      <c r="D76" s="4" t="s">
        <v>38</v>
      </c>
      <c r="E76" s="4" t="s">
        <v>11</v>
      </c>
      <c r="F76" s="4" t="s">
        <v>11</v>
      </c>
      <c r="G76" s="4" t="s">
        <v>11</v>
      </c>
      <c r="H76" s="6">
        <f t="shared" si="9"/>
        <v>764</v>
      </c>
      <c r="I76" s="4" t="s">
        <v>11</v>
      </c>
      <c r="J76" s="6">
        <f t="shared" si="10"/>
        <v>764</v>
      </c>
      <c r="K76" s="6">
        <f t="shared" si="11"/>
        <v>4.6800670977509284E-14</v>
      </c>
    </row>
    <row r="77" spans="1:11" x14ac:dyDescent="0.2">
      <c r="A77" s="4" t="s">
        <v>11</v>
      </c>
      <c r="B77" s="1" t="s">
        <v>45</v>
      </c>
      <c r="C77" s="4" t="s">
        <v>26</v>
      </c>
      <c r="D77" s="4" t="s">
        <v>38</v>
      </c>
      <c r="E77" s="4" t="s">
        <v>11</v>
      </c>
      <c r="F77" s="4" t="s">
        <v>11</v>
      </c>
      <c r="G77" s="4" t="s">
        <v>11</v>
      </c>
      <c r="H77" s="6">
        <f t="shared" si="9"/>
        <v>814</v>
      </c>
      <c r="I77" s="4" t="s">
        <v>11</v>
      </c>
      <c r="J77" s="6">
        <f t="shared" si="10"/>
        <v>814</v>
      </c>
      <c r="K77" s="6">
        <f t="shared" si="11"/>
        <v>4.9863542114780834E-14</v>
      </c>
    </row>
    <row r="78" spans="1:11" x14ac:dyDescent="0.2">
      <c r="A78" s="4" t="s">
        <v>11</v>
      </c>
      <c r="B78" s="1" t="s">
        <v>45</v>
      </c>
      <c r="C78" s="4" t="s">
        <v>27</v>
      </c>
      <c r="D78" s="4" t="s">
        <v>38</v>
      </c>
      <c r="E78" s="4" t="s">
        <v>11</v>
      </c>
      <c r="F78" s="4" t="s">
        <v>11</v>
      </c>
      <c r="G78" s="4" t="s">
        <v>11</v>
      </c>
      <c r="H78" s="6">
        <f t="shared" si="9"/>
        <v>864</v>
      </c>
      <c r="I78" s="4" t="s">
        <v>11</v>
      </c>
      <c r="J78" s="6">
        <f t="shared" si="10"/>
        <v>864</v>
      </c>
      <c r="K78" s="6">
        <f t="shared" si="11"/>
        <v>5.2926413252052384E-14</v>
      </c>
    </row>
    <row r="79" spans="1:11" x14ac:dyDescent="0.2">
      <c r="A79" s="4" t="s">
        <v>11</v>
      </c>
      <c r="B79" s="1" t="s">
        <v>45</v>
      </c>
      <c r="C79" s="4" t="s">
        <v>28</v>
      </c>
      <c r="D79" s="4" t="s">
        <v>38</v>
      </c>
      <c r="E79" s="4" t="s">
        <v>11</v>
      </c>
      <c r="F79" s="4" t="s">
        <v>11</v>
      </c>
      <c r="G79" s="4" t="s">
        <v>11</v>
      </c>
      <c r="H79" s="6">
        <f t="shared" si="9"/>
        <v>914</v>
      </c>
      <c r="I79" s="4" t="s">
        <v>11</v>
      </c>
      <c r="J79" s="6">
        <f t="shared" si="10"/>
        <v>914</v>
      </c>
      <c r="K79" s="6">
        <f t="shared" si="11"/>
        <v>5.5989284389323934E-14</v>
      </c>
    </row>
    <row r="80" spans="1:11" x14ac:dyDescent="0.2">
      <c r="A80" s="4" t="s">
        <v>11</v>
      </c>
      <c r="B80" s="1" t="s">
        <v>45</v>
      </c>
      <c r="C80" s="4" t="s">
        <v>29</v>
      </c>
      <c r="D80" s="4" t="s">
        <v>38</v>
      </c>
      <c r="E80" s="4" t="s">
        <v>11</v>
      </c>
      <c r="F80" s="4" t="s">
        <v>11</v>
      </c>
      <c r="G80" s="4" t="s">
        <v>11</v>
      </c>
      <c r="H80" s="6">
        <f t="shared" si="9"/>
        <v>964</v>
      </c>
      <c r="I80" s="4" t="s">
        <v>11</v>
      </c>
      <c r="J80" s="6">
        <f t="shared" si="10"/>
        <v>964</v>
      </c>
      <c r="K80" s="6">
        <f t="shared" si="11"/>
        <v>5.9052155526595485E-14</v>
      </c>
    </row>
    <row r="81" spans="1:11" x14ac:dyDescent="0.2">
      <c r="A81" s="4" t="s">
        <v>11</v>
      </c>
      <c r="B81" s="1" t="s">
        <v>45</v>
      </c>
      <c r="C81" s="4" t="s">
        <v>30</v>
      </c>
      <c r="D81" s="4" t="s">
        <v>38</v>
      </c>
      <c r="E81" s="4" t="s">
        <v>11</v>
      </c>
      <c r="F81" s="4" t="s">
        <v>11</v>
      </c>
      <c r="G81" s="4" t="s">
        <v>11</v>
      </c>
      <c r="H81" s="6">
        <f t="shared" si="9"/>
        <v>1014</v>
      </c>
      <c r="I81" s="4" t="s">
        <v>11</v>
      </c>
      <c r="J81" s="6">
        <f t="shared" si="10"/>
        <v>1014</v>
      </c>
      <c r="K81" s="6">
        <f t="shared" si="11"/>
        <v>6.2115026663867035E-14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4" sqref="C4"/>
    </sheetView>
  </sheetViews>
  <sheetFormatPr defaultRowHeight="14.25" x14ac:dyDescent="0.2"/>
  <cols>
    <col min="1" max="16384" width="9" style="1"/>
  </cols>
  <sheetData>
    <row r="1" spans="1:9" x14ac:dyDescent="0.2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2" customFormat="1" x14ac:dyDescent="0.2"/>
    <row r="3" spans="1:9" x14ac:dyDescent="0.2">
      <c r="A3" s="1" t="s">
        <v>50</v>
      </c>
      <c r="B3" s="1" t="s">
        <v>47</v>
      </c>
      <c r="C3" s="1" t="s">
        <v>90</v>
      </c>
      <c r="D3" s="1" t="s">
        <v>89</v>
      </c>
      <c r="E3" s="1" t="s">
        <v>39</v>
      </c>
      <c r="F3" s="1" t="s">
        <v>39</v>
      </c>
      <c r="G3" s="1" t="s">
        <v>39</v>
      </c>
      <c r="H3" s="1">
        <v>0</v>
      </c>
      <c r="I3" s="1">
        <v>0</v>
      </c>
    </row>
    <row r="4" spans="1:9" x14ac:dyDescent="0.2">
      <c r="A4" s="1" t="s">
        <v>50</v>
      </c>
      <c r="B4" s="1" t="s">
        <v>47</v>
      </c>
      <c r="C4" s="1" t="s">
        <v>88</v>
      </c>
      <c r="D4" s="1" t="s">
        <v>89</v>
      </c>
      <c r="E4" s="1" t="s">
        <v>39</v>
      </c>
      <c r="F4" s="1" t="s">
        <v>39</v>
      </c>
      <c r="G4" s="1" t="s">
        <v>39</v>
      </c>
      <c r="H4" s="1">
        <v>0</v>
      </c>
      <c r="I4" s="1">
        <v>0</v>
      </c>
    </row>
    <row r="5" spans="1:9" x14ac:dyDescent="0.2">
      <c r="A5" s="1" t="s">
        <v>50</v>
      </c>
      <c r="B5" s="1" t="s">
        <v>47</v>
      </c>
      <c r="C5" s="1" t="s">
        <v>51</v>
      </c>
      <c r="D5" s="1" t="s">
        <v>66</v>
      </c>
      <c r="E5" s="1" t="s">
        <v>39</v>
      </c>
      <c r="F5" s="1" t="s">
        <v>39</v>
      </c>
      <c r="G5" s="1" t="s">
        <v>39</v>
      </c>
      <c r="H5" s="1">
        <v>0</v>
      </c>
      <c r="I5" s="1">
        <v>0</v>
      </c>
    </row>
    <row r="6" spans="1:9" x14ac:dyDescent="0.2">
      <c r="A6" s="1" t="s">
        <v>50</v>
      </c>
      <c r="B6" s="1" t="s">
        <v>47</v>
      </c>
      <c r="C6" s="1" t="s">
        <v>52</v>
      </c>
      <c r="D6" s="1" t="s">
        <v>67</v>
      </c>
      <c r="E6" s="1" t="s">
        <v>39</v>
      </c>
      <c r="F6" s="1" t="s">
        <v>39</v>
      </c>
      <c r="G6" s="1" t="s">
        <v>39</v>
      </c>
      <c r="H6" s="1">
        <v>0</v>
      </c>
      <c r="I6" s="1">
        <v>0</v>
      </c>
    </row>
    <row r="7" spans="1:9" x14ac:dyDescent="0.2">
      <c r="A7" s="1" t="s">
        <v>50</v>
      </c>
      <c r="B7" s="1" t="s">
        <v>47</v>
      </c>
      <c r="C7" s="1" t="s">
        <v>53</v>
      </c>
      <c r="D7" s="1" t="s">
        <v>68</v>
      </c>
      <c r="E7" s="1" t="s">
        <v>39</v>
      </c>
      <c r="F7" s="1" t="s">
        <v>39</v>
      </c>
      <c r="G7" s="1" t="s">
        <v>39</v>
      </c>
      <c r="H7" s="1">
        <v>0</v>
      </c>
      <c r="I7" s="1">
        <v>0</v>
      </c>
    </row>
    <row r="8" spans="1:9" x14ac:dyDescent="0.2">
      <c r="A8" s="1" t="s">
        <v>50</v>
      </c>
      <c r="B8" s="1" t="s">
        <v>47</v>
      </c>
      <c r="C8" s="1" t="s">
        <v>54</v>
      </c>
      <c r="D8" s="1" t="s">
        <v>69</v>
      </c>
      <c r="E8" s="1" t="s">
        <v>39</v>
      </c>
      <c r="F8" s="1" t="s">
        <v>39</v>
      </c>
      <c r="G8" s="1" t="s">
        <v>39</v>
      </c>
      <c r="H8" s="1">
        <v>0</v>
      </c>
      <c r="I8" s="1">
        <v>0</v>
      </c>
    </row>
    <row r="9" spans="1:9" x14ac:dyDescent="0.2">
      <c r="A9" s="1" t="s">
        <v>50</v>
      </c>
      <c r="B9" s="1" t="s">
        <v>48</v>
      </c>
      <c r="C9" s="1" t="s">
        <v>55</v>
      </c>
      <c r="D9" s="1" t="s">
        <v>70</v>
      </c>
      <c r="E9" s="1" t="s">
        <v>39</v>
      </c>
      <c r="F9" s="1" t="s">
        <v>39</v>
      </c>
      <c r="G9" s="1" t="s">
        <v>39</v>
      </c>
      <c r="H9" s="1">
        <v>0</v>
      </c>
      <c r="I9" s="1">
        <v>0</v>
      </c>
    </row>
    <row r="10" spans="1:9" x14ac:dyDescent="0.2">
      <c r="A10" s="1" t="s">
        <v>50</v>
      </c>
      <c r="B10" s="1" t="s">
        <v>49</v>
      </c>
      <c r="C10" s="1" t="s">
        <v>56</v>
      </c>
      <c r="D10" s="1" t="s">
        <v>71</v>
      </c>
      <c r="E10" s="1" t="s">
        <v>39</v>
      </c>
      <c r="F10" s="1" t="s">
        <v>39</v>
      </c>
      <c r="G10" s="1" t="s">
        <v>39</v>
      </c>
      <c r="H10" s="1">
        <v>0</v>
      </c>
      <c r="I10" s="1">
        <v>0</v>
      </c>
    </row>
    <row r="11" spans="1:9" x14ac:dyDescent="0.2">
      <c r="A11" s="1" t="s">
        <v>50</v>
      </c>
      <c r="B11" s="1" t="s">
        <v>47</v>
      </c>
      <c r="C11" s="1" t="s">
        <v>57</v>
      </c>
      <c r="D11" s="1" t="s">
        <v>72</v>
      </c>
      <c r="E11" s="1" t="s">
        <v>39</v>
      </c>
      <c r="F11" s="1" t="s">
        <v>39</v>
      </c>
      <c r="G11" s="1" t="s">
        <v>39</v>
      </c>
      <c r="H11" s="1">
        <v>0</v>
      </c>
      <c r="I11" s="1">
        <v>0</v>
      </c>
    </row>
    <row r="12" spans="1:9" x14ac:dyDescent="0.2">
      <c r="A12" s="1" t="s">
        <v>50</v>
      </c>
      <c r="B12" s="1" t="s">
        <v>47</v>
      </c>
      <c r="C12" s="1" t="s">
        <v>58</v>
      </c>
      <c r="D12" s="1" t="s">
        <v>73</v>
      </c>
      <c r="E12" s="1" t="s">
        <v>39</v>
      </c>
      <c r="F12" s="1" t="s">
        <v>39</v>
      </c>
      <c r="G12" s="1" t="s">
        <v>39</v>
      </c>
      <c r="H12" s="1">
        <v>0</v>
      </c>
      <c r="I12" s="1">
        <v>0</v>
      </c>
    </row>
    <row r="13" spans="1:9" x14ac:dyDescent="0.2">
      <c r="A13" s="1" t="s">
        <v>50</v>
      </c>
      <c r="B13" s="1" t="s">
        <v>47</v>
      </c>
      <c r="C13" s="1" t="s">
        <v>59</v>
      </c>
      <c r="D13" s="1" t="s">
        <v>74</v>
      </c>
      <c r="E13" s="1" t="s">
        <v>39</v>
      </c>
      <c r="F13" s="1" t="s">
        <v>39</v>
      </c>
      <c r="G13" s="1" t="s">
        <v>39</v>
      </c>
      <c r="H13" s="1">
        <v>0</v>
      </c>
      <c r="I13" s="1">
        <v>0</v>
      </c>
    </row>
    <row r="14" spans="1:9" x14ac:dyDescent="0.2">
      <c r="A14" s="1" t="s">
        <v>50</v>
      </c>
      <c r="B14" s="1" t="s">
        <v>47</v>
      </c>
      <c r="C14" s="1" t="s">
        <v>60</v>
      </c>
      <c r="D14" s="1" t="s">
        <v>75</v>
      </c>
      <c r="E14" s="1" t="s">
        <v>39</v>
      </c>
      <c r="F14" s="1" t="s">
        <v>39</v>
      </c>
      <c r="G14" s="1" t="s">
        <v>39</v>
      </c>
      <c r="H14" s="1">
        <v>0</v>
      </c>
      <c r="I14" s="1">
        <v>0</v>
      </c>
    </row>
    <row r="15" spans="1:9" x14ac:dyDescent="0.2">
      <c r="A15" s="1" t="s">
        <v>50</v>
      </c>
      <c r="B15" s="1" t="s">
        <v>47</v>
      </c>
      <c r="C15" s="1" t="s">
        <v>61</v>
      </c>
      <c r="D15" s="1" t="s">
        <v>76</v>
      </c>
      <c r="E15" s="1" t="s">
        <v>39</v>
      </c>
      <c r="F15" s="1" t="s">
        <v>39</v>
      </c>
      <c r="G15" s="1" t="s">
        <v>39</v>
      </c>
      <c r="H15" s="1">
        <v>0</v>
      </c>
      <c r="I15" s="1">
        <v>0</v>
      </c>
    </row>
    <row r="16" spans="1:9" x14ac:dyDescent="0.2">
      <c r="A16" s="1" t="s">
        <v>50</v>
      </c>
      <c r="B16" s="1" t="s">
        <v>47</v>
      </c>
      <c r="C16" s="1" t="s">
        <v>62</v>
      </c>
      <c r="D16" s="1" t="s">
        <v>77</v>
      </c>
      <c r="E16" s="1" t="s">
        <v>39</v>
      </c>
      <c r="F16" s="1" t="s">
        <v>39</v>
      </c>
      <c r="G16" s="1" t="s">
        <v>39</v>
      </c>
      <c r="H16" s="1">
        <v>0</v>
      </c>
      <c r="I16" s="1">
        <v>0</v>
      </c>
    </row>
    <row r="17" spans="1:9" x14ac:dyDescent="0.2">
      <c r="A17" s="1" t="s">
        <v>50</v>
      </c>
      <c r="B17" s="1" t="s">
        <v>47</v>
      </c>
      <c r="C17" s="1" t="s">
        <v>63</v>
      </c>
      <c r="D17" s="1" t="s">
        <v>78</v>
      </c>
      <c r="E17" s="1" t="s">
        <v>39</v>
      </c>
      <c r="F17" s="1" t="s">
        <v>39</v>
      </c>
      <c r="G17" s="1" t="s">
        <v>39</v>
      </c>
      <c r="H17" s="1">
        <v>0</v>
      </c>
      <c r="I17" s="1">
        <v>0</v>
      </c>
    </row>
    <row r="18" spans="1:9" x14ac:dyDescent="0.2">
      <c r="A18" s="1" t="s">
        <v>50</v>
      </c>
      <c r="B18" s="1" t="s">
        <v>47</v>
      </c>
      <c r="C18" s="1" t="s">
        <v>64</v>
      </c>
      <c r="D18" s="1" t="s">
        <v>79</v>
      </c>
      <c r="E18" s="1" t="s">
        <v>39</v>
      </c>
      <c r="F18" s="1" t="s">
        <v>39</v>
      </c>
      <c r="G18" s="1" t="s">
        <v>39</v>
      </c>
      <c r="H18" s="1">
        <v>0</v>
      </c>
      <c r="I18" s="1">
        <v>0</v>
      </c>
    </row>
    <row r="19" spans="1:9" x14ac:dyDescent="0.2">
      <c r="A19" s="1" t="s">
        <v>50</v>
      </c>
      <c r="B19" s="1" t="s">
        <v>47</v>
      </c>
      <c r="C19" s="1" t="s">
        <v>65</v>
      </c>
      <c r="D19" s="1" t="s">
        <v>80</v>
      </c>
      <c r="E19" s="1" t="s">
        <v>39</v>
      </c>
      <c r="F19" s="1" t="s">
        <v>39</v>
      </c>
      <c r="G19" s="1" t="s">
        <v>39</v>
      </c>
      <c r="H19" s="1">
        <v>0</v>
      </c>
      <c r="I19" s="1">
        <v>0</v>
      </c>
    </row>
    <row r="20" spans="1:9" x14ac:dyDescent="0.2">
      <c r="A20" s="1" t="s">
        <v>50</v>
      </c>
      <c r="B20" s="1" t="s">
        <v>47</v>
      </c>
      <c r="C20" s="1">
        <v>315</v>
      </c>
      <c r="D20" s="1" t="s">
        <v>81</v>
      </c>
      <c r="E20" s="1" t="s">
        <v>39</v>
      </c>
      <c r="F20" s="1" t="s">
        <v>39</v>
      </c>
      <c r="G20" s="1" t="s">
        <v>39</v>
      </c>
      <c r="H20" s="1">
        <v>0</v>
      </c>
      <c r="I20" s="1">
        <v>0</v>
      </c>
    </row>
    <row r="21" spans="1:9" x14ac:dyDescent="0.2">
      <c r="A21" s="1" t="s">
        <v>50</v>
      </c>
      <c r="B21" s="1" t="s">
        <v>47</v>
      </c>
      <c r="C21" s="1">
        <v>355</v>
      </c>
      <c r="D21" s="1" t="s">
        <v>82</v>
      </c>
      <c r="E21" s="1" t="s">
        <v>39</v>
      </c>
      <c r="F21" s="1" t="s">
        <v>39</v>
      </c>
      <c r="G21" s="1" t="s">
        <v>39</v>
      </c>
      <c r="H21" s="1">
        <v>0</v>
      </c>
      <c r="I21" s="1">
        <v>0</v>
      </c>
    </row>
    <row r="22" spans="1:9" x14ac:dyDescent="0.2">
      <c r="A22" s="1" t="s">
        <v>50</v>
      </c>
      <c r="B22" s="1" t="s">
        <v>47</v>
      </c>
      <c r="C22" s="1">
        <v>400</v>
      </c>
      <c r="D22" s="1" t="s">
        <v>83</v>
      </c>
      <c r="E22" s="1" t="s">
        <v>39</v>
      </c>
      <c r="F22" s="1" t="s">
        <v>39</v>
      </c>
      <c r="G22" s="1" t="s">
        <v>39</v>
      </c>
      <c r="H22" s="1">
        <v>0</v>
      </c>
      <c r="I22" s="1">
        <v>0</v>
      </c>
    </row>
    <row r="23" spans="1:9" x14ac:dyDescent="0.2">
      <c r="A23" s="1" t="s">
        <v>50</v>
      </c>
      <c r="B23" s="1" t="s">
        <v>47</v>
      </c>
      <c r="C23" s="1">
        <v>450</v>
      </c>
      <c r="D23" s="1" t="s">
        <v>84</v>
      </c>
      <c r="E23" s="1" t="s">
        <v>39</v>
      </c>
      <c r="F23" s="1" t="s">
        <v>39</v>
      </c>
      <c r="G23" s="1" t="s">
        <v>39</v>
      </c>
      <c r="H23" s="1">
        <v>0</v>
      </c>
      <c r="I23" s="1">
        <v>0</v>
      </c>
    </row>
    <row r="24" spans="1:9" x14ac:dyDescent="0.2">
      <c r="A24" s="1" t="s">
        <v>50</v>
      </c>
      <c r="B24" s="1" t="s">
        <v>47</v>
      </c>
      <c r="C24" s="1">
        <v>500</v>
      </c>
      <c r="D24" s="1" t="s">
        <v>85</v>
      </c>
      <c r="E24" s="1" t="s">
        <v>39</v>
      </c>
      <c r="F24" s="1" t="s">
        <v>39</v>
      </c>
      <c r="G24" s="1" t="s">
        <v>39</v>
      </c>
      <c r="H24" s="1">
        <v>0</v>
      </c>
      <c r="I24" s="1">
        <v>0</v>
      </c>
    </row>
    <row r="25" spans="1:9" x14ac:dyDescent="0.2">
      <c r="A25" s="1" t="s">
        <v>50</v>
      </c>
      <c r="B25" s="1" t="s">
        <v>47</v>
      </c>
      <c r="C25" s="1">
        <v>560</v>
      </c>
      <c r="D25" s="1" t="s">
        <v>86</v>
      </c>
      <c r="E25" s="1" t="s">
        <v>39</v>
      </c>
      <c r="F25" s="1" t="s">
        <v>39</v>
      </c>
      <c r="G25" s="1" t="s">
        <v>39</v>
      </c>
      <c r="H25" s="1">
        <v>0</v>
      </c>
      <c r="I25" s="1">
        <v>0</v>
      </c>
    </row>
    <row r="26" spans="1:9" x14ac:dyDescent="0.2">
      <c r="A26" s="1" t="s">
        <v>50</v>
      </c>
      <c r="B26" s="1" t="s">
        <v>47</v>
      </c>
      <c r="C26" s="1">
        <v>630</v>
      </c>
      <c r="D26" s="1" t="s">
        <v>87</v>
      </c>
      <c r="E26" s="1" t="s">
        <v>39</v>
      </c>
      <c r="F26" s="1" t="s">
        <v>39</v>
      </c>
      <c r="G26" s="1" t="s">
        <v>39</v>
      </c>
      <c r="H26" s="1">
        <v>0</v>
      </c>
      <c r="I26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HDPE承插式双壁缠绕管</vt:lpstr>
      <vt:lpstr>PE管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2017-03-25T13:14:24Z</dcterms:created>
  <dcterms:modified xsi:type="dcterms:W3CDTF">2017-11-26T08:40:16Z</dcterms:modified>
</cp:coreProperties>
</file>