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a\OneDrive\Desktop\arju\projects\"/>
    </mc:Choice>
  </mc:AlternateContent>
  <xr:revisionPtr revIDLastSave="0" documentId="13_ncr:1_{0E27A905-9506-4BDF-B9CB-45DBB76109E4}" xr6:coauthVersionLast="47" xr6:coauthVersionMax="47" xr10:uidLastSave="{00000000-0000-0000-0000-000000000000}"/>
  <bookViews>
    <workbookView xWindow="-108" yWindow="-108" windowWidth="23256" windowHeight="12456" xr2:uid="{B597BCAA-14E6-48FF-A69E-9D245676EB89}"/>
  </bookViews>
  <sheets>
    <sheet name="vlookup and sumifs" sheetId="1" r:id="rId1"/>
    <sheet name="extracting string" sheetId="3" r:id="rId2"/>
    <sheet name="HLOOKUP AND SUMIFS" sheetId="2" r:id="rId3"/>
    <sheet name="Tabulate data" sheetId="4" r:id="rId4"/>
    <sheet name="Basic summary stat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4" i="1"/>
  <c r="L19" i="5"/>
  <c r="F15" i="5"/>
  <c r="G15" i="5"/>
  <c r="H15" i="5"/>
  <c r="I15" i="5"/>
  <c r="J15" i="5"/>
  <c r="K15" i="5"/>
  <c r="F16" i="5"/>
  <c r="G16" i="5"/>
  <c r="H16" i="5"/>
  <c r="I16" i="5"/>
  <c r="J16" i="5"/>
  <c r="K16" i="5"/>
  <c r="F17" i="5"/>
  <c r="G17" i="5"/>
  <c r="H17" i="5"/>
  <c r="I17" i="5"/>
  <c r="J17" i="5"/>
  <c r="K17" i="5"/>
  <c r="F18" i="5"/>
  <c r="G18" i="5"/>
  <c r="H18" i="5"/>
  <c r="I18" i="5"/>
  <c r="J18" i="5"/>
  <c r="K18" i="5"/>
  <c r="G14" i="5"/>
  <c r="H14" i="5"/>
  <c r="I14" i="5"/>
  <c r="J14" i="5"/>
  <c r="K14" i="5"/>
  <c r="F14" i="5"/>
  <c r="F4" i="5"/>
  <c r="G4" i="5"/>
  <c r="H4" i="5"/>
  <c r="I4" i="5"/>
  <c r="J4" i="5"/>
  <c r="K4" i="5"/>
  <c r="F5" i="5"/>
  <c r="G5" i="5"/>
  <c r="H5" i="5"/>
  <c r="I5" i="5"/>
  <c r="J5" i="5"/>
  <c r="K5" i="5"/>
  <c r="F6" i="5"/>
  <c r="G6" i="5"/>
  <c r="H6" i="5"/>
  <c r="I6" i="5"/>
  <c r="J6" i="5"/>
  <c r="K6" i="5"/>
  <c r="F7" i="5"/>
  <c r="G7" i="5"/>
  <c r="H7" i="5"/>
  <c r="I7" i="5"/>
  <c r="J7" i="5"/>
  <c r="K7" i="5"/>
  <c r="G3" i="5"/>
  <c r="H3" i="5"/>
  <c r="I3" i="5"/>
  <c r="J3" i="5"/>
  <c r="K3" i="5"/>
  <c r="F3" i="5"/>
  <c r="F4" i="4"/>
  <c r="G4" i="4"/>
  <c r="H4" i="4"/>
  <c r="I4" i="4"/>
  <c r="J4" i="4"/>
  <c r="K4" i="4"/>
  <c r="F5" i="4"/>
  <c r="G5" i="4"/>
  <c r="H5" i="4"/>
  <c r="I5" i="4"/>
  <c r="J5" i="4"/>
  <c r="K5" i="4"/>
  <c r="F6" i="4"/>
  <c r="G6" i="4"/>
  <c r="H6" i="4"/>
  <c r="I6" i="4"/>
  <c r="J6" i="4"/>
  <c r="K6" i="4"/>
  <c r="F7" i="4"/>
  <c r="G7" i="4"/>
  <c r="H7" i="4"/>
  <c r="I7" i="4"/>
  <c r="J7" i="4"/>
  <c r="K7" i="4"/>
  <c r="G3" i="4"/>
  <c r="H3" i="4"/>
  <c r="I3" i="4"/>
  <c r="J3" i="4"/>
  <c r="K3" i="4"/>
  <c r="F3" i="4"/>
  <c r="C6" i="3"/>
  <c r="C7" i="3"/>
  <c r="C8" i="3"/>
  <c r="C9" i="3"/>
  <c r="C10" i="3"/>
  <c r="C11" i="3"/>
  <c r="C5" i="3"/>
  <c r="D30" i="2"/>
  <c r="D31" i="2"/>
  <c r="D32" i="2"/>
  <c r="D33" i="2"/>
  <c r="D34" i="2"/>
  <c r="D29" i="2"/>
  <c r="D22" i="2"/>
  <c r="D23" i="2"/>
  <c r="D24" i="2"/>
  <c r="D25" i="2"/>
  <c r="D26" i="2"/>
  <c r="D21" i="2"/>
  <c r="C17" i="2"/>
  <c r="C18" i="2"/>
  <c r="C19" i="2"/>
  <c r="C15" i="2"/>
  <c r="C16" i="2"/>
  <c r="C14" i="2"/>
  <c r="K22" i="1"/>
  <c r="K23" i="1"/>
  <c r="K13" i="1"/>
  <c r="K14" i="1"/>
  <c r="K15" i="1"/>
  <c r="K16" i="1"/>
  <c r="K17" i="1"/>
  <c r="K18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<sst xmlns="http://schemas.openxmlformats.org/spreadsheetml/2006/main" count="549" uniqueCount="65">
  <si>
    <t>Long Table 1</t>
  </si>
  <si>
    <t>Variable</t>
  </si>
  <si>
    <t>Values</t>
  </si>
  <si>
    <t>alpha:A</t>
  </si>
  <si>
    <t>alpha:B</t>
  </si>
  <si>
    <t>alpha:C</t>
  </si>
  <si>
    <t>alpha:D</t>
  </si>
  <si>
    <t>alpha:E</t>
  </si>
  <si>
    <t>alpha:F</t>
  </si>
  <si>
    <t>beta:A</t>
  </si>
  <si>
    <t>beta:B</t>
  </si>
  <si>
    <t>beta:C</t>
  </si>
  <si>
    <t>beta:D</t>
  </si>
  <si>
    <t>beta:E</t>
  </si>
  <si>
    <t>beta:F</t>
  </si>
  <si>
    <t>gamma:A</t>
  </si>
  <si>
    <t>gamma:B</t>
  </si>
  <si>
    <t>gamma:C</t>
  </si>
  <si>
    <t>gamma:D</t>
  </si>
  <si>
    <t>gamma:E</t>
  </si>
  <si>
    <t>gamma:F</t>
  </si>
  <si>
    <t>delta:A</t>
  </si>
  <si>
    <t>delta:B</t>
  </si>
  <si>
    <t>delta:C</t>
  </si>
  <si>
    <t>delta:D</t>
  </si>
  <si>
    <t>delta:E</t>
  </si>
  <si>
    <t>delta:F</t>
  </si>
  <si>
    <t>lambda:A</t>
  </si>
  <si>
    <t>lambda:B</t>
  </si>
  <si>
    <t>lambda:C</t>
  </si>
  <si>
    <t>lambda:D</t>
  </si>
  <si>
    <t>lambda:E</t>
  </si>
  <si>
    <t>lambda:F</t>
  </si>
  <si>
    <t>Long Table 2</t>
  </si>
  <si>
    <t>Variable 2</t>
  </si>
  <si>
    <t>alpha</t>
  </si>
  <si>
    <t>A</t>
  </si>
  <si>
    <t>B</t>
  </si>
  <si>
    <t>C</t>
  </si>
  <si>
    <t>D</t>
  </si>
  <si>
    <t>E</t>
  </si>
  <si>
    <t>F</t>
  </si>
  <si>
    <t>beta</t>
  </si>
  <si>
    <t>gamma</t>
  </si>
  <si>
    <t>delta</t>
  </si>
  <si>
    <t>lambda</t>
  </si>
  <si>
    <t>Signs</t>
  </si>
  <si>
    <t>VLOOKUP(I4,A2:B32,2,0)</t>
  </si>
  <si>
    <t>VLOOKUP(I13&amp;":"&amp;J13,A2:B32,2,0)</t>
  </si>
  <si>
    <t>TABLE1</t>
  </si>
  <si>
    <t>TABLE2</t>
  </si>
  <si>
    <t>SUMIFS(F2:F32,D2:D32,I22,E2:E32,J22)</t>
  </si>
  <si>
    <t>list</t>
  </si>
  <si>
    <t>names</t>
  </si>
  <si>
    <t>name1#gmail.com</t>
  </si>
  <si>
    <t>name2#gmail.com</t>
  </si>
  <si>
    <t>name3#gmail.com</t>
  </si>
  <si>
    <t>name11#gmail.com</t>
  </si>
  <si>
    <t>name22#gmail.com</t>
  </si>
  <si>
    <t>name33#gmail.com</t>
  </si>
  <si>
    <t>name10#gmail.com</t>
  </si>
  <si>
    <t>Rows</t>
  </si>
  <si>
    <t>Columns</t>
  </si>
  <si>
    <t>sum for every combination</t>
  </si>
  <si>
    <t>Caculate the mean of every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</si>
</sst>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0099-E271-4EA5-A9AD-9A53DAD220FD}">
  <dimension ref="A1:M32"/>
  <sheetViews>
    <sheetView tabSelected="1" workbookViewId="0">
      <selection activeCell="L7" sqref="L7"/>
    </sheetView>
  </sheetViews>
  <sheetFormatPr defaultRowHeight="14.4" x14ac:dyDescent="0.3"/>
  <cols>
    <col min="4" max="4" width="11.77734375" customWidth="1"/>
    <col min="5" max="5" width="11" customWidth="1"/>
    <col min="6" max="6" width="10" customWidth="1"/>
    <col min="13" max="13" width="41.6640625" customWidth="1"/>
  </cols>
  <sheetData>
    <row r="1" spans="1:13" ht="15" thickBot="1" x14ac:dyDescent="0.35">
      <c r="A1" s="15" t="s">
        <v>0</v>
      </c>
      <c r="B1" s="16"/>
      <c r="D1" s="15" t="s">
        <v>33</v>
      </c>
      <c r="E1" s="16"/>
      <c r="F1" s="16"/>
    </row>
    <row r="2" spans="1:13" x14ac:dyDescent="0.3">
      <c r="A2" s="1" t="s">
        <v>1</v>
      </c>
      <c r="B2" s="2" t="s">
        <v>2</v>
      </c>
      <c r="D2" s="6" t="s">
        <v>46</v>
      </c>
      <c r="E2" s="7" t="s">
        <v>34</v>
      </c>
      <c r="F2" s="2" t="s">
        <v>2</v>
      </c>
      <c r="I2" s="7" t="s">
        <v>49</v>
      </c>
    </row>
    <row r="3" spans="1:13" x14ac:dyDescent="0.3">
      <c r="A3" s="1" t="s">
        <v>3</v>
      </c>
      <c r="B3" s="3">
        <v>102</v>
      </c>
      <c r="D3" s="8" t="s">
        <v>35</v>
      </c>
      <c r="E3" s="9" t="s">
        <v>36</v>
      </c>
      <c r="F3" s="3">
        <v>109</v>
      </c>
    </row>
    <row r="4" spans="1:13" x14ac:dyDescent="0.3">
      <c r="A4" s="1" t="s">
        <v>4</v>
      </c>
      <c r="B4" s="3">
        <v>97</v>
      </c>
      <c r="D4" s="8" t="s">
        <v>35</v>
      </c>
      <c r="E4" s="9" t="s">
        <v>37</v>
      </c>
      <c r="F4" s="3">
        <v>97</v>
      </c>
      <c r="I4" t="s">
        <v>3</v>
      </c>
      <c r="J4">
        <f>VLOOKUP(I4,A2:B32,2,0)</f>
        <v>102</v>
      </c>
      <c r="M4" t="s">
        <v>47</v>
      </c>
    </row>
    <row r="5" spans="1:13" x14ac:dyDescent="0.3">
      <c r="A5" s="1" t="s">
        <v>5</v>
      </c>
      <c r="B5" s="3">
        <v>135</v>
      </c>
      <c r="D5" s="8" t="s">
        <v>35</v>
      </c>
      <c r="E5" s="9" t="s">
        <v>38</v>
      </c>
      <c r="F5" s="3">
        <v>135</v>
      </c>
      <c r="I5" t="s">
        <v>10</v>
      </c>
      <c r="J5">
        <f t="shared" ref="J5:J9" si="0">VLOOKUP(I5,A3:B33,2,0)</f>
        <v>142</v>
      </c>
    </row>
    <row r="6" spans="1:13" x14ac:dyDescent="0.3">
      <c r="A6" s="1" t="s">
        <v>6</v>
      </c>
      <c r="B6" s="3">
        <v>104</v>
      </c>
      <c r="D6" s="8" t="s">
        <v>35</v>
      </c>
      <c r="E6" s="9" t="s">
        <v>39</v>
      </c>
      <c r="F6" s="3">
        <v>104</v>
      </c>
      <c r="I6" t="s">
        <v>17</v>
      </c>
      <c r="J6">
        <f t="shared" si="0"/>
        <v>111</v>
      </c>
    </row>
    <row r="7" spans="1:13" x14ac:dyDescent="0.3">
      <c r="A7" s="1" t="s">
        <v>7</v>
      </c>
      <c r="B7" s="3">
        <v>108</v>
      </c>
      <c r="D7" s="8" t="s">
        <v>35</v>
      </c>
      <c r="E7" s="9" t="s">
        <v>40</v>
      </c>
      <c r="F7" s="3">
        <v>108</v>
      </c>
      <c r="I7" t="s">
        <v>24</v>
      </c>
      <c r="J7">
        <f t="shared" si="0"/>
        <v>127</v>
      </c>
    </row>
    <row r="8" spans="1:13" x14ac:dyDescent="0.3">
      <c r="A8" s="1" t="s">
        <v>8</v>
      </c>
      <c r="B8" s="3">
        <v>102</v>
      </c>
      <c r="D8" s="8" t="s">
        <v>35</v>
      </c>
      <c r="E8" s="9" t="s">
        <v>41</v>
      </c>
      <c r="F8" s="3">
        <v>102</v>
      </c>
      <c r="I8" t="s">
        <v>31</v>
      </c>
      <c r="J8">
        <f t="shared" si="0"/>
        <v>133</v>
      </c>
    </row>
    <row r="9" spans="1:13" x14ac:dyDescent="0.3">
      <c r="A9" s="1" t="s">
        <v>9</v>
      </c>
      <c r="B9" s="3">
        <v>94</v>
      </c>
      <c r="D9" s="6" t="s">
        <v>42</v>
      </c>
      <c r="E9" s="9" t="s">
        <v>36</v>
      </c>
      <c r="F9" s="3">
        <v>94</v>
      </c>
      <c r="I9" t="s">
        <v>32</v>
      </c>
      <c r="J9">
        <f t="shared" si="0"/>
        <v>123</v>
      </c>
    </row>
    <row r="10" spans="1:13" x14ac:dyDescent="0.3">
      <c r="A10" s="1" t="s">
        <v>10</v>
      </c>
      <c r="B10" s="3">
        <v>142</v>
      </c>
      <c r="D10" s="6" t="s">
        <v>42</v>
      </c>
      <c r="E10" s="9" t="s">
        <v>37</v>
      </c>
      <c r="F10" s="3">
        <v>142</v>
      </c>
    </row>
    <row r="11" spans="1:13" x14ac:dyDescent="0.3">
      <c r="A11" s="1" t="s">
        <v>11</v>
      </c>
      <c r="B11" s="3">
        <v>139</v>
      </c>
      <c r="D11" s="6" t="s">
        <v>42</v>
      </c>
      <c r="E11" s="9" t="s">
        <v>38</v>
      </c>
      <c r="F11" s="3">
        <v>139</v>
      </c>
    </row>
    <row r="12" spans="1:13" x14ac:dyDescent="0.3">
      <c r="A12" s="1" t="s">
        <v>12</v>
      </c>
      <c r="B12" s="3">
        <v>111</v>
      </c>
      <c r="D12" s="6" t="s">
        <v>42</v>
      </c>
      <c r="E12" s="9" t="s">
        <v>39</v>
      </c>
      <c r="F12" s="3">
        <v>111</v>
      </c>
    </row>
    <row r="13" spans="1:13" x14ac:dyDescent="0.3">
      <c r="A13" s="1" t="s">
        <v>13</v>
      </c>
      <c r="B13" s="3">
        <v>108</v>
      </c>
      <c r="D13" s="6" t="s">
        <v>42</v>
      </c>
      <c r="E13" s="9" t="s">
        <v>40</v>
      </c>
      <c r="F13" s="3">
        <v>108</v>
      </c>
      <c r="I13" t="s">
        <v>35</v>
      </c>
      <c r="J13" t="s">
        <v>41</v>
      </c>
      <c r="K13">
        <f>VLOOKUP(I13&amp;":"&amp;J13,A2:B32,2,0)</f>
        <v>102</v>
      </c>
      <c r="M13" t="s">
        <v>48</v>
      </c>
    </row>
    <row r="14" spans="1:13" x14ac:dyDescent="0.3">
      <c r="A14" s="1" t="s">
        <v>14</v>
      </c>
      <c r="B14" s="3">
        <v>95</v>
      </c>
      <c r="D14" s="6" t="s">
        <v>42</v>
      </c>
      <c r="E14" s="9" t="s">
        <v>41</v>
      </c>
      <c r="F14" s="3">
        <v>95</v>
      </c>
      <c r="I14" t="s">
        <v>42</v>
      </c>
      <c r="J14" t="s">
        <v>40</v>
      </c>
      <c r="K14">
        <f t="shared" ref="K14:K18" si="1">VLOOKUP(I14&amp;":"&amp;J14,A3:B33,2,0)</f>
        <v>108</v>
      </c>
    </row>
    <row r="15" spans="1:13" x14ac:dyDescent="0.3">
      <c r="A15" s="1" t="s">
        <v>15</v>
      </c>
      <c r="B15" s="3">
        <v>98</v>
      </c>
      <c r="D15" s="8" t="s">
        <v>43</v>
      </c>
      <c r="E15" s="9" t="s">
        <v>36</v>
      </c>
      <c r="F15" s="3">
        <v>98</v>
      </c>
      <c r="I15" t="s">
        <v>43</v>
      </c>
      <c r="J15" t="s">
        <v>39</v>
      </c>
      <c r="K15">
        <f t="shared" si="1"/>
        <v>127</v>
      </c>
    </row>
    <row r="16" spans="1:13" x14ac:dyDescent="0.3">
      <c r="A16" s="1" t="s">
        <v>16</v>
      </c>
      <c r="B16" s="3">
        <v>153</v>
      </c>
      <c r="D16" s="8" t="s">
        <v>43</v>
      </c>
      <c r="E16" s="9" t="s">
        <v>37</v>
      </c>
      <c r="F16" s="3">
        <v>153</v>
      </c>
      <c r="I16" t="s">
        <v>44</v>
      </c>
      <c r="J16" t="s">
        <v>38</v>
      </c>
      <c r="K16">
        <f t="shared" si="1"/>
        <v>107</v>
      </c>
    </row>
    <row r="17" spans="1:13" x14ac:dyDescent="0.3">
      <c r="A17" s="1" t="s">
        <v>17</v>
      </c>
      <c r="B17" s="3">
        <v>111</v>
      </c>
      <c r="D17" s="8" t="s">
        <v>43</v>
      </c>
      <c r="E17" s="9" t="s">
        <v>38</v>
      </c>
      <c r="F17" s="3">
        <v>111</v>
      </c>
      <c r="I17" t="s">
        <v>45</v>
      </c>
      <c r="J17" t="s">
        <v>37</v>
      </c>
      <c r="K17">
        <f t="shared" si="1"/>
        <v>117</v>
      </c>
    </row>
    <row r="18" spans="1:13" x14ac:dyDescent="0.3">
      <c r="A18" s="1" t="s">
        <v>18</v>
      </c>
      <c r="B18" s="3">
        <v>127</v>
      </c>
      <c r="D18" s="8" t="s">
        <v>43</v>
      </c>
      <c r="E18" s="9" t="s">
        <v>39</v>
      </c>
      <c r="F18" s="3">
        <v>127</v>
      </c>
      <c r="I18" t="s">
        <v>45</v>
      </c>
      <c r="J18" t="s">
        <v>36</v>
      </c>
      <c r="K18">
        <f t="shared" si="1"/>
        <v>129</v>
      </c>
    </row>
    <row r="19" spans="1:13" x14ac:dyDescent="0.3">
      <c r="A19" s="1" t="s">
        <v>19</v>
      </c>
      <c r="B19" s="3">
        <v>155</v>
      </c>
      <c r="D19" s="8" t="s">
        <v>43</v>
      </c>
      <c r="E19" s="9" t="s">
        <v>40</v>
      </c>
      <c r="F19" s="3">
        <v>155</v>
      </c>
    </row>
    <row r="20" spans="1:13" x14ac:dyDescent="0.3">
      <c r="A20" s="1" t="s">
        <v>20</v>
      </c>
      <c r="B20" s="3">
        <v>158</v>
      </c>
      <c r="D20" s="8" t="s">
        <v>43</v>
      </c>
      <c r="E20" s="9" t="s">
        <v>41</v>
      </c>
      <c r="F20" s="3">
        <v>158</v>
      </c>
    </row>
    <row r="21" spans="1:13" x14ac:dyDescent="0.3">
      <c r="A21" s="1" t="s">
        <v>21</v>
      </c>
      <c r="B21" s="3">
        <v>100</v>
      </c>
      <c r="D21" s="8" t="s">
        <v>44</v>
      </c>
      <c r="E21" s="9" t="s">
        <v>36</v>
      </c>
      <c r="F21" s="3">
        <v>100</v>
      </c>
      <c r="I21" t="s">
        <v>50</v>
      </c>
    </row>
    <row r="22" spans="1:13" x14ac:dyDescent="0.3">
      <c r="A22" s="1" t="s">
        <v>22</v>
      </c>
      <c r="B22" s="3">
        <v>110</v>
      </c>
      <c r="D22" s="8" t="s">
        <v>44</v>
      </c>
      <c r="E22" s="9" t="s">
        <v>37</v>
      </c>
      <c r="F22" s="3">
        <v>110</v>
      </c>
      <c r="I22" t="s">
        <v>35</v>
      </c>
      <c r="J22" t="s">
        <v>41</v>
      </c>
      <c r="K22">
        <f>SUMIFS(F2:F32,D2:D32,I22,E2:E32,J22)</f>
        <v>102</v>
      </c>
      <c r="M22" t="s">
        <v>51</v>
      </c>
    </row>
    <row r="23" spans="1:13" x14ac:dyDescent="0.3">
      <c r="A23" s="1" t="s">
        <v>23</v>
      </c>
      <c r="B23" s="3">
        <v>107</v>
      </c>
      <c r="D23" s="8" t="s">
        <v>44</v>
      </c>
      <c r="E23" s="9" t="s">
        <v>38</v>
      </c>
      <c r="F23" s="3">
        <v>107</v>
      </c>
      <c r="I23" t="s">
        <v>42</v>
      </c>
      <c r="J23" t="s">
        <v>40</v>
      </c>
      <c r="K23">
        <f>SUMIFS(F3:F33,D3:D33,I23,E3:E33,J23)</f>
        <v>108</v>
      </c>
    </row>
    <row r="24" spans="1:13" x14ac:dyDescent="0.3">
      <c r="A24" s="1" t="s">
        <v>24</v>
      </c>
      <c r="B24" s="3">
        <v>127</v>
      </c>
      <c r="D24" s="8" t="s">
        <v>44</v>
      </c>
      <c r="E24" s="9" t="s">
        <v>39</v>
      </c>
      <c r="F24" s="3">
        <v>127</v>
      </c>
      <c r="I24" t="s">
        <v>43</v>
      </c>
      <c r="J24" t="s">
        <v>39</v>
      </c>
      <c r="K24">
        <f>SUMIFS($F$2:$F$32,$D$2:$D$32,I24,$E$2:$E$32,J24)</f>
        <v>127</v>
      </c>
    </row>
    <row r="25" spans="1:13" x14ac:dyDescent="0.3">
      <c r="A25" s="1" t="s">
        <v>25</v>
      </c>
      <c r="B25" s="3">
        <v>113</v>
      </c>
      <c r="D25" s="8" t="s">
        <v>44</v>
      </c>
      <c r="E25" s="9" t="s">
        <v>40</v>
      </c>
      <c r="F25" s="3">
        <v>113</v>
      </c>
      <c r="I25" t="s">
        <v>44</v>
      </c>
      <c r="J25" t="s">
        <v>38</v>
      </c>
      <c r="K25">
        <f t="shared" ref="K25:K27" si="2">SUMIFS($F$2:$F$32,$D$2:$D$32,I25,$E$2:$E$32,J25)</f>
        <v>107</v>
      </c>
    </row>
    <row r="26" spans="1:13" x14ac:dyDescent="0.3">
      <c r="A26" s="1" t="s">
        <v>26</v>
      </c>
      <c r="B26" s="3">
        <v>91</v>
      </c>
      <c r="D26" s="8" t="s">
        <v>44</v>
      </c>
      <c r="E26" s="9" t="s">
        <v>41</v>
      </c>
      <c r="F26" s="3">
        <v>91</v>
      </c>
      <c r="I26" t="s">
        <v>45</v>
      </c>
      <c r="J26" t="s">
        <v>37</v>
      </c>
      <c r="K26">
        <f t="shared" si="2"/>
        <v>117</v>
      </c>
    </row>
    <row r="27" spans="1:13" x14ac:dyDescent="0.3">
      <c r="A27" s="1" t="s">
        <v>27</v>
      </c>
      <c r="B27" s="3">
        <v>129</v>
      </c>
      <c r="D27" s="8" t="s">
        <v>45</v>
      </c>
      <c r="E27" s="9" t="s">
        <v>36</v>
      </c>
      <c r="F27" s="3">
        <v>129</v>
      </c>
      <c r="I27" t="s">
        <v>45</v>
      </c>
      <c r="J27" t="s">
        <v>36</v>
      </c>
      <c r="K27">
        <f t="shared" si="2"/>
        <v>129</v>
      </c>
    </row>
    <row r="28" spans="1:13" x14ac:dyDescent="0.3">
      <c r="A28" s="1" t="s">
        <v>28</v>
      </c>
      <c r="B28" s="3">
        <v>117</v>
      </c>
      <c r="D28" s="8" t="s">
        <v>45</v>
      </c>
      <c r="E28" s="9" t="s">
        <v>37</v>
      </c>
      <c r="F28" s="3">
        <v>117</v>
      </c>
    </row>
    <row r="29" spans="1:13" x14ac:dyDescent="0.3">
      <c r="A29" s="1" t="s">
        <v>29</v>
      </c>
      <c r="B29" s="3">
        <v>114</v>
      </c>
      <c r="D29" s="8" t="s">
        <v>45</v>
      </c>
      <c r="E29" s="9" t="s">
        <v>38</v>
      </c>
      <c r="F29" s="3">
        <v>114</v>
      </c>
    </row>
    <row r="30" spans="1:13" x14ac:dyDescent="0.3">
      <c r="A30" s="1" t="s">
        <v>30</v>
      </c>
      <c r="B30" s="3">
        <v>107</v>
      </c>
      <c r="D30" s="8" t="s">
        <v>45</v>
      </c>
      <c r="E30" s="9" t="s">
        <v>39</v>
      </c>
      <c r="F30" s="3">
        <v>107</v>
      </c>
    </row>
    <row r="31" spans="1:13" x14ac:dyDescent="0.3">
      <c r="A31" s="1" t="s">
        <v>31</v>
      </c>
      <c r="B31" s="3">
        <v>133</v>
      </c>
      <c r="D31" s="8" t="s">
        <v>45</v>
      </c>
      <c r="E31" s="9" t="s">
        <v>40</v>
      </c>
      <c r="F31" s="3">
        <v>133</v>
      </c>
    </row>
    <row r="32" spans="1:13" ht="15" thickBot="1" x14ac:dyDescent="0.35">
      <c r="A32" s="4" t="s">
        <v>32</v>
      </c>
      <c r="B32" s="5">
        <v>123</v>
      </c>
      <c r="D32" s="10" t="s">
        <v>45</v>
      </c>
      <c r="E32" s="11" t="s">
        <v>41</v>
      </c>
      <c r="F32" s="5">
        <v>123</v>
      </c>
    </row>
  </sheetData>
  <mergeCells count="2">
    <mergeCell ref="A1:B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7679-4EBF-431C-992C-713040A39B8B}">
  <dimension ref="B4:C11"/>
  <sheetViews>
    <sheetView workbookViewId="0">
      <selection activeCell="C5" sqref="C5"/>
    </sheetView>
  </sheetViews>
  <sheetFormatPr defaultRowHeight="14.4" x14ac:dyDescent="0.3"/>
  <cols>
    <col min="2" max="2" width="20" customWidth="1"/>
  </cols>
  <sheetData>
    <row r="4" spans="2:3" x14ac:dyDescent="0.3">
      <c r="B4" t="s">
        <v>52</v>
      </c>
      <c r="C4" t="s">
        <v>53</v>
      </c>
    </row>
    <row r="5" spans="2:3" x14ac:dyDescent="0.3">
      <c r="B5" t="s">
        <v>54</v>
      </c>
      <c r="C5" t="str">
        <f>LEFT(B5,FIND("#",B5)-1)</f>
        <v>name1</v>
      </c>
    </row>
    <row r="6" spans="2:3" x14ac:dyDescent="0.3">
      <c r="B6" t="s">
        <v>55</v>
      </c>
      <c r="C6" t="str">
        <f t="shared" ref="C6:C11" si="0">LEFT(B6,FIND("#",B6)-1)</f>
        <v>name2</v>
      </c>
    </row>
    <row r="7" spans="2:3" x14ac:dyDescent="0.3">
      <c r="B7" t="s">
        <v>56</v>
      </c>
      <c r="C7" t="str">
        <f t="shared" si="0"/>
        <v>name3</v>
      </c>
    </row>
    <row r="8" spans="2:3" x14ac:dyDescent="0.3">
      <c r="B8" t="s">
        <v>57</v>
      </c>
      <c r="C8" t="str">
        <f t="shared" si="0"/>
        <v>name11</v>
      </c>
    </row>
    <row r="9" spans="2:3" x14ac:dyDescent="0.3">
      <c r="B9" t="s">
        <v>58</v>
      </c>
      <c r="C9" t="str">
        <f t="shared" si="0"/>
        <v>name22</v>
      </c>
    </row>
    <row r="10" spans="2:3" x14ac:dyDescent="0.3">
      <c r="B10" t="s">
        <v>59</v>
      </c>
      <c r="C10" t="str">
        <f t="shared" si="0"/>
        <v>name33</v>
      </c>
    </row>
    <row r="11" spans="2:3" x14ac:dyDescent="0.3">
      <c r="B11" t="s">
        <v>60</v>
      </c>
      <c r="C11" t="str">
        <f t="shared" si="0"/>
        <v>name10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E9E7-CE1B-48D3-9842-AB2FF78DDACD}">
  <dimension ref="B2:AG34"/>
  <sheetViews>
    <sheetView topLeftCell="A17" workbookViewId="0">
      <selection activeCell="F33" sqref="F33"/>
    </sheetView>
  </sheetViews>
  <sheetFormatPr defaultRowHeight="14.4" x14ac:dyDescent="0.3"/>
  <cols>
    <col min="3" max="3" width="11.44140625" customWidth="1"/>
  </cols>
  <sheetData>
    <row r="2" spans="2:33" ht="15" thickBot="1" x14ac:dyDescent="0.35"/>
    <row r="3" spans="2:33" ht="15" thickBot="1" x14ac:dyDescent="0.35">
      <c r="B3" s="15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4" t="s">
        <v>32</v>
      </c>
    </row>
    <row r="4" spans="2:33" ht="15" thickBot="1" x14ac:dyDescent="0.35">
      <c r="B4" s="16"/>
      <c r="C4" s="2" t="s">
        <v>2</v>
      </c>
      <c r="D4" s="3">
        <v>102</v>
      </c>
      <c r="E4" s="3">
        <v>97</v>
      </c>
      <c r="F4" s="3">
        <v>135</v>
      </c>
      <c r="G4" s="3">
        <v>104</v>
      </c>
      <c r="H4" s="3">
        <v>108</v>
      </c>
      <c r="I4" s="3">
        <v>102</v>
      </c>
      <c r="J4" s="3">
        <v>94</v>
      </c>
      <c r="K4" s="3">
        <v>142</v>
      </c>
      <c r="L4" s="3">
        <v>139</v>
      </c>
      <c r="M4" s="3">
        <v>111</v>
      </c>
      <c r="N4" s="3">
        <v>108</v>
      </c>
      <c r="O4" s="3">
        <v>95</v>
      </c>
      <c r="P4" s="3">
        <v>98</v>
      </c>
      <c r="Q4" s="3">
        <v>153</v>
      </c>
      <c r="R4" s="3">
        <v>111</v>
      </c>
      <c r="S4" s="3">
        <v>127</v>
      </c>
      <c r="T4" s="3">
        <v>155</v>
      </c>
      <c r="U4" s="3">
        <v>158</v>
      </c>
      <c r="V4" s="3">
        <v>100</v>
      </c>
      <c r="W4" s="3">
        <v>110</v>
      </c>
      <c r="X4" s="3">
        <v>107</v>
      </c>
      <c r="Y4" s="3">
        <v>127</v>
      </c>
      <c r="Z4" s="3">
        <v>113</v>
      </c>
      <c r="AA4" s="3">
        <v>91</v>
      </c>
      <c r="AB4" s="3">
        <v>129</v>
      </c>
      <c r="AC4" s="3">
        <v>117</v>
      </c>
      <c r="AD4" s="3">
        <v>114</v>
      </c>
      <c r="AE4" s="3">
        <v>107</v>
      </c>
      <c r="AF4" s="3">
        <v>133</v>
      </c>
      <c r="AG4" s="5">
        <v>123</v>
      </c>
    </row>
    <row r="7" spans="2:33" ht="15" thickBot="1" x14ac:dyDescent="0.35"/>
    <row r="8" spans="2:33" ht="15" thickBot="1" x14ac:dyDescent="0.35">
      <c r="B8" s="15" t="s">
        <v>33</v>
      </c>
      <c r="C8" s="6" t="s">
        <v>46</v>
      </c>
      <c r="D8" s="8" t="s">
        <v>35</v>
      </c>
      <c r="E8" s="8" t="s">
        <v>35</v>
      </c>
      <c r="F8" s="8" t="s">
        <v>35</v>
      </c>
      <c r="G8" s="8" t="s">
        <v>35</v>
      </c>
      <c r="H8" s="8" t="s">
        <v>35</v>
      </c>
      <c r="I8" s="8" t="s">
        <v>35</v>
      </c>
      <c r="J8" s="6" t="s">
        <v>42</v>
      </c>
      <c r="K8" s="6" t="s">
        <v>42</v>
      </c>
      <c r="L8" s="6" t="s">
        <v>42</v>
      </c>
      <c r="M8" s="6" t="s">
        <v>42</v>
      </c>
      <c r="N8" s="6" t="s">
        <v>42</v>
      </c>
      <c r="O8" s="6" t="s">
        <v>42</v>
      </c>
      <c r="P8" s="8" t="s">
        <v>43</v>
      </c>
      <c r="Q8" s="8" t="s">
        <v>43</v>
      </c>
      <c r="R8" s="8" t="s">
        <v>43</v>
      </c>
      <c r="S8" s="8" t="s">
        <v>43</v>
      </c>
      <c r="T8" s="8" t="s">
        <v>43</v>
      </c>
      <c r="U8" s="8" t="s">
        <v>43</v>
      </c>
      <c r="V8" s="8" t="s">
        <v>44</v>
      </c>
      <c r="W8" s="8" t="s">
        <v>44</v>
      </c>
      <c r="X8" s="8" t="s">
        <v>44</v>
      </c>
      <c r="Y8" s="8" t="s">
        <v>44</v>
      </c>
      <c r="Z8" s="8" t="s">
        <v>44</v>
      </c>
      <c r="AA8" s="8" t="s">
        <v>44</v>
      </c>
      <c r="AB8" s="8" t="s">
        <v>45</v>
      </c>
      <c r="AC8" s="8" t="s">
        <v>45</v>
      </c>
      <c r="AD8" s="8" t="s">
        <v>45</v>
      </c>
      <c r="AE8" s="8" t="s">
        <v>45</v>
      </c>
      <c r="AF8" s="8" t="s">
        <v>45</v>
      </c>
      <c r="AG8" s="10" t="s">
        <v>45</v>
      </c>
    </row>
    <row r="9" spans="2:33" ht="15" thickBot="1" x14ac:dyDescent="0.35">
      <c r="B9" s="16"/>
      <c r="C9" s="7" t="s">
        <v>34</v>
      </c>
      <c r="D9" s="9" t="s">
        <v>36</v>
      </c>
      <c r="E9" s="9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36</v>
      </c>
      <c r="K9" s="9" t="s">
        <v>37</v>
      </c>
      <c r="L9" s="9" t="s">
        <v>38</v>
      </c>
      <c r="M9" s="9" t="s">
        <v>39</v>
      </c>
      <c r="N9" s="9" t="s">
        <v>40</v>
      </c>
      <c r="O9" s="9" t="s">
        <v>41</v>
      </c>
      <c r="P9" s="9" t="s">
        <v>36</v>
      </c>
      <c r="Q9" s="9" t="s">
        <v>37</v>
      </c>
      <c r="R9" s="9" t="s">
        <v>38</v>
      </c>
      <c r="S9" s="9" t="s">
        <v>39</v>
      </c>
      <c r="T9" s="9" t="s">
        <v>40</v>
      </c>
      <c r="U9" s="9" t="s">
        <v>41</v>
      </c>
      <c r="V9" s="9" t="s">
        <v>36</v>
      </c>
      <c r="W9" s="9" t="s">
        <v>37</v>
      </c>
      <c r="X9" s="9" t="s">
        <v>38</v>
      </c>
      <c r="Y9" s="9" t="s">
        <v>39</v>
      </c>
      <c r="Z9" s="9" t="s">
        <v>40</v>
      </c>
      <c r="AA9" s="9" t="s">
        <v>41</v>
      </c>
      <c r="AB9" s="9" t="s">
        <v>36</v>
      </c>
      <c r="AC9" s="9" t="s">
        <v>37</v>
      </c>
      <c r="AD9" s="9" t="s">
        <v>38</v>
      </c>
      <c r="AE9" s="9" t="s">
        <v>39</v>
      </c>
      <c r="AF9" s="9" t="s">
        <v>40</v>
      </c>
      <c r="AG9" s="11" t="s">
        <v>41</v>
      </c>
    </row>
    <row r="10" spans="2:33" ht="15" thickBot="1" x14ac:dyDescent="0.35">
      <c r="B10" s="16"/>
      <c r="C10" s="2" t="s">
        <v>2</v>
      </c>
      <c r="D10" s="3">
        <v>109</v>
      </c>
      <c r="E10" s="3">
        <v>97</v>
      </c>
      <c r="F10" s="3">
        <v>135</v>
      </c>
      <c r="G10" s="3">
        <v>104</v>
      </c>
      <c r="H10" s="3">
        <v>108</v>
      </c>
      <c r="I10" s="3">
        <v>102</v>
      </c>
      <c r="J10" s="3">
        <v>94</v>
      </c>
      <c r="K10" s="3">
        <v>142</v>
      </c>
      <c r="L10" s="3">
        <v>139</v>
      </c>
      <c r="M10" s="3">
        <v>111</v>
      </c>
      <c r="N10" s="3">
        <v>108</v>
      </c>
      <c r="O10" s="3">
        <v>95</v>
      </c>
      <c r="P10" s="3">
        <v>98</v>
      </c>
      <c r="Q10" s="3">
        <v>153</v>
      </c>
      <c r="R10" s="3">
        <v>111</v>
      </c>
      <c r="S10" s="3">
        <v>127</v>
      </c>
      <c r="T10" s="3">
        <v>155</v>
      </c>
      <c r="U10" s="3">
        <v>158</v>
      </c>
      <c r="V10" s="3">
        <v>100</v>
      </c>
      <c r="W10" s="3">
        <v>110</v>
      </c>
      <c r="X10" s="3">
        <v>107</v>
      </c>
      <c r="Y10" s="3">
        <v>127</v>
      </c>
      <c r="Z10" s="3">
        <v>113</v>
      </c>
      <c r="AA10" s="3">
        <v>91</v>
      </c>
      <c r="AB10" s="3">
        <v>129</v>
      </c>
      <c r="AC10" s="3">
        <v>117</v>
      </c>
      <c r="AD10" s="3">
        <v>114</v>
      </c>
      <c r="AE10" s="3">
        <v>107</v>
      </c>
      <c r="AF10" s="3">
        <v>133</v>
      </c>
      <c r="AG10" s="5">
        <v>123</v>
      </c>
    </row>
    <row r="14" spans="2:33" x14ac:dyDescent="0.3">
      <c r="B14" t="s">
        <v>3</v>
      </c>
      <c r="C14">
        <f>HLOOKUP(B14,$C$3:$AG$4,2,0)</f>
        <v>102</v>
      </c>
    </row>
    <row r="15" spans="2:33" x14ac:dyDescent="0.3">
      <c r="B15" t="s">
        <v>10</v>
      </c>
      <c r="C15">
        <f t="shared" ref="C15:C19" si="0">HLOOKUP(B15,$C$3:$AG$4,2,0)</f>
        <v>142</v>
      </c>
    </row>
    <row r="16" spans="2:33" x14ac:dyDescent="0.3">
      <c r="B16" t="s">
        <v>17</v>
      </c>
      <c r="C16">
        <f t="shared" si="0"/>
        <v>111</v>
      </c>
    </row>
    <row r="17" spans="2:4" x14ac:dyDescent="0.3">
      <c r="B17" t="s">
        <v>24</v>
      </c>
      <c r="C17">
        <f t="shared" si="0"/>
        <v>127</v>
      </c>
    </row>
    <row r="18" spans="2:4" x14ac:dyDescent="0.3">
      <c r="B18" t="s">
        <v>31</v>
      </c>
      <c r="C18">
        <f t="shared" si="0"/>
        <v>133</v>
      </c>
    </row>
    <row r="19" spans="2:4" x14ac:dyDescent="0.3">
      <c r="B19" t="s">
        <v>32</v>
      </c>
      <c r="C19">
        <f t="shared" si="0"/>
        <v>123</v>
      </c>
    </row>
    <row r="21" spans="2:4" x14ac:dyDescent="0.3">
      <c r="B21" t="s">
        <v>35</v>
      </c>
      <c r="C21" t="s">
        <v>41</v>
      </c>
      <c r="D21">
        <f>HLOOKUP(B21&amp;":"&amp;C21,$C$3:$AG$4,2,0)</f>
        <v>102</v>
      </c>
    </row>
    <row r="22" spans="2:4" x14ac:dyDescent="0.3">
      <c r="B22" t="s">
        <v>42</v>
      </c>
      <c r="C22" t="s">
        <v>40</v>
      </c>
      <c r="D22">
        <f t="shared" ref="D22:D26" si="1">HLOOKUP(B22&amp;":"&amp;C22,$C$3:$AG$4,2,0)</f>
        <v>108</v>
      </c>
    </row>
    <row r="23" spans="2:4" x14ac:dyDescent="0.3">
      <c r="B23" t="s">
        <v>43</v>
      </c>
      <c r="C23" t="s">
        <v>39</v>
      </c>
      <c r="D23">
        <f t="shared" si="1"/>
        <v>127</v>
      </c>
    </row>
    <row r="24" spans="2:4" x14ac:dyDescent="0.3">
      <c r="B24" t="s">
        <v>44</v>
      </c>
      <c r="C24" t="s">
        <v>38</v>
      </c>
      <c r="D24">
        <f t="shared" si="1"/>
        <v>107</v>
      </c>
    </row>
    <row r="25" spans="2:4" x14ac:dyDescent="0.3">
      <c r="B25" t="s">
        <v>45</v>
      </c>
      <c r="C25" t="s">
        <v>37</v>
      </c>
      <c r="D25">
        <f t="shared" si="1"/>
        <v>117</v>
      </c>
    </row>
    <row r="26" spans="2:4" x14ac:dyDescent="0.3">
      <c r="B26" t="s">
        <v>45</v>
      </c>
      <c r="C26" t="s">
        <v>36</v>
      </c>
      <c r="D26">
        <f t="shared" si="1"/>
        <v>129</v>
      </c>
    </row>
    <row r="29" spans="2:4" x14ac:dyDescent="0.3">
      <c r="B29" t="s">
        <v>35</v>
      </c>
      <c r="C29" t="s">
        <v>41</v>
      </c>
      <c r="D29">
        <f>SUMIFS($C$10:$AG$10,$C$8:$AG$8,B29,$C$9:$AG$9,C29)</f>
        <v>102</v>
      </c>
    </row>
    <row r="30" spans="2:4" x14ac:dyDescent="0.3">
      <c r="B30" t="s">
        <v>42</v>
      </c>
      <c r="C30" t="s">
        <v>40</v>
      </c>
      <c r="D30">
        <f t="shared" ref="D30:D34" si="2">SUMIFS($C$10:$AG$10,$C$8:$AG$8,B30,$C$9:$AG$9,C30)</f>
        <v>108</v>
      </c>
    </row>
    <row r="31" spans="2:4" x14ac:dyDescent="0.3">
      <c r="B31" t="s">
        <v>43</v>
      </c>
      <c r="C31" t="s">
        <v>39</v>
      </c>
      <c r="D31">
        <f t="shared" si="2"/>
        <v>127</v>
      </c>
    </row>
    <row r="32" spans="2:4" x14ac:dyDescent="0.3">
      <c r="B32" t="s">
        <v>44</v>
      </c>
      <c r="C32" t="s">
        <v>38</v>
      </c>
      <c r="D32">
        <f t="shared" si="2"/>
        <v>107</v>
      </c>
    </row>
    <row r="33" spans="2:4" x14ac:dyDescent="0.3">
      <c r="B33" t="s">
        <v>45</v>
      </c>
      <c r="C33" t="s">
        <v>37</v>
      </c>
      <c r="D33">
        <f t="shared" si="2"/>
        <v>117</v>
      </c>
    </row>
    <row r="34" spans="2:4" x14ac:dyDescent="0.3">
      <c r="B34" t="s">
        <v>45</v>
      </c>
      <c r="C34" t="s">
        <v>36</v>
      </c>
      <c r="D34">
        <f t="shared" si="2"/>
        <v>129</v>
      </c>
    </row>
  </sheetData>
  <mergeCells count="2">
    <mergeCell ref="B3:B4"/>
    <mergeCell ref="B8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F4B9-0A24-4E29-8EB8-96FBEBB7F34C}">
  <dimension ref="A1:K91"/>
  <sheetViews>
    <sheetView topLeftCell="B1" workbookViewId="0">
      <selection activeCell="E13" sqref="E13"/>
    </sheetView>
  </sheetViews>
  <sheetFormatPr defaultRowHeight="14.4" x14ac:dyDescent="0.3"/>
  <sheetData>
    <row r="1" spans="1:11" x14ac:dyDescent="0.3">
      <c r="A1" s="12" t="s">
        <v>61</v>
      </c>
      <c r="B1" s="13" t="s">
        <v>62</v>
      </c>
      <c r="C1" s="14" t="s">
        <v>2</v>
      </c>
    </row>
    <row r="2" spans="1:11" x14ac:dyDescent="0.3">
      <c r="A2" s="8" t="s">
        <v>35</v>
      </c>
      <c r="B2" s="9" t="s">
        <v>36</v>
      </c>
      <c r="C2" s="3">
        <v>115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</row>
    <row r="3" spans="1:11" x14ac:dyDescent="0.3">
      <c r="A3" s="8" t="s">
        <v>35</v>
      </c>
      <c r="B3" s="9" t="s">
        <v>37</v>
      </c>
      <c r="C3" s="3">
        <v>54</v>
      </c>
      <c r="E3" t="s">
        <v>35</v>
      </c>
      <c r="F3">
        <f>SUMIFS($C$1:$C$31,$A$1:$A$31,$E3,$B$1:$B$31,F$2)</f>
        <v>115</v>
      </c>
      <c r="G3">
        <f t="shared" ref="G3:K7" si="0">SUMIFS($C$1:$C$31,$A$1:$A$31,$E3,$B$1:$B$31,G$2)</f>
        <v>54</v>
      </c>
      <c r="H3">
        <f t="shared" si="0"/>
        <v>56</v>
      </c>
      <c r="I3">
        <f t="shared" si="0"/>
        <v>132</v>
      </c>
      <c r="J3">
        <f t="shared" si="0"/>
        <v>29</v>
      </c>
      <c r="K3">
        <f t="shared" si="0"/>
        <v>108</v>
      </c>
    </row>
    <row r="4" spans="1:11" x14ac:dyDescent="0.3">
      <c r="A4" s="8" t="s">
        <v>35</v>
      </c>
      <c r="B4" s="9" t="s">
        <v>38</v>
      </c>
      <c r="C4" s="3">
        <v>56</v>
      </c>
      <c r="E4" t="s">
        <v>42</v>
      </c>
      <c r="F4">
        <f t="shared" ref="F4:F7" si="1">SUMIFS($C$1:$C$31,$A$1:$A$31,$E4,$B$1:$B$31,F$2)</f>
        <v>22</v>
      </c>
      <c r="G4">
        <f t="shared" si="0"/>
        <v>182</v>
      </c>
      <c r="H4">
        <f t="shared" si="0"/>
        <v>18</v>
      </c>
      <c r="I4">
        <f t="shared" si="0"/>
        <v>82</v>
      </c>
      <c r="J4">
        <f t="shared" si="0"/>
        <v>147</v>
      </c>
      <c r="K4">
        <f t="shared" si="0"/>
        <v>122</v>
      </c>
    </row>
    <row r="5" spans="1:11" x14ac:dyDescent="0.3">
      <c r="A5" s="8" t="s">
        <v>35</v>
      </c>
      <c r="B5" s="9" t="s">
        <v>39</v>
      </c>
      <c r="C5" s="3">
        <v>132</v>
      </c>
      <c r="E5" t="s">
        <v>43</v>
      </c>
      <c r="F5">
        <f t="shared" si="1"/>
        <v>30</v>
      </c>
      <c r="G5">
        <f t="shared" si="0"/>
        <v>98</v>
      </c>
      <c r="H5">
        <f t="shared" si="0"/>
        <v>139</v>
      </c>
      <c r="I5">
        <f t="shared" si="0"/>
        <v>97</v>
      </c>
      <c r="J5">
        <f t="shared" si="0"/>
        <v>176</v>
      </c>
      <c r="K5">
        <f t="shared" si="0"/>
        <v>94</v>
      </c>
    </row>
    <row r="6" spans="1:11" x14ac:dyDescent="0.3">
      <c r="A6" s="8" t="s">
        <v>35</v>
      </c>
      <c r="B6" s="9" t="s">
        <v>40</v>
      </c>
      <c r="C6" s="3">
        <v>29</v>
      </c>
      <c r="E6" t="s">
        <v>44</v>
      </c>
      <c r="F6">
        <f t="shared" si="1"/>
        <v>104</v>
      </c>
      <c r="G6">
        <f t="shared" si="0"/>
        <v>199</v>
      </c>
      <c r="H6">
        <f t="shared" si="0"/>
        <v>181</v>
      </c>
      <c r="I6">
        <f t="shared" si="0"/>
        <v>8</v>
      </c>
      <c r="J6">
        <f t="shared" si="0"/>
        <v>115</v>
      </c>
      <c r="K6">
        <f t="shared" si="0"/>
        <v>185</v>
      </c>
    </row>
    <row r="7" spans="1:11" x14ac:dyDescent="0.3">
      <c r="A7" s="8" t="s">
        <v>35</v>
      </c>
      <c r="B7" s="9" t="s">
        <v>41</v>
      </c>
      <c r="C7" s="3">
        <v>108</v>
      </c>
      <c r="E7" t="s">
        <v>45</v>
      </c>
      <c r="F7">
        <f t="shared" si="1"/>
        <v>170</v>
      </c>
      <c r="G7">
        <f t="shared" si="0"/>
        <v>147</v>
      </c>
      <c r="H7">
        <f t="shared" si="0"/>
        <v>165</v>
      </c>
      <c r="I7">
        <f t="shared" si="0"/>
        <v>111</v>
      </c>
      <c r="J7">
        <f t="shared" si="0"/>
        <v>90</v>
      </c>
      <c r="K7">
        <f t="shared" si="0"/>
        <v>32</v>
      </c>
    </row>
    <row r="8" spans="1:11" x14ac:dyDescent="0.3">
      <c r="A8" s="6" t="s">
        <v>42</v>
      </c>
      <c r="B8" s="9" t="s">
        <v>36</v>
      </c>
      <c r="C8" s="3">
        <v>22</v>
      </c>
    </row>
    <row r="9" spans="1:11" x14ac:dyDescent="0.3">
      <c r="A9" s="6" t="s">
        <v>42</v>
      </c>
      <c r="B9" s="9" t="s">
        <v>37</v>
      </c>
      <c r="C9" s="3">
        <v>182</v>
      </c>
    </row>
    <row r="10" spans="1:11" x14ac:dyDescent="0.3">
      <c r="A10" s="6" t="s">
        <v>42</v>
      </c>
      <c r="B10" s="9" t="s">
        <v>38</v>
      </c>
      <c r="C10" s="3">
        <v>18</v>
      </c>
    </row>
    <row r="11" spans="1:11" x14ac:dyDescent="0.3">
      <c r="A11" s="6" t="s">
        <v>42</v>
      </c>
      <c r="B11" s="9" t="s">
        <v>39</v>
      </c>
      <c r="C11" s="3">
        <v>82</v>
      </c>
    </row>
    <row r="12" spans="1:11" x14ac:dyDescent="0.3">
      <c r="A12" s="6" t="s">
        <v>42</v>
      </c>
      <c r="B12" s="9" t="s">
        <v>40</v>
      </c>
      <c r="C12" s="3">
        <v>147</v>
      </c>
    </row>
    <row r="13" spans="1:11" x14ac:dyDescent="0.3">
      <c r="A13" s="6" t="s">
        <v>42</v>
      </c>
      <c r="B13" s="9" t="s">
        <v>41</v>
      </c>
      <c r="C13" s="3">
        <v>122</v>
      </c>
    </row>
    <row r="14" spans="1:11" x14ac:dyDescent="0.3">
      <c r="A14" s="8" t="s">
        <v>43</v>
      </c>
      <c r="B14" s="9" t="s">
        <v>36</v>
      </c>
      <c r="C14" s="3">
        <v>30</v>
      </c>
    </row>
    <row r="15" spans="1:11" x14ac:dyDescent="0.3">
      <c r="A15" s="8" t="s">
        <v>43</v>
      </c>
      <c r="B15" s="9" t="s">
        <v>37</v>
      </c>
      <c r="C15" s="3">
        <v>98</v>
      </c>
    </row>
    <row r="16" spans="1:11" x14ac:dyDescent="0.3">
      <c r="A16" s="8" t="s">
        <v>43</v>
      </c>
      <c r="B16" s="9" t="s">
        <v>38</v>
      </c>
      <c r="C16" s="3">
        <v>139</v>
      </c>
    </row>
    <row r="17" spans="1:3" x14ac:dyDescent="0.3">
      <c r="A17" s="8" t="s">
        <v>43</v>
      </c>
      <c r="B17" s="9" t="s">
        <v>39</v>
      </c>
      <c r="C17" s="3">
        <v>97</v>
      </c>
    </row>
    <row r="18" spans="1:3" x14ac:dyDescent="0.3">
      <c r="A18" s="8" t="s">
        <v>43</v>
      </c>
      <c r="B18" s="9" t="s">
        <v>40</v>
      </c>
      <c r="C18" s="3">
        <v>176</v>
      </c>
    </row>
    <row r="19" spans="1:3" x14ac:dyDescent="0.3">
      <c r="A19" s="8" t="s">
        <v>43</v>
      </c>
      <c r="B19" s="9" t="s">
        <v>41</v>
      </c>
      <c r="C19" s="3">
        <v>94</v>
      </c>
    </row>
    <row r="20" spans="1:3" x14ac:dyDescent="0.3">
      <c r="A20" s="8" t="s">
        <v>44</v>
      </c>
      <c r="B20" s="9" t="s">
        <v>36</v>
      </c>
      <c r="C20" s="3">
        <v>104</v>
      </c>
    </row>
    <row r="21" spans="1:3" x14ac:dyDescent="0.3">
      <c r="A21" s="8" t="s">
        <v>44</v>
      </c>
      <c r="B21" s="9" t="s">
        <v>37</v>
      </c>
      <c r="C21" s="3">
        <v>199</v>
      </c>
    </row>
    <row r="22" spans="1:3" x14ac:dyDescent="0.3">
      <c r="A22" s="8" t="s">
        <v>44</v>
      </c>
      <c r="B22" s="9" t="s">
        <v>38</v>
      </c>
      <c r="C22" s="3">
        <v>181</v>
      </c>
    </row>
    <row r="23" spans="1:3" x14ac:dyDescent="0.3">
      <c r="A23" s="8" t="s">
        <v>44</v>
      </c>
      <c r="B23" s="9" t="s">
        <v>39</v>
      </c>
      <c r="C23" s="3">
        <v>8</v>
      </c>
    </row>
    <row r="24" spans="1:3" x14ac:dyDescent="0.3">
      <c r="A24" s="8" t="s">
        <v>44</v>
      </c>
      <c r="B24" s="9" t="s">
        <v>40</v>
      </c>
      <c r="C24" s="3">
        <v>115</v>
      </c>
    </row>
    <row r="25" spans="1:3" x14ac:dyDescent="0.3">
      <c r="A25" s="8" t="s">
        <v>44</v>
      </c>
      <c r="B25" s="9" t="s">
        <v>41</v>
      </c>
      <c r="C25" s="3">
        <v>185</v>
      </c>
    </row>
    <row r="26" spans="1:3" x14ac:dyDescent="0.3">
      <c r="A26" s="8" t="s">
        <v>45</v>
      </c>
      <c r="B26" s="9" t="s">
        <v>36</v>
      </c>
      <c r="C26" s="3">
        <v>170</v>
      </c>
    </row>
    <row r="27" spans="1:3" x14ac:dyDescent="0.3">
      <c r="A27" s="8" t="s">
        <v>45</v>
      </c>
      <c r="B27" s="9" t="s">
        <v>37</v>
      </c>
      <c r="C27" s="3">
        <v>147</v>
      </c>
    </row>
    <row r="28" spans="1:3" x14ac:dyDescent="0.3">
      <c r="A28" s="8" t="s">
        <v>45</v>
      </c>
      <c r="B28" s="9" t="s">
        <v>38</v>
      </c>
      <c r="C28" s="3">
        <v>165</v>
      </c>
    </row>
    <row r="29" spans="1:3" x14ac:dyDescent="0.3">
      <c r="A29" s="8" t="s">
        <v>45</v>
      </c>
      <c r="B29" s="9" t="s">
        <v>39</v>
      </c>
      <c r="C29" s="3">
        <v>111</v>
      </c>
    </row>
    <row r="30" spans="1:3" x14ac:dyDescent="0.3">
      <c r="A30" s="8" t="s">
        <v>45</v>
      </c>
      <c r="B30" s="9" t="s">
        <v>40</v>
      </c>
      <c r="C30" s="3">
        <v>90</v>
      </c>
    </row>
    <row r="31" spans="1:3" ht="15" thickBot="1" x14ac:dyDescent="0.35">
      <c r="A31" s="10" t="s">
        <v>45</v>
      </c>
      <c r="B31" s="11" t="s">
        <v>41</v>
      </c>
      <c r="C31" s="5">
        <v>32</v>
      </c>
    </row>
    <row r="32" spans="1:3" x14ac:dyDescent="0.3">
      <c r="A32" s="6"/>
      <c r="B32" s="9"/>
      <c r="C32" s="3"/>
    </row>
    <row r="33" spans="1:3" x14ac:dyDescent="0.3">
      <c r="A33" s="6"/>
      <c r="B33" s="9"/>
      <c r="C33" s="3"/>
    </row>
    <row r="34" spans="1:3" x14ac:dyDescent="0.3">
      <c r="A34" s="6"/>
      <c r="B34" s="9"/>
      <c r="C34" s="3"/>
    </row>
    <row r="35" spans="1:3" x14ac:dyDescent="0.3">
      <c r="A35" s="6"/>
      <c r="B35" s="9"/>
      <c r="C35" s="3"/>
    </row>
    <row r="36" spans="1:3" x14ac:dyDescent="0.3">
      <c r="A36" s="6"/>
      <c r="B36" s="9"/>
      <c r="C36" s="3"/>
    </row>
    <row r="37" spans="1:3" x14ac:dyDescent="0.3">
      <c r="A37" s="6"/>
      <c r="B37" s="9"/>
      <c r="C37" s="3"/>
    </row>
    <row r="38" spans="1:3" x14ac:dyDescent="0.3">
      <c r="A38" s="8"/>
      <c r="B38" s="9"/>
      <c r="C38" s="3"/>
    </row>
    <row r="39" spans="1:3" x14ac:dyDescent="0.3">
      <c r="A39" s="8"/>
      <c r="B39" s="9"/>
      <c r="C39" s="3"/>
    </row>
    <row r="40" spans="1:3" x14ac:dyDescent="0.3">
      <c r="A40" s="8"/>
      <c r="B40" s="9"/>
      <c r="C40" s="3"/>
    </row>
    <row r="41" spans="1:3" x14ac:dyDescent="0.3">
      <c r="A41" s="8"/>
      <c r="B41" s="9"/>
      <c r="C41" s="3"/>
    </row>
    <row r="42" spans="1:3" x14ac:dyDescent="0.3">
      <c r="A42" s="8"/>
      <c r="B42" s="9"/>
      <c r="C42" s="3"/>
    </row>
    <row r="43" spans="1:3" x14ac:dyDescent="0.3">
      <c r="A43" s="8"/>
      <c r="B43" s="9"/>
      <c r="C43" s="3"/>
    </row>
    <row r="44" spans="1:3" x14ac:dyDescent="0.3">
      <c r="A44" s="8"/>
      <c r="B44" s="9"/>
      <c r="C44" s="3"/>
    </row>
    <row r="45" spans="1:3" x14ac:dyDescent="0.3">
      <c r="A45" s="8"/>
      <c r="B45" s="9"/>
      <c r="C45" s="3"/>
    </row>
    <row r="46" spans="1:3" x14ac:dyDescent="0.3">
      <c r="A46" s="8"/>
      <c r="B46" s="9"/>
      <c r="C46" s="3"/>
    </row>
    <row r="47" spans="1:3" x14ac:dyDescent="0.3">
      <c r="A47" s="8"/>
      <c r="B47" s="9"/>
      <c r="C47" s="3"/>
    </row>
    <row r="48" spans="1:3" x14ac:dyDescent="0.3">
      <c r="A48" s="8"/>
      <c r="B48" s="9"/>
      <c r="C48" s="3"/>
    </row>
    <row r="49" spans="1:3" x14ac:dyDescent="0.3">
      <c r="A49" s="8"/>
      <c r="B49" s="9"/>
      <c r="C49" s="3"/>
    </row>
    <row r="50" spans="1:3" x14ac:dyDescent="0.3">
      <c r="A50" s="8"/>
      <c r="B50" s="9"/>
      <c r="C50" s="3"/>
    </row>
    <row r="51" spans="1:3" x14ac:dyDescent="0.3">
      <c r="A51" s="8"/>
      <c r="B51" s="9"/>
      <c r="C51" s="3"/>
    </row>
    <row r="52" spans="1:3" x14ac:dyDescent="0.3">
      <c r="A52" s="8"/>
      <c r="B52" s="9"/>
      <c r="C52" s="3"/>
    </row>
    <row r="53" spans="1:3" x14ac:dyDescent="0.3">
      <c r="A53" s="8"/>
      <c r="B53" s="9"/>
      <c r="C53" s="3"/>
    </row>
    <row r="54" spans="1:3" x14ac:dyDescent="0.3">
      <c r="A54" s="8"/>
      <c r="B54" s="9"/>
      <c r="C54" s="3"/>
    </row>
    <row r="55" spans="1:3" x14ac:dyDescent="0.3">
      <c r="A55" s="8"/>
      <c r="B55" s="9"/>
      <c r="C55" s="3"/>
    </row>
    <row r="56" spans="1:3" x14ac:dyDescent="0.3">
      <c r="A56" s="8"/>
      <c r="B56" s="9"/>
      <c r="C56" s="3"/>
    </row>
    <row r="57" spans="1:3" x14ac:dyDescent="0.3">
      <c r="A57" s="8"/>
      <c r="B57" s="9"/>
      <c r="C57" s="3"/>
    </row>
    <row r="58" spans="1:3" x14ac:dyDescent="0.3">
      <c r="A58" s="8"/>
      <c r="B58" s="9"/>
      <c r="C58" s="3"/>
    </row>
    <row r="59" spans="1:3" x14ac:dyDescent="0.3">
      <c r="A59" s="8"/>
      <c r="B59" s="9"/>
      <c r="C59" s="3"/>
    </row>
    <row r="60" spans="1:3" x14ac:dyDescent="0.3">
      <c r="A60" s="8"/>
      <c r="B60" s="9"/>
      <c r="C60" s="3"/>
    </row>
    <row r="61" spans="1:3" x14ac:dyDescent="0.3">
      <c r="A61" s="8"/>
      <c r="B61" s="9"/>
      <c r="C61" s="3"/>
    </row>
    <row r="62" spans="1:3" x14ac:dyDescent="0.3">
      <c r="A62" s="8"/>
      <c r="B62" s="9"/>
      <c r="C62" s="3"/>
    </row>
    <row r="63" spans="1:3" x14ac:dyDescent="0.3">
      <c r="A63" s="8"/>
      <c r="B63" s="9"/>
      <c r="C63" s="3"/>
    </row>
    <row r="64" spans="1:3" x14ac:dyDescent="0.3">
      <c r="A64" s="8"/>
      <c r="B64" s="9"/>
      <c r="C64" s="3"/>
    </row>
    <row r="65" spans="1:3" x14ac:dyDescent="0.3">
      <c r="A65" s="8"/>
      <c r="B65" s="9"/>
      <c r="C65" s="3"/>
    </row>
    <row r="66" spans="1:3" x14ac:dyDescent="0.3">
      <c r="A66" s="8"/>
      <c r="B66" s="9"/>
      <c r="C66" s="3"/>
    </row>
    <row r="67" spans="1:3" x14ac:dyDescent="0.3">
      <c r="A67" s="8"/>
      <c r="B67" s="9"/>
      <c r="C67" s="3"/>
    </row>
    <row r="68" spans="1:3" x14ac:dyDescent="0.3">
      <c r="A68" s="8"/>
      <c r="B68" s="9"/>
      <c r="C68" s="3"/>
    </row>
    <row r="69" spans="1:3" x14ac:dyDescent="0.3">
      <c r="A69" s="8"/>
      <c r="B69" s="9"/>
      <c r="C69" s="3"/>
    </row>
    <row r="70" spans="1:3" x14ac:dyDescent="0.3">
      <c r="A70" s="8"/>
      <c r="B70" s="9"/>
      <c r="C70" s="3"/>
    </row>
    <row r="71" spans="1:3" x14ac:dyDescent="0.3">
      <c r="A71" s="8"/>
      <c r="B71" s="9"/>
      <c r="C71" s="3"/>
    </row>
    <row r="72" spans="1:3" x14ac:dyDescent="0.3">
      <c r="A72" s="8"/>
      <c r="B72" s="9"/>
      <c r="C72" s="3"/>
    </row>
    <row r="73" spans="1:3" x14ac:dyDescent="0.3">
      <c r="A73" s="8"/>
      <c r="B73" s="9"/>
      <c r="C73" s="3"/>
    </row>
    <row r="74" spans="1:3" x14ac:dyDescent="0.3">
      <c r="A74" s="8"/>
      <c r="B74" s="9"/>
      <c r="C74" s="3"/>
    </row>
    <row r="75" spans="1:3" x14ac:dyDescent="0.3">
      <c r="A75" s="8"/>
      <c r="B75" s="9"/>
      <c r="C75" s="3"/>
    </row>
    <row r="76" spans="1:3" x14ac:dyDescent="0.3">
      <c r="A76" s="8"/>
      <c r="B76" s="9"/>
      <c r="C76" s="3"/>
    </row>
    <row r="77" spans="1:3" x14ac:dyDescent="0.3">
      <c r="A77" s="8"/>
      <c r="B77" s="9"/>
      <c r="C77" s="3"/>
    </row>
    <row r="78" spans="1:3" x14ac:dyDescent="0.3">
      <c r="A78" s="8"/>
      <c r="B78" s="9"/>
      <c r="C78" s="3"/>
    </row>
    <row r="79" spans="1:3" x14ac:dyDescent="0.3">
      <c r="A79" s="8"/>
      <c r="B79" s="9"/>
      <c r="C79" s="3"/>
    </row>
    <row r="80" spans="1:3" x14ac:dyDescent="0.3">
      <c r="A80" s="8"/>
      <c r="B80" s="9"/>
      <c r="C80" s="3"/>
    </row>
    <row r="81" spans="1:3" x14ac:dyDescent="0.3">
      <c r="A81" s="8"/>
      <c r="B81" s="9"/>
      <c r="C81" s="3"/>
    </row>
    <row r="82" spans="1:3" x14ac:dyDescent="0.3">
      <c r="A82" s="8"/>
      <c r="B82" s="9"/>
      <c r="C82" s="3"/>
    </row>
    <row r="83" spans="1:3" x14ac:dyDescent="0.3">
      <c r="A83" s="8"/>
      <c r="B83" s="9"/>
      <c r="C83" s="3"/>
    </row>
    <row r="84" spans="1:3" x14ac:dyDescent="0.3">
      <c r="A84" s="8"/>
      <c r="B84" s="9"/>
      <c r="C84" s="3"/>
    </row>
    <row r="85" spans="1:3" x14ac:dyDescent="0.3">
      <c r="A85" s="8"/>
      <c r="B85" s="9"/>
      <c r="C85" s="3"/>
    </row>
    <row r="86" spans="1:3" x14ac:dyDescent="0.3">
      <c r="A86" s="8"/>
      <c r="B86" s="9"/>
      <c r="C86" s="3"/>
    </row>
    <row r="87" spans="1:3" x14ac:dyDescent="0.3">
      <c r="A87" s="8"/>
      <c r="B87" s="9"/>
      <c r="C87" s="3"/>
    </row>
    <row r="88" spans="1:3" x14ac:dyDescent="0.3">
      <c r="A88" s="8"/>
      <c r="B88" s="9"/>
      <c r="C88" s="3"/>
    </row>
    <row r="89" spans="1:3" x14ac:dyDescent="0.3">
      <c r="A89" s="8"/>
      <c r="B89" s="9"/>
      <c r="C89" s="3"/>
    </row>
    <row r="90" spans="1:3" x14ac:dyDescent="0.3">
      <c r="A90" s="8"/>
      <c r="B90" s="9"/>
      <c r="C90" s="3"/>
    </row>
    <row r="91" spans="1:3" ht="15" thickBot="1" x14ac:dyDescent="0.35">
      <c r="A91" s="10"/>
      <c r="B91" s="11"/>
      <c r="C9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CF10-2342-489F-9C3C-6034C6774DC6}">
  <dimension ref="A1:M91"/>
  <sheetViews>
    <sheetView workbookViewId="0">
      <selection activeCell="E21" sqref="E21"/>
    </sheetView>
  </sheetViews>
  <sheetFormatPr defaultRowHeight="14.4" x14ac:dyDescent="0.3"/>
  <sheetData>
    <row r="1" spans="1:13" x14ac:dyDescent="0.3">
      <c r="A1" s="12" t="s">
        <v>61</v>
      </c>
      <c r="B1" s="13" t="s">
        <v>62</v>
      </c>
      <c r="C1" s="14" t="s">
        <v>2</v>
      </c>
    </row>
    <row r="2" spans="1:13" x14ac:dyDescent="0.3">
      <c r="A2" s="8" t="s">
        <v>35</v>
      </c>
      <c r="B2" s="9" t="s">
        <v>36</v>
      </c>
      <c r="C2" s="3">
        <v>39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</row>
    <row r="3" spans="1:13" x14ac:dyDescent="0.3">
      <c r="A3" s="8" t="s">
        <v>35</v>
      </c>
      <c r="B3" s="9" t="s">
        <v>36</v>
      </c>
      <c r="C3" s="3">
        <v>55</v>
      </c>
      <c r="E3" t="s">
        <v>35</v>
      </c>
      <c r="F3">
        <f>SUMIFS($C$1:$C$91,$A$1:$A$91,$E3,$B$1:$B$91,F$2)</f>
        <v>152</v>
      </c>
      <c r="G3">
        <f t="shared" ref="G3:K7" si="0">SUMIFS($C$1:$C$91,$A$1:$A$91,$E3,$B$1:$B$91,G$2)</f>
        <v>157</v>
      </c>
      <c r="H3">
        <f t="shared" si="0"/>
        <v>133</v>
      </c>
      <c r="I3">
        <f t="shared" si="0"/>
        <v>99</v>
      </c>
      <c r="J3">
        <f t="shared" si="0"/>
        <v>149</v>
      </c>
      <c r="K3">
        <f t="shared" si="0"/>
        <v>72</v>
      </c>
    </row>
    <row r="4" spans="1:13" x14ac:dyDescent="0.3">
      <c r="A4" s="8" t="s">
        <v>35</v>
      </c>
      <c r="B4" s="9" t="s">
        <v>36</v>
      </c>
      <c r="C4" s="3">
        <v>58</v>
      </c>
      <c r="E4" t="s">
        <v>42</v>
      </c>
      <c r="F4">
        <f t="shared" ref="F4:F7" si="1">SUMIFS($C$1:$C$91,$A$1:$A$91,$E4,$B$1:$B$91,F$2)</f>
        <v>150</v>
      </c>
      <c r="G4">
        <f t="shared" si="0"/>
        <v>141</v>
      </c>
      <c r="H4">
        <f t="shared" si="0"/>
        <v>132</v>
      </c>
      <c r="I4">
        <f t="shared" si="0"/>
        <v>100</v>
      </c>
      <c r="J4">
        <f t="shared" si="0"/>
        <v>124</v>
      </c>
      <c r="K4">
        <f t="shared" si="0"/>
        <v>140</v>
      </c>
      <c r="M4" t="s">
        <v>63</v>
      </c>
    </row>
    <row r="5" spans="1:13" x14ac:dyDescent="0.3">
      <c r="A5" s="8" t="s">
        <v>35</v>
      </c>
      <c r="B5" s="9" t="s">
        <v>37</v>
      </c>
      <c r="C5" s="3">
        <v>32</v>
      </c>
      <c r="E5" t="s">
        <v>43</v>
      </c>
      <c r="F5">
        <f t="shared" si="1"/>
        <v>104</v>
      </c>
      <c r="G5">
        <f t="shared" si="0"/>
        <v>182</v>
      </c>
      <c r="H5">
        <f t="shared" si="0"/>
        <v>168</v>
      </c>
      <c r="I5">
        <f t="shared" si="0"/>
        <v>144</v>
      </c>
      <c r="J5">
        <f t="shared" si="0"/>
        <v>157</v>
      </c>
      <c r="K5">
        <f t="shared" si="0"/>
        <v>86</v>
      </c>
    </row>
    <row r="6" spans="1:13" x14ac:dyDescent="0.3">
      <c r="A6" s="8" t="s">
        <v>35</v>
      </c>
      <c r="B6" s="9" t="s">
        <v>37</v>
      </c>
      <c r="C6" s="3">
        <v>39</v>
      </c>
      <c r="E6" t="s">
        <v>44</v>
      </c>
      <c r="F6">
        <f t="shared" si="1"/>
        <v>84</v>
      </c>
      <c r="G6">
        <f t="shared" si="0"/>
        <v>133</v>
      </c>
      <c r="H6">
        <f t="shared" si="0"/>
        <v>98</v>
      </c>
      <c r="I6">
        <f t="shared" si="0"/>
        <v>98</v>
      </c>
      <c r="J6">
        <f t="shared" si="0"/>
        <v>117</v>
      </c>
      <c r="K6">
        <f t="shared" si="0"/>
        <v>120</v>
      </c>
    </row>
    <row r="7" spans="1:13" x14ac:dyDescent="0.3">
      <c r="A7" s="8" t="s">
        <v>35</v>
      </c>
      <c r="B7" s="9" t="s">
        <v>37</v>
      </c>
      <c r="C7" s="3">
        <v>86</v>
      </c>
      <c r="E7" t="s">
        <v>45</v>
      </c>
      <c r="F7">
        <f t="shared" si="1"/>
        <v>117</v>
      </c>
      <c r="G7">
        <f t="shared" si="0"/>
        <v>122</v>
      </c>
      <c r="H7">
        <f t="shared" si="0"/>
        <v>101</v>
      </c>
      <c r="I7">
        <f t="shared" si="0"/>
        <v>141</v>
      </c>
      <c r="J7">
        <f t="shared" si="0"/>
        <v>122</v>
      </c>
      <c r="K7">
        <f t="shared" si="0"/>
        <v>79</v>
      </c>
    </row>
    <row r="8" spans="1:13" x14ac:dyDescent="0.3">
      <c r="A8" s="8" t="s">
        <v>35</v>
      </c>
      <c r="B8" s="9" t="s">
        <v>38</v>
      </c>
      <c r="C8" s="3">
        <v>41</v>
      </c>
    </row>
    <row r="9" spans="1:13" x14ac:dyDescent="0.3">
      <c r="A9" s="8" t="s">
        <v>35</v>
      </c>
      <c r="B9" s="9" t="s">
        <v>38</v>
      </c>
      <c r="C9" s="3">
        <v>42</v>
      </c>
    </row>
    <row r="10" spans="1:13" x14ac:dyDescent="0.3">
      <c r="A10" s="8" t="s">
        <v>35</v>
      </c>
      <c r="B10" s="9" t="s">
        <v>38</v>
      </c>
      <c r="C10" s="3">
        <v>50</v>
      </c>
    </row>
    <row r="11" spans="1:13" x14ac:dyDescent="0.3">
      <c r="A11" s="8" t="s">
        <v>35</v>
      </c>
      <c r="B11" s="9" t="s">
        <v>39</v>
      </c>
      <c r="C11" s="3">
        <v>30</v>
      </c>
    </row>
    <row r="12" spans="1:13" x14ac:dyDescent="0.3">
      <c r="A12" s="8" t="s">
        <v>35</v>
      </c>
      <c r="B12" s="9" t="s">
        <v>39</v>
      </c>
      <c r="C12" s="3">
        <v>34</v>
      </c>
    </row>
    <row r="13" spans="1:13" x14ac:dyDescent="0.3">
      <c r="A13" s="8" t="s">
        <v>35</v>
      </c>
      <c r="B13" s="9" t="s">
        <v>39</v>
      </c>
      <c r="C13" s="3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1:13" x14ac:dyDescent="0.3">
      <c r="A14" s="8" t="s">
        <v>35</v>
      </c>
      <c r="B14" s="9" t="s">
        <v>40</v>
      </c>
      <c r="C14" s="3">
        <v>37</v>
      </c>
      <c r="E14" t="s">
        <v>35</v>
      </c>
      <c r="F14">
        <f>AVERAGEIFS($C$1:$C$91,$A$1:$A$91,$E14,$B$1:$B$91,F$13)</f>
        <v>50.666666666666664</v>
      </c>
      <c r="G14">
        <f t="shared" ref="G14:K18" si="2">AVERAGEIFS($C$1:$C$91,$A$1:$A$91,$E14,$B$1:$B$91,G$13)</f>
        <v>52.333333333333336</v>
      </c>
      <c r="H14">
        <f t="shared" si="2"/>
        <v>44.333333333333336</v>
      </c>
      <c r="I14">
        <f t="shared" si="2"/>
        <v>33</v>
      </c>
      <c r="J14">
        <f t="shared" si="2"/>
        <v>49.666666666666664</v>
      </c>
      <c r="K14">
        <f t="shared" si="2"/>
        <v>24</v>
      </c>
      <c r="M14" t="s">
        <v>64</v>
      </c>
    </row>
    <row r="15" spans="1:13" x14ac:dyDescent="0.3">
      <c r="A15" s="8" t="s">
        <v>35</v>
      </c>
      <c r="B15" s="9" t="s">
        <v>40</v>
      </c>
      <c r="C15" s="3">
        <v>42</v>
      </c>
      <c r="E15" t="s">
        <v>42</v>
      </c>
      <c r="F15">
        <f t="shared" ref="F15:F18" si="3">AVERAGEIFS($C$1:$C$91,$A$1:$A$91,$E15,$B$1:$B$91,F$13)</f>
        <v>50</v>
      </c>
      <c r="G15">
        <f t="shared" si="2"/>
        <v>47</v>
      </c>
      <c r="H15">
        <f t="shared" si="2"/>
        <v>44</v>
      </c>
      <c r="I15">
        <f t="shared" si="2"/>
        <v>33.333333333333336</v>
      </c>
      <c r="J15">
        <f t="shared" si="2"/>
        <v>41.333333333333336</v>
      </c>
      <c r="K15">
        <f t="shared" si="2"/>
        <v>46.666666666666664</v>
      </c>
    </row>
    <row r="16" spans="1:13" x14ac:dyDescent="0.3">
      <c r="A16" s="8" t="s">
        <v>35</v>
      </c>
      <c r="B16" s="9" t="s">
        <v>40</v>
      </c>
      <c r="C16" s="3">
        <v>70</v>
      </c>
      <c r="E16" t="s">
        <v>43</v>
      </c>
      <c r="F16">
        <f t="shared" si="3"/>
        <v>34.666666666666664</v>
      </c>
      <c r="G16">
        <f t="shared" si="2"/>
        <v>60.666666666666664</v>
      </c>
      <c r="H16">
        <f t="shared" si="2"/>
        <v>56</v>
      </c>
      <c r="I16">
        <f t="shared" si="2"/>
        <v>48</v>
      </c>
      <c r="J16">
        <f t="shared" si="2"/>
        <v>52.333333333333336</v>
      </c>
      <c r="K16">
        <f t="shared" si="2"/>
        <v>28.666666666666668</v>
      </c>
    </row>
    <row r="17" spans="1:12" x14ac:dyDescent="0.3">
      <c r="A17" s="8" t="s">
        <v>35</v>
      </c>
      <c r="B17" s="9" t="s">
        <v>41</v>
      </c>
      <c r="C17" s="3">
        <v>17</v>
      </c>
      <c r="E17" t="s">
        <v>44</v>
      </c>
      <c r="F17">
        <f t="shared" si="3"/>
        <v>28</v>
      </c>
      <c r="G17">
        <f t="shared" si="2"/>
        <v>44.333333333333336</v>
      </c>
      <c r="H17">
        <f t="shared" si="2"/>
        <v>32.666666666666664</v>
      </c>
      <c r="I17">
        <f t="shared" si="2"/>
        <v>32.666666666666664</v>
      </c>
      <c r="J17">
        <f t="shared" si="2"/>
        <v>39</v>
      </c>
      <c r="K17">
        <f t="shared" si="2"/>
        <v>40</v>
      </c>
    </row>
    <row r="18" spans="1:12" x14ac:dyDescent="0.3">
      <c r="A18" s="8" t="s">
        <v>35</v>
      </c>
      <c r="B18" s="9" t="s">
        <v>41</v>
      </c>
      <c r="C18" s="3">
        <v>25</v>
      </c>
      <c r="E18" t="s">
        <v>45</v>
      </c>
      <c r="F18">
        <f t="shared" si="3"/>
        <v>39</v>
      </c>
      <c r="G18">
        <f t="shared" si="2"/>
        <v>40.666666666666664</v>
      </c>
      <c r="H18">
        <f t="shared" si="2"/>
        <v>33.666666666666664</v>
      </c>
      <c r="I18">
        <f t="shared" si="2"/>
        <v>47</v>
      </c>
      <c r="J18">
        <f t="shared" si="2"/>
        <v>40.666666666666664</v>
      </c>
      <c r="K18">
        <f t="shared" si="2"/>
        <v>26.333333333333332</v>
      </c>
    </row>
    <row r="19" spans="1:12" x14ac:dyDescent="0.3">
      <c r="A19" s="8" t="s">
        <v>35</v>
      </c>
      <c r="B19" s="9" t="s">
        <v>41</v>
      </c>
      <c r="C19" s="3">
        <v>30</v>
      </c>
      <c r="L19">
        <f>SUM(C2:C9)</f>
        <v>392</v>
      </c>
    </row>
    <row r="20" spans="1:12" x14ac:dyDescent="0.3">
      <c r="A20" s="6" t="s">
        <v>42</v>
      </c>
      <c r="B20" s="9" t="s">
        <v>36</v>
      </c>
      <c r="C20" s="3">
        <v>27</v>
      </c>
    </row>
    <row r="21" spans="1:12" x14ac:dyDescent="0.3">
      <c r="A21" s="6" t="s">
        <v>42</v>
      </c>
      <c r="B21" s="9" t="s">
        <v>36</v>
      </c>
      <c r="C21" s="3">
        <v>52</v>
      </c>
    </row>
    <row r="22" spans="1:12" x14ac:dyDescent="0.3">
      <c r="A22" s="6" t="s">
        <v>42</v>
      </c>
      <c r="B22" s="9" t="s">
        <v>36</v>
      </c>
      <c r="C22" s="3">
        <v>71</v>
      </c>
    </row>
    <row r="23" spans="1:12" x14ac:dyDescent="0.3">
      <c r="A23" s="6" t="s">
        <v>42</v>
      </c>
      <c r="B23" s="9" t="s">
        <v>37</v>
      </c>
      <c r="C23" s="3">
        <v>26</v>
      </c>
    </row>
    <row r="24" spans="1:12" x14ac:dyDescent="0.3">
      <c r="A24" s="6" t="s">
        <v>42</v>
      </c>
      <c r="B24" s="9" t="s">
        <v>37</v>
      </c>
      <c r="C24" s="3">
        <v>33</v>
      </c>
    </row>
    <row r="25" spans="1:12" x14ac:dyDescent="0.3">
      <c r="A25" s="6" t="s">
        <v>42</v>
      </c>
      <c r="B25" s="9" t="s">
        <v>37</v>
      </c>
      <c r="C25" s="3">
        <v>82</v>
      </c>
    </row>
    <row r="26" spans="1:12" x14ac:dyDescent="0.3">
      <c r="A26" s="6" t="s">
        <v>42</v>
      </c>
      <c r="B26" s="9" t="s">
        <v>38</v>
      </c>
      <c r="C26" s="3">
        <v>39</v>
      </c>
    </row>
    <row r="27" spans="1:12" x14ac:dyDescent="0.3">
      <c r="A27" s="6" t="s">
        <v>42</v>
      </c>
      <c r="B27" s="9" t="s">
        <v>38</v>
      </c>
      <c r="C27" s="3">
        <v>43</v>
      </c>
    </row>
    <row r="28" spans="1:12" x14ac:dyDescent="0.3">
      <c r="A28" s="6" t="s">
        <v>42</v>
      </c>
      <c r="B28" s="9" t="s">
        <v>38</v>
      </c>
      <c r="C28" s="3">
        <v>50</v>
      </c>
    </row>
    <row r="29" spans="1:12" x14ac:dyDescent="0.3">
      <c r="A29" s="6" t="s">
        <v>42</v>
      </c>
      <c r="B29" s="9" t="s">
        <v>39</v>
      </c>
      <c r="C29" s="3">
        <v>26</v>
      </c>
    </row>
    <row r="30" spans="1:12" x14ac:dyDescent="0.3">
      <c r="A30" s="6" t="s">
        <v>42</v>
      </c>
      <c r="B30" s="9" t="s">
        <v>39</v>
      </c>
      <c r="C30" s="3">
        <v>27</v>
      </c>
    </row>
    <row r="31" spans="1:12" x14ac:dyDescent="0.3">
      <c r="A31" s="6" t="s">
        <v>42</v>
      </c>
      <c r="B31" s="9" t="s">
        <v>39</v>
      </c>
      <c r="C31" s="3">
        <v>47</v>
      </c>
    </row>
    <row r="32" spans="1:12" x14ac:dyDescent="0.3">
      <c r="A32" s="6" t="s">
        <v>42</v>
      </c>
      <c r="B32" s="9" t="s">
        <v>40</v>
      </c>
      <c r="C32" s="3">
        <v>29</v>
      </c>
    </row>
    <row r="33" spans="1:3" x14ac:dyDescent="0.3">
      <c r="A33" s="6" t="s">
        <v>42</v>
      </c>
      <c r="B33" s="9" t="s">
        <v>40</v>
      </c>
      <c r="C33" s="3">
        <v>39</v>
      </c>
    </row>
    <row r="34" spans="1:3" x14ac:dyDescent="0.3">
      <c r="A34" s="6" t="s">
        <v>42</v>
      </c>
      <c r="B34" s="9" t="s">
        <v>40</v>
      </c>
      <c r="C34" s="3">
        <v>56</v>
      </c>
    </row>
    <row r="35" spans="1:3" x14ac:dyDescent="0.3">
      <c r="A35" s="6" t="s">
        <v>42</v>
      </c>
      <c r="B35" s="9" t="s">
        <v>41</v>
      </c>
      <c r="C35" s="3">
        <v>31</v>
      </c>
    </row>
    <row r="36" spans="1:3" x14ac:dyDescent="0.3">
      <c r="A36" s="6" t="s">
        <v>42</v>
      </c>
      <c r="B36" s="9" t="s">
        <v>41</v>
      </c>
      <c r="C36" s="3">
        <v>34</v>
      </c>
    </row>
    <row r="37" spans="1:3" x14ac:dyDescent="0.3">
      <c r="A37" s="6" t="s">
        <v>42</v>
      </c>
      <c r="B37" s="9" t="s">
        <v>41</v>
      </c>
      <c r="C37" s="3">
        <v>75</v>
      </c>
    </row>
    <row r="38" spans="1:3" x14ac:dyDescent="0.3">
      <c r="A38" s="8" t="s">
        <v>44</v>
      </c>
      <c r="B38" s="9" t="s">
        <v>36</v>
      </c>
      <c r="C38" s="3">
        <v>25</v>
      </c>
    </row>
    <row r="39" spans="1:3" x14ac:dyDescent="0.3">
      <c r="A39" s="8" t="s">
        <v>44</v>
      </c>
      <c r="B39" s="9" t="s">
        <v>36</v>
      </c>
      <c r="C39" s="3">
        <v>27</v>
      </c>
    </row>
    <row r="40" spans="1:3" x14ac:dyDescent="0.3">
      <c r="A40" s="8" t="s">
        <v>44</v>
      </c>
      <c r="B40" s="9" t="s">
        <v>36</v>
      </c>
      <c r="C40" s="3">
        <v>32</v>
      </c>
    </row>
    <row r="41" spans="1:3" x14ac:dyDescent="0.3">
      <c r="A41" s="8" t="s">
        <v>44</v>
      </c>
      <c r="B41" s="9" t="s">
        <v>37</v>
      </c>
      <c r="C41" s="3">
        <v>39</v>
      </c>
    </row>
    <row r="42" spans="1:3" x14ac:dyDescent="0.3">
      <c r="A42" s="8" t="s">
        <v>44</v>
      </c>
      <c r="B42" s="9" t="s">
        <v>37</v>
      </c>
      <c r="C42" s="3">
        <v>45</v>
      </c>
    </row>
    <row r="43" spans="1:3" x14ac:dyDescent="0.3">
      <c r="A43" s="8" t="s">
        <v>44</v>
      </c>
      <c r="B43" s="9" t="s">
        <v>37</v>
      </c>
      <c r="C43" s="3">
        <v>49</v>
      </c>
    </row>
    <row r="44" spans="1:3" x14ac:dyDescent="0.3">
      <c r="A44" s="8" t="s">
        <v>44</v>
      </c>
      <c r="B44" s="9" t="s">
        <v>38</v>
      </c>
      <c r="C44" s="3">
        <v>24</v>
      </c>
    </row>
    <row r="45" spans="1:3" x14ac:dyDescent="0.3">
      <c r="A45" s="8" t="s">
        <v>44</v>
      </c>
      <c r="B45" s="9" t="s">
        <v>38</v>
      </c>
      <c r="C45" s="3">
        <v>24</v>
      </c>
    </row>
    <row r="46" spans="1:3" x14ac:dyDescent="0.3">
      <c r="A46" s="8" t="s">
        <v>44</v>
      </c>
      <c r="B46" s="9" t="s">
        <v>38</v>
      </c>
      <c r="C46" s="3">
        <v>50</v>
      </c>
    </row>
    <row r="47" spans="1:3" x14ac:dyDescent="0.3">
      <c r="A47" s="8" t="s">
        <v>44</v>
      </c>
      <c r="B47" s="9" t="s">
        <v>39</v>
      </c>
      <c r="C47" s="3">
        <v>26</v>
      </c>
    </row>
    <row r="48" spans="1:3" x14ac:dyDescent="0.3">
      <c r="A48" s="8" t="s">
        <v>44</v>
      </c>
      <c r="B48" s="9" t="s">
        <v>39</v>
      </c>
      <c r="C48" s="3">
        <v>30</v>
      </c>
    </row>
    <row r="49" spans="1:3" x14ac:dyDescent="0.3">
      <c r="A49" s="8" t="s">
        <v>44</v>
      </c>
      <c r="B49" s="9" t="s">
        <v>39</v>
      </c>
      <c r="C49" s="3">
        <v>42</v>
      </c>
    </row>
    <row r="50" spans="1:3" x14ac:dyDescent="0.3">
      <c r="A50" s="8" t="s">
        <v>44</v>
      </c>
      <c r="B50" s="9" t="s">
        <v>40</v>
      </c>
      <c r="C50" s="3">
        <v>29</v>
      </c>
    </row>
    <row r="51" spans="1:3" x14ac:dyDescent="0.3">
      <c r="A51" s="8" t="s">
        <v>44</v>
      </c>
      <c r="B51" s="9" t="s">
        <v>40</v>
      </c>
      <c r="C51" s="3">
        <v>30</v>
      </c>
    </row>
    <row r="52" spans="1:3" x14ac:dyDescent="0.3">
      <c r="A52" s="8" t="s">
        <v>44</v>
      </c>
      <c r="B52" s="9" t="s">
        <v>40</v>
      </c>
      <c r="C52" s="3">
        <v>58</v>
      </c>
    </row>
    <row r="53" spans="1:3" x14ac:dyDescent="0.3">
      <c r="A53" s="8" t="s">
        <v>44</v>
      </c>
      <c r="B53" s="9" t="s">
        <v>41</v>
      </c>
      <c r="C53" s="3">
        <v>36</v>
      </c>
    </row>
    <row r="54" spans="1:3" x14ac:dyDescent="0.3">
      <c r="A54" s="8" t="s">
        <v>44</v>
      </c>
      <c r="B54" s="9" t="s">
        <v>41</v>
      </c>
      <c r="C54" s="3">
        <v>38</v>
      </c>
    </row>
    <row r="55" spans="1:3" x14ac:dyDescent="0.3">
      <c r="A55" s="8" t="s">
        <v>44</v>
      </c>
      <c r="B55" s="9" t="s">
        <v>41</v>
      </c>
      <c r="C55" s="3">
        <v>46</v>
      </c>
    </row>
    <row r="56" spans="1:3" x14ac:dyDescent="0.3">
      <c r="A56" s="8" t="s">
        <v>43</v>
      </c>
      <c r="B56" s="9" t="s">
        <v>36</v>
      </c>
      <c r="C56" s="3">
        <v>29</v>
      </c>
    </row>
    <row r="57" spans="1:3" x14ac:dyDescent="0.3">
      <c r="A57" s="8" t="s">
        <v>43</v>
      </c>
      <c r="B57" s="9" t="s">
        <v>36</v>
      </c>
      <c r="C57" s="3">
        <v>35</v>
      </c>
    </row>
    <row r="58" spans="1:3" x14ac:dyDescent="0.3">
      <c r="A58" s="8" t="s">
        <v>43</v>
      </c>
      <c r="B58" s="9" t="s">
        <v>36</v>
      </c>
      <c r="C58" s="3">
        <v>40</v>
      </c>
    </row>
    <row r="59" spans="1:3" x14ac:dyDescent="0.3">
      <c r="A59" s="8" t="s">
        <v>43</v>
      </c>
      <c r="B59" s="9" t="s">
        <v>37</v>
      </c>
      <c r="C59" s="3">
        <v>27</v>
      </c>
    </row>
    <row r="60" spans="1:3" x14ac:dyDescent="0.3">
      <c r="A60" s="8" t="s">
        <v>43</v>
      </c>
      <c r="B60" s="9" t="s">
        <v>37</v>
      </c>
      <c r="C60" s="3">
        <v>67</v>
      </c>
    </row>
    <row r="61" spans="1:3" x14ac:dyDescent="0.3">
      <c r="A61" s="8" t="s">
        <v>43</v>
      </c>
      <c r="B61" s="9" t="s">
        <v>37</v>
      </c>
      <c r="C61" s="3">
        <v>88</v>
      </c>
    </row>
    <row r="62" spans="1:3" x14ac:dyDescent="0.3">
      <c r="A62" s="8" t="s">
        <v>43</v>
      </c>
      <c r="B62" s="9" t="s">
        <v>38</v>
      </c>
      <c r="C62" s="3">
        <v>28</v>
      </c>
    </row>
    <row r="63" spans="1:3" x14ac:dyDescent="0.3">
      <c r="A63" s="8" t="s">
        <v>43</v>
      </c>
      <c r="B63" s="9" t="s">
        <v>38</v>
      </c>
      <c r="C63" s="3">
        <v>53</v>
      </c>
    </row>
    <row r="64" spans="1:3" x14ac:dyDescent="0.3">
      <c r="A64" s="8" t="s">
        <v>43</v>
      </c>
      <c r="B64" s="9" t="s">
        <v>38</v>
      </c>
      <c r="C64" s="3">
        <v>87</v>
      </c>
    </row>
    <row r="65" spans="1:3" x14ac:dyDescent="0.3">
      <c r="A65" s="8" t="s">
        <v>43</v>
      </c>
      <c r="B65" s="9" t="s">
        <v>39</v>
      </c>
      <c r="C65" s="3">
        <v>30</v>
      </c>
    </row>
    <row r="66" spans="1:3" x14ac:dyDescent="0.3">
      <c r="A66" s="8" t="s">
        <v>43</v>
      </c>
      <c r="B66" s="9" t="s">
        <v>39</v>
      </c>
      <c r="C66" s="3">
        <v>39</v>
      </c>
    </row>
    <row r="67" spans="1:3" x14ac:dyDescent="0.3">
      <c r="A67" s="8" t="s">
        <v>43</v>
      </c>
      <c r="B67" s="9" t="s">
        <v>39</v>
      </c>
      <c r="C67" s="3">
        <v>75</v>
      </c>
    </row>
    <row r="68" spans="1:3" x14ac:dyDescent="0.3">
      <c r="A68" s="8" t="s">
        <v>43</v>
      </c>
      <c r="B68" s="9" t="s">
        <v>40</v>
      </c>
      <c r="C68" s="3">
        <v>34</v>
      </c>
    </row>
    <row r="69" spans="1:3" x14ac:dyDescent="0.3">
      <c r="A69" s="8" t="s">
        <v>43</v>
      </c>
      <c r="B69" s="9" t="s">
        <v>40</v>
      </c>
      <c r="C69" s="3">
        <v>54</v>
      </c>
    </row>
    <row r="70" spans="1:3" x14ac:dyDescent="0.3">
      <c r="A70" s="8" t="s">
        <v>43</v>
      </c>
      <c r="B70" s="9" t="s">
        <v>40</v>
      </c>
      <c r="C70" s="3">
        <v>69</v>
      </c>
    </row>
    <row r="71" spans="1:3" x14ac:dyDescent="0.3">
      <c r="A71" s="8" t="s">
        <v>43</v>
      </c>
      <c r="B71" s="9" t="s">
        <v>41</v>
      </c>
      <c r="C71" s="3">
        <v>26</v>
      </c>
    </row>
    <row r="72" spans="1:3" x14ac:dyDescent="0.3">
      <c r="A72" s="8" t="s">
        <v>43</v>
      </c>
      <c r="B72" s="9" t="s">
        <v>41</v>
      </c>
      <c r="C72" s="3">
        <v>29</v>
      </c>
    </row>
    <row r="73" spans="1:3" x14ac:dyDescent="0.3">
      <c r="A73" s="8" t="s">
        <v>43</v>
      </c>
      <c r="B73" s="9" t="s">
        <v>41</v>
      </c>
      <c r="C73" s="3">
        <v>31</v>
      </c>
    </row>
    <row r="74" spans="1:3" x14ac:dyDescent="0.3">
      <c r="A74" s="8" t="s">
        <v>45</v>
      </c>
      <c r="B74" s="9" t="s">
        <v>36</v>
      </c>
      <c r="C74" s="3">
        <v>17</v>
      </c>
    </row>
    <row r="75" spans="1:3" x14ac:dyDescent="0.3">
      <c r="A75" s="8" t="s">
        <v>45</v>
      </c>
      <c r="B75" s="9" t="s">
        <v>36</v>
      </c>
      <c r="C75" s="3">
        <v>41</v>
      </c>
    </row>
    <row r="76" spans="1:3" x14ac:dyDescent="0.3">
      <c r="A76" s="8" t="s">
        <v>45</v>
      </c>
      <c r="B76" s="9" t="s">
        <v>36</v>
      </c>
      <c r="C76" s="3">
        <v>59</v>
      </c>
    </row>
    <row r="77" spans="1:3" x14ac:dyDescent="0.3">
      <c r="A77" s="8" t="s">
        <v>45</v>
      </c>
      <c r="B77" s="9" t="s">
        <v>37</v>
      </c>
      <c r="C77" s="3">
        <v>18</v>
      </c>
    </row>
    <row r="78" spans="1:3" x14ac:dyDescent="0.3">
      <c r="A78" s="8" t="s">
        <v>45</v>
      </c>
      <c r="B78" s="9" t="s">
        <v>37</v>
      </c>
      <c r="C78" s="3">
        <v>35</v>
      </c>
    </row>
    <row r="79" spans="1:3" x14ac:dyDescent="0.3">
      <c r="A79" s="8" t="s">
        <v>45</v>
      </c>
      <c r="B79" s="9" t="s">
        <v>37</v>
      </c>
      <c r="C79" s="3">
        <v>69</v>
      </c>
    </row>
    <row r="80" spans="1:3" x14ac:dyDescent="0.3">
      <c r="A80" s="8" t="s">
        <v>45</v>
      </c>
      <c r="B80" s="9" t="s">
        <v>38</v>
      </c>
      <c r="C80" s="3">
        <v>28</v>
      </c>
    </row>
    <row r="81" spans="1:3" x14ac:dyDescent="0.3">
      <c r="A81" s="8" t="s">
        <v>45</v>
      </c>
      <c r="B81" s="9" t="s">
        <v>38</v>
      </c>
      <c r="C81" s="3">
        <v>35</v>
      </c>
    </row>
    <row r="82" spans="1:3" x14ac:dyDescent="0.3">
      <c r="A82" s="8" t="s">
        <v>45</v>
      </c>
      <c r="B82" s="9" t="s">
        <v>38</v>
      </c>
      <c r="C82" s="3">
        <v>38</v>
      </c>
    </row>
    <row r="83" spans="1:3" x14ac:dyDescent="0.3">
      <c r="A83" s="8" t="s">
        <v>45</v>
      </c>
      <c r="B83" s="9" t="s">
        <v>39</v>
      </c>
      <c r="C83" s="3">
        <v>24</v>
      </c>
    </row>
    <row r="84" spans="1:3" x14ac:dyDescent="0.3">
      <c r="A84" s="8" t="s">
        <v>45</v>
      </c>
      <c r="B84" s="9" t="s">
        <v>39</v>
      </c>
      <c r="C84" s="3">
        <v>40</v>
      </c>
    </row>
    <row r="85" spans="1:3" x14ac:dyDescent="0.3">
      <c r="A85" s="8" t="s">
        <v>45</v>
      </c>
      <c r="B85" s="9" t="s">
        <v>39</v>
      </c>
      <c r="C85" s="3">
        <v>77</v>
      </c>
    </row>
    <row r="86" spans="1:3" x14ac:dyDescent="0.3">
      <c r="A86" s="8" t="s">
        <v>45</v>
      </c>
      <c r="B86" s="9" t="s">
        <v>40</v>
      </c>
      <c r="C86" s="3">
        <v>36</v>
      </c>
    </row>
    <row r="87" spans="1:3" x14ac:dyDescent="0.3">
      <c r="A87" s="8" t="s">
        <v>45</v>
      </c>
      <c r="B87" s="9" t="s">
        <v>40</v>
      </c>
      <c r="C87" s="3">
        <v>41</v>
      </c>
    </row>
    <row r="88" spans="1:3" x14ac:dyDescent="0.3">
      <c r="A88" s="8" t="s">
        <v>45</v>
      </c>
      <c r="B88" s="9" t="s">
        <v>40</v>
      </c>
      <c r="C88" s="3">
        <v>45</v>
      </c>
    </row>
    <row r="89" spans="1:3" x14ac:dyDescent="0.3">
      <c r="A89" s="8" t="s">
        <v>45</v>
      </c>
      <c r="B89" s="9" t="s">
        <v>41</v>
      </c>
      <c r="C89" s="3">
        <v>20</v>
      </c>
    </row>
    <row r="90" spans="1:3" x14ac:dyDescent="0.3">
      <c r="A90" s="8" t="s">
        <v>45</v>
      </c>
      <c r="B90" s="9" t="s">
        <v>41</v>
      </c>
      <c r="C90" s="3">
        <v>26</v>
      </c>
    </row>
    <row r="91" spans="1:3" ht="15" thickBot="1" x14ac:dyDescent="0.35">
      <c r="A91" s="10" t="s">
        <v>45</v>
      </c>
      <c r="B91" s="11" t="s">
        <v>41</v>
      </c>
      <c r="C91" s="5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 and sumifs</vt:lpstr>
      <vt:lpstr>extracting string</vt:lpstr>
      <vt:lpstr>HLOOKUP AND SUMIFS</vt:lpstr>
      <vt:lpstr>Tabulate data</vt:lpstr>
      <vt:lpstr>Basic 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arjua</dc:creator>
  <cp:lastModifiedBy>arjua</cp:lastModifiedBy>
  <dcterms:created xsi:type="dcterms:W3CDTF">2022-12-14T10:05:16Z</dcterms:created>
  <dcterms:modified xsi:type="dcterms:W3CDTF">2022-12-18T11:35:39Z</dcterms:modified>
</cp:coreProperties>
</file>