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jun\OneDrive\Desktop\Capstone PO\"/>
    </mc:Choice>
  </mc:AlternateContent>
  <xr:revisionPtr revIDLastSave="0" documentId="13_ncr:1_{6E3DAC29-E2DE-406B-895C-FDC29A057ABE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2" r:id="rId1"/>
  </sheets>
  <definedNames>
    <definedName name="_xlnm.Print_Area" localSheetId="0">Sheet1!$A$1:$G$24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2" l="1"/>
  <c r="E12" i="2"/>
  <c r="G18" i="2"/>
  <c r="E13" i="2"/>
  <c r="E14" i="2"/>
  <c r="E15" i="2"/>
  <c r="E17" i="2"/>
  <c r="E11" i="2"/>
  <c r="E18" i="2" l="1"/>
</calcChain>
</file>

<file path=xl/sharedStrings.xml><?xml version="1.0" encoding="utf-8"?>
<sst xmlns="http://schemas.openxmlformats.org/spreadsheetml/2006/main" count="51" uniqueCount="43">
  <si>
    <t>Purchase Requisition</t>
  </si>
  <si>
    <t>ESF purchase ("YES" / "NO"): http://windsorengsoc.ca/esf/</t>
  </si>
  <si>
    <t>if yes, ESF approval:</t>
  </si>
  <si>
    <t>Capstone Group:</t>
  </si>
  <si>
    <t>Faculty Advisor:</t>
  </si>
  <si>
    <r>
      <t>Name of Requestor:</t>
    </r>
    <r>
      <rPr>
        <sz val="18"/>
        <color rgb="FFFF0000"/>
        <rFont val="Arial"/>
        <family val="2"/>
      </rPr>
      <t>**</t>
    </r>
  </si>
  <si>
    <r>
      <t>Attachments: 1) 
supplier quote; 2) Justification for the request</t>
    </r>
    <r>
      <rPr>
        <sz val="16"/>
        <color rgb="FFFF0000"/>
        <rFont val="Arial"/>
        <family val="2"/>
      </rPr>
      <t>**</t>
    </r>
  </si>
  <si>
    <t>Email Address of Requestor:</t>
  </si>
  <si>
    <t>Date of Request:</t>
  </si>
  <si>
    <r>
      <rPr>
        <sz val="16"/>
        <color rgb="FFFF0000"/>
        <rFont val="Arial"/>
        <family val="2"/>
      </rPr>
      <t>**</t>
    </r>
    <r>
      <rPr>
        <sz val="12"/>
        <color rgb="FFFF0000"/>
        <rFont val="Arial"/>
        <family val="2"/>
      </rPr>
      <t xml:space="preserve"> Discuss this request with your Group Members and the Faculty Advisor</t>
    </r>
  </si>
  <si>
    <t>INCLUDE ALL SHIPPING, IMPORT/EXPORT &amp; TAX CHARGES</t>
  </si>
  <si>
    <t>Department Use</t>
  </si>
  <si>
    <t>Supplier</t>
  </si>
  <si>
    <t>Web Link / Contact / Description</t>
  </si>
  <si>
    <t>Unit Cost                                          (CAN $)</t>
  </si>
  <si>
    <t>Qty</t>
  </si>
  <si>
    <t>Total Cost (Can $)</t>
  </si>
  <si>
    <t>Purchase notes / Changes (if applicable)</t>
  </si>
  <si>
    <t>Actual costs charged</t>
  </si>
  <si>
    <t>TOTAL OF PURCHASE REQ</t>
  </si>
  <si>
    <t>Approvals</t>
  </si>
  <si>
    <t>Name</t>
  </si>
  <si>
    <t>Signature</t>
  </si>
  <si>
    <t>Faculty Advisor</t>
  </si>
  <si>
    <t>Date:</t>
  </si>
  <si>
    <t>Capstone Projects Coordinator</t>
  </si>
  <si>
    <t>Administrative Assistant</t>
  </si>
  <si>
    <t>Purchaser</t>
  </si>
  <si>
    <r>
      <t>P.S.</t>
    </r>
    <r>
      <rPr>
        <sz val="12"/>
        <color rgb="FFFF0000"/>
        <rFont val="Arial"/>
        <family val="2"/>
      </rPr>
      <t xml:space="preserve">: Students should not be spending their own money and applying for reimbursement. Approved purchases will normally be made by the Faculty Advisor or a technician/technologist using a University credit card. </t>
    </r>
  </si>
  <si>
    <t xml:space="preserve">MAME 2020-2021 CAPSTONE PROJECT </t>
  </si>
  <si>
    <t>FSAE Electric Capstone Team</t>
  </si>
  <si>
    <t xml:space="preserve">Arjun Posarajah </t>
  </si>
  <si>
    <t>Posaraj@uwindsor.ca</t>
  </si>
  <si>
    <t>NO</t>
  </si>
  <si>
    <t>https://www.amazon.ca/Parker-1-06PSR04-0-Stainless-Cylinder-Non-cushioned/dp/B00BUAC6P6/ref=cm_cr_arp_d_product_top?ie=UTF8</t>
  </si>
  <si>
    <t>Amazon.ca</t>
  </si>
  <si>
    <t>Amazon.com</t>
  </si>
  <si>
    <t>https://www.amazon.ca/Connect-Fitting-Fittings-Straight-Connectors/dp/B07H8KDTRS/ref=sr_1_25?crid=2S8AYK4AWXKVE&amp;keywords=1%2F4%2Bnpt%2B1%2F4%2Bod%2Btube&amp;qid=1654277781&amp;sprefix=1%2F4%2Bnpt%2B1%2F4%2Bod%2Btube%2Caps%2C75&amp;sr=8-25&amp;th=1</t>
  </si>
  <si>
    <t>https://www.amazon.ca/HAK-Pneumatic-Tubing-Meter-Fittings/dp/B08C9QJ3ZS/ref=sr_1_1_sspa?crid=K2H8CFDPIHU&amp;keywords=1%2F4%2Btubes&amp;qid=1654192369&amp;sprefix=1%2F4%2Btubes%2Caps%2C98&amp;sr=8-1-spons&amp;spLa=ZW5jcnlwdGVkUXVhbGlmaWVyPUEzM1FQUzlTSjdEMUVGJmVuY3J5cHRlZElkPUEwODEzNTM0MjJQVFY5OVhKVTUzQyZlbmNyeXB0ZWRBZElkPUEwOTA2MzgyM0tDUVJPMjlWMkFYQyZ3aWRnZXROYW1lPXNwX2F0ZiZhY3Rpb249Y2xpY2tSZWRpcmVjdCZkb05vdExvZ0NsaWNrPXRydWU&amp;th=1</t>
  </si>
  <si>
    <t>https://www.amazon.ca/Primefit-R1401G-Regulator-steel-Protected-60-Scfm/dp/B00IDCYKEY/ref=sr_1_5?crid=1MKCZRN79M412&amp;keywords=air+regulator+1%2F4+npt&amp;qid=1654202678&amp;sprefix=air+regulator+1%2F4+npt%2Caps%2C89&amp;sr=8-5#customerReviews</t>
  </si>
  <si>
    <t>https://www.amazon.com/TAILONZ-PNEUMATIC-Solenoid-Pilot-Operated-Connection/dp/B09DFH76C5/ref=sr_1_1_sspa?keywords=3%2Bway%2Bsolenoid%2Bvalve%2B12v&amp;qid=1654193317&amp;sprefix=3%2Bway%2Bsol%2Caps%2C250&amp;sr=8-1-spons&amp;spLa=ZW5jcnlwdGVkUXVhbGlmaWVyPUEyUFNRNk9FNFJFSlNTJmVuY3J5cHRlZElkPUEwNDMxNzI5STVOT0I3OE1YREtFJmVuY3J5cHRlZEFkSWQ9QTEwMjY1MDAxTEVGRjRDQjc3S0tCJndpZGdldE5hbWU9c3BfYXRmJmFjdGlvbj1jbGlja1JlZGlyZWN0JmRvTm90TG9nQ2xpY2s9dHJ1ZQ&amp;th=1</t>
  </si>
  <si>
    <t>Dr. Eaves</t>
  </si>
  <si>
    <t>https://www.amazon.ca/Connect-Fitting-Fittings-Straight-Connectors/dp/B07H8KPL2W/ref=sr_1_16?crid=2C1OZDSNKYGUA&amp;keywords=1%2F8%2Bnpt%2Bfitting%2Bpush%2B1%2F4&amp;qid=1654794169&amp;s=industrial&amp;sprefix=1%2F8%2B%2Cindustrial%2C63&amp;sr=1-16&amp;th=1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</si>
</sst>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6"/>
      <color rgb="FFFF0000"/>
      <name val="Arial"/>
      <family val="2"/>
    </font>
    <font>
      <sz val="18"/>
      <color rgb="FFFF0000"/>
      <name val="Arial"/>
      <family val="2"/>
    </font>
    <font>
      <sz val="12"/>
      <color rgb="FFFF0000"/>
      <name val="Arial"/>
      <family val="2"/>
    </font>
    <font>
      <u/>
      <sz val="12"/>
      <color rgb="FFFF0000"/>
      <name val="Arial"/>
      <family val="2"/>
    </font>
    <font>
      <u/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91">
    <xf numFmtId="0" fontId="0" fillId="0" borderId="0" xfId="0"/>
    <xf numFmtId="0" fontId="5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4" fontId="5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4" fontId="5" fillId="2" borderId="16" xfId="0" applyNumberFormat="1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4" fontId="1" fillId="4" borderId="21" xfId="0" applyNumberFormat="1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4" fontId="5" fillId="5" borderId="22" xfId="0" applyNumberFormat="1" applyFont="1" applyFill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5" fillId="6" borderId="24" xfId="0" applyFont="1" applyFill="1" applyBorder="1" applyAlignment="1">
      <alignment vertical="center"/>
    </xf>
    <xf numFmtId="0" fontId="5" fillId="6" borderId="24" xfId="0" applyFont="1" applyFill="1" applyBorder="1"/>
    <xf numFmtId="0" fontId="5" fillId="6" borderId="25" xfId="0" applyFont="1" applyFill="1" applyBorder="1"/>
    <xf numFmtId="0" fontId="5" fillId="7" borderId="15" xfId="0" applyFont="1" applyFill="1" applyBorder="1" applyAlignment="1">
      <alignment vertical="center"/>
    </xf>
    <xf numFmtId="0" fontId="5" fillId="7" borderId="17" xfId="0" applyFont="1" applyFill="1" applyBorder="1" applyAlignment="1">
      <alignment vertical="center"/>
    </xf>
    <xf numFmtId="0" fontId="5" fillId="3" borderId="29" xfId="0" applyFont="1" applyFill="1" applyBorder="1" applyAlignment="1">
      <alignment vertical="center"/>
    </xf>
    <xf numFmtId="0" fontId="5" fillId="3" borderId="15" xfId="0" applyFont="1" applyFill="1" applyBorder="1" applyAlignment="1">
      <alignment vertical="center"/>
    </xf>
    <xf numFmtId="0" fontId="5" fillId="3" borderId="17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vertical="center" wrapText="1"/>
    </xf>
    <xf numFmtId="0" fontId="5" fillId="7" borderId="38" xfId="0" applyFont="1" applyFill="1" applyBorder="1" applyAlignment="1">
      <alignment vertical="center"/>
    </xf>
    <xf numFmtId="0" fontId="5" fillId="7" borderId="39" xfId="0" applyFont="1" applyFill="1" applyBorder="1" applyAlignment="1">
      <alignment horizontal="center" vertical="center"/>
    </xf>
    <xf numFmtId="0" fontId="11" fillId="0" borderId="1" xfId="1" applyBorder="1" applyAlignment="1">
      <alignment wrapText="1"/>
    </xf>
    <xf numFmtId="0" fontId="5" fillId="7" borderId="4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11" fillId="0" borderId="1" xfId="1" applyBorder="1" applyAlignment="1">
      <alignment horizontal="center" vertical="center" wrapText="1"/>
    </xf>
    <xf numFmtId="0" fontId="11" fillId="0" borderId="1" xfId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1" fillId="0" borderId="1" xfId="1" applyBorder="1" applyAlignment="1">
      <alignment horizontal="center" vertical="center"/>
    </xf>
    <xf numFmtId="0" fontId="10" fillId="8" borderId="36" xfId="0" applyFont="1" applyFill="1" applyBorder="1" applyAlignment="1">
      <alignment horizontal="left" vertical="top" wrapText="1"/>
    </xf>
    <xf numFmtId="0" fontId="10" fillId="8" borderId="39" xfId="0" applyFont="1" applyFill="1" applyBorder="1" applyAlignment="1">
      <alignment horizontal="left" vertical="top" wrapText="1"/>
    </xf>
    <xf numFmtId="0" fontId="10" fillId="8" borderId="35" xfId="0" applyFont="1" applyFill="1" applyBorder="1" applyAlignment="1">
      <alignment horizontal="left" vertical="top" wrapText="1"/>
    </xf>
    <xf numFmtId="0" fontId="10" fillId="8" borderId="34" xfId="0" applyFont="1" applyFill="1" applyBorder="1" applyAlignment="1">
      <alignment horizontal="left" vertical="top" wrapText="1"/>
    </xf>
    <xf numFmtId="0" fontId="9" fillId="8" borderId="36" xfId="0" applyFont="1" applyFill="1" applyBorder="1" applyAlignment="1">
      <alignment horizontal="center" vertical="center"/>
    </xf>
    <xf numFmtId="0" fontId="9" fillId="8" borderId="35" xfId="0" applyFont="1" applyFill="1" applyBorder="1" applyAlignment="1">
      <alignment horizontal="center" vertical="center"/>
    </xf>
    <xf numFmtId="0" fontId="9" fillId="8" borderId="37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9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right" vertical="center"/>
    </xf>
    <xf numFmtId="0" fontId="5" fillId="2" borderId="12" xfId="0" applyFont="1" applyFill="1" applyBorder="1" applyAlignment="1">
      <alignment horizontal="right" vertical="center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9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11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14" fontId="1" fillId="0" borderId="21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mazon.ca/Connect-Fitting-Fittings-Straight-Connectors/dp/B07H8KPL2W/ref=sr_1_16?crid=2C1OZDSNKYGUA&amp;keywords=1%2F8%2Bnpt%2Bfitting%2Bpush%2B1%2F4&amp;qid=1654794169&amp;s=industrial&amp;sprefix=1%2F8%2B%2Cindustrial%2C63&amp;sr=1-16&amp;th=1" TargetMode="External"/><Relationship Id="rId7" Type="http://schemas.openxmlformats.org/officeDocument/2006/relationships/hyperlink" Target="https://www.amazon.com/TAILONZ-PNEUMATIC-Solenoid-Pilot-Operated-Connection/dp/B09DFH76C5/ref=sr_1_1_sspa?keywords=3%2Bway%2Bsolenoid%2Bvalve%2B12v&amp;qid=1654193317&amp;sprefix=3%2Bway%2Bsol%2Caps%2C250&amp;sr=8-1-spons&amp;spLa=ZW5jcnlwdGVkUXVhbGlmaWVyPUEyUFNRNk9FNFJFSlNTJmVuY3J5cHRlZElkPUEwNDMxNzI5STVOT0I3OE1YREtFJmVuY3J5cHRlZEFkSWQ9QTEwMjY1MDAxTEVGRjRDQjc3S0tCJndpZGdldE5hbWU9c3BfYXRmJmFjdGlvbj1jbGlja1JlZGlyZWN0JmRvTm90TG9nQ2xpY2s9dHJ1ZQ&amp;th=1" TargetMode="External"/><Relationship Id="rId2" Type="http://schemas.openxmlformats.org/officeDocument/2006/relationships/hyperlink" Target="https://www.amazon.ca/Parker-1-06PSR04-0-Stainless-Cylinder-Non-cushioned/dp/B00BUAC6P6/ref=cm_cr_arp_d_product_top?ie=UTF8" TargetMode="External"/><Relationship Id="rId1" Type="http://schemas.openxmlformats.org/officeDocument/2006/relationships/hyperlink" Target="mailto:Posaraj@uwindsor.ca" TargetMode="External"/><Relationship Id="rId6" Type="http://schemas.openxmlformats.org/officeDocument/2006/relationships/hyperlink" Target="https://www.amazon.ca/Primefit-R1401G-Regulator-steel-Protected-60-Scfm/dp/B00IDCYKEY/ref=sr_1_5?crid=1MKCZRN79M412&amp;keywords=air+regulator+1%2F4+npt&amp;qid=1654202678&amp;sprefix=air+regulator+1%2F4+npt%2Caps%2C89&amp;sr=8-5" TargetMode="External"/><Relationship Id="rId5" Type="http://schemas.openxmlformats.org/officeDocument/2006/relationships/hyperlink" Target="https://www.amazon.ca/HAK-Pneumatic-Tubing-Meter-Fittings/dp/B08C9QJ3ZS/ref=sr_1_1_sspa?crid=K2H8CFDPIHU&amp;keywords=1%2F4%2Btubes&amp;qid=1654192369&amp;sprefix=1%2F4%2Btubes%2Caps%2C98&amp;sr=8-1-spons&amp;spLa=ZW5jcnlwdGVkUXVhbGlmaWVyPUEzM1FQUzlTSjdEMUVGJmVuY3J5cHRlZElkPUEwODEzNTM0MjJQVFY5OVhKVTUzQyZlbmNyeXB0ZWRBZElkPUEwOTA2MzgyM0tDUVJPMjlWMkFYQyZ3aWRnZXROYW1lPXNwX2F0ZiZhY3Rpb249Y2xpY2tSZWRpcmVjdCZkb05vdExvZ0NsaWNrPXRydWU&amp;th=1" TargetMode="External"/><Relationship Id="rId4" Type="http://schemas.openxmlformats.org/officeDocument/2006/relationships/hyperlink" Target="https://www.amazon.ca/Connect-Fitting-Fittings-Straight-Connectors/dp/B07H8KDTRS/ref=sr_1_25?crid=2S8AYK4AWXKVE&amp;keywords=1%2F4%2Bnpt%2B1%2F4%2Bod%2Btube&amp;qid=1654277781&amp;sprefix=1%2F4%2Bnpt%2B1%2F4%2Bod%2Btube%2Caps%2C75&amp;sr=8-25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4"/>
  <sheetViews>
    <sheetView tabSelected="1" topLeftCell="A4" workbookViewId="0">
      <selection activeCell="J7" sqref="J7"/>
    </sheetView>
  </sheetViews>
  <sheetFormatPr defaultColWidth="9.140625" defaultRowHeight="15" x14ac:dyDescent="0.2"/>
  <cols>
    <col min="1" max="1" width="32.28515625" style="1" customWidth="1"/>
    <col min="2" max="2" width="30.85546875" style="1" customWidth="1"/>
    <col min="3" max="3" width="11.140625" style="1" customWidth="1"/>
    <col min="4" max="4" width="8.28515625" style="1" customWidth="1"/>
    <col min="5" max="5" width="13.42578125" style="1" customWidth="1"/>
    <col min="6" max="6" width="19.85546875" style="1" customWidth="1"/>
    <col min="7" max="7" width="14.85546875" style="1" customWidth="1"/>
    <col min="8" max="16384" width="9.140625" style="1"/>
  </cols>
  <sheetData>
    <row r="1" spans="1:7" ht="26.25" x14ac:dyDescent="0.4">
      <c r="A1" s="46" t="s">
        <v>29</v>
      </c>
      <c r="B1" s="46"/>
      <c r="C1" s="46"/>
      <c r="D1" s="46"/>
      <c r="E1" s="46"/>
      <c r="F1" s="46"/>
      <c r="G1" s="46"/>
    </row>
    <row r="2" spans="1:7" ht="21" thickBot="1" x14ac:dyDescent="0.35">
      <c r="A2" s="47" t="s">
        <v>0</v>
      </c>
      <c r="B2" s="47"/>
      <c r="C2" s="47"/>
      <c r="D2" s="47"/>
      <c r="E2" s="47"/>
      <c r="F2" s="47"/>
      <c r="G2" s="47"/>
    </row>
    <row r="3" spans="1:7" ht="45.75" customHeight="1" x14ac:dyDescent="0.2">
      <c r="A3" s="28" t="s">
        <v>1</v>
      </c>
      <c r="B3" s="53" t="s">
        <v>33</v>
      </c>
      <c r="C3" s="54"/>
      <c r="D3" s="49" t="s">
        <v>2</v>
      </c>
      <c r="E3" s="50"/>
      <c r="F3" s="51"/>
      <c r="G3" s="52"/>
    </row>
    <row r="4" spans="1:7" ht="140.25" customHeight="1" x14ac:dyDescent="0.2">
      <c r="A4" s="23" t="s">
        <v>3</v>
      </c>
      <c r="B4" s="59" t="s">
        <v>30</v>
      </c>
      <c r="C4" s="59"/>
      <c r="D4" s="48" t="s">
        <v>4</v>
      </c>
      <c r="E4" s="48"/>
      <c r="F4" s="68" t="s">
        <v>41</v>
      </c>
      <c r="G4" s="69"/>
    </row>
    <row r="5" spans="1:7" ht="25.15" customHeight="1" x14ac:dyDescent="0.2">
      <c r="A5" s="24" t="s">
        <v>5</v>
      </c>
      <c r="B5" s="68" t="s">
        <v>31</v>
      </c>
      <c r="C5" s="69"/>
      <c r="D5" s="70" t="s">
        <v>6</v>
      </c>
      <c r="E5" s="71"/>
      <c r="F5" s="81"/>
      <c r="G5" s="82"/>
    </row>
    <row r="6" spans="1:7" ht="25.15" customHeight="1" x14ac:dyDescent="0.2">
      <c r="A6" s="24" t="s">
        <v>7</v>
      </c>
      <c r="B6" s="57" t="s">
        <v>32</v>
      </c>
      <c r="C6" s="58"/>
      <c r="D6" s="72"/>
      <c r="E6" s="73"/>
      <c r="F6" s="83"/>
      <c r="G6" s="84"/>
    </row>
    <row r="7" spans="1:7" ht="25.15" customHeight="1" thickBot="1" x14ac:dyDescent="0.25">
      <c r="A7" s="25" t="s">
        <v>8</v>
      </c>
      <c r="B7" s="60">
        <v>44715</v>
      </c>
      <c r="C7" s="61"/>
      <c r="D7" s="74"/>
      <c r="E7" s="75"/>
      <c r="F7" s="85"/>
      <c r="G7" s="86"/>
    </row>
    <row r="8" spans="1:7" ht="20.100000000000001" customHeight="1" thickBot="1" x14ac:dyDescent="0.25">
      <c r="A8" s="43" t="s">
        <v>9</v>
      </c>
      <c r="B8" s="44"/>
      <c r="C8" s="44"/>
      <c r="D8" s="44"/>
      <c r="E8" s="44"/>
      <c r="F8" s="44"/>
      <c r="G8" s="45"/>
    </row>
    <row r="9" spans="1:7" ht="20.25" x14ac:dyDescent="0.3">
      <c r="A9" s="65" t="s">
        <v>10</v>
      </c>
      <c r="B9" s="66"/>
      <c r="C9" s="66"/>
      <c r="D9" s="66"/>
      <c r="E9" s="67"/>
      <c r="F9" s="89" t="s">
        <v>11</v>
      </c>
      <c r="G9" s="90"/>
    </row>
    <row r="10" spans="1:7" ht="47.25" x14ac:dyDescent="0.2">
      <c r="A10" s="9" t="s">
        <v>12</v>
      </c>
      <c r="B10" s="2" t="s">
        <v>13</v>
      </c>
      <c r="C10" s="2" t="s">
        <v>14</v>
      </c>
      <c r="D10" s="2" t="s">
        <v>15</v>
      </c>
      <c r="E10" s="2" t="s">
        <v>16</v>
      </c>
      <c r="F10" s="3" t="s">
        <v>17</v>
      </c>
      <c r="G10" s="10" t="s">
        <v>18</v>
      </c>
    </row>
    <row r="11" spans="1:7" ht="27.75" customHeight="1" x14ac:dyDescent="0.2">
      <c r="A11" s="4" t="s">
        <v>35</v>
      </c>
      <c r="B11" s="31" t="s">
        <v>34</v>
      </c>
      <c r="C11" s="5">
        <v>91.58</v>
      </c>
      <c r="D11" s="4">
        <v>1</v>
      </c>
      <c r="E11" s="6">
        <f>C11*D11</f>
        <v>91.58</v>
      </c>
      <c r="F11" s="7"/>
      <c r="G11" s="12"/>
    </row>
    <row r="12" spans="1:7" ht="27.75" customHeight="1" x14ac:dyDescent="0.2">
      <c r="A12" s="4" t="s">
        <v>35</v>
      </c>
      <c r="B12" s="34" t="s">
        <v>42</v>
      </c>
      <c r="C12" s="5">
        <v>17.989999999999998</v>
      </c>
      <c r="D12" s="4">
        <v>1</v>
      </c>
      <c r="E12" s="6">
        <f>C12*D12</f>
        <v>17.989999999999998</v>
      </c>
      <c r="F12" s="7"/>
      <c r="G12" s="12"/>
    </row>
    <row r="13" spans="1:7" ht="27.75" customHeight="1" x14ac:dyDescent="0.2">
      <c r="A13" s="4" t="s">
        <v>35</v>
      </c>
      <c r="B13" s="35" t="s">
        <v>37</v>
      </c>
      <c r="C13" s="5">
        <v>19.989999999999998</v>
      </c>
      <c r="D13" s="4">
        <v>1</v>
      </c>
      <c r="E13" s="6">
        <f t="shared" ref="E13:E17" si="0">C13*D13</f>
        <v>19.989999999999998</v>
      </c>
      <c r="F13" s="7"/>
      <c r="G13" s="12"/>
    </row>
    <row r="14" spans="1:7" ht="27.75" customHeight="1" x14ac:dyDescent="0.2">
      <c r="A14" s="4" t="s">
        <v>35</v>
      </c>
      <c r="B14" s="35" t="s">
        <v>38</v>
      </c>
      <c r="C14" s="5">
        <v>16.5</v>
      </c>
      <c r="D14" s="4">
        <v>1</v>
      </c>
      <c r="E14" s="6">
        <f t="shared" si="0"/>
        <v>16.5</v>
      </c>
      <c r="F14" s="7"/>
      <c r="G14" s="12"/>
    </row>
    <row r="15" spans="1:7" ht="27.75" customHeight="1" x14ac:dyDescent="0.2">
      <c r="A15" s="37" t="s">
        <v>35</v>
      </c>
      <c r="B15" s="38" t="s">
        <v>39</v>
      </c>
      <c r="C15" s="5">
        <v>26.28</v>
      </c>
      <c r="D15" s="4">
        <v>1</v>
      </c>
      <c r="E15" s="6">
        <f t="shared" si="0"/>
        <v>26.28</v>
      </c>
      <c r="F15" s="7"/>
      <c r="G15" s="12"/>
    </row>
    <row r="16" spans="1:7" ht="27.75" customHeight="1" x14ac:dyDescent="0.2">
      <c r="A16" s="36" t="s">
        <v>36</v>
      </c>
      <c r="B16" s="38" t="s">
        <v>40</v>
      </c>
      <c r="C16" s="5">
        <v>24.61</v>
      </c>
      <c r="D16" s="4">
        <v>1</v>
      </c>
      <c r="E16" s="6">
        <f t="shared" si="0"/>
        <v>24.61</v>
      </c>
      <c r="F16" s="7"/>
      <c r="G16" s="12"/>
    </row>
    <row r="17" spans="1:7" ht="27.75" customHeight="1" x14ac:dyDescent="0.2">
      <c r="A17" s="11"/>
      <c r="B17" s="35"/>
      <c r="C17" s="5"/>
      <c r="D17" s="4"/>
      <c r="E17" s="6">
        <f t="shared" si="0"/>
        <v>0</v>
      </c>
      <c r="F17" s="7"/>
      <c r="G17" s="12"/>
    </row>
    <row r="18" spans="1:7" ht="27.75" customHeight="1" thickBot="1" x14ac:dyDescent="0.25">
      <c r="A18" s="13"/>
      <c r="B18" s="62" t="s">
        <v>19</v>
      </c>
      <c r="C18" s="63"/>
      <c r="D18" s="64"/>
      <c r="E18" s="14">
        <f>SUM(E11:E17)</f>
        <v>196.95</v>
      </c>
      <c r="F18" s="15"/>
      <c r="G18" s="16">
        <f>SUM(G11:G17)</f>
        <v>0</v>
      </c>
    </row>
    <row r="19" spans="1:7" ht="24" customHeight="1" x14ac:dyDescent="0.2">
      <c r="A19" s="17" t="s">
        <v>20</v>
      </c>
      <c r="B19" s="18" t="s">
        <v>21</v>
      </c>
      <c r="C19" s="18" t="s">
        <v>22</v>
      </c>
      <c r="D19" s="19"/>
      <c r="E19" s="19"/>
      <c r="F19" s="19"/>
      <c r="G19" s="20"/>
    </row>
    <row r="20" spans="1:7" ht="25.15" customHeight="1" x14ac:dyDescent="0.2">
      <c r="A20" s="21" t="s">
        <v>23</v>
      </c>
      <c r="B20" s="8" t="s">
        <v>41</v>
      </c>
      <c r="C20" s="79"/>
      <c r="D20" s="78"/>
      <c r="E20" s="26" t="s">
        <v>24</v>
      </c>
      <c r="F20" s="79"/>
      <c r="G20" s="80"/>
    </row>
    <row r="21" spans="1:7" ht="25.15" customHeight="1" x14ac:dyDescent="0.2">
      <c r="A21" s="21" t="s">
        <v>25</v>
      </c>
      <c r="B21" s="8"/>
      <c r="C21" s="79"/>
      <c r="D21" s="78"/>
      <c r="E21" s="26" t="s">
        <v>24</v>
      </c>
      <c r="F21" s="79"/>
      <c r="G21" s="80"/>
    </row>
    <row r="22" spans="1:7" ht="25.15" customHeight="1" thickBot="1" x14ac:dyDescent="0.25">
      <c r="A22" s="22" t="s">
        <v>26</v>
      </c>
      <c r="B22" s="32"/>
      <c r="C22" s="87"/>
      <c r="D22" s="88"/>
      <c r="E22" s="27" t="s">
        <v>24</v>
      </c>
      <c r="F22" s="55"/>
      <c r="G22" s="56"/>
    </row>
    <row r="23" spans="1:7" ht="25.15" customHeight="1" thickBot="1" x14ac:dyDescent="0.25">
      <c r="A23" s="29" t="s">
        <v>27</v>
      </c>
      <c r="B23" s="33"/>
      <c r="C23" s="76"/>
      <c r="D23" s="76"/>
      <c r="E23" s="30" t="s">
        <v>24</v>
      </c>
      <c r="F23" s="77"/>
      <c r="G23" s="78"/>
    </row>
    <row r="24" spans="1:7" ht="33" customHeight="1" thickBot="1" x14ac:dyDescent="0.25">
      <c r="A24" s="39" t="s">
        <v>28</v>
      </c>
      <c r="B24" s="40"/>
      <c r="C24" s="41"/>
      <c r="D24" s="41"/>
      <c r="E24" s="41"/>
      <c r="F24" s="40"/>
      <c r="G24" s="42"/>
    </row>
  </sheetData>
  <mergeCells count="26">
    <mergeCell ref="F4:G4"/>
    <mergeCell ref="C23:D23"/>
    <mergeCell ref="F23:G23"/>
    <mergeCell ref="F21:G21"/>
    <mergeCell ref="F20:G20"/>
    <mergeCell ref="F5:G7"/>
    <mergeCell ref="C20:D20"/>
    <mergeCell ref="C21:D21"/>
    <mergeCell ref="C22:D22"/>
    <mergeCell ref="F9:G9"/>
    <mergeCell ref="A24:G24"/>
    <mergeCell ref="A8:G8"/>
    <mergeCell ref="A1:G1"/>
    <mergeCell ref="A2:G2"/>
    <mergeCell ref="D4:E4"/>
    <mergeCell ref="D3:E3"/>
    <mergeCell ref="F3:G3"/>
    <mergeCell ref="B3:C3"/>
    <mergeCell ref="F22:G22"/>
    <mergeCell ref="B6:C6"/>
    <mergeCell ref="B4:C4"/>
    <mergeCell ref="B7:C7"/>
    <mergeCell ref="B18:D18"/>
    <mergeCell ref="A9:E9"/>
    <mergeCell ref="B5:C5"/>
    <mergeCell ref="D5:E7"/>
  </mergeCells>
  <conditionalFormatting sqref="B3">
    <cfRule type="cellIs" dxfId="0" priority="1" operator="greaterThanOrEqual">
      <formula>"YES"</formula>
    </cfRule>
  </conditionalFormatting>
  <hyperlinks>
    <hyperlink ref="B6" r:id="rId1" xr:uid="{BCBF9B75-1DA1-405A-9F88-E3C00D8216B3}"/>
    <hyperlink ref="B11" r:id="rId2" xr:uid="{9EBA6BB0-C75E-4521-9296-817DBAD068BA}"/>
    <hyperlink ref="B12" r:id="rId3" xr:uid="{0384A242-63A3-4FB9-A6CE-B8BFBFC72750}"/>
    <hyperlink ref="B13" r:id="rId4" xr:uid="{E7BCDCDC-73F8-4AE3-9683-D84D56F3C560}"/>
    <hyperlink ref="B14" r:id="rId5" display="https://www.amazon.ca/HAK-Pneumatic-Tubing-Meter-Fittings/dp/B08C9QJ3ZS/ref=sr_1_1_sspa?crid=K2H8CFDPIHU&amp;keywords=1%2F4%2Btubes&amp;qid=1654192369&amp;sprefix=1%2F4%2Btubes%2Caps%2C98&amp;sr=8-1-spons&amp;spLa=ZW5jcnlwdGVkUXVhbGlmaWVyPUEzM1FQUzlTSjdEMUVGJmVuY3J5cHRlZElkPUEwODEzNTM0MjJQVFY5OVhKVTUzQyZlbmNyeXB0ZWRBZElkPUEwOTA2MzgyM0tDUVJPMjlWMkFYQyZ3aWRnZXROYW1lPXNwX2F0ZiZhY3Rpb249Y2xpY2tSZWRpcmVjdCZkb05vdExvZ0NsaWNrPXRydWU&amp;th=1" xr:uid="{47195995-84AB-466F-AEC9-CAF242938B5D}"/>
    <hyperlink ref="B15" r:id="rId6" location="customerReviews" xr:uid="{B0CD414F-EF34-46EB-BDF2-BEA1CEA04E5B}"/>
    <hyperlink ref="B16" r:id="rId7" display="https://www.amazon.com/TAILONZ-PNEUMATIC-Solenoid-Pilot-Operated-Connection/dp/B09DFH76C5/ref=sr_1_1_sspa?keywords=3%2Bway%2Bsolenoid%2Bvalve%2B12v&amp;qid=1654193317&amp;sprefix=3%2Bway%2Bsol%2Caps%2C250&amp;sr=8-1-spons&amp;spLa=ZW5jcnlwdGVkUXVhbGlmaWVyPUEyUFNRNk9FNFJFSlNTJmVuY3J5cHRlZElkPUEwNDMxNzI5STVOT0I3OE1YREtFJmVuY3J5cHRlZEFkSWQ9QTEwMjY1MDAxTEVGRjRDQjc3S0tCJndpZGdldE5hbWU9c3BfYXRmJmFjdGlvbj1jbGlja1JlZGlyZWN0JmRvTm90TG9nQ2xpY2s9dHJ1ZQ&amp;th=1" xr:uid="{32FD7237-5207-4C3B-B382-FD8EE53BA80A}"/>
  </hyperlinks>
  <pageMargins left="0.25" right="0.25" top="0.25" bottom="0.25" header="0.3" footer="0.3"/>
  <pageSetup orientation="landscape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07d9410-30ad-4703-a66c-e5fcc7bd61cc">
      <UserInfo>
        <DisplayName>Andrew Jenner</DisplayName>
        <AccountId>79</AccountId>
        <AccountType/>
      </UserInfo>
      <UserInfo>
        <DisplayName>Dean Poublon</DisplayName>
        <AccountId>1440</AccountId>
        <AccountType/>
      </UserInfo>
      <UserInfo>
        <DisplayName>Bruce Durfy</DisplayName>
        <AccountId>97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C544271694AF4E8123A163651F802B" ma:contentTypeVersion="13" ma:contentTypeDescription="Create a new document." ma:contentTypeScope="" ma:versionID="c6ae4c0ed6650573079d62a5a4fc454f">
  <xsd:schema xmlns:xsd="http://www.w3.org/2001/XMLSchema" xmlns:xs="http://www.w3.org/2001/XMLSchema" xmlns:p="http://schemas.microsoft.com/office/2006/metadata/properties" xmlns:ns2="2d10555e-2082-4bf4-8bb9-0eb48ed28169" xmlns:ns3="d07d9410-30ad-4703-a66c-e5fcc7bd61cc" targetNamespace="http://schemas.microsoft.com/office/2006/metadata/properties" ma:root="true" ma:fieldsID="873dbb02ed65d088d229316e96014d03" ns2:_="" ns3:_="">
    <xsd:import namespace="2d10555e-2082-4bf4-8bb9-0eb48ed28169"/>
    <xsd:import namespace="d07d9410-30ad-4703-a66c-e5fcc7bd61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0555e-2082-4bf4-8bb9-0eb48ed281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d9410-30ad-4703-a66c-e5fcc7bd61c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B62319-DC69-4A00-ADA1-39BEE8A4734E}">
  <ds:schemaRefs>
    <ds:schemaRef ds:uri="http://schemas.microsoft.com/office/2006/metadata/properties"/>
    <ds:schemaRef ds:uri="http://schemas.microsoft.com/office/infopath/2007/PartnerControls"/>
    <ds:schemaRef ds:uri="d07d9410-30ad-4703-a66c-e5fcc7bd61cc"/>
  </ds:schemaRefs>
</ds:datastoreItem>
</file>

<file path=customXml/itemProps2.xml><?xml version="1.0" encoding="utf-8"?>
<ds:datastoreItem xmlns:ds="http://schemas.openxmlformats.org/officeDocument/2006/customXml" ds:itemID="{79E5C681-D23F-4A80-BFBF-98CEE42A89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10555e-2082-4bf4-8bb9-0eb48ed28169"/>
    <ds:schemaRef ds:uri="d07d9410-30ad-4703-a66c-e5fcc7bd61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D57264-A1CF-48CC-A9F1-B3123C9A4C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HOME RJM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RJM</dc:creator>
  <cp:keywords/>
  <dc:description/>
  <cp:lastModifiedBy>Arjun Posarajah</cp:lastModifiedBy>
  <cp:revision/>
  <cp:lastPrinted>2022-03-18T02:01:15Z</cp:lastPrinted>
  <dcterms:created xsi:type="dcterms:W3CDTF">2004-12-11T01:07:00Z</dcterms:created>
  <dcterms:modified xsi:type="dcterms:W3CDTF">2022-06-09T17:07:24Z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0x0101006CC544271694AF4E8123A163651F802B</vt:lpwstr>
  </property>
  <property fmtid="{D5CDD505-2E9C-101B-9397-08002B2CF9AE}" pid="3" name="Order">
    <vt:r8>1200200</vt:r8>
  </property>
</Properties>
</file>