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695"/>
  </bookViews>
  <sheets>
    <sheet name="Answers" sheetId="3" r:id="rId1"/>
    <sheet name="Data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<sst xmlns="http://schemas.openxmlformats.org/spreadsheetml/2006/main" count="1066" uniqueCount="353">
  <si>
    <t xml:space="preserve">1.Basic Pivot Table Creation: Create a pivot table to summarize the total sales for each 'Category.' In the pivot table, add a filter to display only 'Electronics' and 'Clothing' categories. </t>
  </si>
  <si>
    <t>Category</t>
  </si>
  <si>
    <t>Total Sales</t>
  </si>
  <si>
    <t>Electronics</t>
  </si>
  <si>
    <t>Clothing</t>
  </si>
  <si>
    <t xml:space="preserve">2.Bar Chart for Category Sales: Create a bar chart to visually represent the total sales for each category </t>
  </si>
  <si>
    <t>Furniture</t>
  </si>
  <si>
    <t>Office Supplies</t>
  </si>
  <si>
    <t>Technology</t>
  </si>
  <si>
    <t>3. Pie Chart for Brand Distribution: Generate a pie chart to illustrate the distribution of brands across different categories</t>
  </si>
  <si>
    <t>Count of Brand</t>
  </si>
  <si>
    <t>Grand Total</t>
  </si>
  <si>
    <t>Sir, please note that I have changed this as per the instruction in the live class doubt clearence time.</t>
  </si>
  <si>
    <t>4.Scatter Plot for Price vs. Quantity: Construct a scatter plot to explore the relationship between 'Price' and 'Quantity' for each product.</t>
  </si>
  <si>
    <t>Product Name</t>
  </si>
  <si>
    <t>Sum of Price</t>
  </si>
  <si>
    <t>Sum of Quantity</t>
  </si>
  <si>
    <t>Acer Aspire 5 Laptop</t>
  </si>
  <si>
    <t>Adidas Kids' Tiro Training Pants</t>
  </si>
  <si>
    <t>Adidas Men's Track Jacket</t>
  </si>
  <si>
    <t>Amazon Echo Dot (4th Gen)</t>
  </si>
  <si>
    <t>Apple AirPods Pro</t>
  </si>
  <si>
    <t>Apple iPad Mini, 64GB</t>
  </si>
  <si>
    <t>ASUS VivoBook Flip 14</t>
  </si>
  <si>
    <t>Avery 2" Heavy-Duty Binder with EZD Rings</t>
  </si>
  <si>
    <t>Avery Durable Labels for Inkjet Printers</t>
  </si>
  <si>
    <t>Bose SoundLink Mini Bluetooth Speaker</t>
  </si>
  <si>
    <t>Brother All-in-One Laser Printer</t>
  </si>
  <si>
    <t>Bush Somerset Collection Bookcase</t>
  </si>
  <si>
    <t>Calvin Klein Men's Dress Shirt</t>
  </si>
  <si>
    <t>Calvin Klein Wool Blend Coat</t>
  </si>
  <si>
    <t>Canon Pixma Inkjet Printer</t>
  </si>
  <si>
    <t>Carters Baby Bodysuits, 5-Pack</t>
  </si>
  <si>
    <t>Coach Women's Leather Handbag</t>
  </si>
  <si>
    <t>Columbia Men's Waterproof Jacket</t>
  </si>
  <si>
    <t>Columbia Women's Arcadia II Jacket</t>
  </si>
  <si>
    <t>Dell Inspiron 15 Laptop</t>
  </si>
  <si>
    <t>Disney Frozen Kids' Hoodie</t>
  </si>
  <si>
    <t>Dockers Men's Khaki Pants</t>
  </si>
  <si>
    <t>Fellowes Professional Presentation Binder</t>
  </si>
  <si>
    <t>Forever 21 Women's Summer Dress</t>
  </si>
  <si>
    <t>Gap Kids' Cotton Hoodie</t>
  </si>
  <si>
    <t>GAP Men's Casual Polo Shirt</t>
  </si>
  <si>
    <t>H&amp;M Women's Blazer</t>
  </si>
  <si>
    <t>H&amp;M Women's Denim Jacket</t>
  </si>
  <si>
    <t>Hamilton Beach Electric Kettle</t>
  </si>
  <si>
    <t>Hammermill Printer Paper, 20lb, 92 Bright</t>
  </si>
  <si>
    <t>Hanes Men's ComfortSoft T-Shirt</t>
  </si>
  <si>
    <t>Hon Deluxe Fabric Upholstered Stacking Chairs</t>
  </si>
  <si>
    <t>Hon Deluxe Fabric Upholstered Stacking Chairs, Rounded Back</t>
  </si>
  <si>
    <t>HP Pavilion Desktop PC</t>
  </si>
  <si>
    <t>Huawei P30 Lite</t>
  </si>
  <si>
    <t>IKEA LED Desk Lamp, White</t>
  </si>
  <si>
    <t>JBL Flip 5 Waterproof Portable Bluetooth Speaker</t>
  </si>
  <si>
    <t>Lenovo ThinkPad E15</t>
  </si>
  <si>
    <t>Lenovo ThinkPad X1 Carbon</t>
  </si>
  <si>
    <t>Lenovo Yoga Smart Tab</t>
  </si>
  <si>
    <t>Levi's Men's 501 Original Jeans</t>
  </si>
  <si>
    <t>Levi's Women's Skinny Jeans</t>
  </si>
  <si>
    <t>LG 55-Inch OLED 4K Smart TV</t>
  </si>
  <si>
    <t>Logitech Wireless Mouse M510</t>
  </si>
  <si>
    <t>Mango Women's Button-Down Shirt</t>
  </si>
  <si>
    <t>Microsoft Surface Go 2</t>
  </si>
  <si>
    <t>Microsoft Surface Go 3</t>
  </si>
  <si>
    <t>Motorola Edge 40 Pro</t>
  </si>
  <si>
    <t>Motorola Moto G Power, Unlocked</t>
  </si>
  <si>
    <t>New Balance Women's Running Shorts</t>
  </si>
  <si>
    <t>Nike Kids' Sportswear Jogger Pants</t>
  </si>
  <si>
    <t>Nike Men's Sports Jacket</t>
  </si>
  <si>
    <t>Nike Women's Revolution 5 Running Shoe</t>
  </si>
  <si>
    <t>OnePlus 9 Pro 5G</t>
  </si>
  <si>
    <t>OshKosh B'gosh Toddler Boys' Overalls</t>
  </si>
  <si>
    <t>Patagonia Women's Down Sweater Jacket</t>
  </si>
  <si>
    <t>Prismacolor Premier Colored Pencils</t>
  </si>
  <si>
    <t>Puma Men's Athletic Shorts</t>
  </si>
  <si>
    <t>Samsung 43-Inch Crystal UHD Smart TV</t>
  </si>
  <si>
    <t>Samsung 50-Inch 4K UHD Smart TV</t>
  </si>
  <si>
    <t>Samsung Galaxy S21 Ultra</t>
  </si>
  <si>
    <t>Samsung Galaxy Tab S6 Lite</t>
  </si>
  <si>
    <t>SanDisk 128GB Ultra USB 3.0 Flash Drive</t>
  </si>
  <si>
    <t>SanDisk 64GB Ultra MicroSDXC</t>
  </si>
  <si>
    <t>Sharp 50-Inch Full HD LED TV</t>
  </si>
  <si>
    <t>Sony Bravia 75-Inch 4K HDR Smart TV</t>
  </si>
  <si>
    <t>Staples Copy Paper, 8.5" x 11", White</t>
  </si>
  <si>
    <t>Steelcase Office Chair, Black</t>
  </si>
  <si>
    <t>TCL 32-Inch HD Roku Smart TV</t>
  </si>
  <si>
    <t>The Children's Place Boys' Graphic Tee</t>
  </si>
  <si>
    <t>Tommy Hilfiger Slim Fit Polo Shirt</t>
  </si>
  <si>
    <t>Under Armour Men's HeatGear Compression Shirt</t>
  </si>
  <si>
    <t>Vizio 65-Inch Quantum 4K Smart TV</t>
  </si>
  <si>
    <t>Xerox Premium Multipurpose Paper</t>
  </si>
  <si>
    <t>Zara Women's Floral Dress</t>
  </si>
  <si>
    <t>Segment</t>
  </si>
  <si>
    <t>Country</t>
  </si>
  <si>
    <t>City</t>
  </si>
  <si>
    <t>State</t>
  </si>
  <si>
    <t>Region</t>
  </si>
  <si>
    <t>Product ID</t>
  </si>
  <si>
    <t>Sub-Category</t>
  </si>
  <si>
    <t>Brand</t>
  </si>
  <si>
    <t>Price</t>
  </si>
  <si>
    <t>Quantity</t>
  </si>
  <si>
    <t>Sales</t>
  </si>
  <si>
    <t>Profit</t>
  </si>
  <si>
    <t>Consumer</t>
  </si>
  <si>
    <t>United States</t>
  </si>
  <si>
    <t>Henderson</t>
  </si>
  <si>
    <t>Kentucky</t>
  </si>
  <si>
    <t>South</t>
  </si>
  <si>
    <t>FUR-BO-10001798</t>
  </si>
  <si>
    <t>Bookcases</t>
  </si>
  <si>
    <t>Bush</t>
  </si>
  <si>
    <t>FUR-CH-10000454</t>
  </si>
  <si>
    <t>Chairs</t>
  </si>
  <si>
    <t>Hon</t>
  </si>
  <si>
    <t>Corporate</t>
  </si>
  <si>
    <t>Los Angeles</t>
  </si>
  <si>
    <t>California</t>
  </si>
  <si>
    <t>West</t>
  </si>
  <si>
    <t>OFF-LA-10000240</t>
  </si>
  <si>
    <t>Labels</t>
  </si>
  <si>
    <t>Avery</t>
  </si>
  <si>
    <t>Concord</t>
  </si>
  <si>
    <t>North Carolina</t>
  </si>
  <si>
    <t>OFF-PA-10002365</t>
  </si>
  <si>
    <t>Paper</t>
  </si>
  <si>
    <t>Xerox</t>
  </si>
  <si>
    <t>Seattle</t>
  </si>
  <si>
    <t>Washington</t>
  </si>
  <si>
    <t>OFF-BI-10003656</t>
  </si>
  <si>
    <t>Binders</t>
  </si>
  <si>
    <t>Fellowes</t>
  </si>
  <si>
    <t>Fremont</t>
  </si>
  <si>
    <t>Nebraska</t>
  </si>
  <si>
    <t>Central</t>
  </si>
  <si>
    <t>OFF-AR-10000246</t>
  </si>
  <si>
    <t>Art</t>
  </si>
  <si>
    <t>Prismacolor</t>
  </si>
  <si>
    <t>OFF-AP-10001492</t>
  </si>
  <si>
    <t>Appliances</t>
  </si>
  <si>
    <t>Hamilton</t>
  </si>
  <si>
    <t>Philadelphia</t>
  </si>
  <si>
    <t>Pennsylvania</t>
  </si>
  <si>
    <t>East</t>
  </si>
  <si>
    <t>FUR-CH-10002774</t>
  </si>
  <si>
    <t>Steelcase</t>
  </si>
  <si>
    <t>TEC-AC-10003027</t>
  </si>
  <si>
    <t>Accessories</t>
  </si>
  <si>
    <t>SanDisk</t>
  </si>
  <si>
    <t>Home Office</t>
  </si>
  <si>
    <t>Houston</t>
  </si>
  <si>
    <t>Texas</t>
  </si>
  <si>
    <t>OFF-PA-10000249</t>
  </si>
  <si>
    <t>Staples</t>
  </si>
  <si>
    <t>Richardson</t>
  </si>
  <si>
    <t>TEC-PH-10004977</t>
  </si>
  <si>
    <t>Phones</t>
  </si>
  <si>
    <t>Motorola</t>
  </si>
  <si>
    <t>FUR-FU-10003664</t>
  </si>
  <si>
    <t>Furnishings</t>
  </si>
  <si>
    <t>IKEA</t>
  </si>
  <si>
    <t>Naperville</t>
  </si>
  <si>
    <t>Illinois</t>
  </si>
  <si>
    <t>TEC-TV-10004093</t>
  </si>
  <si>
    <t>Televisions</t>
  </si>
  <si>
    <t>Samsung</t>
  </si>
  <si>
    <t>CLO-ME-10003479</t>
  </si>
  <si>
    <t>Men's Wear</t>
  </si>
  <si>
    <t>Levi's</t>
  </si>
  <si>
    <t>Melbourne</t>
  </si>
  <si>
    <t>Florida</t>
  </si>
  <si>
    <t>CLO-WO-10003282</t>
  </si>
  <si>
    <t>Women's Wear</t>
  </si>
  <si>
    <t>Columbia</t>
  </si>
  <si>
    <t>Eagan</t>
  </si>
  <si>
    <t>Minnesota</t>
  </si>
  <si>
    <t>TEC-AC-10000171</t>
  </si>
  <si>
    <t>Apple</t>
  </si>
  <si>
    <t>Miami</t>
  </si>
  <si>
    <t>CLO-KI-10004000</t>
  </si>
  <si>
    <t>Kids' Wear</t>
  </si>
  <si>
    <t>Adidas</t>
  </si>
  <si>
    <t>New York</t>
  </si>
  <si>
    <t>TEC-LA-10005234</t>
  </si>
  <si>
    <t>Laptops</t>
  </si>
  <si>
    <t>Lenovo</t>
  </si>
  <si>
    <t>Chicago</t>
  </si>
  <si>
    <t>CLO-WO-10005456</t>
  </si>
  <si>
    <t>Nike</t>
  </si>
  <si>
    <t>Denver</t>
  </si>
  <si>
    <t>Colorado</t>
  </si>
  <si>
    <t>TEC-TA-10000273</t>
  </si>
  <si>
    <t>Tablets</t>
  </si>
  <si>
    <t>Microsoft</t>
  </si>
  <si>
    <t>San Francisco</t>
  </si>
  <si>
    <t>CLO-ME-10006789</t>
  </si>
  <si>
    <t>Tommy Hilfiger</t>
  </si>
  <si>
    <t>TEC-PH-10007893</t>
  </si>
  <si>
    <t>Orlando</t>
  </si>
  <si>
    <t>CLO-WO-10008923</t>
  </si>
  <si>
    <t>Calvin Klein</t>
  </si>
  <si>
    <t>Newark</t>
  </si>
  <si>
    <t>New Jersey</t>
  </si>
  <si>
    <t>OFF-BI-10009124</t>
  </si>
  <si>
    <t>Dallas</t>
  </si>
  <si>
    <t>TEC-CM-10010243</t>
  </si>
  <si>
    <t>Computers</t>
  </si>
  <si>
    <t>Dell</t>
  </si>
  <si>
    <t>Austin</t>
  </si>
  <si>
    <t>TEC-AC-10011543</t>
  </si>
  <si>
    <t>Logitech</t>
  </si>
  <si>
    <t>Boston</t>
  </si>
  <si>
    <t>Massachusetts</t>
  </si>
  <si>
    <t>CLO-KI-10012679</t>
  </si>
  <si>
    <t>Gap</t>
  </si>
  <si>
    <t>Charlotte</t>
  </si>
  <si>
    <t>TEC-TV-10013890</t>
  </si>
  <si>
    <t>LG</t>
  </si>
  <si>
    <t>Phoenix</t>
  </si>
  <si>
    <t>Arizona</t>
  </si>
  <si>
    <t>CLO-WO-10014967</t>
  </si>
  <si>
    <t>H&amp;M</t>
  </si>
  <si>
    <t>Las Vegas</t>
  </si>
  <si>
    <t>Nevada</t>
  </si>
  <si>
    <t>OFF-PA-10015782</t>
  </si>
  <si>
    <t>Hammermill</t>
  </si>
  <si>
    <t>Portland</t>
  </si>
  <si>
    <t>Oregon</t>
  </si>
  <si>
    <t>CLO-ME-10016829</t>
  </si>
  <si>
    <t>Under Armour</t>
  </si>
  <si>
    <t>Atlanta</t>
  </si>
  <si>
    <t>Georgia</t>
  </si>
  <si>
    <t>TEC-TA-10017843</t>
  </si>
  <si>
    <t>D.C.</t>
  </si>
  <si>
    <t>CLO-WO-10018976</t>
  </si>
  <si>
    <t>Zara</t>
  </si>
  <si>
    <t>Minneapolis</t>
  </si>
  <si>
    <t>TEC-CM-10019842</t>
  </si>
  <si>
    <t>HP</t>
  </si>
  <si>
    <t>Indianapolis</t>
  </si>
  <si>
    <t>Indiana</t>
  </si>
  <si>
    <t>CLO-ME-10020934</t>
  </si>
  <si>
    <t>Puma</t>
  </si>
  <si>
    <t>San Jose</t>
  </si>
  <si>
    <t>OFF-AP-10022001</t>
  </si>
  <si>
    <t>Brother</t>
  </si>
  <si>
    <t>Albuquerque</t>
  </si>
  <si>
    <t>New Mexico</t>
  </si>
  <si>
    <t>TEC-PH-10023156</t>
  </si>
  <si>
    <t>OnePlus</t>
  </si>
  <si>
    <t>Kansas City</t>
  </si>
  <si>
    <t>Missouri</t>
  </si>
  <si>
    <t>CLO-KI-10024087</t>
  </si>
  <si>
    <t>OshKosh</t>
  </si>
  <si>
    <t>Tulsa</t>
  </si>
  <si>
    <t>Oklahoma</t>
  </si>
  <si>
    <t>TEC-TV-10025230</t>
  </si>
  <si>
    <t>Vizio</t>
  </si>
  <si>
    <t>Milwaukee</t>
  </si>
  <si>
    <t>Wisconsin</t>
  </si>
  <si>
    <t>CLO-ME-10026394</t>
  </si>
  <si>
    <t>Hanes</t>
  </si>
  <si>
    <t>Sacramento</t>
  </si>
  <si>
    <t>CLO-WO-10027381</t>
  </si>
  <si>
    <t>New Balance</t>
  </si>
  <si>
    <t>Virginia Beach</t>
  </si>
  <si>
    <t>Virginia</t>
  </si>
  <si>
    <t>TEC-AC-10028564</t>
  </si>
  <si>
    <t>Amazon</t>
  </si>
  <si>
    <t>Cleveland</t>
  </si>
  <si>
    <t>Ohio</t>
  </si>
  <si>
    <t>CLO-KI-10029677</t>
  </si>
  <si>
    <t>San Diego</t>
  </si>
  <si>
    <t>TEC-CM-10030754</t>
  </si>
  <si>
    <t>Acer</t>
  </si>
  <si>
    <t>Jacksonville</t>
  </si>
  <si>
    <t>CLO-ME-10031897</t>
  </si>
  <si>
    <t>Columbus</t>
  </si>
  <si>
    <t>TEC-TV-10032978</t>
  </si>
  <si>
    <t>Sony</t>
  </si>
  <si>
    <t>Nashville</t>
  </si>
  <si>
    <t>Tennessee</t>
  </si>
  <si>
    <t>CLO-WO-10033749</t>
  </si>
  <si>
    <t>Patagonia</t>
  </si>
  <si>
    <t>Salt Lake City</t>
  </si>
  <si>
    <t>Utah</t>
  </si>
  <si>
    <t>TEC-AC-10034789</t>
  </si>
  <si>
    <t>JBL</t>
  </si>
  <si>
    <t>Memphis</t>
  </si>
  <si>
    <t>TEC-TA-10035893</t>
  </si>
  <si>
    <t>Baltimore</t>
  </si>
  <si>
    <t>Maryland</t>
  </si>
  <si>
    <t>CLO-ME-10036904</t>
  </si>
  <si>
    <t>Dockers</t>
  </si>
  <si>
    <t>Detroit</t>
  </si>
  <si>
    <t>Michigan</t>
  </si>
  <si>
    <t>CLO-WO-10037905</t>
  </si>
  <si>
    <t>New Orleans</t>
  </si>
  <si>
    <t>Louisiana</t>
  </si>
  <si>
    <t>TEC-PH-10038922</t>
  </si>
  <si>
    <t>Louisville</t>
  </si>
  <si>
    <t>TEC-CM-10039980</t>
  </si>
  <si>
    <t>Omaha</t>
  </si>
  <si>
    <t>CLO-KI-10040963</t>
  </si>
  <si>
    <t>Carters</t>
  </si>
  <si>
    <t>TEC-TA-10041956</t>
  </si>
  <si>
    <t>Raleigh</t>
  </si>
  <si>
    <t>CLO-ME-10042948</t>
  </si>
  <si>
    <t>Oklahoma City</t>
  </si>
  <si>
    <t>OFF-AP-10043967</t>
  </si>
  <si>
    <t>Canon</t>
  </si>
  <si>
    <t>Buffalo</t>
  </si>
  <si>
    <t>TEC-TV-10044827</t>
  </si>
  <si>
    <t>Cincinnati</t>
  </si>
  <si>
    <t>CLO-WO-10045906</t>
  </si>
  <si>
    <t>Forever 21</t>
  </si>
  <si>
    <t>Tucson</t>
  </si>
  <si>
    <t>CLO-ME-10046932</t>
  </si>
  <si>
    <t>El Paso</t>
  </si>
  <si>
    <t>TEC-AC-10047925</t>
  </si>
  <si>
    <t>CLO-KI-10048967</t>
  </si>
  <si>
    <t>Disney</t>
  </si>
  <si>
    <t>Wichita</t>
  </si>
  <si>
    <t>Kansas</t>
  </si>
  <si>
    <t>TEC-CM-10049989</t>
  </si>
  <si>
    <t>ASUS</t>
  </si>
  <si>
    <t>Fresno</t>
  </si>
  <si>
    <t>CLO-WO-10050934</t>
  </si>
  <si>
    <t>Mango</t>
  </si>
  <si>
    <t>Mesa</t>
  </si>
  <si>
    <t>TEC-TV-10051980</t>
  </si>
  <si>
    <t>TCL</t>
  </si>
  <si>
    <t>CLO-ME-10052946</t>
  </si>
  <si>
    <t>GAP</t>
  </si>
  <si>
    <t>TEC-TA-10053992</t>
  </si>
  <si>
    <t>CLO-WO-10054956</t>
  </si>
  <si>
    <t>Bakersfield</t>
  </si>
  <si>
    <t>TEC-PH-10055973</t>
  </si>
  <si>
    <t>Huawei</t>
  </si>
  <si>
    <t>New York City</t>
  </si>
  <si>
    <t>TEC-AC-10056989</t>
  </si>
  <si>
    <t>Bose</t>
  </si>
  <si>
    <t>CLO-KI-10057900</t>
  </si>
  <si>
    <t>TCP</t>
  </si>
  <si>
    <t>St. Louis</t>
  </si>
  <si>
    <t>TEC-CM-10058921</t>
  </si>
  <si>
    <t>CLO-ME-10059948</t>
  </si>
  <si>
    <t>Arlington</t>
  </si>
  <si>
    <t>CLO-WO-10060975</t>
  </si>
  <si>
    <t>Coach</t>
  </si>
  <si>
    <t>Colorado Springs</t>
  </si>
  <si>
    <t>TEC-TV-10061982</t>
  </si>
  <si>
    <t>Sharp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</si>
</sst>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1"/>
      <name val="Cambria"/>
      <charset val="134"/>
    </font>
    <font>
      <sz val="12"/>
      <color theme="1"/>
      <name val="Cambria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left" wrapText="1"/>
    </xf>
    <xf numFmtId="0" fontId="0" fillId="0" borderId="0" xfId="0" applyAlignment="1">
      <alignment horizontal="left"/>
    </xf>
    <xf numFmtId="1" fontId="0" fillId="0" borderId="0" xfId="0" applyNumberFormat="1"/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2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/>
    </xf>
    <xf numFmtId="0" fontId="0" fillId="2" borderId="0" xfId="0" applyFill="1" applyAlignment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4"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0" formatCode="General"/>
      <alignment horizontal="center" vertical="center"/>
    </dxf>
    <dxf>
      <alignment horizontal="center"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[Assignment_6_Pivot Tables and Trend analysis.xlsx]Answers!PivotTable17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 Sales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Answers!$C$12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4472C4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Answers!$B$13:$B$17</c:f>
              <c:strCache>
                <c:ptCount val="5"/>
                <c:pt idx="0">
                  <c:v>Electronics</c:v>
                </c:pt>
                <c:pt idx="1">
                  <c:v>Furniture</c:v>
                </c:pt>
                <c:pt idx="2">
                  <c:v>Clothing</c:v>
                </c:pt>
                <c:pt idx="3">
                  <c:v>Office Supplies</c:v>
                </c:pt>
                <c:pt idx="4">
                  <c:v>Technology</c:v>
                </c:pt>
              </c:strCache>
            </c:strRef>
          </c:cat>
          <c:val>
            <c:numRef>
              <c:f>Answers!$C$13:$C$17</c:f>
              <c:numCache>
                <c:formatCode>0</c:formatCode>
                <c:ptCount val="5"/>
                <c:pt idx="0">
                  <c:v>2303789.28</c:v>
                </c:pt>
                <c:pt idx="1">
                  <c:v>295591.31</c:v>
                </c:pt>
                <c:pt idx="2">
                  <c:v>260540.87</c:v>
                </c:pt>
                <c:pt idx="3">
                  <c:v>76515.14</c:v>
                </c:pt>
                <c:pt idx="4">
                  <c:v>13236.69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1004241776"/>
        <c:axId val="1004244656"/>
      </c:barChart>
      <c:catAx>
        <c:axId val="100424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Category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1004244656"/>
        <c:crosses val="autoZero"/>
        <c:auto val="1"/>
        <c:lblAlgn val="ctr"/>
        <c:lblOffset val="100"/>
        <c:noMultiLvlLbl val="0"/>
      </c:catAx>
      <c:valAx>
        <c:axId val="1004244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Sales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100424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021b3c22-f47c-40ea-a4a3-2a6ed4d1d5ad}"/>
      </c:ext>
    </c:extLst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Scatter Plot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Answers!$C$59:$C$133</c:f>
              <c:numCache>
                <c:formatCode>General</c:formatCode>
                <c:ptCount val="75"/>
                <c:pt idx="0">
                  <c:v>549.99</c:v>
                </c:pt>
                <c:pt idx="1">
                  <c:v>70</c:v>
                </c:pt>
                <c:pt idx="2">
                  <c:v>59.95</c:v>
                </c:pt>
                <c:pt idx="3">
                  <c:v>49.99</c:v>
                </c:pt>
                <c:pt idx="4">
                  <c:v>499.98</c:v>
                </c:pt>
                <c:pt idx="5">
                  <c:v>349.99</c:v>
                </c:pt>
                <c:pt idx="6">
                  <c:v>499.99</c:v>
                </c:pt>
                <c:pt idx="7">
                  <c:v>7.99</c:v>
                </c:pt>
                <c:pt idx="8">
                  <c:v>68.24</c:v>
                </c:pt>
                <c:pt idx="9">
                  <c:v>199.99</c:v>
                </c:pt>
                <c:pt idx="10">
                  <c:v>249.99</c:v>
                </c:pt>
                <c:pt idx="11">
                  <c:v>523.92</c:v>
                </c:pt>
                <c:pt idx="12">
                  <c:v>49.95</c:v>
                </c:pt>
                <c:pt idx="13">
                  <c:v>199.95</c:v>
                </c:pt>
                <c:pt idx="14">
                  <c:v>129.99</c:v>
                </c:pt>
                <c:pt idx="15">
                  <c:v>19.99</c:v>
                </c:pt>
                <c:pt idx="16">
                  <c:v>149.95</c:v>
                </c:pt>
                <c:pt idx="17">
                  <c:v>89.99</c:v>
                </c:pt>
                <c:pt idx="18">
                  <c:v>139.9</c:v>
                </c:pt>
                <c:pt idx="19">
                  <c:v>1348.99</c:v>
                </c:pt>
                <c:pt idx="20">
                  <c:v>24.99</c:v>
                </c:pt>
                <c:pt idx="21">
                  <c:v>39.99</c:v>
                </c:pt>
                <c:pt idx="22">
                  <c:v>19.5</c:v>
                </c:pt>
                <c:pt idx="23">
                  <c:v>39.95</c:v>
                </c:pt>
                <c:pt idx="24">
                  <c:v>24.95</c:v>
                </c:pt>
                <c:pt idx="25">
                  <c:v>29.95</c:v>
                </c:pt>
                <c:pt idx="26">
                  <c:v>49.95</c:v>
                </c:pt>
                <c:pt idx="27">
                  <c:v>39.95</c:v>
                </c:pt>
                <c:pt idx="28">
                  <c:v>59.98</c:v>
                </c:pt>
                <c:pt idx="29">
                  <c:v>8.99</c:v>
                </c:pt>
                <c:pt idx="30">
                  <c:v>12.99</c:v>
                </c:pt>
                <c:pt idx="31">
                  <c:v>189.99</c:v>
                </c:pt>
                <c:pt idx="32">
                  <c:v>189.99</c:v>
                </c:pt>
                <c:pt idx="33">
                  <c:v>579.99</c:v>
                </c:pt>
                <c:pt idx="34">
                  <c:v>299.99</c:v>
                </c:pt>
                <c:pt idx="35">
                  <c:v>39.98</c:v>
                </c:pt>
                <c:pt idx="36">
                  <c:v>99.95</c:v>
                </c:pt>
                <c:pt idx="37">
                  <c:v>699.99</c:v>
                </c:pt>
                <c:pt idx="38">
                  <c:v>2198</c:v>
                </c:pt>
                <c:pt idx="39">
                  <c:v>299.99</c:v>
                </c:pt>
                <c:pt idx="40">
                  <c:v>99.98</c:v>
                </c:pt>
                <c:pt idx="41">
                  <c:v>59.99</c:v>
                </c:pt>
                <c:pt idx="42">
                  <c:v>1299.99</c:v>
                </c:pt>
                <c:pt idx="43">
                  <c:v>29.99</c:v>
                </c:pt>
                <c:pt idx="44">
                  <c:v>34.95</c:v>
                </c:pt>
                <c:pt idx="45">
                  <c:v>399.99</c:v>
                </c:pt>
                <c:pt idx="46">
                  <c:v>799.98</c:v>
                </c:pt>
                <c:pt idx="47">
                  <c:v>899.99</c:v>
                </c:pt>
                <c:pt idx="48">
                  <c:v>399.98</c:v>
                </c:pt>
                <c:pt idx="49">
                  <c:v>29.95</c:v>
                </c:pt>
                <c:pt idx="50">
                  <c:v>35</c:v>
                </c:pt>
                <c:pt idx="51">
                  <c:v>79.95</c:v>
                </c:pt>
                <c:pt idx="52">
                  <c:v>119.9</c:v>
                </c:pt>
                <c:pt idx="53">
                  <c:v>749.99</c:v>
                </c:pt>
                <c:pt idx="54">
                  <c:v>28</c:v>
                </c:pt>
                <c:pt idx="55">
                  <c:v>229.95</c:v>
                </c:pt>
                <c:pt idx="56">
                  <c:v>111.5</c:v>
                </c:pt>
                <c:pt idx="57">
                  <c:v>21.99</c:v>
                </c:pt>
                <c:pt idx="58">
                  <c:v>399.99</c:v>
                </c:pt>
                <c:pt idx="59">
                  <c:v>799.98</c:v>
                </c:pt>
                <c:pt idx="60">
                  <c:v>1099.99</c:v>
                </c:pt>
                <c:pt idx="61">
                  <c:v>349.99</c:v>
                </c:pt>
                <c:pt idx="62">
                  <c:v>79.98</c:v>
                </c:pt>
                <c:pt idx="63">
                  <c:v>19.99</c:v>
                </c:pt>
                <c:pt idx="64">
                  <c:v>249.99</c:v>
                </c:pt>
                <c:pt idx="65">
                  <c:v>1799.99</c:v>
                </c:pt>
                <c:pt idx="66">
                  <c:v>29.7</c:v>
                </c:pt>
                <c:pt idx="67">
                  <c:v>998</c:v>
                </c:pt>
                <c:pt idx="68">
                  <c:v>179.99</c:v>
                </c:pt>
                <c:pt idx="69">
                  <c:v>14.99</c:v>
                </c:pt>
                <c:pt idx="70">
                  <c:v>29.99</c:v>
                </c:pt>
                <c:pt idx="71">
                  <c:v>25.99</c:v>
                </c:pt>
                <c:pt idx="72">
                  <c:v>679.99</c:v>
                </c:pt>
                <c:pt idx="73">
                  <c:v>25.98</c:v>
                </c:pt>
                <c:pt idx="74">
                  <c:v>89.95</c:v>
                </c:pt>
              </c:numCache>
            </c:numRef>
          </c:xVal>
          <c:yVal>
            <c:numRef>
              <c:f>Answers!$D$59:$D$133</c:f>
              <c:numCache>
                <c:formatCode>General</c:formatCode>
                <c:ptCount val="75"/>
                <c:pt idx="0">
                  <c:v>129</c:v>
                </c:pt>
                <c:pt idx="1">
                  <c:v>234</c:v>
                </c:pt>
                <c:pt idx="2">
                  <c:v>78</c:v>
                </c:pt>
                <c:pt idx="3">
                  <c:v>77</c:v>
                </c:pt>
                <c:pt idx="4">
                  <c:v>168</c:v>
                </c:pt>
                <c:pt idx="5">
                  <c:v>150</c:v>
                </c:pt>
                <c:pt idx="6">
                  <c:v>62</c:v>
                </c:pt>
                <c:pt idx="7">
                  <c:v>185</c:v>
                </c:pt>
                <c:pt idx="8">
                  <c:v>260</c:v>
                </c:pt>
                <c:pt idx="9">
                  <c:v>118</c:v>
                </c:pt>
                <c:pt idx="10">
                  <c:v>55</c:v>
                </c:pt>
                <c:pt idx="11">
                  <c:v>269</c:v>
                </c:pt>
                <c:pt idx="12">
                  <c:v>103</c:v>
                </c:pt>
                <c:pt idx="13">
                  <c:v>95</c:v>
                </c:pt>
                <c:pt idx="14">
                  <c:v>130</c:v>
                </c:pt>
                <c:pt idx="15">
                  <c:v>122</c:v>
                </c:pt>
                <c:pt idx="16">
                  <c:v>191</c:v>
                </c:pt>
                <c:pt idx="17">
                  <c:v>162</c:v>
                </c:pt>
                <c:pt idx="18">
                  <c:v>288</c:v>
                </c:pt>
                <c:pt idx="19">
                  <c:v>273</c:v>
                </c:pt>
                <c:pt idx="20">
                  <c:v>163</c:v>
                </c:pt>
                <c:pt idx="21">
                  <c:v>177</c:v>
                </c:pt>
                <c:pt idx="22">
                  <c:v>322</c:v>
                </c:pt>
                <c:pt idx="23">
                  <c:v>171</c:v>
                </c:pt>
                <c:pt idx="24">
                  <c:v>197</c:v>
                </c:pt>
                <c:pt idx="25">
                  <c:v>138</c:v>
                </c:pt>
                <c:pt idx="26">
                  <c:v>130</c:v>
                </c:pt>
                <c:pt idx="27">
                  <c:v>113</c:v>
                </c:pt>
                <c:pt idx="28">
                  <c:v>338</c:v>
                </c:pt>
                <c:pt idx="29">
                  <c:v>108</c:v>
                </c:pt>
                <c:pt idx="30">
                  <c:v>165</c:v>
                </c:pt>
                <c:pt idx="31">
                  <c:v>55</c:v>
                </c:pt>
                <c:pt idx="32">
                  <c:v>181</c:v>
                </c:pt>
                <c:pt idx="33">
                  <c:v>140</c:v>
                </c:pt>
                <c:pt idx="34">
                  <c:v>179</c:v>
                </c:pt>
                <c:pt idx="35">
                  <c:v>257</c:v>
                </c:pt>
                <c:pt idx="36">
                  <c:v>154</c:v>
                </c:pt>
                <c:pt idx="37">
                  <c:v>191</c:v>
                </c:pt>
                <c:pt idx="38">
                  <c:v>162</c:v>
                </c:pt>
                <c:pt idx="39">
                  <c:v>105</c:v>
                </c:pt>
                <c:pt idx="40">
                  <c:v>161</c:v>
                </c:pt>
                <c:pt idx="41">
                  <c:v>75</c:v>
                </c:pt>
                <c:pt idx="42">
                  <c:v>178</c:v>
                </c:pt>
                <c:pt idx="43">
                  <c:v>136</c:v>
                </c:pt>
                <c:pt idx="44">
                  <c:v>164</c:v>
                </c:pt>
                <c:pt idx="45">
                  <c:v>79</c:v>
                </c:pt>
                <c:pt idx="46">
                  <c:v>343</c:v>
                </c:pt>
                <c:pt idx="47">
                  <c:v>105</c:v>
                </c:pt>
                <c:pt idx="48">
                  <c:v>194</c:v>
                </c:pt>
                <c:pt idx="49">
                  <c:v>94</c:v>
                </c:pt>
                <c:pt idx="50">
                  <c:v>141</c:v>
                </c:pt>
                <c:pt idx="51">
                  <c:v>195</c:v>
                </c:pt>
                <c:pt idx="52">
                  <c:v>219</c:v>
                </c:pt>
                <c:pt idx="53">
                  <c:v>57</c:v>
                </c:pt>
                <c:pt idx="54">
                  <c:v>104</c:v>
                </c:pt>
                <c:pt idx="55">
                  <c:v>139</c:v>
                </c:pt>
                <c:pt idx="56">
                  <c:v>252</c:v>
                </c:pt>
                <c:pt idx="57">
                  <c:v>192</c:v>
                </c:pt>
                <c:pt idx="58">
                  <c:v>67</c:v>
                </c:pt>
                <c:pt idx="59">
                  <c:v>303</c:v>
                </c:pt>
                <c:pt idx="60">
                  <c:v>148</c:v>
                </c:pt>
                <c:pt idx="61">
                  <c:v>136</c:v>
                </c:pt>
                <c:pt idx="62">
                  <c:v>331</c:v>
                </c:pt>
                <c:pt idx="63">
                  <c:v>56</c:v>
                </c:pt>
                <c:pt idx="64">
                  <c:v>154</c:v>
                </c:pt>
                <c:pt idx="65">
                  <c:v>153</c:v>
                </c:pt>
                <c:pt idx="66">
                  <c:v>237</c:v>
                </c:pt>
                <c:pt idx="67">
                  <c:v>351</c:v>
                </c:pt>
                <c:pt idx="68">
                  <c:v>170</c:v>
                </c:pt>
                <c:pt idx="69">
                  <c:v>185</c:v>
                </c:pt>
                <c:pt idx="70">
                  <c:v>141</c:v>
                </c:pt>
                <c:pt idx="71">
                  <c:v>75</c:v>
                </c:pt>
                <c:pt idx="72">
                  <c:v>173</c:v>
                </c:pt>
                <c:pt idx="73">
                  <c:v>285</c:v>
                </c:pt>
                <c:pt idx="74">
                  <c:v>164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897984"/>
        <c:axId val="1033897504"/>
      </c:scatterChart>
      <c:valAx>
        <c:axId val="103389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Sum of Price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85061242344707"/>
              <c:y val="0.88331000291630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33897504"/>
        <c:crosses val="autoZero"/>
        <c:crossBetween val="midCat"/>
      </c:valAx>
      <c:valAx>
        <c:axId val="103389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Sum of Quantity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3389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c916293a-7dda-4ffa-a7c3-3d4689af190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[Assignment_6_Pivot Tables and Trend analysis.xlsx]Answers!PivotTable1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of brands</a:t>
            </a:r>
            <a:endParaRPr lang="en-US"/>
          </a:p>
        </c:rich>
      </c:tx>
      <c:layout>
        <c:manualLayout>
          <c:xMode val="edge"/>
          <c:yMode val="edge"/>
          <c:x val="0.508777777777778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Answers!$C$30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dLbl>
              <c:idx val="1"/>
              <c:layout>
                <c:manualLayout>
                  <c:x val="0.0791865704286964"/>
                  <c:y val="-0.16550925925925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129267279090114"/>
                  <c:y val="0.1848396033829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826426071741033"/>
                  <c:y val="-0.00816783318751825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Answers!$B$31:$B$36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Office Supplies</c:v>
                </c:pt>
                <c:pt idx="4">
                  <c:v>Technology</c:v>
                </c:pt>
              </c:strCache>
            </c:strRef>
          </c:cat>
          <c:val>
            <c:numRef>
              <c:f>Answers!$C$31:$C$36</c:f>
              <c:numCache>
                <c:formatCode>General</c:formatCode>
                <c:ptCount val="5"/>
                <c:pt idx="0">
                  <c:v>34</c:v>
                </c:pt>
                <c:pt idx="1">
                  <c:v>35</c:v>
                </c:pt>
                <c:pt idx="2">
                  <c:v>8</c:v>
                </c:pt>
                <c:pt idx="3">
                  <c:v>16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56cfb7c-d12d-4d91-9295-71ed6bb47e48}"/>
      </c:ext>
    </c:extLst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16667</xdr:colOff>
      <xdr:row>9</xdr:row>
      <xdr:rowOff>180973</xdr:rowOff>
    </xdr:from>
    <xdr:to>
      <xdr:col>11</xdr:col>
      <xdr:colOff>352424</xdr:colOff>
      <xdr:row>25</xdr:row>
      <xdr:rowOff>71436</xdr:rowOff>
    </xdr:to>
    <xdr:graphicFrame>
      <xdr:nvGraphicFramePr>
        <xdr:cNvPr id="2" name="Chart 1"/>
        <xdr:cNvGraphicFramePr/>
      </xdr:nvGraphicFramePr>
      <xdr:xfrm>
        <a:off x="3499485" y="1818640"/>
        <a:ext cx="5243195" cy="2786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602615</xdr:colOff>
      <xdr:row>57</xdr:row>
      <xdr:rowOff>152400</xdr:rowOff>
    </xdr:from>
    <xdr:to>
      <xdr:col>15</xdr:col>
      <xdr:colOff>419259</xdr:colOff>
      <xdr:row>75</xdr:row>
      <xdr:rowOff>42863</xdr:rowOff>
    </xdr:to>
    <xdr:graphicFrame>
      <xdr:nvGraphicFramePr>
        <xdr:cNvPr id="7" name="Chart 6"/>
        <xdr:cNvGraphicFramePr/>
      </xdr:nvGraphicFramePr>
      <xdr:xfrm>
        <a:off x="4731385" y="10496550"/>
        <a:ext cx="6661785" cy="31476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11905</xdr:colOff>
      <xdr:row>28</xdr:row>
      <xdr:rowOff>157162</xdr:rowOff>
    </xdr:from>
    <xdr:to>
      <xdr:col>10</xdr:col>
      <xdr:colOff>316705</xdr:colOff>
      <xdr:row>44</xdr:row>
      <xdr:rowOff>4762</xdr:rowOff>
    </xdr:to>
    <xdr:graphicFrame>
      <xdr:nvGraphicFramePr>
        <xdr:cNvPr id="3" name="Chart 2"/>
        <xdr:cNvGraphicFramePr/>
      </xdr:nvGraphicFramePr>
      <xdr:xfrm>
        <a:off x="3494405" y="5243195"/>
        <a:ext cx="45669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585.9868704861" refreshedBy="WowBeah LLP" recordCount="95">
  <cacheSource type="worksheet">
    <worksheetSource name="Table1"/>
  </cacheSource>
  <cacheFields count="14">
    <cacheField name="Segment" numFmtId="0"/>
    <cacheField name="Country" numFmtId="0"/>
    <cacheField name="City" numFmtId="0"/>
    <cacheField name="State" numFmtId="0"/>
    <cacheField name="Region" numFmtId="0"/>
    <cacheField name="Product ID" numFmtId="0"/>
    <cacheField name="Category" numFmtId="0">
      <sharedItems count="5">
        <s v="Furniture"/>
        <s v="Office Supplies"/>
        <s v="Technology"/>
        <s v="Electronics"/>
        <s v="Clothing"/>
      </sharedItems>
    </cacheField>
    <cacheField name="Sub-Category" numFmtId="0">
      <sharedItems count="17">
        <s v="Bookcases"/>
        <s v="Chairs"/>
        <s v="Labels"/>
        <s v="Paper"/>
        <s v="Binders"/>
        <s v="Art"/>
        <s v="Appliances"/>
        <s v="Accessories"/>
        <s v="Phones"/>
        <s v="Furnishings"/>
        <s v="Televisions"/>
        <s v="Men's Wear"/>
        <s v="Women's Wear"/>
        <s v="Kids' Wear"/>
        <s v="Laptops"/>
        <s v="Tablets"/>
        <s v="Computers"/>
      </sharedItems>
    </cacheField>
    <cacheField name="Product Name" numFmtId="0">
      <sharedItems count="75">
        <s v="Bush Somerset Collection Bookcase"/>
        <s v="Hon Deluxe Fabric Upholstered Stacking Chairs, Rounded Back"/>
        <s v="Avery Durable Labels for Inkjet Printers"/>
        <s v="Xerox Premium Multipurpose Paper"/>
        <s v="Fellowes Professional Presentation Binder"/>
        <s v="Prismacolor Premier Colored Pencils"/>
        <s v="Hamilton Beach Electric Kettle"/>
        <s v="Steelcase Office Chair, Black"/>
        <s v="SanDisk 128GB Ultra USB 3.0 Flash Drive"/>
        <s v="Staples Copy Paper, 8.5&quot; x 11&quot;, White"/>
        <s v="Motorola Moto G Power, Unlocked"/>
        <s v="IKEA LED Desk Lamp, White"/>
        <s v="Samsung 50-Inch 4K UHD Smart TV"/>
        <s v="Levi's Men's 501 Original Jeans"/>
        <s v="Columbia Women's Arcadia II Jacket"/>
        <s v="Apple AirPods Pro"/>
        <s v="Adidas Kids' Tiro Training Pants"/>
        <s v="Lenovo ThinkPad X1 Carbon"/>
        <s v="Nike Women's Revolution 5 Running Shoe"/>
        <s v="Microsoft Surface Go 3"/>
        <s v="Hon Deluxe Fabric Upholstered Stacking Chairs"/>
        <s v="Tommy Hilfiger Slim Fit Polo Shirt"/>
        <s v="Samsung Galaxy S21 Ultra"/>
        <s v="Calvin Klein Wool Blend Coat"/>
        <s v="Avery 2&quot; Heavy-Duty Binder with EZD Rings"/>
        <s v="Dell Inspiron 15 Laptop"/>
        <s v="Logitech Wireless Mouse M510"/>
        <s v="Gap Kids' Cotton Hoodie"/>
        <s v="LG 55-Inch OLED 4K Smart TV"/>
        <s v="H&amp;M Women's Denim Jacket"/>
        <s v="Hammermill Printer Paper, 20lb, 92 Bright"/>
        <s v="Under Armour Men's HeatGear Compression Shirt"/>
        <s v="Apple iPad Mini, 64GB"/>
        <s v="Zara Women's Floral Dress"/>
        <s v="HP Pavilion Desktop PC"/>
        <s v="Puma Men's Athletic Shorts"/>
        <s v="Brother All-in-One Laser Printer"/>
        <s v="OnePlus 9 Pro 5G"/>
        <s v="OshKosh B'gosh Toddler Boys' Overalls"/>
        <s v="Vizio 65-Inch Quantum 4K Smart TV"/>
        <s v="Hanes Men's ComfortSoft T-Shirt"/>
        <s v="New Balance Women's Running Shorts"/>
        <s v="Amazon Echo Dot (4th Gen)"/>
        <s v="Nike Kids' Sportswear Jogger Pants"/>
        <s v="Acer Aspire 5 Laptop"/>
        <s v="Calvin Klein Men's Dress Shirt"/>
        <s v="Sony Bravia 75-Inch 4K HDR Smart TV"/>
        <s v="Patagonia Women's Down Sweater Jacket"/>
        <s v="JBL Flip 5 Waterproof Portable Bluetooth Speaker"/>
        <s v="Samsung Galaxy Tab S6 Lite"/>
        <s v="Dockers Men's Khaki Pants"/>
        <s v="Levi's Women's Skinny Jeans"/>
        <s v="Motorola Edge 40 Pro"/>
        <s v="Carters Baby Bodysuits, 5-Pack"/>
        <s v="Lenovo Yoga Smart Tab"/>
        <s v="Adidas Men's Track Jacket"/>
        <s v="Canon Pixma Inkjet Printer"/>
        <s v="Samsung 43-Inch Crystal UHD Smart TV"/>
        <s v="Forever 21 Women's Summer Dress"/>
        <s v="Nike Men's Sports Jacket"/>
        <s v="SanDisk 64GB Ultra MicroSDXC"/>
        <s v="Disney Frozen Kids' Hoodie"/>
        <s v="ASUS VivoBook Flip 14"/>
        <s v="Mango Women's Button-Down Shirt"/>
        <s v="TCL 32-Inch HD Roku Smart TV"/>
        <s v="GAP Men's Casual Polo Shirt"/>
        <s v="Microsoft Surface Go 2"/>
        <s v="H&amp;M Women's Blazer"/>
        <s v="Huawei P30 Lite"/>
        <s v="Bose SoundLink Mini Bluetooth Speaker"/>
        <s v="The Children's Place Boys' Graphic Tee"/>
        <s v="Lenovo ThinkPad E15"/>
        <s v="Columbia Men's Waterproof Jacket"/>
        <s v="Coach Women's Leather Handbag"/>
        <s v="Sharp 50-Inch Full HD LED TV"/>
      </sharedItems>
    </cacheField>
    <cacheField name="Brand" numFmtId="0">
      <sharedItems count="56">
        <s v="Bush"/>
        <s v="Hon"/>
        <s v="Avery"/>
        <s v="Xerox"/>
        <s v="Fellowes"/>
        <s v="Prismacolor"/>
        <s v="Hamilton"/>
        <s v="Steelcase"/>
        <s v="SanDisk"/>
        <s v="Staples"/>
        <s v="Motorola"/>
        <s v="IKEA"/>
        <s v="Samsung"/>
        <s v="Levi's"/>
        <s v="Columbia"/>
        <s v="Apple"/>
        <s v="Adidas"/>
        <s v="Lenovo"/>
        <s v="Nike"/>
        <s v="Microsoft"/>
        <s v="Tommy Hilfiger"/>
        <s v="Calvin Klein"/>
        <s v="Dell"/>
        <s v="Logitech"/>
        <s v="Gap"/>
        <s v="LG"/>
        <s v="H&amp;M"/>
        <s v="Hammermill"/>
        <s v="Under Armour"/>
        <s v="Zara"/>
        <s v="HP"/>
        <s v="Puma"/>
        <s v="Brother"/>
        <s v="OnePlus"/>
        <s v="OshKosh"/>
        <s v="Vizio"/>
        <s v="Hanes"/>
        <s v="New Balance"/>
        <s v="Amazon"/>
        <s v="Acer"/>
        <s v="Sony"/>
        <s v="Patagonia"/>
        <s v="JBL"/>
        <s v="Dockers"/>
        <s v="Carters"/>
        <s v="Canon"/>
        <s v="Forever 21"/>
        <s v="Disney"/>
        <s v="ASUS"/>
        <s v="Mango"/>
        <s v="TCL"/>
        <s v="Huawei"/>
        <s v="Bose"/>
        <s v="TCP"/>
        <s v="Coach"/>
        <s v="Sharp"/>
      </sharedItems>
    </cacheField>
    <cacheField name="Price" numFmtId="0">
      <sharedItems containsSemiMixedTypes="0" containsString="0" containsNumber="1" minValue="0" maxValue="1799.99" count="55">
        <n v="261.96"/>
        <n v="189.99"/>
        <n v="34.12"/>
        <n v="12.99"/>
        <n v="9.75"/>
        <n v="55.75"/>
        <n v="29.99"/>
        <n v="499"/>
        <n v="39.99"/>
        <n v="14.85"/>
        <n v="199.99"/>
        <n v="19.99"/>
        <n v="399.99"/>
        <n v="49.99"/>
        <n v="69.95"/>
        <n v="249.99"/>
        <n v="35"/>
        <n v="1099"/>
        <n v="59.95"/>
        <n v="1099.99"/>
        <n v="199.95"/>
        <n v="7.99"/>
        <n v="699"/>
        <n v="24.95"/>
        <n v="1299.99"/>
        <n v="39.95"/>
        <n v="8.99"/>
        <n v="25.99"/>
        <n v="349.99"/>
        <n v="89.95"/>
        <n v="579.99"/>
        <n v="21.99"/>
        <n v="749.99"/>
        <n v="28"/>
        <n v="679.99"/>
        <n v="29.95"/>
        <n v="549.99"/>
        <n v="49.95"/>
        <n v="1799.99"/>
        <n v="229.95"/>
        <n v="99.95"/>
        <n v="59.99"/>
        <n v="899.99"/>
        <n v="649.99"/>
        <n v="299.99"/>
        <n v="129.99"/>
        <n v="79.95"/>
        <n v="24.99"/>
        <n v="499.99"/>
        <n v="34.95"/>
        <n v="179.99"/>
        <n v="14.99"/>
        <n v="699.99"/>
        <n v="89.99"/>
        <n v="149.95"/>
      </sharedItems>
    </cacheField>
    <cacheField name="Quantity" numFmtId="0">
      <sharedItems containsSemiMixedTypes="0" containsString="0" containsNumber="1" containsInteger="1" minValue="0" maxValue="197" count="69">
        <n v="84"/>
        <n v="181"/>
        <n v="99"/>
        <n v="91"/>
        <n v="138"/>
        <n v="60"/>
        <n v="179"/>
        <n v="186"/>
        <n v="144"/>
        <n v="107"/>
        <n v="68"/>
        <n v="90"/>
        <n v="146"/>
        <n v="168"/>
        <n v="116"/>
        <n v="170"/>
        <n v="185"/>
        <n v="55"/>
        <n v="161"/>
        <n v="194"/>
        <n v="184"/>
        <n v="192"/>
        <n v="159"/>
        <n v="165"/>
        <n v="187"/>
        <n v="130"/>
        <n v="126"/>
        <n v="150"/>
        <n v="124"/>
        <n v="71"/>
        <n v="142"/>
        <n v="77"/>
        <n v="66"/>
        <n v="72"/>
        <n v="103"/>
        <n v="173"/>
        <n v="141"/>
        <n v="148"/>
        <n v="95"/>
        <n v="136"/>
        <n v="197"/>
        <n v="178"/>
        <n v="113"/>
        <n v="108"/>
        <n v="75"/>
        <n v="164"/>
        <n v="140"/>
        <n v="57"/>
        <n v="104"/>
        <n v="94"/>
        <n v="129"/>
        <n v="153"/>
        <n v="139"/>
        <n v="154"/>
        <n v="177"/>
        <n v="105"/>
        <n v="131"/>
        <n v="122"/>
        <n v="78"/>
        <n v="67"/>
        <n v="171"/>
        <n v="195"/>
        <n v="56"/>
        <n v="163"/>
        <n v="62"/>
        <n v="79"/>
        <n v="118"/>
        <n v="191"/>
        <n v="162"/>
      </sharedItems>
    </cacheField>
    <cacheField name="Sales" numFmtId="0"/>
    <cacheField name="Profit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">
  <r>
    <s v="Consumer"/>
    <s v="United States"/>
    <s v="Henderson"/>
    <s v="Kentucky"/>
    <s v="South"/>
    <s v="FUR-BO-10001798"/>
    <x v="0"/>
    <x v="0"/>
    <x v="0"/>
    <x v="0"/>
    <x v="0"/>
    <x v="0"/>
    <n v="22004.639999999999"/>
    <n v="41.91"/>
  </r>
  <r>
    <s v="Consumer"/>
    <s v="United States"/>
    <s v="Henderson"/>
    <s v="Kentucky"/>
    <s v="South"/>
    <s v="FUR-CH-10000454"/>
    <x v="0"/>
    <x v="1"/>
    <x v="1"/>
    <x v="1"/>
    <x v="1"/>
    <x v="1"/>
    <n v="34388.19"/>
    <n v="85.75"/>
  </r>
  <r>
    <s v="Corporate"/>
    <s v="United States"/>
    <s v="Los Angeles"/>
    <s v="California"/>
    <s v="West"/>
    <s v="OFF-LA-10000240"/>
    <x v="1"/>
    <x v="2"/>
    <x v="2"/>
    <x v="2"/>
    <x v="2"/>
    <x v="2"/>
    <n v="3377.8799999999997"/>
    <n v="12.58"/>
  </r>
  <r>
    <s v="Consumer"/>
    <s v="United States"/>
    <s v="Concord"/>
    <s v="North Carolina"/>
    <s v="South"/>
    <s v="OFF-PA-10002365"/>
    <x v="1"/>
    <x v="3"/>
    <x v="3"/>
    <x v="3"/>
    <x v="3"/>
    <x v="3"/>
    <n v="1182.0899999999999"/>
    <n v="8.44"/>
  </r>
  <r>
    <s v="Consumer"/>
    <s v="United States"/>
    <s v="Seattle"/>
    <s v="Washington"/>
    <s v="West"/>
    <s v="OFF-BI-10003656"/>
    <x v="1"/>
    <x v="4"/>
    <x v="4"/>
    <x v="4"/>
    <x v="4"/>
    <x v="4"/>
    <n v="1345.5"/>
    <n v="52.1"/>
  </r>
  <r>
    <s v="Corporate"/>
    <s v="United States"/>
    <s v="Fremont"/>
    <s v="Nebraska"/>
    <s v="Central"/>
    <s v="OFF-AR-10000246"/>
    <x v="1"/>
    <x v="5"/>
    <x v="5"/>
    <x v="5"/>
    <x v="5"/>
    <x v="5"/>
    <n v="3345"/>
    <n v="15.3"/>
  </r>
  <r>
    <s v="Corporate"/>
    <s v="United States"/>
    <s v="Fremont"/>
    <s v="Nebraska"/>
    <s v="Central"/>
    <s v="OFF-AP-10001492"/>
    <x v="1"/>
    <x v="6"/>
    <x v="6"/>
    <x v="6"/>
    <x v="6"/>
    <x v="6"/>
    <n v="5368.21"/>
    <n v="22.65"/>
  </r>
  <r>
    <s v="Consumer"/>
    <s v="United States"/>
    <s v="Philadelphia"/>
    <s v="Pennsylvania"/>
    <s v="East"/>
    <s v="FUR-CH-10002774"/>
    <x v="0"/>
    <x v="1"/>
    <x v="7"/>
    <x v="7"/>
    <x v="7"/>
    <x v="7"/>
    <n v="92814"/>
    <n v="-20.25"/>
  </r>
  <r>
    <s v="Consumer"/>
    <s v="United States"/>
    <s v="Los Angeles"/>
    <s v="California"/>
    <s v="West"/>
    <s v="TEC-AC-10003027"/>
    <x v="2"/>
    <x v="7"/>
    <x v="8"/>
    <x v="8"/>
    <x v="8"/>
    <x v="8"/>
    <n v="5758.56"/>
    <n v="9.89"/>
  </r>
  <r>
    <s v="Home Office"/>
    <s v="United States"/>
    <s v="Houston"/>
    <s v="Texas"/>
    <s v="Central"/>
    <s v="OFF-PA-10000249"/>
    <x v="1"/>
    <x v="3"/>
    <x v="9"/>
    <x v="9"/>
    <x v="9"/>
    <x v="9"/>
    <n v="1588.95"/>
    <n v="4.6500000000000004"/>
  </r>
  <r>
    <s v="Corporate"/>
    <s v="United States"/>
    <s v="Richardson"/>
    <s v="Texas"/>
    <s v="Central"/>
    <s v="TEC-PH-10004977"/>
    <x v="3"/>
    <x v="8"/>
    <x v="10"/>
    <x v="10"/>
    <x v="10"/>
    <x v="10"/>
    <n v="13599.32"/>
    <n v="65.55"/>
  </r>
  <r>
    <s v="Corporate"/>
    <s v="United States"/>
    <s v="Richardson"/>
    <s v="Texas"/>
    <s v="Central"/>
    <s v="FUR-FU-10003664"/>
    <x v="0"/>
    <x v="9"/>
    <x v="11"/>
    <x v="11"/>
    <x v="11"/>
    <x v="9"/>
    <n v="2138.9299999999998"/>
    <n v="-12.8"/>
  </r>
  <r>
    <s v="Corporate"/>
    <s v="United States"/>
    <s v="Naperville"/>
    <s v="Illinois"/>
    <s v="Central"/>
    <s v="TEC-TV-10004093"/>
    <x v="3"/>
    <x v="10"/>
    <x v="12"/>
    <x v="12"/>
    <x v="12"/>
    <x v="6"/>
    <n v="71598.210000000006"/>
    <n v="72.2"/>
  </r>
  <r>
    <s v="Corporate"/>
    <s v="United States"/>
    <s v="Los Angeles"/>
    <s v="California"/>
    <s v="West"/>
    <s v="CLO-ME-10003479"/>
    <x v="4"/>
    <x v="11"/>
    <x v="13"/>
    <x v="13"/>
    <x v="13"/>
    <x v="11"/>
    <n v="4499.1000000000004"/>
    <n v="25.3"/>
  </r>
  <r>
    <s v="Corporate"/>
    <s v="United States"/>
    <s v="Melbourne"/>
    <s v="Florida"/>
    <s v="South"/>
    <s v="CLO-WO-10003282"/>
    <x v="4"/>
    <x v="12"/>
    <x v="14"/>
    <x v="14"/>
    <x v="14"/>
    <x v="12"/>
    <n v="10212.700000000001"/>
    <n v="30"/>
  </r>
  <r>
    <s v="Corporate"/>
    <s v="United States"/>
    <s v="Eagan"/>
    <s v="Minnesota"/>
    <s v="Central"/>
    <s v="TEC-AC-10000171"/>
    <x v="3"/>
    <x v="7"/>
    <x v="15"/>
    <x v="15"/>
    <x v="15"/>
    <x v="3"/>
    <n v="22749.09"/>
    <n v="95.75"/>
  </r>
  <r>
    <s v="Consumer"/>
    <s v="United States"/>
    <s v="Miami"/>
    <s v="Florida"/>
    <s v="South"/>
    <s v="CLO-KI-10004000"/>
    <x v="4"/>
    <x v="13"/>
    <x v="16"/>
    <x v="16"/>
    <x v="16"/>
    <x v="13"/>
    <n v="5880"/>
    <n v="15.89"/>
  </r>
  <r>
    <s v="Corporate"/>
    <s v="United States"/>
    <s v="New York"/>
    <s v="New York"/>
    <s v="East"/>
    <s v="TEC-LA-10005234"/>
    <x v="3"/>
    <x v="14"/>
    <x v="17"/>
    <x v="17"/>
    <x v="17"/>
    <x v="11"/>
    <n v="98910"/>
    <n v="320.5"/>
  </r>
  <r>
    <s v="Consumer"/>
    <s v="United States"/>
    <s v="Chicago"/>
    <s v="Illinois"/>
    <s v="Central"/>
    <s v="CLO-WO-10005456"/>
    <x v="4"/>
    <x v="12"/>
    <x v="18"/>
    <x v="18"/>
    <x v="18"/>
    <x v="14"/>
    <n v="6954.2000000000007"/>
    <n v="40.450000000000003"/>
  </r>
  <r>
    <s v="Home Office"/>
    <s v="United States"/>
    <s v="Denver"/>
    <s v="Colorado"/>
    <s v="West"/>
    <s v="TEC-TA-10000273"/>
    <x v="3"/>
    <x v="15"/>
    <x v="19"/>
    <x v="19"/>
    <x v="12"/>
    <x v="15"/>
    <n v="67998.3"/>
    <n v="89.4"/>
  </r>
  <r>
    <s v="Consumer"/>
    <s v="United States"/>
    <s v="Henderson"/>
    <s v="Kentucky"/>
    <s v="South"/>
    <s v="FUR-BO-10001798"/>
    <x v="0"/>
    <x v="0"/>
    <x v="0"/>
    <x v="0"/>
    <x v="0"/>
    <x v="16"/>
    <n v="48462.6"/>
    <n v="41.91"/>
  </r>
  <r>
    <s v="Consumer"/>
    <s v="United States"/>
    <s v="Henderson"/>
    <s v="Kentucky"/>
    <s v="South"/>
    <s v="FUR-CH-10000454"/>
    <x v="0"/>
    <x v="1"/>
    <x v="20"/>
    <x v="1"/>
    <x v="1"/>
    <x v="17"/>
    <n v="10449.450000000001"/>
    <n v="85.75"/>
  </r>
  <r>
    <s v="Corporate"/>
    <s v="United States"/>
    <s v="Los Angeles"/>
    <s v="California"/>
    <s v="West"/>
    <s v="OFF-LA-10000240"/>
    <x v="1"/>
    <x v="2"/>
    <x v="2"/>
    <x v="2"/>
    <x v="2"/>
    <x v="18"/>
    <n v="5493.32"/>
    <n v="12.58"/>
  </r>
  <r>
    <s v="Consumer"/>
    <s v="United States"/>
    <s v="Concord"/>
    <s v="North Carolina"/>
    <s v="South"/>
    <s v="OFF-PA-10002365"/>
    <x v="1"/>
    <x v="3"/>
    <x v="3"/>
    <x v="3"/>
    <x v="3"/>
    <x v="19"/>
    <n v="2520.06"/>
    <n v="8.44"/>
  </r>
  <r>
    <s v="Consumer"/>
    <s v="United States"/>
    <s v="Seattle"/>
    <s v="Washington"/>
    <s v="West"/>
    <s v="OFF-BI-10003656"/>
    <x v="1"/>
    <x v="4"/>
    <x v="4"/>
    <x v="4"/>
    <x v="4"/>
    <x v="20"/>
    <n v="1794"/>
    <n v="52.1"/>
  </r>
  <r>
    <s v="Corporate"/>
    <s v="United States"/>
    <s v="Fremont"/>
    <s v="Nebraska"/>
    <s v="Central"/>
    <s v="OFF-AR-10000246"/>
    <x v="1"/>
    <x v="5"/>
    <x v="5"/>
    <x v="5"/>
    <x v="5"/>
    <x v="21"/>
    <n v="10704"/>
    <n v="15.3"/>
  </r>
  <r>
    <s v="Corporate"/>
    <s v="United States"/>
    <s v="Fremont"/>
    <s v="Nebraska"/>
    <s v="Central"/>
    <s v="OFF-AP-10001492"/>
    <x v="1"/>
    <x v="6"/>
    <x v="6"/>
    <x v="6"/>
    <x v="6"/>
    <x v="22"/>
    <n v="4768.41"/>
    <n v="22.65"/>
  </r>
  <r>
    <s v="Consumer"/>
    <s v="United States"/>
    <s v="Philadelphia"/>
    <s v="Pennsylvania"/>
    <s v="East"/>
    <s v="FUR-CH-10002774"/>
    <x v="0"/>
    <x v="1"/>
    <x v="7"/>
    <x v="7"/>
    <x v="7"/>
    <x v="23"/>
    <n v="82335"/>
    <n v="-20.25"/>
  </r>
  <r>
    <s v="Consumer"/>
    <s v="United States"/>
    <s v="Los Angeles"/>
    <s v="California"/>
    <s v="West"/>
    <s v="TEC-AC-10003027"/>
    <x v="2"/>
    <x v="7"/>
    <x v="8"/>
    <x v="8"/>
    <x v="8"/>
    <x v="24"/>
    <n v="7478.13"/>
    <n v="9.89"/>
  </r>
  <r>
    <s v="Home Office"/>
    <s v="United States"/>
    <s v="Houston"/>
    <s v="Texas"/>
    <s v="Central"/>
    <s v="OFF-PA-10000249"/>
    <x v="1"/>
    <x v="3"/>
    <x v="9"/>
    <x v="9"/>
    <x v="9"/>
    <x v="25"/>
    <n v="1930.5"/>
    <n v="4.6500000000000004"/>
  </r>
  <r>
    <s v="Corporate"/>
    <s v="United States"/>
    <s v="Richardson"/>
    <s v="Texas"/>
    <s v="Central"/>
    <s v="TEC-PH-10004977"/>
    <x v="3"/>
    <x v="8"/>
    <x v="10"/>
    <x v="10"/>
    <x v="10"/>
    <x v="26"/>
    <n v="25198.74"/>
    <n v="65.55"/>
  </r>
  <r>
    <s v="Corporate"/>
    <s v="United States"/>
    <s v="Richardson"/>
    <s v="Texas"/>
    <s v="Central"/>
    <s v="FUR-FU-10003664"/>
    <x v="0"/>
    <x v="9"/>
    <x v="11"/>
    <x v="11"/>
    <x v="11"/>
    <x v="27"/>
    <n v="2998.4999999999995"/>
    <n v="-12.8"/>
  </r>
  <r>
    <s v="Corporate"/>
    <s v="United States"/>
    <s v="Naperville"/>
    <s v="Illinois"/>
    <s v="Central"/>
    <s v="TEC-TV-10004093"/>
    <x v="3"/>
    <x v="10"/>
    <x v="12"/>
    <x v="12"/>
    <x v="12"/>
    <x v="28"/>
    <n v="49598.76"/>
    <n v="72.2"/>
  </r>
  <r>
    <s v="Corporate"/>
    <s v="United States"/>
    <s v="Los Angeles"/>
    <s v="California"/>
    <s v="West"/>
    <s v="CLO-ME-10003479"/>
    <x v="4"/>
    <x v="11"/>
    <x v="13"/>
    <x v="13"/>
    <x v="13"/>
    <x v="29"/>
    <n v="3549.29"/>
    <n v="25.3"/>
  </r>
  <r>
    <s v="Corporate"/>
    <s v="United States"/>
    <s v="Melbourne"/>
    <s v="Florida"/>
    <s v="South"/>
    <s v="CLO-WO-10003282"/>
    <x v="4"/>
    <x v="12"/>
    <x v="14"/>
    <x v="14"/>
    <x v="14"/>
    <x v="30"/>
    <n v="9932.9"/>
    <n v="30"/>
  </r>
  <r>
    <s v="Corporate"/>
    <s v="United States"/>
    <s v="Eagan"/>
    <s v="Minnesota"/>
    <s v="Central"/>
    <s v="TEC-AC-10000171"/>
    <x v="3"/>
    <x v="7"/>
    <x v="15"/>
    <x v="15"/>
    <x v="15"/>
    <x v="31"/>
    <n v="19249.23"/>
    <n v="95.75"/>
  </r>
  <r>
    <s v="Consumer"/>
    <s v="United States"/>
    <s v="Miami"/>
    <s v="Florida"/>
    <s v="South"/>
    <s v="CLO-KI-10004000"/>
    <x v="4"/>
    <x v="13"/>
    <x v="16"/>
    <x v="16"/>
    <x v="16"/>
    <x v="32"/>
    <n v="2310"/>
    <n v="15.89"/>
  </r>
  <r>
    <s v="Corporate"/>
    <s v="United States"/>
    <s v="New York"/>
    <s v="New York"/>
    <s v="East"/>
    <s v="TEC-LA-10005234"/>
    <x v="3"/>
    <x v="14"/>
    <x v="17"/>
    <x v="17"/>
    <x v="17"/>
    <x v="33"/>
    <n v="79128"/>
    <n v="320.5"/>
  </r>
  <r>
    <s v="Consumer"/>
    <s v="United States"/>
    <s v="Chicago"/>
    <s v="Illinois"/>
    <s v="Central"/>
    <s v="CLO-WO-10005456"/>
    <x v="4"/>
    <x v="12"/>
    <x v="18"/>
    <x v="18"/>
    <x v="18"/>
    <x v="34"/>
    <n v="6174.85"/>
    <n v="40.450000000000003"/>
  </r>
  <r>
    <s v="Home Office"/>
    <s v="United States"/>
    <s v="Denver"/>
    <s v="Colorado"/>
    <s v="West"/>
    <s v="TEC-TA-10000273"/>
    <x v="3"/>
    <x v="15"/>
    <x v="19"/>
    <x v="19"/>
    <x v="12"/>
    <x v="35"/>
    <n v="69198.27"/>
    <n v="89.4"/>
  </r>
  <r>
    <s v="Consumer"/>
    <s v="United States"/>
    <s v="San Francisco"/>
    <s v="California"/>
    <s v="West"/>
    <s v="CLO-ME-10006789"/>
    <x v="4"/>
    <x v="11"/>
    <x v="21"/>
    <x v="20"/>
    <x v="6"/>
    <x v="36"/>
    <n v="4228.59"/>
    <n v="13.2"/>
  </r>
  <r>
    <s v="Corporate"/>
    <s v="United States"/>
    <s v="Miami"/>
    <s v="Florida"/>
    <s v="South"/>
    <s v="TEC-PH-10007893"/>
    <x v="3"/>
    <x v="8"/>
    <x v="22"/>
    <x v="12"/>
    <x v="19"/>
    <x v="37"/>
    <n v="162798.51999999999"/>
    <n v="210.4"/>
  </r>
  <r>
    <s v="Consumer"/>
    <s v="United States"/>
    <s v="Orlando"/>
    <s v="Florida"/>
    <s v="South"/>
    <s v="CLO-WO-10008923"/>
    <x v="4"/>
    <x v="12"/>
    <x v="23"/>
    <x v="21"/>
    <x v="20"/>
    <x v="38"/>
    <n v="18995.25"/>
    <n v="75"/>
  </r>
  <r>
    <s v="Home Office"/>
    <s v="United States"/>
    <s v="Newark"/>
    <s v="New Jersey"/>
    <s v="East"/>
    <s v="OFF-BI-10009124"/>
    <x v="1"/>
    <x v="4"/>
    <x v="24"/>
    <x v="2"/>
    <x v="21"/>
    <x v="16"/>
    <n v="1478.15"/>
    <n v="20.5"/>
  </r>
  <r>
    <s v="Corporate"/>
    <s v="United States"/>
    <s v="Dallas"/>
    <s v="Texas"/>
    <s v="Central"/>
    <s v="TEC-CM-10010243"/>
    <x v="3"/>
    <x v="16"/>
    <x v="25"/>
    <x v="22"/>
    <x v="22"/>
    <x v="30"/>
    <n v="99258"/>
    <n v="130.9"/>
  </r>
  <r>
    <s v="Corporate"/>
    <s v="United States"/>
    <s v="Austin"/>
    <s v="Texas"/>
    <s v="Central"/>
    <s v="TEC-AC-10011543"/>
    <x v="3"/>
    <x v="7"/>
    <x v="26"/>
    <x v="23"/>
    <x v="6"/>
    <x v="39"/>
    <n v="4078.64"/>
    <n v="15.75"/>
  </r>
  <r>
    <s v="Home Office"/>
    <s v="United States"/>
    <s v="Boston"/>
    <s v="Massachusetts"/>
    <s v="East"/>
    <s v="CLO-KI-10012679"/>
    <x v="4"/>
    <x v="13"/>
    <x v="27"/>
    <x v="24"/>
    <x v="23"/>
    <x v="40"/>
    <n v="4915.1499999999996"/>
    <n v="8.6"/>
  </r>
  <r>
    <s v="Consumer"/>
    <s v="United States"/>
    <s v="Charlotte"/>
    <s v="North Carolina"/>
    <s v="South"/>
    <s v="TEC-TV-10013890"/>
    <x v="3"/>
    <x v="10"/>
    <x v="28"/>
    <x v="25"/>
    <x v="24"/>
    <x v="41"/>
    <n v="231398.22"/>
    <n v="220.75"/>
  </r>
  <r>
    <s v="Corporate"/>
    <s v="United States"/>
    <s v="Phoenix"/>
    <s v="Arizona"/>
    <s v="West"/>
    <s v="CLO-WO-10014967"/>
    <x v="4"/>
    <x v="12"/>
    <x v="29"/>
    <x v="26"/>
    <x v="25"/>
    <x v="42"/>
    <n v="4514.3500000000004"/>
    <n v="10.95"/>
  </r>
  <r>
    <s v="Consumer"/>
    <s v="United States"/>
    <s v="Las Vegas"/>
    <s v="Nevada"/>
    <s v="West"/>
    <s v="OFF-PA-10015782"/>
    <x v="1"/>
    <x v="3"/>
    <x v="30"/>
    <x v="27"/>
    <x v="26"/>
    <x v="43"/>
    <n v="970.92000000000007"/>
    <n v="7"/>
  </r>
  <r>
    <s v="Consumer"/>
    <s v="United States"/>
    <s v="Portland"/>
    <s v="Oregon"/>
    <s v="West"/>
    <s v="CLO-ME-10016829"/>
    <x v="4"/>
    <x v="11"/>
    <x v="31"/>
    <x v="28"/>
    <x v="27"/>
    <x v="44"/>
    <n v="1949.2499999999998"/>
    <n v="18.3"/>
  </r>
  <r>
    <s v="Corporate"/>
    <s v="United States"/>
    <s v="Atlanta"/>
    <s v="Georgia"/>
    <s v="South"/>
    <s v="TEC-TA-10017843"/>
    <x v="3"/>
    <x v="15"/>
    <x v="32"/>
    <x v="15"/>
    <x v="28"/>
    <x v="27"/>
    <n v="52498.5"/>
    <n v="125.4"/>
  </r>
  <r>
    <s v="Home Office"/>
    <s v="United States"/>
    <s v="Washington"/>
    <s v="D.C."/>
    <s v="East"/>
    <s v="CLO-WO-10018976"/>
    <x v="4"/>
    <x v="12"/>
    <x v="33"/>
    <x v="29"/>
    <x v="29"/>
    <x v="45"/>
    <n v="14751.800000000001"/>
    <n v="35.5"/>
  </r>
  <r>
    <s v="Corporate"/>
    <s v="United States"/>
    <s v="Minneapolis"/>
    <s v="Minnesota"/>
    <s v="Central"/>
    <s v="TEC-CM-10019842"/>
    <x v="3"/>
    <x v="16"/>
    <x v="34"/>
    <x v="30"/>
    <x v="30"/>
    <x v="46"/>
    <n v="81198.600000000006"/>
    <n v="95.6"/>
  </r>
  <r>
    <s v="Consumer"/>
    <s v="United States"/>
    <s v="Indianapolis"/>
    <s v="Indiana"/>
    <s v="Central"/>
    <s v="CLO-ME-10020934"/>
    <x v="4"/>
    <x v="11"/>
    <x v="35"/>
    <x v="31"/>
    <x v="31"/>
    <x v="21"/>
    <n v="4222.08"/>
    <n v="12.9"/>
  </r>
  <r>
    <s v="Corporate"/>
    <s v="United States"/>
    <s v="San Jose"/>
    <s v="California"/>
    <s v="West"/>
    <s v="OFF-AP-10022001"/>
    <x v="1"/>
    <x v="6"/>
    <x v="36"/>
    <x v="32"/>
    <x v="15"/>
    <x v="17"/>
    <n v="13749.45"/>
    <n v="65.5"/>
  </r>
  <r>
    <s v="Home Office"/>
    <s v="United States"/>
    <s v="Albuquerque"/>
    <s v="New Mexico"/>
    <s v="West"/>
    <s v="TEC-PH-10023156"/>
    <x v="3"/>
    <x v="8"/>
    <x v="37"/>
    <x v="33"/>
    <x v="32"/>
    <x v="47"/>
    <n v="42749.43"/>
    <n v="150.80000000000001"/>
  </r>
  <r>
    <s v="Consumer"/>
    <s v="United States"/>
    <s v="Kansas City"/>
    <s v="Missouri"/>
    <s v="Central"/>
    <s v="CLO-KI-10024087"/>
    <x v="4"/>
    <x v="13"/>
    <x v="38"/>
    <x v="34"/>
    <x v="33"/>
    <x v="48"/>
    <n v="2912"/>
    <n v="5.2"/>
  </r>
  <r>
    <s v="Corporate"/>
    <s v="United States"/>
    <s v="Tulsa"/>
    <s v="Oklahoma"/>
    <s v="Central"/>
    <s v="TEC-TV-10025230"/>
    <x v="3"/>
    <x v="10"/>
    <x v="39"/>
    <x v="35"/>
    <x v="34"/>
    <x v="35"/>
    <n v="117638.27"/>
    <n v="120.5"/>
  </r>
  <r>
    <s v="Consumer"/>
    <s v="United States"/>
    <s v="Milwaukee"/>
    <s v="Wisconsin"/>
    <s v="Central"/>
    <s v="CLO-ME-10026394"/>
    <x v="4"/>
    <x v="11"/>
    <x v="40"/>
    <x v="36"/>
    <x v="3"/>
    <x v="23"/>
    <n v="2143.35"/>
    <n v="10"/>
  </r>
  <r>
    <s v="Corporate"/>
    <s v="United States"/>
    <s v="Sacramento"/>
    <s v="California"/>
    <s v="West"/>
    <s v="CLO-WO-10027381"/>
    <x v="4"/>
    <x v="12"/>
    <x v="41"/>
    <x v="37"/>
    <x v="35"/>
    <x v="49"/>
    <n v="2815.2999999999997"/>
    <n v="6.75"/>
  </r>
  <r>
    <s v="Home Office"/>
    <s v="United States"/>
    <s v="Virginia Beach"/>
    <s v="Virginia"/>
    <s v="East"/>
    <s v="TEC-AC-10028564"/>
    <x v="3"/>
    <x v="7"/>
    <x v="42"/>
    <x v="38"/>
    <x v="13"/>
    <x v="31"/>
    <n v="3849.23"/>
    <n v="18.2"/>
  </r>
  <r>
    <s v="Consumer"/>
    <s v="United States"/>
    <s v="Cleveland"/>
    <s v="Ohio"/>
    <s v="Central"/>
    <s v="CLO-KI-10029677"/>
    <x v="4"/>
    <x v="13"/>
    <x v="43"/>
    <x v="18"/>
    <x v="16"/>
    <x v="36"/>
    <n v="4935"/>
    <n v="12.5"/>
  </r>
  <r>
    <s v="Corporate"/>
    <s v="United States"/>
    <s v="San Diego"/>
    <s v="California"/>
    <s v="West"/>
    <s v="TEC-CM-10030754"/>
    <x v="3"/>
    <x v="16"/>
    <x v="44"/>
    <x v="39"/>
    <x v="36"/>
    <x v="50"/>
    <n v="70948.710000000006"/>
    <n v="70.45"/>
  </r>
  <r>
    <s v="Consumer"/>
    <s v="United States"/>
    <s v="Jacksonville"/>
    <s v="Florida"/>
    <s v="South"/>
    <s v="CLO-ME-10031897"/>
    <x v="4"/>
    <x v="11"/>
    <x v="45"/>
    <x v="21"/>
    <x v="37"/>
    <x v="34"/>
    <n v="5144.8500000000004"/>
    <n v="16.350000000000001"/>
  </r>
  <r>
    <s v="Corporate"/>
    <s v="United States"/>
    <s v="Columbus"/>
    <s v="Ohio"/>
    <s v="Central"/>
    <s v="TEC-TV-10032978"/>
    <x v="3"/>
    <x v="10"/>
    <x v="46"/>
    <x v="40"/>
    <x v="38"/>
    <x v="51"/>
    <n v="275398.47000000003"/>
    <n v="320"/>
  </r>
  <r>
    <s v="Consumer"/>
    <s v="United States"/>
    <s v="Nashville"/>
    <s v="Tennessee"/>
    <s v="South"/>
    <s v="CLO-WO-10033749"/>
    <x v="4"/>
    <x v="12"/>
    <x v="47"/>
    <x v="41"/>
    <x v="39"/>
    <x v="52"/>
    <n v="31963.05"/>
    <n v="55"/>
  </r>
  <r>
    <s v="Home Office"/>
    <s v="United States"/>
    <s v="Salt Lake City"/>
    <s v="Utah"/>
    <s v="West"/>
    <s v="TEC-AC-10034789"/>
    <x v="3"/>
    <x v="7"/>
    <x v="48"/>
    <x v="42"/>
    <x v="40"/>
    <x v="53"/>
    <n v="15392.300000000001"/>
    <n v="25.3"/>
  </r>
  <r>
    <s v="Corporate"/>
    <s v="United States"/>
    <s v="Memphis"/>
    <s v="Tennessee"/>
    <s v="South"/>
    <s v="TEC-TA-10035893"/>
    <x v="3"/>
    <x v="15"/>
    <x v="49"/>
    <x v="12"/>
    <x v="28"/>
    <x v="39"/>
    <n v="47598.64"/>
    <n v="95.45"/>
  </r>
  <r>
    <s v="Consumer"/>
    <s v="United States"/>
    <s v="Baltimore"/>
    <s v="Maryland"/>
    <s v="East"/>
    <s v="CLO-ME-10036904"/>
    <x v="4"/>
    <x v="11"/>
    <x v="50"/>
    <x v="43"/>
    <x v="8"/>
    <x v="54"/>
    <n v="7078.2300000000005"/>
    <n v="14.75"/>
  </r>
  <r>
    <s v="Consumer"/>
    <s v="United States"/>
    <s v="Detroit"/>
    <s v="Michigan"/>
    <s v="Central"/>
    <s v="CLO-WO-10037905"/>
    <x v="4"/>
    <x v="12"/>
    <x v="51"/>
    <x v="13"/>
    <x v="41"/>
    <x v="44"/>
    <n v="4499.25"/>
    <n v="20.149999999999999"/>
  </r>
  <r>
    <s v="Corporate"/>
    <s v="United States"/>
    <s v="New Orleans"/>
    <s v="Louisiana"/>
    <s v="South"/>
    <s v="TEC-PH-10038922"/>
    <x v="3"/>
    <x v="8"/>
    <x v="52"/>
    <x v="10"/>
    <x v="42"/>
    <x v="55"/>
    <n v="94498.95"/>
    <n v="220.35"/>
  </r>
  <r>
    <s v="Consumer"/>
    <s v="United States"/>
    <s v="Louisville"/>
    <s v="Kentucky"/>
    <s v="South"/>
    <s v="TEC-CM-10039980"/>
    <x v="3"/>
    <x v="16"/>
    <x v="25"/>
    <x v="22"/>
    <x v="43"/>
    <x v="56"/>
    <n v="85148.69"/>
    <n v="105.5"/>
  </r>
  <r>
    <s v="Corporate"/>
    <s v="United States"/>
    <s v="Omaha"/>
    <s v="Nebraska"/>
    <s v="Central"/>
    <s v="CLO-KI-10040963"/>
    <x v="4"/>
    <x v="13"/>
    <x v="53"/>
    <x v="44"/>
    <x v="11"/>
    <x v="57"/>
    <n v="2438.7799999999997"/>
    <n v="7.8"/>
  </r>
  <r>
    <s v="Home Office"/>
    <s v="United States"/>
    <s v="Miami"/>
    <s v="Florida"/>
    <s v="South"/>
    <s v="TEC-TA-10041956"/>
    <x v="3"/>
    <x v="15"/>
    <x v="54"/>
    <x v="17"/>
    <x v="44"/>
    <x v="55"/>
    <n v="31498.95"/>
    <n v="110.25"/>
  </r>
  <r>
    <s v="Corporate"/>
    <s v="United States"/>
    <s v="Raleigh"/>
    <s v="North Carolina"/>
    <s v="South"/>
    <s v="CLO-ME-10042948"/>
    <x v="4"/>
    <x v="11"/>
    <x v="55"/>
    <x v="16"/>
    <x v="18"/>
    <x v="58"/>
    <n v="4676.1000000000004"/>
    <n v="25"/>
  </r>
  <r>
    <s v="Consumer"/>
    <s v="United States"/>
    <s v="Oklahoma City"/>
    <s v="Oklahoma"/>
    <s v="Central"/>
    <s v="OFF-AP-10043967"/>
    <x v="1"/>
    <x v="6"/>
    <x v="56"/>
    <x v="45"/>
    <x v="45"/>
    <x v="25"/>
    <n v="16898.7"/>
    <n v="30.6"/>
  </r>
  <r>
    <s v="Corporate"/>
    <s v="United States"/>
    <s v="Buffalo"/>
    <s v="New York"/>
    <s v="East"/>
    <s v="TEC-TV-10044827"/>
    <x v="3"/>
    <x v="10"/>
    <x v="57"/>
    <x v="12"/>
    <x v="12"/>
    <x v="59"/>
    <n v="26799.33"/>
    <n v="75.5"/>
  </r>
  <r>
    <s v="Consumer"/>
    <s v="United States"/>
    <s v="Cincinnati"/>
    <s v="Ohio"/>
    <s v="Central"/>
    <s v="CLO-WO-10045906"/>
    <x v="4"/>
    <x v="12"/>
    <x v="58"/>
    <x v="46"/>
    <x v="25"/>
    <x v="60"/>
    <n v="6831.4500000000007"/>
    <n v="14.6"/>
  </r>
  <r>
    <s v="Corporate"/>
    <s v="United States"/>
    <s v="Tucson"/>
    <s v="Arizona"/>
    <s v="West"/>
    <s v="CLO-ME-10046932"/>
    <x v="4"/>
    <x v="11"/>
    <x v="59"/>
    <x v="18"/>
    <x v="46"/>
    <x v="61"/>
    <n v="15590.25"/>
    <n v="30.5"/>
  </r>
  <r>
    <s v="Consumer"/>
    <s v="United States"/>
    <s v="El Paso"/>
    <s v="Texas"/>
    <s v="South"/>
    <s v="TEC-AC-10047925"/>
    <x v="3"/>
    <x v="7"/>
    <x v="60"/>
    <x v="8"/>
    <x v="11"/>
    <x v="62"/>
    <n v="1119.4399999999998"/>
    <n v="8.75"/>
  </r>
  <r>
    <s v="Home Office"/>
    <s v="United States"/>
    <s v="Louisville"/>
    <s v="Kentucky"/>
    <s v="South"/>
    <s v="CLO-KI-10048967"/>
    <x v="4"/>
    <x v="13"/>
    <x v="61"/>
    <x v="47"/>
    <x v="47"/>
    <x v="63"/>
    <n v="4073.37"/>
    <n v="12.5"/>
  </r>
  <r>
    <s v="Corporate"/>
    <s v="United States"/>
    <s v="Wichita"/>
    <s v="Kansas"/>
    <s v="Central"/>
    <s v="TEC-CM-10049989"/>
    <x v="3"/>
    <x v="16"/>
    <x v="62"/>
    <x v="48"/>
    <x v="48"/>
    <x v="64"/>
    <n v="30999.38"/>
    <n v="85.2"/>
  </r>
  <r>
    <s v="Consumer"/>
    <s v="United States"/>
    <s v="Fresno"/>
    <s v="California"/>
    <s v="West"/>
    <s v="CLO-WO-10050934"/>
    <x v="4"/>
    <x v="12"/>
    <x v="63"/>
    <x v="49"/>
    <x v="49"/>
    <x v="45"/>
    <n v="5731.8"/>
    <n v="11.75"/>
  </r>
  <r>
    <s v="Home Office"/>
    <s v="United States"/>
    <s v="Mesa"/>
    <s v="Arizona"/>
    <s v="West"/>
    <s v="TEC-TV-10051980"/>
    <x v="3"/>
    <x v="10"/>
    <x v="64"/>
    <x v="50"/>
    <x v="50"/>
    <x v="15"/>
    <n v="30598.300000000003"/>
    <n v="45"/>
  </r>
  <r>
    <s v="Consumer"/>
    <s v="United States"/>
    <s v="Sacramento"/>
    <s v="California"/>
    <s v="West"/>
    <s v="CLO-ME-10052946"/>
    <x v="4"/>
    <x v="11"/>
    <x v="65"/>
    <x v="24"/>
    <x v="35"/>
    <x v="4"/>
    <n v="4133.0999999999995"/>
    <n v="9.8000000000000007"/>
  </r>
  <r>
    <s v="Corporate"/>
    <s v="United States"/>
    <s v="Nashville"/>
    <s v="Tennessee"/>
    <s v="South"/>
    <s v="TEC-TA-10053992"/>
    <x v="3"/>
    <x v="15"/>
    <x v="66"/>
    <x v="19"/>
    <x v="12"/>
    <x v="65"/>
    <n v="31599.21"/>
    <n v="95"/>
  </r>
  <r>
    <s v="Consumer"/>
    <s v="United States"/>
    <s v="San Francisco"/>
    <s v="California"/>
    <s v="West"/>
    <s v="CLO-WO-10054956"/>
    <x v="4"/>
    <x v="12"/>
    <x v="67"/>
    <x v="26"/>
    <x v="37"/>
    <x v="25"/>
    <n v="6493.5"/>
    <n v="18.25"/>
  </r>
  <r>
    <s v="Corporate"/>
    <s v="United States"/>
    <s v="Bakersfield"/>
    <s v="California"/>
    <s v="West"/>
    <s v="TEC-PH-10055973"/>
    <x v="3"/>
    <x v="8"/>
    <x v="68"/>
    <x v="51"/>
    <x v="44"/>
    <x v="6"/>
    <n v="53698.21"/>
    <n v="50.75"/>
  </r>
  <r>
    <s v="Home Office"/>
    <s v="United States"/>
    <s v="New York City"/>
    <s v="New York"/>
    <s v="East"/>
    <s v="TEC-AC-10056989"/>
    <x v="3"/>
    <x v="7"/>
    <x v="69"/>
    <x v="52"/>
    <x v="10"/>
    <x v="66"/>
    <n v="23598.82"/>
    <n v="35"/>
  </r>
  <r>
    <s v="Consumer"/>
    <s v="United States"/>
    <s v="Denver"/>
    <s v="Colorado"/>
    <s v="West"/>
    <s v="CLO-KI-10057900"/>
    <x v="4"/>
    <x v="13"/>
    <x v="70"/>
    <x v="53"/>
    <x v="51"/>
    <x v="16"/>
    <n v="2773.15"/>
    <n v="5.2"/>
  </r>
  <r>
    <s v="Corporate"/>
    <s v="United States"/>
    <s v="St. Louis"/>
    <s v="Missouri"/>
    <s v="Central"/>
    <s v="TEC-CM-10058921"/>
    <x v="3"/>
    <x v="16"/>
    <x v="71"/>
    <x v="17"/>
    <x v="52"/>
    <x v="67"/>
    <n v="133698.09"/>
    <n v="105.8"/>
  </r>
  <r>
    <s v="Consumer"/>
    <s v="United States"/>
    <s v="Virginia Beach"/>
    <s v="Virginia"/>
    <s v="East"/>
    <s v="CLO-ME-10059948"/>
    <x v="4"/>
    <x v="11"/>
    <x v="72"/>
    <x v="14"/>
    <x v="53"/>
    <x v="68"/>
    <n v="14578.38"/>
    <n v="20.6"/>
  </r>
  <r>
    <s v="Corporate"/>
    <s v="United States"/>
    <s v="Arlington"/>
    <s v="Texas"/>
    <s v="South"/>
    <s v="CLO-WO-10060975"/>
    <x v="4"/>
    <x v="12"/>
    <x v="73"/>
    <x v="54"/>
    <x v="54"/>
    <x v="67"/>
    <n v="28640.449999999997"/>
    <n v="40"/>
  </r>
  <r>
    <s v="Home Office"/>
    <s v="United States"/>
    <s v="Colorado Springs"/>
    <s v="Colorado"/>
    <s v="West"/>
    <s v="TEC-TV-10061982"/>
    <x v="3"/>
    <x v="10"/>
    <x v="74"/>
    <x v="55"/>
    <x v="15"/>
    <x v="53"/>
    <n v="38498.46"/>
    <n v="65.4000000000000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rowHeaderCaption="Category" chartFormat="3">
  <location ref="B30:C36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axis="axisRow" showAll="0">
      <items count="6">
        <item x="4"/>
        <item x="3"/>
        <item x="0"/>
        <item x="1"/>
        <item x="2"/>
        <item t="default"/>
      </items>
    </pivotField>
    <pivotField showAll="0"/>
    <pivotField showAll="0"/>
    <pivotField dataField="1" showAll="0">
      <items count="57">
        <item x="39"/>
        <item x="16"/>
        <item x="38"/>
        <item x="15"/>
        <item x="48"/>
        <item x="2"/>
        <item x="52"/>
        <item x="32"/>
        <item x="0"/>
        <item x="21"/>
        <item x="45"/>
        <item x="44"/>
        <item x="54"/>
        <item x="14"/>
        <item x="22"/>
        <item x="47"/>
        <item x="43"/>
        <item x="4"/>
        <item x="46"/>
        <item x="24"/>
        <item x="26"/>
        <item x="6"/>
        <item x="27"/>
        <item x="36"/>
        <item x="1"/>
        <item x="30"/>
        <item x="51"/>
        <item x="11"/>
        <item x="42"/>
        <item x="17"/>
        <item x="13"/>
        <item x="25"/>
        <item x="23"/>
        <item x="49"/>
        <item x="19"/>
        <item x="10"/>
        <item x="37"/>
        <item x="18"/>
        <item x="33"/>
        <item x="34"/>
        <item x="41"/>
        <item x="5"/>
        <item x="31"/>
        <item x="12"/>
        <item x="8"/>
        <item x="55"/>
        <item x="40"/>
        <item x="9"/>
        <item x="7"/>
        <item x="50"/>
        <item x="53"/>
        <item x="20"/>
        <item x="28"/>
        <item x="35"/>
        <item x="3"/>
        <item x="29"/>
        <item t="default"/>
      </items>
    </pivotField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Brand" fld="9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7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rowGrandTotals="0" colGrandTotals="0" indent="0" outline="1" outlineData="1" showDrill="1" multipleFieldFilters="0" rowHeaderCaption="Category" chartFormat="6">
  <location ref="B12:C17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axis="axisRow" sortType="descending" showAll="0">
      <items count="6">
        <item x="4"/>
        <item x="3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6"/>
  </rowFields>
  <rowItems count="5">
    <i>
      <x v="1"/>
    </i>
    <i>
      <x v="2"/>
    </i>
    <i>
      <x/>
    </i>
    <i>
      <x v="3"/>
    </i>
    <i>
      <x v="4"/>
    </i>
  </rowItems>
  <colItems count="1">
    <i/>
  </colItems>
  <dataFields count="1">
    <dataField name="Total Sales" fld="12" baseField="6" baseItem="0" numFmtId="1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6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rowGrandTotals="0" colGrandTotals="0" indent="0" outline="1" outlineData="1" showDrill="1" multipleFieldFilters="0" rowHeaderCaption="Category">
  <location ref="B5:C7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axis="axisRow" sortType="descending" showAll="0">
      <items count="6">
        <item x="4"/>
        <item x="3"/>
        <item h="1" x="0"/>
        <item h="1" x="1"/>
        <item h="1"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6"/>
  </rowFields>
  <rowItems count="2">
    <i>
      <x v="1"/>
    </i>
    <i>
      <x/>
    </i>
  </rowItems>
  <colItems count="1">
    <i/>
  </colItems>
  <dataFields count="1">
    <dataField name="Total Sales" fld="12" baseField="6" baseItem="0" numFmtId="1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9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rowGrandTotals="0" colGrandTotals="0" indent="0" outline="1" outlineData="1" showDrill="1" multipleFieldFilters="0" rowHeaderCaption="Product Name">
  <location ref="B58:D133" firstHeaderRow="0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6">
        <item x="44"/>
        <item x="16"/>
        <item x="55"/>
        <item x="42"/>
        <item x="15"/>
        <item x="32"/>
        <item x="62"/>
        <item x="24"/>
        <item x="2"/>
        <item x="69"/>
        <item x="36"/>
        <item x="0"/>
        <item x="45"/>
        <item x="23"/>
        <item x="56"/>
        <item x="53"/>
        <item x="73"/>
        <item x="72"/>
        <item x="14"/>
        <item x="25"/>
        <item x="61"/>
        <item x="50"/>
        <item x="4"/>
        <item x="58"/>
        <item x="27"/>
        <item x="65"/>
        <item x="67"/>
        <item x="29"/>
        <item x="6"/>
        <item x="30"/>
        <item x="40"/>
        <item x="20"/>
        <item x="1"/>
        <item x="34"/>
        <item x="68"/>
        <item x="11"/>
        <item x="48"/>
        <item x="71"/>
        <item x="17"/>
        <item x="54"/>
        <item x="13"/>
        <item x="51"/>
        <item x="28"/>
        <item x="26"/>
        <item x="63"/>
        <item x="66"/>
        <item x="19"/>
        <item x="52"/>
        <item x="10"/>
        <item x="41"/>
        <item x="43"/>
        <item x="59"/>
        <item x="18"/>
        <item x="37"/>
        <item x="38"/>
        <item x="47"/>
        <item x="5"/>
        <item x="35"/>
        <item x="57"/>
        <item x="12"/>
        <item x="22"/>
        <item x="49"/>
        <item x="8"/>
        <item x="60"/>
        <item x="74"/>
        <item x="46"/>
        <item x="9"/>
        <item x="7"/>
        <item x="64"/>
        <item x="70"/>
        <item x="21"/>
        <item x="31"/>
        <item x="39"/>
        <item x="3"/>
        <item x="33"/>
        <item t="default"/>
      </items>
    </pivotField>
    <pivotField showAll="0"/>
    <pivotField dataField="1" showAll="0">
      <items count="56">
        <item x="21"/>
        <item x="26"/>
        <item x="4"/>
        <item x="3"/>
        <item x="9"/>
        <item x="51"/>
        <item x="11"/>
        <item x="31"/>
        <item x="23"/>
        <item x="47"/>
        <item x="27"/>
        <item x="33"/>
        <item x="35"/>
        <item x="6"/>
        <item x="2"/>
        <item x="49"/>
        <item x="16"/>
        <item x="25"/>
        <item x="8"/>
        <item x="37"/>
        <item x="13"/>
        <item x="5"/>
        <item x="18"/>
        <item x="41"/>
        <item x="14"/>
        <item x="46"/>
        <item x="29"/>
        <item x="53"/>
        <item x="40"/>
        <item x="45"/>
        <item x="54"/>
        <item x="50"/>
        <item x="1"/>
        <item x="20"/>
        <item x="10"/>
        <item x="39"/>
        <item x="15"/>
        <item x="0"/>
        <item x="44"/>
        <item x="28"/>
        <item x="12"/>
        <item x="7"/>
        <item x="48"/>
        <item x="36"/>
        <item x="30"/>
        <item x="43"/>
        <item x="34"/>
        <item x="22"/>
        <item x="52"/>
        <item x="32"/>
        <item x="42"/>
        <item x="17"/>
        <item x="19"/>
        <item x="24"/>
        <item x="38"/>
        <item t="default"/>
      </items>
    </pivotField>
    <pivotField dataField="1" showAll="0">
      <items count="70">
        <item x="17"/>
        <item x="62"/>
        <item x="47"/>
        <item x="5"/>
        <item x="64"/>
        <item x="32"/>
        <item x="59"/>
        <item x="10"/>
        <item x="29"/>
        <item x="33"/>
        <item x="44"/>
        <item x="31"/>
        <item x="58"/>
        <item x="65"/>
        <item x="0"/>
        <item x="11"/>
        <item x="3"/>
        <item x="49"/>
        <item x="38"/>
        <item x="2"/>
        <item x="34"/>
        <item x="48"/>
        <item x="55"/>
        <item x="9"/>
        <item x="43"/>
        <item x="42"/>
        <item x="14"/>
        <item x="66"/>
        <item x="57"/>
        <item x="28"/>
        <item x="26"/>
        <item x="50"/>
        <item x="25"/>
        <item x="56"/>
        <item x="39"/>
        <item x="4"/>
        <item x="52"/>
        <item x="46"/>
        <item x="36"/>
        <item x="30"/>
        <item x="8"/>
        <item x="12"/>
        <item x="37"/>
        <item x="27"/>
        <item x="51"/>
        <item x="53"/>
        <item x="22"/>
        <item x="18"/>
        <item x="68"/>
        <item x="63"/>
        <item x="45"/>
        <item x="23"/>
        <item x="13"/>
        <item x="15"/>
        <item x="60"/>
        <item x="35"/>
        <item x="54"/>
        <item x="41"/>
        <item x="6"/>
        <item x="1"/>
        <item x="20"/>
        <item x="16"/>
        <item x="7"/>
        <item x="24"/>
        <item x="67"/>
        <item x="21"/>
        <item x="19"/>
        <item x="61"/>
        <item x="40"/>
        <item t="default"/>
      </items>
    </pivotField>
    <pivotField showAll="0"/>
    <pivotField showAll="0"/>
  </pivotFields>
  <rowFields count="1">
    <field x="8"/>
  </rowFields>
  <rowItems count="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</rowItems>
  <colFields count="1">
    <field x="-2"/>
  </colFields>
  <colItems count="2">
    <i>
      <x/>
    </i>
    <i i="1">
      <x v="1"/>
    </i>
  </colItems>
  <dataFields count="2">
    <dataField name="Sum of Price" fld="10" baseField="0" baseItem="0"/>
    <dataField name="Sum of Quantity" fld="1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2:N97" totalsRowShown="0">
  <autoFilter xmlns:etc="http://www.wps.cn/officeDocument/2017/etCustomData" ref="A2:N97" etc:filterBottomFollowUsedRange="0"/>
  <tableColumns count="14">
    <tableColumn id="1" name="Segment" dataDxfId="0"/>
    <tableColumn id="2" name="Country" dataDxfId="1"/>
    <tableColumn id="3" name="City" dataDxfId="2"/>
    <tableColumn id="4" name="State" dataDxfId="3"/>
    <tableColumn id="5" name="Region" dataDxfId="4"/>
    <tableColumn id="6" name="Product ID" dataDxfId="5"/>
    <tableColumn id="7" name="Category" dataDxfId="6"/>
    <tableColumn id="8" name="Sub-Category" dataDxfId="7"/>
    <tableColumn id="9" name="Product Name" dataDxfId="8"/>
    <tableColumn id="10" name="Brand" dataDxfId="9"/>
    <tableColumn id="11" name="Price" dataDxfId="10"/>
    <tableColumn id="12" name="Quantity" dataDxfId="11">
      <calculatedColumnFormula>RANDBETWEEN(55,200)</calculatedColumnFormula>
    </tableColumn>
    <tableColumn id="14" name="Sales" dataDxfId="12">
      <calculatedColumnFormula>Table1[[#This Row],[Quantity]]*Table1[[#This Row],[Price]]</calculatedColumnFormula>
    </tableColumn>
    <tableColumn id="13" name="Profit" dataDxf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S133"/>
  <sheetViews>
    <sheetView tabSelected="1" topLeftCell="A49" workbookViewId="0">
      <selection activeCell="M25" sqref="M25"/>
    </sheetView>
  </sheetViews>
  <sheetFormatPr defaultColWidth="9" defaultRowHeight="14.25"/>
  <cols>
    <col min="2" max="2" width="12.3362831858407" customWidth="1"/>
    <col min="3" max="3" width="13.070796460177" customWidth="1"/>
    <col min="4" max="4" width="14.1327433628319" customWidth="1"/>
    <col min="8" max="8" width="14.3982300884956" customWidth="1"/>
  </cols>
  <sheetData>
    <row r="3" customHeight="1" spans="2:19">
      <c r="B3" s="3" t="s">
        <v>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3">
      <c r="B5" t="s">
        <v>1</v>
      </c>
      <c r="C5" t="s">
        <v>2</v>
      </c>
    </row>
    <row r="6" spans="2:3">
      <c r="B6" s="4" t="s">
        <v>3</v>
      </c>
      <c r="C6" s="5">
        <v>2303789.28</v>
      </c>
    </row>
    <row r="7" spans="2:3">
      <c r="B7" s="4" t="s">
        <v>4</v>
      </c>
      <c r="C7" s="5">
        <v>260540.87</v>
      </c>
    </row>
    <row r="9" ht="15" spans="2:19">
      <c r="B9" s="6" t="s">
        <v>5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2" spans="2:3">
      <c r="B12" t="s">
        <v>1</v>
      </c>
      <c r="C12" t="s">
        <v>2</v>
      </c>
    </row>
    <row r="13" spans="2:3">
      <c r="B13" s="4" t="s">
        <v>3</v>
      </c>
      <c r="C13" s="5">
        <v>2303789.28</v>
      </c>
    </row>
    <row r="14" spans="2:3">
      <c r="B14" s="4" t="s">
        <v>6</v>
      </c>
      <c r="C14" s="5">
        <v>295591.31</v>
      </c>
    </row>
    <row r="15" spans="2:3">
      <c r="B15" s="4" t="s">
        <v>4</v>
      </c>
      <c r="C15" s="5">
        <v>260540.87</v>
      </c>
    </row>
    <row r="16" spans="2:3">
      <c r="B16" s="4" t="s">
        <v>7</v>
      </c>
      <c r="C16" s="5">
        <v>76515.14</v>
      </c>
    </row>
    <row r="17" spans="2:3">
      <c r="B17" s="4" t="s">
        <v>8</v>
      </c>
      <c r="C17" s="5">
        <v>13236.69</v>
      </c>
    </row>
    <row r="28" ht="15" spans="2:19">
      <c r="B28" s="8" t="s">
        <v>9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</row>
    <row r="30" spans="2:3">
      <c r="B30" t="s">
        <v>1</v>
      </c>
      <c r="C30" t="s">
        <v>10</v>
      </c>
    </row>
    <row r="31" spans="2:3">
      <c r="B31" s="4" t="s">
        <v>4</v>
      </c>
      <c r="C31">
        <v>34</v>
      </c>
    </row>
    <row r="32" spans="2:3">
      <c r="B32" s="4" t="s">
        <v>3</v>
      </c>
      <c r="C32">
        <v>35</v>
      </c>
    </row>
    <row r="33" spans="2:3">
      <c r="B33" s="4" t="s">
        <v>6</v>
      </c>
      <c r="C33">
        <v>8</v>
      </c>
    </row>
    <row r="34" spans="2:3">
      <c r="B34" s="4" t="s">
        <v>7</v>
      </c>
      <c r="C34">
        <v>16</v>
      </c>
    </row>
    <row r="35" spans="2:3">
      <c r="B35" s="4" t="s">
        <v>8</v>
      </c>
      <c r="C35">
        <v>2</v>
      </c>
    </row>
    <row r="36" spans="2:3">
      <c r="B36" s="4" t="s">
        <v>11</v>
      </c>
      <c r="C36">
        <v>95</v>
      </c>
    </row>
    <row r="49" spans="2:14">
      <c r="B49" s="9" t="s">
        <v>12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</row>
    <row r="56" ht="15" spans="2:19">
      <c r="B56" s="6" t="s">
        <v>13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</row>
    <row r="58" spans="2:4">
      <c r="B58" t="s">
        <v>14</v>
      </c>
      <c r="C58" t="s">
        <v>15</v>
      </c>
      <c r="D58" t="s">
        <v>16</v>
      </c>
    </row>
    <row r="59" spans="2:4">
      <c r="B59" s="4" t="s">
        <v>17</v>
      </c>
      <c r="C59">
        <v>549.99</v>
      </c>
      <c r="D59">
        <v>129</v>
      </c>
    </row>
    <row r="60" spans="2:4">
      <c r="B60" s="4" t="s">
        <v>18</v>
      </c>
      <c r="C60">
        <v>70</v>
      </c>
      <c r="D60">
        <v>234</v>
      </c>
    </row>
    <row r="61" spans="2:4">
      <c r="B61" s="4" t="s">
        <v>19</v>
      </c>
      <c r="C61">
        <v>59.95</v>
      </c>
      <c r="D61">
        <v>78</v>
      </c>
    </row>
    <row r="62" spans="2:4">
      <c r="B62" s="4" t="s">
        <v>20</v>
      </c>
      <c r="C62">
        <v>49.99</v>
      </c>
      <c r="D62">
        <v>77</v>
      </c>
    </row>
    <row r="63" spans="2:4">
      <c r="B63" s="4" t="s">
        <v>21</v>
      </c>
      <c r="C63">
        <v>499.98</v>
      </c>
      <c r="D63">
        <v>168</v>
      </c>
    </row>
    <row r="64" spans="2:4">
      <c r="B64" s="4" t="s">
        <v>22</v>
      </c>
      <c r="C64">
        <v>349.99</v>
      </c>
      <c r="D64">
        <v>150</v>
      </c>
    </row>
    <row r="65" spans="2:4">
      <c r="B65" s="4" t="s">
        <v>23</v>
      </c>
      <c r="C65">
        <v>499.99</v>
      </c>
      <c r="D65">
        <v>62</v>
      </c>
    </row>
    <row r="66" spans="2:4">
      <c r="B66" s="4" t="s">
        <v>24</v>
      </c>
      <c r="C66">
        <v>7.99</v>
      </c>
      <c r="D66">
        <v>185</v>
      </c>
    </row>
    <row r="67" spans="2:4">
      <c r="B67" s="4" t="s">
        <v>25</v>
      </c>
      <c r="C67">
        <v>68.24</v>
      </c>
      <c r="D67">
        <v>260</v>
      </c>
    </row>
    <row r="68" spans="2:4">
      <c r="B68" s="4" t="s">
        <v>26</v>
      </c>
      <c r="C68">
        <v>199.99</v>
      </c>
      <c r="D68">
        <v>118</v>
      </c>
    </row>
    <row r="69" spans="2:4">
      <c r="B69" s="4" t="s">
        <v>27</v>
      </c>
      <c r="C69">
        <v>249.99</v>
      </c>
      <c r="D69">
        <v>55</v>
      </c>
    </row>
    <row r="70" spans="2:4">
      <c r="B70" s="4" t="s">
        <v>28</v>
      </c>
      <c r="C70">
        <v>523.92</v>
      </c>
      <c r="D70">
        <v>269</v>
      </c>
    </row>
    <row r="71" spans="2:4">
      <c r="B71" s="4" t="s">
        <v>29</v>
      </c>
      <c r="C71">
        <v>49.95</v>
      </c>
      <c r="D71">
        <v>103</v>
      </c>
    </row>
    <row r="72" spans="2:4">
      <c r="B72" s="4" t="s">
        <v>30</v>
      </c>
      <c r="C72">
        <v>199.95</v>
      </c>
      <c r="D72">
        <v>95</v>
      </c>
    </row>
    <row r="73" spans="2:4">
      <c r="B73" s="4" t="s">
        <v>31</v>
      </c>
      <c r="C73">
        <v>129.99</v>
      </c>
      <c r="D73">
        <v>130</v>
      </c>
    </row>
    <row r="74" spans="2:4">
      <c r="B74" s="4" t="s">
        <v>32</v>
      </c>
      <c r="C74">
        <v>19.99</v>
      </c>
      <c r="D74">
        <v>122</v>
      </c>
    </row>
    <row r="75" spans="2:4">
      <c r="B75" s="4" t="s">
        <v>33</v>
      </c>
      <c r="C75">
        <v>149.95</v>
      </c>
      <c r="D75">
        <v>191</v>
      </c>
    </row>
    <row r="76" spans="2:4">
      <c r="B76" s="4" t="s">
        <v>34</v>
      </c>
      <c r="C76">
        <v>89.99</v>
      </c>
      <c r="D76">
        <v>162</v>
      </c>
    </row>
    <row r="77" spans="2:4">
      <c r="B77" s="4" t="s">
        <v>35</v>
      </c>
      <c r="C77">
        <v>139.9</v>
      </c>
      <c r="D77">
        <v>288</v>
      </c>
    </row>
    <row r="78" spans="2:4">
      <c r="B78" s="4" t="s">
        <v>36</v>
      </c>
      <c r="C78">
        <v>1348.99</v>
      </c>
      <c r="D78">
        <v>273</v>
      </c>
    </row>
    <row r="79" spans="2:4">
      <c r="B79" s="4" t="s">
        <v>37</v>
      </c>
      <c r="C79">
        <v>24.99</v>
      </c>
      <c r="D79">
        <v>163</v>
      </c>
    </row>
    <row r="80" spans="2:4">
      <c r="B80" s="4" t="s">
        <v>38</v>
      </c>
      <c r="C80">
        <v>39.99</v>
      </c>
      <c r="D80">
        <v>177</v>
      </c>
    </row>
    <row r="81" spans="2:4">
      <c r="B81" s="4" t="s">
        <v>39</v>
      </c>
      <c r="C81">
        <v>19.5</v>
      </c>
      <c r="D81">
        <v>322</v>
      </c>
    </row>
    <row r="82" spans="2:4">
      <c r="B82" s="4" t="s">
        <v>40</v>
      </c>
      <c r="C82">
        <v>39.95</v>
      </c>
      <c r="D82">
        <v>171</v>
      </c>
    </row>
    <row r="83" spans="2:4">
      <c r="B83" s="4" t="s">
        <v>41</v>
      </c>
      <c r="C83">
        <v>24.95</v>
      </c>
      <c r="D83">
        <v>197</v>
      </c>
    </row>
    <row r="84" spans="2:4">
      <c r="B84" s="4" t="s">
        <v>42</v>
      </c>
      <c r="C84">
        <v>29.95</v>
      </c>
      <c r="D84">
        <v>138</v>
      </c>
    </row>
    <row r="85" spans="2:4">
      <c r="B85" s="4" t="s">
        <v>43</v>
      </c>
      <c r="C85">
        <v>49.95</v>
      </c>
      <c r="D85">
        <v>130</v>
      </c>
    </row>
    <row r="86" spans="2:4">
      <c r="B86" s="4" t="s">
        <v>44</v>
      </c>
      <c r="C86">
        <v>39.95</v>
      </c>
      <c r="D86">
        <v>113</v>
      </c>
    </row>
    <row r="87" spans="2:4">
      <c r="B87" s="4" t="s">
        <v>45</v>
      </c>
      <c r="C87">
        <v>59.98</v>
      </c>
      <c r="D87">
        <v>338</v>
      </c>
    </row>
    <row r="88" spans="2:4">
      <c r="B88" s="4" t="s">
        <v>46</v>
      </c>
      <c r="C88">
        <v>8.99</v>
      </c>
      <c r="D88">
        <v>108</v>
      </c>
    </row>
    <row r="89" spans="2:4">
      <c r="B89" s="4" t="s">
        <v>47</v>
      </c>
      <c r="C89">
        <v>12.99</v>
      </c>
      <c r="D89">
        <v>165</v>
      </c>
    </row>
    <row r="90" spans="2:4">
      <c r="B90" s="4" t="s">
        <v>48</v>
      </c>
      <c r="C90">
        <v>189.99</v>
      </c>
      <c r="D90">
        <v>55</v>
      </c>
    </row>
    <row r="91" spans="2:4">
      <c r="B91" s="4" t="s">
        <v>49</v>
      </c>
      <c r="C91">
        <v>189.99</v>
      </c>
      <c r="D91">
        <v>181</v>
      </c>
    </row>
    <row r="92" spans="2:4">
      <c r="B92" s="4" t="s">
        <v>50</v>
      </c>
      <c r="C92">
        <v>579.99</v>
      </c>
      <c r="D92">
        <v>140</v>
      </c>
    </row>
    <row r="93" spans="2:4">
      <c r="B93" s="4" t="s">
        <v>51</v>
      </c>
      <c r="C93">
        <v>299.99</v>
      </c>
      <c r="D93">
        <v>179</v>
      </c>
    </row>
    <row r="94" spans="2:4">
      <c r="B94" s="4" t="s">
        <v>52</v>
      </c>
      <c r="C94">
        <v>39.98</v>
      </c>
      <c r="D94">
        <v>257</v>
      </c>
    </row>
    <row r="95" spans="2:4">
      <c r="B95" s="4" t="s">
        <v>53</v>
      </c>
      <c r="C95">
        <v>99.95</v>
      </c>
      <c r="D95">
        <v>154</v>
      </c>
    </row>
    <row r="96" spans="2:4">
      <c r="B96" s="4" t="s">
        <v>54</v>
      </c>
      <c r="C96">
        <v>699.99</v>
      </c>
      <c r="D96">
        <v>191</v>
      </c>
    </row>
    <row r="97" spans="2:4">
      <c r="B97" s="4" t="s">
        <v>55</v>
      </c>
      <c r="C97">
        <v>2198</v>
      </c>
      <c r="D97">
        <v>162</v>
      </c>
    </row>
    <row r="98" spans="2:4">
      <c r="B98" s="4" t="s">
        <v>56</v>
      </c>
      <c r="C98">
        <v>299.99</v>
      </c>
      <c r="D98">
        <v>105</v>
      </c>
    </row>
    <row r="99" spans="2:4">
      <c r="B99" s="4" t="s">
        <v>57</v>
      </c>
      <c r="C99">
        <v>99.98</v>
      </c>
      <c r="D99">
        <v>161</v>
      </c>
    </row>
    <row r="100" spans="2:4">
      <c r="B100" s="4" t="s">
        <v>58</v>
      </c>
      <c r="C100">
        <v>59.99</v>
      </c>
      <c r="D100">
        <v>75</v>
      </c>
    </row>
    <row r="101" spans="2:4">
      <c r="B101" s="4" t="s">
        <v>59</v>
      </c>
      <c r="C101">
        <v>1299.99</v>
      </c>
      <c r="D101">
        <v>178</v>
      </c>
    </row>
    <row r="102" spans="2:4">
      <c r="B102" s="4" t="s">
        <v>60</v>
      </c>
      <c r="C102">
        <v>29.99</v>
      </c>
      <c r="D102">
        <v>136</v>
      </c>
    </row>
    <row r="103" spans="2:4">
      <c r="B103" s="4" t="s">
        <v>61</v>
      </c>
      <c r="C103">
        <v>34.95</v>
      </c>
      <c r="D103">
        <v>164</v>
      </c>
    </row>
    <row r="104" spans="2:4">
      <c r="B104" s="4" t="s">
        <v>62</v>
      </c>
      <c r="C104">
        <v>399.99</v>
      </c>
      <c r="D104">
        <v>79</v>
      </c>
    </row>
    <row r="105" spans="2:4">
      <c r="B105" s="4" t="s">
        <v>63</v>
      </c>
      <c r="C105">
        <v>799.98</v>
      </c>
      <c r="D105">
        <v>343</v>
      </c>
    </row>
    <row r="106" spans="2:4">
      <c r="B106" s="4" t="s">
        <v>64</v>
      </c>
      <c r="C106">
        <v>899.99</v>
      </c>
      <c r="D106">
        <v>105</v>
      </c>
    </row>
    <row r="107" spans="2:4">
      <c r="B107" s="4" t="s">
        <v>65</v>
      </c>
      <c r="C107">
        <v>399.98</v>
      </c>
      <c r="D107">
        <v>194</v>
      </c>
    </row>
    <row r="108" spans="2:4">
      <c r="B108" s="4" t="s">
        <v>66</v>
      </c>
      <c r="C108">
        <v>29.95</v>
      </c>
      <c r="D108">
        <v>94</v>
      </c>
    </row>
    <row r="109" spans="2:4">
      <c r="B109" s="4" t="s">
        <v>67</v>
      </c>
      <c r="C109">
        <v>35</v>
      </c>
      <c r="D109">
        <v>141</v>
      </c>
    </row>
    <row r="110" spans="2:4">
      <c r="B110" s="4" t="s">
        <v>68</v>
      </c>
      <c r="C110">
        <v>79.95</v>
      </c>
      <c r="D110">
        <v>195</v>
      </c>
    </row>
    <row r="111" spans="2:4">
      <c r="B111" s="4" t="s">
        <v>69</v>
      </c>
      <c r="C111">
        <v>119.9</v>
      </c>
      <c r="D111">
        <v>219</v>
      </c>
    </row>
    <row r="112" spans="2:4">
      <c r="B112" s="4" t="s">
        <v>70</v>
      </c>
      <c r="C112">
        <v>749.99</v>
      </c>
      <c r="D112">
        <v>57</v>
      </c>
    </row>
    <row r="113" spans="2:4">
      <c r="B113" s="4" t="s">
        <v>71</v>
      </c>
      <c r="C113">
        <v>28</v>
      </c>
      <c r="D113">
        <v>104</v>
      </c>
    </row>
    <row r="114" spans="2:4">
      <c r="B114" s="4" t="s">
        <v>72</v>
      </c>
      <c r="C114">
        <v>229.95</v>
      </c>
      <c r="D114">
        <v>139</v>
      </c>
    </row>
    <row r="115" spans="2:4">
      <c r="B115" s="4" t="s">
        <v>73</v>
      </c>
      <c r="C115">
        <v>111.5</v>
      </c>
      <c r="D115">
        <v>252</v>
      </c>
    </row>
    <row r="116" spans="2:4">
      <c r="B116" s="4" t="s">
        <v>74</v>
      </c>
      <c r="C116">
        <v>21.99</v>
      </c>
      <c r="D116">
        <v>192</v>
      </c>
    </row>
    <row r="117" spans="2:4">
      <c r="B117" s="4" t="s">
        <v>75</v>
      </c>
      <c r="C117">
        <v>399.99</v>
      </c>
      <c r="D117">
        <v>67</v>
      </c>
    </row>
    <row r="118" spans="2:4">
      <c r="B118" s="4" t="s">
        <v>76</v>
      </c>
      <c r="C118">
        <v>799.98</v>
      </c>
      <c r="D118">
        <v>303</v>
      </c>
    </row>
    <row r="119" spans="2:4">
      <c r="B119" s="4" t="s">
        <v>77</v>
      </c>
      <c r="C119">
        <v>1099.99</v>
      </c>
      <c r="D119">
        <v>148</v>
      </c>
    </row>
    <row r="120" spans="2:4">
      <c r="B120" s="4" t="s">
        <v>78</v>
      </c>
      <c r="C120">
        <v>349.99</v>
      </c>
      <c r="D120">
        <v>136</v>
      </c>
    </row>
    <row r="121" spans="2:4">
      <c r="B121" s="4" t="s">
        <v>79</v>
      </c>
      <c r="C121">
        <v>79.98</v>
      </c>
      <c r="D121">
        <v>331</v>
      </c>
    </row>
    <row r="122" spans="2:4">
      <c r="B122" s="4" t="s">
        <v>80</v>
      </c>
      <c r="C122">
        <v>19.99</v>
      </c>
      <c r="D122">
        <v>56</v>
      </c>
    </row>
    <row r="123" spans="2:4">
      <c r="B123" s="4" t="s">
        <v>81</v>
      </c>
      <c r="C123">
        <v>249.99</v>
      </c>
      <c r="D123">
        <v>154</v>
      </c>
    </row>
    <row r="124" spans="2:4">
      <c r="B124" s="4" t="s">
        <v>82</v>
      </c>
      <c r="C124">
        <v>1799.99</v>
      </c>
      <c r="D124">
        <v>153</v>
      </c>
    </row>
    <row r="125" spans="2:4">
      <c r="B125" s="4" t="s">
        <v>83</v>
      </c>
      <c r="C125">
        <v>29.7</v>
      </c>
      <c r="D125">
        <v>237</v>
      </c>
    </row>
    <row r="126" spans="2:4">
      <c r="B126" s="4" t="s">
        <v>84</v>
      </c>
      <c r="C126">
        <v>998</v>
      </c>
      <c r="D126">
        <v>351</v>
      </c>
    </row>
    <row r="127" spans="2:4">
      <c r="B127" s="4" t="s">
        <v>85</v>
      </c>
      <c r="C127">
        <v>179.99</v>
      </c>
      <c r="D127">
        <v>170</v>
      </c>
    </row>
    <row r="128" spans="2:4">
      <c r="B128" s="4" t="s">
        <v>86</v>
      </c>
      <c r="C128">
        <v>14.99</v>
      </c>
      <c r="D128">
        <v>185</v>
      </c>
    </row>
    <row r="129" spans="2:4">
      <c r="B129" s="4" t="s">
        <v>87</v>
      </c>
      <c r="C129">
        <v>29.99</v>
      </c>
      <c r="D129">
        <v>141</v>
      </c>
    </row>
    <row r="130" spans="2:4">
      <c r="B130" s="4" t="s">
        <v>88</v>
      </c>
      <c r="C130">
        <v>25.99</v>
      </c>
      <c r="D130">
        <v>75</v>
      </c>
    </row>
    <row r="131" spans="2:4">
      <c r="B131" s="4" t="s">
        <v>89</v>
      </c>
      <c r="C131">
        <v>679.99</v>
      </c>
      <c r="D131">
        <v>173</v>
      </c>
    </row>
    <row r="132" spans="2:4">
      <c r="B132" s="4" t="s">
        <v>90</v>
      </c>
      <c r="C132">
        <v>25.98</v>
      </c>
      <c r="D132">
        <v>285</v>
      </c>
    </row>
    <row r="133" spans="2:4">
      <c r="B133" s="4" t="s">
        <v>91</v>
      </c>
      <c r="C133">
        <v>89.95</v>
      </c>
      <c r="D133">
        <v>164</v>
      </c>
    </row>
  </sheetData>
  <mergeCells count="5">
    <mergeCell ref="B3:S3"/>
    <mergeCell ref="B9:S9"/>
    <mergeCell ref="B28:S28"/>
    <mergeCell ref="B49:N49"/>
    <mergeCell ref="B56:S56"/>
  </mergeCells>
  <pageMargins left="0.7" right="0.7" top="0.75" bottom="0.75" header="0.3" footer="0.3"/>
  <headerFooter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97"/>
  <sheetViews>
    <sheetView topLeftCell="A3" workbookViewId="0">
      <selection activeCell="A4" sqref="A4"/>
    </sheetView>
  </sheetViews>
  <sheetFormatPr defaultColWidth="9" defaultRowHeight="14.25"/>
  <cols>
    <col min="1" max="1" width="12.3362831858407" customWidth="1"/>
    <col min="2" max="2" width="11.3362831858407" customWidth="1"/>
    <col min="3" max="3" width="13.2035398230088" customWidth="1"/>
    <col min="4" max="4" width="15.6637168141593" customWidth="1"/>
    <col min="5" max="5" width="12.3982300884956" customWidth="1"/>
    <col min="6" max="6" width="16.070796460177" customWidth="1"/>
    <col min="7" max="7" width="12.3362831858407" customWidth="1"/>
    <col min="8" max="8" width="16" customWidth="1"/>
    <col min="9" max="9" width="50.1327433628319" customWidth="1"/>
    <col min="12" max="12" width="9.73451327433628" customWidth="1"/>
  </cols>
  <sheetData>
    <row r="2" spans="1:14">
      <c r="A2" s="1" t="s">
        <v>92</v>
      </c>
      <c r="B2" s="1" t="s">
        <v>93</v>
      </c>
      <c r="C2" s="1" t="s">
        <v>94</v>
      </c>
      <c r="D2" s="1" t="s">
        <v>95</v>
      </c>
      <c r="E2" s="1" t="s">
        <v>96</v>
      </c>
      <c r="F2" s="1" t="s">
        <v>97</v>
      </c>
      <c r="G2" s="1" t="s">
        <v>1</v>
      </c>
      <c r="H2" s="1" t="s">
        <v>98</v>
      </c>
      <c r="I2" s="1" t="s">
        <v>14</v>
      </c>
      <c r="J2" s="1" t="s">
        <v>99</v>
      </c>
      <c r="K2" s="1" t="s">
        <v>100</v>
      </c>
      <c r="L2" s="1" t="s">
        <v>101</v>
      </c>
      <c r="M2" s="1" t="s">
        <v>102</v>
      </c>
      <c r="N2" s="1" t="s">
        <v>103</v>
      </c>
    </row>
    <row r="3" spans="1:14">
      <c r="A3" s="2" t="s">
        <v>104</v>
      </c>
      <c r="B3" s="2" t="s">
        <v>105</v>
      </c>
      <c r="C3" s="2" t="s">
        <v>106</v>
      </c>
      <c r="D3" s="2" t="s">
        <v>107</v>
      </c>
      <c r="E3" s="2" t="s">
        <v>108</v>
      </c>
      <c r="F3" s="2" t="s">
        <v>109</v>
      </c>
      <c r="G3" s="2" t="s">
        <v>6</v>
      </c>
      <c r="H3" s="2" t="s">
        <v>110</v>
      </c>
      <c r="I3" s="2" t="s">
        <v>28</v>
      </c>
      <c r="J3" s="2" t="s">
        <v>111</v>
      </c>
      <c r="K3" s="2">
        <v>261.96</v>
      </c>
      <c r="L3">
        <f ca="1">RANDBETWEEN(55,200)</f>
        <v>156</v>
      </c>
      <c r="M3" s="2">
        <f ca="1">Table1[[#This Row],[Quantity]]*Table1[[#This Row],[Price]]</f>
        <v>40865.76</v>
      </c>
      <c r="N3" s="2">
        <v>41.91</v>
      </c>
    </row>
    <row r="4" spans="1:14">
      <c r="A4" s="2" t="s">
        <v>104</v>
      </c>
      <c r="B4" s="2" t="s">
        <v>105</v>
      </c>
      <c r="C4" s="2" t="s">
        <v>106</v>
      </c>
      <c r="D4" s="2" t="s">
        <v>107</v>
      </c>
      <c r="E4" s="2" t="s">
        <v>108</v>
      </c>
      <c r="F4" s="2" t="s">
        <v>112</v>
      </c>
      <c r="G4" s="2" t="s">
        <v>6</v>
      </c>
      <c r="H4" s="2" t="s">
        <v>113</v>
      </c>
      <c r="I4" s="2" t="s">
        <v>49</v>
      </c>
      <c r="J4" s="2" t="s">
        <v>114</v>
      </c>
      <c r="K4" s="2">
        <v>189.99</v>
      </c>
      <c r="L4">
        <f ca="1" t="shared" ref="L4:L67" si="0">RANDBETWEEN(55,200)</f>
        <v>133</v>
      </c>
      <c r="M4" s="2">
        <f ca="1">Table1[[#This Row],[Quantity]]*Table1[[#This Row],[Price]]</f>
        <v>25268.67</v>
      </c>
      <c r="N4" s="2">
        <v>85.75</v>
      </c>
    </row>
    <row r="5" spans="1:14">
      <c r="A5" s="2" t="s">
        <v>115</v>
      </c>
      <c r="B5" s="2" t="s">
        <v>105</v>
      </c>
      <c r="C5" s="2" t="s">
        <v>116</v>
      </c>
      <c r="D5" s="2" t="s">
        <v>117</v>
      </c>
      <c r="E5" s="2" t="s">
        <v>118</v>
      </c>
      <c r="F5" s="2" t="s">
        <v>119</v>
      </c>
      <c r="G5" s="2" t="s">
        <v>7</v>
      </c>
      <c r="H5" s="2" t="s">
        <v>120</v>
      </c>
      <c r="I5" s="2" t="s">
        <v>25</v>
      </c>
      <c r="J5" s="2" t="s">
        <v>121</v>
      </c>
      <c r="K5" s="2">
        <v>34.12</v>
      </c>
      <c r="L5">
        <f ca="1" t="shared" si="0"/>
        <v>69</v>
      </c>
      <c r="M5" s="2">
        <f ca="1">Table1[[#This Row],[Quantity]]*Table1[[#This Row],[Price]]</f>
        <v>2354.28</v>
      </c>
      <c r="N5" s="2">
        <v>12.58</v>
      </c>
    </row>
    <row r="6" spans="1:14">
      <c r="A6" s="2" t="s">
        <v>104</v>
      </c>
      <c r="B6" s="2" t="s">
        <v>105</v>
      </c>
      <c r="C6" s="2" t="s">
        <v>122</v>
      </c>
      <c r="D6" s="2" t="s">
        <v>123</v>
      </c>
      <c r="E6" s="2" t="s">
        <v>108</v>
      </c>
      <c r="F6" s="2" t="s">
        <v>124</v>
      </c>
      <c r="G6" s="2" t="s">
        <v>7</v>
      </c>
      <c r="H6" s="2" t="s">
        <v>125</v>
      </c>
      <c r="I6" s="2" t="s">
        <v>90</v>
      </c>
      <c r="J6" s="2" t="s">
        <v>126</v>
      </c>
      <c r="K6" s="2">
        <v>12.99</v>
      </c>
      <c r="L6">
        <f ca="1" t="shared" si="0"/>
        <v>106</v>
      </c>
      <c r="M6" s="2">
        <f ca="1">Table1[[#This Row],[Quantity]]*Table1[[#This Row],[Price]]</f>
        <v>1376.94</v>
      </c>
      <c r="N6" s="2">
        <v>8.44</v>
      </c>
    </row>
    <row r="7" spans="1:14">
      <c r="A7" s="2" t="s">
        <v>104</v>
      </c>
      <c r="B7" s="2" t="s">
        <v>105</v>
      </c>
      <c r="C7" s="2" t="s">
        <v>127</v>
      </c>
      <c r="D7" s="2" t="s">
        <v>128</v>
      </c>
      <c r="E7" s="2" t="s">
        <v>118</v>
      </c>
      <c r="F7" s="2" t="s">
        <v>129</v>
      </c>
      <c r="G7" s="2" t="s">
        <v>7</v>
      </c>
      <c r="H7" s="2" t="s">
        <v>130</v>
      </c>
      <c r="I7" s="2" t="s">
        <v>39</v>
      </c>
      <c r="J7" s="2" t="s">
        <v>131</v>
      </c>
      <c r="K7" s="2">
        <v>9.75</v>
      </c>
      <c r="L7">
        <f ca="1" t="shared" si="0"/>
        <v>87</v>
      </c>
      <c r="M7" s="2">
        <f ca="1">Table1[[#This Row],[Quantity]]*Table1[[#This Row],[Price]]</f>
        <v>848.25</v>
      </c>
      <c r="N7" s="2">
        <v>52.1</v>
      </c>
    </row>
    <row r="8" spans="1:14">
      <c r="A8" s="2" t="s">
        <v>115</v>
      </c>
      <c r="B8" s="2" t="s">
        <v>105</v>
      </c>
      <c r="C8" s="2" t="s">
        <v>132</v>
      </c>
      <c r="D8" s="2" t="s">
        <v>133</v>
      </c>
      <c r="E8" s="2" t="s">
        <v>134</v>
      </c>
      <c r="F8" s="2" t="s">
        <v>135</v>
      </c>
      <c r="G8" s="2" t="s">
        <v>7</v>
      </c>
      <c r="H8" s="2" t="s">
        <v>136</v>
      </c>
      <c r="I8" s="2" t="s">
        <v>73</v>
      </c>
      <c r="J8" s="2" t="s">
        <v>137</v>
      </c>
      <c r="K8" s="2">
        <v>55.75</v>
      </c>
      <c r="L8">
        <f ca="1" t="shared" si="0"/>
        <v>86</v>
      </c>
      <c r="M8" s="2">
        <f ca="1">Table1[[#This Row],[Quantity]]*Table1[[#This Row],[Price]]</f>
        <v>4794.5</v>
      </c>
      <c r="N8" s="2">
        <v>15.3</v>
      </c>
    </row>
    <row r="9" spans="1:14">
      <c r="A9" s="2" t="s">
        <v>115</v>
      </c>
      <c r="B9" s="2" t="s">
        <v>105</v>
      </c>
      <c r="C9" s="2" t="s">
        <v>132</v>
      </c>
      <c r="D9" s="2" t="s">
        <v>133</v>
      </c>
      <c r="E9" s="2" t="s">
        <v>134</v>
      </c>
      <c r="F9" s="2" t="s">
        <v>138</v>
      </c>
      <c r="G9" s="2" t="s">
        <v>7</v>
      </c>
      <c r="H9" s="2" t="s">
        <v>139</v>
      </c>
      <c r="I9" s="2" t="s">
        <v>45</v>
      </c>
      <c r="J9" s="2" t="s">
        <v>140</v>
      </c>
      <c r="K9" s="2">
        <v>29.99</v>
      </c>
      <c r="L9">
        <f ca="1" t="shared" si="0"/>
        <v>117</v>
      </c>
      <c r="M9" s="2">
        <f ca="1">Table1[[#This Row],[Quantity]]*Table1[[#This Row],[Price]]</f>
        <v>3508.83</v>
      </c>
      <c r="N9" s="2">
        <v>22.65</v>
      </c>
    </row>
    <row r="10" spans="1:14">
      <c r="A10" s="2" t="s">
        <v>104</v>
      </c>
      <c r="B10" s="2" t="s">
        <v>105</v>
      </c>
      <c r="C10" s="2" t="s">
        <v>141</v>
      </c>
      <c r="D10" s="2" t="s">
        <v>142</v>
      </c>
      <c r="E10" s="2" t="s">
        <v>143</v>
      </c>
      <c r="F10" s="2" t="s">
        <v>144</v>
      </c>
      <c r="G10" s="2" t="s">
        <v>6</v>
      </c>
      <c r="H10" s="2" t="s">
        <v>113</v>
      </c>
      <c r="I10" s="2" t="s">
        <v>84</v>
      </c>
      <c r="J10" s="2" t="s">
        <v>145</v>
      </c>
      <c r="K10" s="2">
        <v>499</v>
      </c>
      <c r="L10">
        <f ca="1" t="shared" si="0"/>
        <v>171</v>
      </c>
      <c r="M10" s="2">
        <f ca="1">Table1[[#This Row],[Quantity]]*Table1[[#This Row],[Price]]</f>
        <v>85329</v>
      </c>
      <c r="N10" s="2">
        <v>-20.25</v>
      </c>
    </row>
    <row r="11" spans="1:14">
      <c r="A11" s="2" t="s">
        <v>104</v>
      </c>
      <c r="B11" s="2" t="s">
        <v>105</v>
      </c>
      <c r="C11" s="2" t="s">
        <v>116</v>
      </c>
      <c r="D11" s="2" t="s">
        <v>117</v>
      </c>
      <c r="E11" s="2" t="s">
        <v>118</v>
      </c>
      <c r="F11" s="2" t="s">
        <v>146</v>
      </c>
      <c r="G11" s="2" t="s">
        <v>8</v>
      </c>
      <c r="H11" s="2" t="s">
        <v>147</v>
      </c>
      <c r="I11" s="2" t="s">
        <v>79</v>
      </c>
      <c r="J11" s="2" t="s">
        <v>148</v>
      </c>
      <c r="K11" s="2">
        <v>39.99</v>
      </c>
      <c r="L11">
        <f ca="1" t="shared" si="0"/>
        <v>158</v>
      </c>
      <c r="M11" s="2">
        <f ca="1">Table1[[#This Row],[Quantity]]*Table1[[#This Row],[Price]]</f>
        <v>6318.42</v>
      </c>
      <c r="N11" s="2">
        <v>9.89</v>
      </c>
    </row>
    <row r="12" spans="1:14">
      <c r="A12" s="2" t="s">
        <v>149</v>
      </c>
      <c r="B12" s="2" t="s">
        <v>105</v>
      </c>
      <c r="C12" s="2" t="s">
        <v>150</v>
      </c>
      <c r="D12" s="2" t="s">
        <v>151</v>
      </c>
      <c r="E12" s="2" t="s">
        <v>134</v>
      </c>
      <c r="F12" s="2" t="s">
        <v>152</v>
      </c>
      <c r="G12" s="2" t="s">
        <v>7</v>
      </c>
      <c r="H12" s="2" t="s">
        <v>125</v>
      </c>
      <c r="I12" s="2" t="s">
        <v>83</v>
      </c>
      <c r="J12" s="2" t="s">
        <v>153</v>
      </c>
      <c r="K12" s="2">
        <v>14.85</v>
      </c>
      <c r="L12">
        <f ca="1" t="shared" si="0"/>
        <v>94</v>
      </c>
      <c r="M12" s="2">
        <f ca="1">Table1[[#This Row],[Quantity]]*Table1[[#This Row],[Price]]</f>
        <v>1395.9</v>
      </c>
      <c r="N12" s="2">
        <v>4.65</v>
      </c>
    </row>
    <row r="13" spans="1:14">
      <c r="A13" s="2" t="s">
        <v>115</v>
      </c>
      <c r="B13" s="2" t="s">
        <v>105</v>
      </c>
      <c r="C13" s="2" t="s">
        <v>154</v>
      </c>
      <c r="D13" s="2" t="s">
        <v>151</v>
      </c>
      <c r="E13" s="2" t="s">
        <v>134</v>
      </c>
      <c r="F13" s="2" t="s">
        <v>155</v>
      </c>
      <c r="G13" s="2" t="s">
        <v>3</v>
      </c>
      <c r="H13" s="2" t="s">
        <v>156</v>
      </c>
      <c r="I13" s="2" t="s">
        <v>65</v>
      </c>
      <c r="J13" s="2" t="s">
        <v>157</v>
      </c>
      <c r="K13" s="2">
        <v>199.99</v>
      </c>
      <c r="L13">
        <f ca="1" t="shared" si="0"/>
        <v>95</v>
      </c>
      <c r="M13" s="2">
        <f ca="1">Table1[[#This Row],[Quantity]]*Table1[[#This Row],[Price]]</f>
        <v>18999.05</v>
      </c>
      <c r="N13" s="2">
        <v>65.55</v>
      </c>
    </row>
    <row r="14" spans="1:14">
      <c r="A14" s="2" t="s">
        <v>115</v>
      </c>
      <c r="B14" s="2" t="s">
        <v>105</v>
      </c>
      <c r="C14" s="2" t="s">
        <v>154</v>
      </c>
      <c r="D14" s="2" t="s">
        <v>151</v>
      </c>
      <c r="E14" s="2" t="s">
        <v>134</v>
      </c>
      <c r="F14" s="2" t="s">
        <v>158</v>
      </c>
      <c r="G14" s="2" t="s">
        <v>6</v>
      </c>
      <c r="H14" s="2" t="s">
        <v>159</v>
      </c>
      <c r="I14" s="2" t="s">
        <v>52</v>
      </c>
      <c r="J14" s="2" t="s">
        <v>160</v>
      </c>
      <c r="K14" s="2">
        <v>19.99</v>
      </c>
      <c r="L14">
        <f ca="1" t="shared" si="0"/>
        <v>81</v>
      </c>
      <c r="M14" s="2">
        <f ca="1">Table1[[#This Row],[Quantity]]*Table1[[#This Row],[Price]]</f>
        <v>1619.19</v>
      </c>
      <c r="N14" s="2">
        <v>-12.8</v>
      </c>
    </row>
    <row r="15" spans="1:14">
      <c r="A15" s="2" t="s">
        <v>115</v>
      </c>
      <c r="B15" s="2" t="s">
        <v>105</v>
      </c>
      <c r="C15" s="2" t="s">
        <v>161</v>
      </c>
      <c r="D15" s="2" t="s">
        <v>162</v>
      </c>
      <c r="E15" s="2" t="s">
        <v>134</v>
      </c>
      <c r="F15" s="2" t="s">
        <v>163</v>
      </c>
      <c r="G15" s="2" t="s">
        <v>3</v>
      </c>
      <c r="H15" s="2" t="s">
        <v>164</v>
      </c>
      <c r="I15" s="2" t="s">
        <v>76</v>
      </c>
      <c r="J15" s="2" t="s">
        <v>165</v>
      </c>
      <c r="K15" s="2">
        <v>399.99</v>
      </c>
      <c r="L15">
        <f ca="1" t="shared" si="0"/>
        <v>138</v>
      </c>
      <c r="M15" s="2">
        <f ca="1">Table1[[#This Row],[Quantity]]*Table1[[#This Row],[Price]]</f>
        <v>55198.62</v>
      </c>
      <c r="N15" s="2">
        <v>72.2</v>
      </c>
    </row>
    <row r="16" spans="1:14">
      <c r="A16" s="2" t="s">
        <v>115</v>
      </c>
      <c r="B16" s="2" t="s">
        <v>105</v>
      </c>
      <c r="C16" s="2" t="s">
        <v>116</v>
      </c>
      <c r="D16" s="2" t="s">
        <v>117</v>
      </c>
      <c r="E16" s="2" t="s">
        <v>118</v>
      </c>
      <c r="F16" s="2" t="s">
        <v>166</v>
      </c>
      <c r="G16" s="2" t="s">
        <v>4</v>
      </c>
      <c r="H16" s="2" t="s">
        <v>167</v>
      </c>
      <c r="I16" s="2" t="s">
        <v>57</v>
      </c>
      <c r="J16" s="2" t="s">
        <v>168</v>
      </c>
      <c r="K16" s="2">
        <v>49.99</v>
      </c>
      <c r="L16">
        <f ca="1" t="shared" si="0"/>
        <v>191</v>
      </c>
      <c r="M16" s="2">
        <f ca="1">Table1[[#This Row],[Quantity]]*Table1[[#This Row],[Price]]</f>
        <v>9548.09</v>
      </c>
      <c r="N16" s="2">
        <v>25.3</v>
      </c>
    </row>
    <row r="17" spans="1:14">
      <c r="A17" s="2" t="s">
        <v>115</v>
      </c>
      <c r="B17" s="2" t="s">
        <v>105</v>
      </c>
      <c r="C17" s="2" t="s">
        <v>169</v>
      </c>
      <c r="D17" s="2" t="s">
        <v>170</v>
      </c>
      <c r="E17" s="2" t="s">
        <v>108</v>
      </c>
      <c r="F17" s="2" t="s">
        <v>171</v>
      </c>
      <c r="G17" s="2" t="s">
        <v>4</v>
      </c>
      <c r="H17" s="2" t="s">
        <v>172</v>
      </c>
      <c r="I17" s="2" t="s">
        <v>35</v>
      </c>
      <c r="J17" s="2" t="s">
        <v>173</v>
      </c>
      <c r="K17" s="2">
        <v>69.95</v>
      </c>
      <c r="L17">
        <f ca="1" t="shared" si="0"/>
        <v>186</v>
      </c>
      <c r="M17" s="2">
        <f ca="1">Table1[[#This Row],[Quantity]]*Table1[[#This Row],[Price]]</f>
        <v>13010.7</v>
      </c>
      <c r="N17" s="2">
        <v>30</v>
      </c>
    </row>
    <row r="18" spans="1:14">
      <c r="A18" s="2" t="s">
        <v>115</v>
      </c>
      <c r="B18" s="2" t="s">
        <v>105</v>
      </c>
      <c r="C18" s="2" t="s">
        <v>174</v>
      </c>
      <c r="D18" s="2" t="s">
        <v>175</v>
      </c>
      <c r="E18" s="2" t="s">
        <v>134</v>
      </c>
      <c r="F18" s="2" t="s">
        <v>176</v>
      </c>
      <c r="G18" s="2" t="s">
        <v>3</v>
      </c>
      <c r="H18" s="2" t="s">
        <v>147</v>
      </c>
      <c r="I18" s="2" t="s">
        <v>21</v>
      </c>
      <c r="J18" s="2" t="s">
        <v>177</v>
      </c>
      <c r="K18" s="2">
        <v>249.99</v>
      </c>
      <c r="L18">
        <f ca="1" t="shared" si="0"/>
        <v>119</v>
      </c>
      <c r="M18" s="2">
        <f ca="1">Table1[[#This Row],[Quantity]]*Table1[[#This Row],[Price]]</f>
        <v>29748.81</v>
      </c>
      <c r="N18" s="2">
        <v>95.75</v>
      </c>
    </row>
    <row r="19" spans="1:14">
      <c r="A19" s="2" t="s">
        <v>104</v>
      </c>
      <c r="B19" s="2" t="s">
        <v>105</v>
      </c>
      <c r="C19" s="2" t="s">
        <v>178</v>
      </c>
      <c r="D19" s="2" t="s">
        <v>170</v>
      </c>
      <c r="E19" s="2" t="s">
        <v>108</v>
      </c>
      <c r="F19" s="2" t="s">
        <v>179</v>
      </c>
      <c r="G19" s="2" t="s">
        <v>4</v>
      </c>
      <c r="H19" s="2" t="s">
        <v>180</v>
      </c>
      <c r="I19" s="2" t="s">
        <v>18</v>
      </c>
      <c r="J19" s="2" t="s">
        <v>181</v>
      </c>
      <c r="K19" s="2">
        <v>35</v>
      </c>
      <c r="L19">
        <f ca="1" t="shared" si="0"/>
        <v>108</v>
      </c>
      <c r="M19" s="2">
        <f ca="1">Table1[[#This Row],[Quantity]]*Table1[[#This Row],[Price]]</f>
        <v>3780</v>
      </c>
      <c r="N19" s="2">
        <v>15.89</v>
      </c>
    </row>
    <row r="20" spans="1:14">
      <c r="A20" s="2" t="s">
        <v>115</v>
      </c>
      <c r="B20" s="2" t="s">
        <v>105</v>
      </c>
      <c r="C20" s="2" t="s">
        <v>182</v>
      </c>
      <c r="D20" s="2" t="s">
        <v>182</v>
      </c>
      <c r="E20" s="2" t="s">
        <v>143</v>
      </c>
      <c r="F20" s="2" t="s">
        <v>183</v>
      </c>
      <c r="G20" s="2" t="s">
        <v>3</v>
      </c>
      <c r="H20" s="2" t="s">
        <v>184</v>
      </c>
      <c r="I20" s="2" t="s">
        <v>55</v>
      </c>
      <c r="J20" s="2" t="s">
        <v>185</v>
      </c>
      <c r="K20" s="2">
        <v>1099</v>
      </c>
      <c r="L20">
        <f ca="1" t="shared" si="0"/>
        <v>65</v>
      </c>
      <c r="M20" s="2">
        <f ca="1">Table1[[#This Row],[Quantity]]*Table1[[#This Row],[Price]]</f>
        <v>71435</v>
      </c>
      <c r="N20" s="2">
        <v>320.5</v>
      </c>
    </row>
    <row r="21" spans="1:14">
      <c r="A21" s="2" t="s">
        <v>104</v>
      </c>
      <c r="B21" s="2" t="s">
        <v>105</v>
      </c>
      <c r="C21" s="2" t="s">
        <v>186</v>
      </c>
      <c r="D21" s="2" t="s">
        <v>162</v>
      </c>
      <c r="E21" s="2" t="s">
        <v>134</v>
      </c>
      <c r="F21" s="2" t="s">
        <v>187</v>
      </c>
      <c r="G21" s="2" t="s">
        <v>4</v>
      </c>
      <c r="H21" s="2" t="s">
        <v>172</v>
      </c>
      <c r="I21" s="2" t="s">
        <v>69</v>
      </c>
      <c r="J21" s="2" t="s">
        <v>188</v>
      </c>
      <c r="K21" s="2">
        <v>59.95</v>
      </c>
      <c r="L21">
        <f ca="1" t="shared" si="0"/>
        <v>112</v>
      </c>
      <c r="M21" s="2">
        <f ca="1">Table1[[#This Row],[Quantity]]*Table1[[#This Row],[Price]]</f>
        <v>6714.4</v>
      </c>
      <c r="N21" s="2">
        <v>40.45</v>
      </c>
    </row>
    <row r="22" spans="1:14">
      <c r="A22" s="2" t="s">
        <v>149</v>
      </c>
      <c r="B22" s="2" t="s">
        <v>105</v>
      </c>
      <c r="C22" s="2" t="s">
        <v>189</v>
      </c>
      <c r="D22" s="2" t="s">
        <v>190</v>
      </c>
      <c r="E22" s="2" t="s">
        <v>118</v>
      </c>
      <c r="F22" s="2" t="s">
        <v>191</v>
      </c>
      <c r="G22" s="2" t="s">
        <v>3</v>
      </c>
      <c r="H22" s="2" t="s">
        <v>192</v>
      </c>
      <c r="I22" s="2" t="s">
        <v>63</v>
      </c>
      <c r="J22" s="2" t="s">
        <v>193</v>
      </c>
      <c r="K22" s="2">
        <v>399.99</v>
      </c>
      <c r="L22">
        <f ca="1" t="shared" si="0"/>
        <v>83</v>
      </c>
      <c r="M22" s="2">
        <f ca="1">Table1[[#This Row],[Quantity]]*Table1[[#This Row],[Price]]</f>
        <v>33199.17</v>
      </c>
      <c r="N22" s="2">
        <v>89.4</v>
      </c>
    </row>
    <row r="23" spans="1:14">
      <c r="A23" s="2" t="s">
        <v>104</v>
      </c>
      <c r="B23" s="2" t="s">
        <v>105</v>
      </c>
      <c r="C23" s="2" t="s">
        <v>106</v>
      </c>
      <c r="D23" s="2" t="s">
        <v>107</v>
      </c>
      <c r="E23" s="2" t="s">
        <v>108</v>
      </c>
      <c r="F23" s="2" t="s">
        <v>109</v>
      </c>
      <c r="G23" s="2" t="s">
        <v>6</v>
      </c>
      <c r="H23" s="2" t="s">
        <v>110</v>
      </c>
      <c r="I23" s="2" t="s">
        <v>28</v>
      </c>
      <c r="J23" s="2" t="s">
        <v>111</v>
      </c>
      <c r="K23" s="2">
        <v>261.96</v>
      </c>
      <c r="L23">
        <f ca="1" t="shared" si="0"/>
        <v>113</v>
      </c>
      <c r="M23" s="2">
        <f ca="1">Table1[[#This Row],[Quantity]]*Table1[[#This Row],[Price]]</f>
        <v>29601.48</v>
      </c>
      <c r="N23" s="2">
        <v>41.91</v>
      </c>
    </row>
    <row r="24" spans="1:14">
      <c r="A24" s="2" t="s">
        <v>104</v>
      </c>
      <c r="B24" s="2" t="s">
        <v>105</v>
      </c>
      <c r="C24" s="2" t="s">
        <v>106</v>
      </c>
      <c r="D24" s="2" t="s">
        <v>107</v>
      </c>
      <c r="E24" s="2" t="s">
        <v>108</v>
      </c>
      <c r="F24" s="2" t="s">
        <v>112</v>
      </c>
      <c r="G24" s="2" t="s">
        <v>6</v>
      </c>
      <c r="H24" s="2" t="s">
        <v>113</v>
      </c>
      <c r="I24" s="2" t="s">
        <v>48</v>
      </c>
      <c r="J24" s="2" t="s">
        <v>114</v>
      </c>
      <c r="K24" s="2">
        <v>189.99</v>
      </c>
      <c r="L24">
        <f ca="1" t="shared" si="0"/>
        <v>138</v>
      </c>
      <c r="M24" s="2">
        <f ca="1">Table1[[#This Row],[Quantity]]*Table1[[#This Row],[Price]]</f>
        <v>26218.62</v>
      </c>
      <c r="N24" s="2">
        <v>85.75</v>
      </c>
    </row>
    <row r="25" spans="1:14">
      <c r="A25" s="2" t="s">
        <v>115</v>
      </c>
      <c r="B25" s="2" t="s">
        <v>105</v>
      </c>
      <c r="C25" s="2" t="s">
        <v>116</v>
      </c>
      <c r="D25" s="2" t="s">
        <v>117</v>
      </c>
      <c r="E25" s="2" t="s">
        <v>118</v>
      </c>
      <c r="F25" s="2" t="s">
        <v>119</v>
      </c>
      <c r="G25" s="2" t="s">
        <v>7</v>
      </c>
      <c r="H25" s="2" t="s">
        <v>120</v>
      </c>
      <c r="I25" s="2" t="s">
        <v>25</v>
      </c>
      <c r="J25" s="2" t="s">
        <v>121</v>
      </c>
      <c r="K25" s="2">
        <v>34.12</v>
      </c>
      <c r="L25">
        <f ca="1" t="shared" si="0"/>
        <v>89</v>
      </c>
      <c r="M25" s="2">
        <f ca="1">Table1[[#This Row],[Quantity]]*Table1[[#This Row],[Price]]</f>
        <v>3036.68</v>
      </c>
      <c r="N25" s="2">
        <v>12.58</v>
      </c>
    </row>
    <row r="26" spans="1:14">
      <c r="A26" s="2" t="s">
        <v>104</v>
      </c>
      <c r="B26" s="2" t="s">
        <v>105</v>
      </c>
      <c r="C26" s="2" t="s">
        <v>122</v>
      </c>
      <c r="D26" s="2" t="s">
        <v>123</v>
      </c>
      <c r="E26" s="2" t="s">
        <v>108</v>
      </c>
      <c r="F26" s="2" t="s">
        <v>124</v>
      </c>
      <c r="G26" s="2" t="s">
        <v>7</v>
      </c>
      <c r="H26" s="2" t="s">
        <v>125</v>
      </c>
      <c r="I26" s="2" t="s">
        <v>90</v>
      </c>
      <c r="J26" s="2" t="s">
        <v>126</v>
      </c>
      <c r="K26" s="2">
        <v>12.99</v>
      </c>
      <c r="L26">
        <f ca="1" t="shared" si="0"/>
        <v>71</v>
      </c>
      <c r="M26" s="2">
        <f ca="1">Table1[[#This Row],[Quantity]]*Table1[[#This Row],[Price]]</f>
        <v>922.29</v>
      </c>
      <c r="N26" s="2">
        <v>8.44</v>
      </c>
    </row>
    <row r="27" spans="1:14">
      <c r="A27" s="2" t="s">
        <v>104</v>
      </c>
      <c r="B27" s="2" t="s">
        <v>105</v>
      </c>
      <c r="C27" s="2" t="s">
        <v>127</v>
      </c>
      <c r="D27" s="2" t="s">
        <v>128</v>
      </c>
      <c r="E27" s="2" t="s">
        <v>118</v>
      </c>
      <c r="F27" s="2" t="s">
        <v>129</v>
      </c>
      <c r="G27" s="2" t="s">
        <v>7</v>
      </c>
      <c r="H27" s="2" t="s">
        <v>130</v>
      </c>
      <c r="I27" s="2" t="s">
        <v>39</v>
      </c>
      <c r="J27" s="2" t="s">
        <v>131</v>
      </c>
      <c r="K27" s="2">
        <v>9.75</v>
      </c>
      <c r="L27">
        <f ca="1" t="shared" si="0"/>
        <v>167</v>
      </c>
      <c r="M27" s="2">
        <f ca="1">Table1[[#This Row],[Quantity]]*Table1[[#This Row],[Price]]</f>
        <v>1628.25</v>
      </c>
      <c r="N27" s="2">
        <v>52.1</v>
      </c>
    </row>
    <row r="28" spans="1:14">
      <c r="A28" s="2" t="s">
        <v>115</v>
      </c>
      <c r="B28" s="2" t="s">
        <v>105</v>
      </c>
      <c r="C28" s="2" t="s">
        <v>132</v>
      </c>
      <c r="D28" s="2" t="s">
        <v>133</v>
      </c>
      <c r="E28" s="2" t="s">
        <v>134</v>
      </c>
      <c r="F28" s="2" t="s">
        <v>135</v>
      </c>
      <c r="G28" s="2" t="s">
        <v>7</v>
      </c>
      <c r="H28" s="2" t="s">
        <v>136</v>
      </c>
      <c r="I28" s="2" t="s">
        <v>73</v>
      </c>
      <c r="J28" s="2" t="s">
        <v>137</v>
      </c>
      <c r="K28" s="2">
        <v>55.75</v>
      </c>
      <c r="L28">
        <f ca="1" t="shared" si="0"/>
        <v>106</v>
      </c>
      <c r="M28" s="2">
        <f ca="1">Table1[[#This Row],[Quantity]]*Table1[[#This Row],[Price]]</f>
        <v>5909.5</v>
      </c>
      <c r="N28" s="2">
        <v>15.3</v>
      </c>
    </row>
    <row r="29" spans="1:14">
      <c r="A29" s="2" t="s">
        <v>115</v>
      </c>
      <c r="B29" s="2" t="s">
        <v>105</v>
      </c>
      <c r="C29" s="2" t="s">
        <v>132</v>
      </c>
      <c r="D29" s="2" t="s">
        <v>133</v>
      </c>
      <c r="E29" s="2" t="s">
        <v>134</v>
      </c>
      <c r="F29" s="2" t="s">
        <v>138</v>
      </c>
      <c r="G29" s="2" t="s">
        <v>7</v>
      </c>
      <c r="H29" s="2" t="s">
        <v>139</v>
      </c>
      <c r="I29" s="2" t="s">
        <v>45</v>
      </c>
      <c r="J29" s="2" t="s">
        <v>140</v>
      </c>
      <c r="K29" s="2">
        <v>29.99</v>
      </c>
      <c r="L29">
        <f ca="1" t="shared" si="0"/>
        <v>135</v>
      </c>
      <c r="M29" s="2">
        <f ca="1">Table1[[#This Row],[Quantity]]*Table1[[#This Row],[Price]]</f>
        <v>4048.65</v>
      </c>
      <c r="N29" s="2">
        <v>22.65</v>
      </c>
    </row>
    <row r="30" spans="1:14">
      <c r="A30" s="2" t="s">
        <v>104</v>
      </c>
      <c r="B30" s="2" t="s">
        <v>105</v>
      </c>
      <c r="C30" s="2" t="s">
        <v>141</v>
      </c>
      <c r="D30" s="2" t="s">
        <v>142</v>
      </c>
      <c r="E30" s="2" t="s">
        <v>143</v>
      </c>
      <c r="F30" s="2" t="s">
        <v>144</v>
      </c>
      <c r="G30" s="2" t="s">
        <v>6</v>
      </c>
      <c r="H30" s="2" t="s">
        <v>113</v>
      </c>
      <c r="I30" s="2" t="s">
        <v>84</v>
      </c>
      <c r="J30" s="2" t="s">
        <v>145</v>
      </c>
      <c r="K30" s="2">
        <v>499</v>
      </c>
      <c r="L30">
        <f ca="1" t="shared" si="0"/>
        <v>157</v>
      </c>
      <c r="M30" s="2">
        <f ca="1">Table1[[#This Row],[Quantity]]*Table1[[#This Row],[Price]]</f>
        <v>78343</v>
      </c>
      <c r="N30" s="2">
        <v>-20.25</v>
      </c>
    </row>
    <row r="31" spans="1:14">
      <c r="A31" s="2" t="s">
        <v>104</v>
      </c>
      <c r="B31" s="2" t="s">
        <v>105</v>
      </c>
      <c r="C31" s="2" t="s">
        <v>116</v>
      </c>
      <c r="D31" s="2" t="s">
        <v>117</v>
      </c>
      <c r="E31" s="2" t="s">
        <v>118</v>
      </c>
      <c r="F31" s="2" t="s">
        <v>146</v>
      </c>
      <c r="G31" s="2" t="s">
        <v>8</v>
      </c>
      <c r="H31" s="2" t="s">
        <v>147</v>
      </c>
      <c r="I31" s="2" t="s">
        <v>79</v>
      </c>
      <c r="J31" s="2" t="s">
        <v>148</v>
      </c>
      <c r="K31" s="2">
        <v>39.99</v>
      </c>
      <c r="L31">
        <f ca="1" t="shared" si="0"/>
        <v>189</v>
      </c>
      <c r="M31" s="2">
        <f ca="1">Table1[[#This Row],[Quantity]]*Table1[[#This Row],[Price]]</f>
        <v>7558.11</v>
      </c>
      <c r="N31" s="2">
        <v>9.89</v>
      </c>
    </row>
    <row r="32" spans="1:14">
      <c r="A32" s="2" t="s">
        <v>149</v>
      </c>
      <c r="B32" s="2" t="s">
        <v>105</v>
      </c>
      <c r="C32" s="2" t="s">
        <v>150</v>
      </c>
      <c r="D32" s="2" t="s">
        <v>151</v>
      </c>
      <c r="E32" s="2" t="s">
        <v>134</v>
      </c>
      <c r="F32" s="2" t="s">
        <v>152</v>
      </c>
      <c r="G32" s="2" t="s">
        <v>7</v>
      </c>
      <c r="H32" s="2" t="s">
        <v>125</v>
      </c>
      <c r="I32" s="2" t="s">
        <v>83</v>
      </c>
      <c r="J32" s="2" t="s">
        <v>153</v>
      </c>
      <c r="K32" s="2">
        <v>14.85</v>
      </c>
      <c r="L32">
        <f ca="1" t="shared" si="0"/>
        <v>58</v>
      </c>
      <c r="M32" s="2">
        <f ca="1">Table1[[#This Row],[Quantity]]*Table1[[#This Row],[Price]]</f>
        <v>861.3</v>
      </c>
      <c r="N32" s="2">
        <v>4.65</v>
      </c>
    </row>
    <row r="33" spans="1:14">
      <c r="A33" s="2" t="s">
        <v>115</v>
      </c>
      <c r="B33" s="2" t="s">
        <v>105</v>
      </c>
      <c r="C33" s="2" t="s">
        <v>154</v>
      </c>
      <c r="D33" s="2" t="s">
        <v>151</v>
      </c>
      <c r="E33" s="2" t="s">
        <v>134</v>
      </c>
      <c r="F33" s="2" t="s">
        <v>155</v>
      </c>
      <c r="G33" s="2" t="s">
        <v>3</v>
      </c>
      <c r="H33" s="2" t="s">
        <v>156</v>
      </c>
      <c r="I33" s="2" t="s">
        <v>65</v>
      </c>
      <c r="J33" s="2" t="s">
        <v>157</v>
      </c>
      <c r="K33" s="2">
        <v>199.99</v>
      </c>
      <c r="L33">
        <f ca="1" t="shared" si="0"/>
        <v>85</v>
      </c>
      <c r="M33" s="2">
        <f ca="1">Table1[[#This Row],[Quantity]]*Table1[[#This Row],[Price]]</f>
        <v>16999.15</v>
      </c>
      <c r="N33" s="2">
        <v>65.55</v>
      </c>
    </row>
    <row r="34" spans="1:14">
      <c r="A34" s="2" t="s">
        <v>115</v>
      </c>
      <c r="B34" s="2" t="s">
        <v>105</v>
      </c>
      <c r="C34" s="2" t="s">
        <v>154</v>
      </c>
      <c r="D34" s="2" t="s">
        <v>151</v>
      </c>
      <c r="E34" s="2" t="s">
        <v>134</v>
      </c>
      <c r="F34" s="2" t="s">
        <v>158</v>
      </c>
      <c r="G34" s="2" t="s">
        <v>6</v>
      </c>
      <c r="H34" s="2" t="s">
        <v>159</v>
      </c>
      <c r="I34" s="2" t="s">
        <v>52</v>
      </c>
      <c r="J34" s="2" t="s">
        <v>160</v>
      </c>
      <c r="K34" s="2">
        <v>19.99</v>
      </c>
      <c r="L34">
        <f ca="1" t="shared" si="0"/>
        <v>162</v>
      </c>
      <c r="M34" s="2">
        <f ca="1">Table1[[#This Row],[Quantity]]*Table1[[#This Row],[Price]]</f>
        <v>3238.38</v>
      </c>
      <c r="N34" s="2">
        <v>-12.8</v>
      </c>
    </row>
    <row r="35" spans="1:14">
      <c r="A35" s="2" t="s">
        <v>115</v>
      </c>
      <c r="B35" s="2" t="s">
        <v>105</v>
      </c>
      <c r="C35" s="2" t="s">
        <v>161</v>
      </c>
      <c r="D35" s="2" t="s">
        <v>162</v>
      </c>
      <c r="E35" s="2" t="s">
        <v>134</v>
      </c>
      <c r="F35" s="2" t="s">
        <v>163</v>
      </c>
      <c r="G35" s="2" t="s">
        <v>3</v>
      </c>
      <c r="H35" s="2" t="s">
        <v>164</v>
      </c>
      <c r="I35" s="2" t="s">
        <v>76</v>
      </c>
      <c r="J35" s="2" t="s">
        <v>165</v>
      </c>
      <c r="K35" s="2">
        <v>399.99</v>
      </c>
      <c r="L35">
        <f ca="1" t="shared" si="0"/>
        <v>134</v>
      </c>
      <c r="M35" s="2">
        <f ca="1">Table1[[#This Row],[Quantity]]*Table1[[#This Row],[Price]]</f>
        <v>53598.66</v>
      </c>
      <c r="N35" s="2">
        <v>72.2</v>
      </c>
    </row>
    <row r="36" spans="1:14">
      <c r="A36" s="2" t="s">
        <v>115</v>
      </c>
      <c r="B36" s="2" t="s">
        <v>105</v>
      </c>
      <c r="C36" s="2" t="s">
        <v>116</v>
      </c>
      <c r="D36" s="2" t="s">
        <v>117</v>
      </c>
      <c r="E36" s="2" t="s">
        <v>118</v>
      </c>
      <c r="F36" s="2" t="s">
        <v>166</v>
      </c>
      <c r="G36" s="2" t="s">
        <v>4</v>
      </c>
      <c r="H36" s="2" t="s">
        <v>167</v>
      </c>
      <c r="I36" s="2" t="s">
        <v>57</v>
      </c>
      <c r="J36" s="2" t="s">
        <v>168</v>
      </c>
      <c r="K36" s="2">
        <v>49.99</v>
      </c>
      <c r="L36">
        <f ca="1" t="shared" si="0"/>
        <v>92</v>
      </c>
      <c r="M36" s="2">
        <f ca="1">Table1[[#This Row],[Quantity]]*Table1[[#This Row],[Price]]</f>
        <v>4599.08</v>
      </c>
      <c r="N36" s="2">
        <v>25.3</v>
      </c>
    </row>
    <row r="37" spans="1:14">
      <c r="A37" s="2" t="s">
        <v>115</v>
      </c>
      <c r="B37" s="2" t="s">
        <v>105</v>
      </c>
      <c r="C37" s="2" t="s">
        <v>169</v>
      </c>
      <c r="D37" s="2" t="s">
        <v>170</v>
      </c>
      <c r="E37" s="2" t="s">
        <v>108</v>
      </c>
      <c r="F37" s="2" t="s">
        <v>171</v>
      </c>
      <c r="G37" s="2" t="s">
        <v>4</v>
      </c>
      <c r="H37" s="2" t="s">
        <v>172</v>
      </c>
      <c r="I37" s="2" t="s">
        <v>35</v>
      </c>
      <c r="J37" s="2" t="s">
        <v>173</v>
      </c>
      <c r="K37" s="2">
        <v>69.95</v>
      </c>
      <c r="L37">
        <f ca="1" t="shared" si="0"/>
        <v>79</v>
      </c>
      <c r="M37" s="2">
        <f ca="1">Table1[[#This Row],[Quantity]]*Table1[[#This Row],[Price]]</f>
        <v>5526.05</v>
      </c>
      <c r="N37" s="2">
        <v>30</v>
      </c>
    </row>
    <row r="38" spans="1:14">
      <c r="A38" s="2" t="s">
        <v>115</v>
      </c>
      <c r="B38" s="2" t="s">
        <v>105</v>
      </c>
      <c r="C38" s="2" t="s">
        <v>174</v>
      </c>
      <c r="D38" s="2" t="s">
        <v>175</v>
      </c>
      <c r="E38" s="2" t="s">
        <v>134</v>
      </c>
      <c r="F38" s="2" t="s">
        <v>176</v>
      </c>
      <c r="G38" s="2" t="s">
        <v>3</v>
      </c>
      <c r="H38" s="2" t="s">
        <v>147</v>
      </c>
      <c r="I38" s="2" t="s">
        <v>21</v>
      </c>
      <c r="J38" s="2" t="s">
        <v>177</v>
      </c>
      <c r="K38" s="2">
        <v>249.99</v>
      </c>
      <c r="L38">
        <f ca="1" t="shared" si="0"/>
        <v>144</v>
      </c>
      <c r="M38" s="2">
        <f ca="1">Table1[[#This Row],[Quantity]]*Table1[[#This Row],[Price]]</f>
        <v>35998.56</v>
      </c>
      <c r="N38" s="2">
        <v>95.75</v>
      </c>
    </row>
    <row r="39" spans="1:14">
      <c r="A39" s="2" t="s">
        <v>104</v>
      </c>
      <c r="B39" s="2" t="s">
        <v>105</v>
      </c>
      <c r="C39" s="2" t="s">
        <v>178</v>
      </c>
      <c r="D39" s="2" t="s">
        <v>170</v>
      </c>
      <c r="E39" s="2" t="s">
        <v>108</v>
      </c>
      <c r="F39" s="2" t="s">
        <v>179</v>
      </c>
      <c r="G39" s="2" t="s">
        <v>4</v>
      </c>
      <c r="H39" s="2" t="s">
        <v>180</v>
      </c>
      <c r="I39" s="2" t="s">
        <v>18</v>
      </c>
      <c r="J39" s="2" t="s">
        <v>181</v>
      </c>
      <c r="K39" s="2">
        <v>35</v>
      </c>
      <c r="L39">
        <f ca="1" t="shared" si="0"/>
        <v>162</v>
      </c>
      <c r="M39" s="2">
        <f ca="1">Table1[[#This Row],[Quantity]]*Table1[[#This Row],[Price]]</f>
        <v>5670</v>
      </c>
      <c r="N39" s="2">
        <v>15.89</v>
      </c>
    </row>
    <row r="40" spans="1:14">
      <c r="A40" s="2" t="s">
        <v>115</v>
      </c>
      <c r="B40" s="2" t="s">
        <v>105</v>
      </c>
      <c r="C40" s="2" t="s">
        <v>182</v>
      </c>
      <c r="D40" s="2" t="s">
        <v>182</v>
      </c>
      <c r="E40" s="2" t="s">
        <v>143</v>
      </c>
      <c r="F40" s="2" t="s">
        <v>183</v>
      </c>
      <c r="G40" s="2" t="s">
        <v>3</v>
      </c>
      <c r="H40" s="2" t="s">
        <v>184</v>
      </c>
      <c r="I40" s="2" t="s">
        <v>55</v>
      </c>
      <c r="J40" s="2" t="s">
        <v>185</v>
      </c>
      <c r="K40" s="2">
        <v>1099</v>
      </c>
      <c r="L40">
        <f ca="1" t="shared" si="0"/>
        <v>143</v>
      </c>
      <c r="M40" s="2">
        <f ca="1">Table1[[#This Row],[Quantity]]*Table1[[#This Row],[Price]]</f>
        <v>157157</v>
      </c>
      <c r="N40" s="2">
        <v>320.5</v>
      </c>
    </row>
    <row r="41" spans="1:14">
      <c r="A41" s="2" t="s">
        <v>104</v>
      </c>
      <c r="B41" s="2" t="s">
        <v>105</v>
      </c>
      <c r="C41" s="2" t="s">
        <v>186</v>
      </c>
      <c r="D41" s="2" t="s">
        <v>162</v>
      </c>
      <c r="E41" s="2" t="s">
        <v>134</v>
      </c>
      <c r="F41" s="2" t="s">
        <v>187</v>
      </c>
      <c r="G41" s="2" t="s">
        <v>4</v>
      </c>
      <c r="H41" s="2" t="s">
        <v>172</v>
      </c>
      <c r="I41" s="2" t="s">
        <v>69</v>
      </c>
      <c r="J41" s="2" t="s">
        <v>188</v>
      </c>
      <c r="K41" s="2">
        <v>59.95</v>
      </c>
      <c r="L41">
        <f ca="1" t="shared" si="0"/>
        <v>184</v>
      </c>
      <c r="M41" s="2">
        <f ca="1">Table1[[#This Row],[Quantity]]*Table1[[#This Row],[Price]]</f>
        <v>11030.8</v>
      </c>
      <c r="N41" s="2">
        <v>40.45</v>
      </c>
    </row>
    <row r="42" spans="1:14">
      <c r="A42" s="2" t="s">
        <v>149</v>
      </c>
      <c r="B42" s="2" t="s">
        <v>105</v>
      </c>
      <c r="C42" s="2" t="s">
        <v>189</v>
      </c>
      <c r="D42" s="2" t="s">
        <v>190</v>
      </c>
      <c r="E42" s="2" t="s">
        <v>118</v>
      </c>
      <c r="F42" s="2" t="s">
        <v>191</v>
      </c>
      <c r="G42" s="2" t="s">
        <v>3</v>
      </c>
      <c r="H42" s="2" t="s">
        <v>192</v>
      </c>
      <c r="I42" s="2" t="s">
        <v>63</v>
      </c>
      <c r="J42" s="2" t="s">
        <v>193</v>
      </c>
      <c r="K42" s="2">
        <v>399.99</v>
      </c>
      <c r="L42">
        <f ca="1" t="shared" si="0"/>
        <v>103</v>
      </c>
      <c r="M42" s="2">
        <f ca="1">Table1[[#This Row],[Quantity]]*Table1[[#This Row],[Price]]</f>
        <v>41198.97</v>
      </c>
      <c r="N42" s="2">
        <v>89.4</v>
      </c>
    </row>
    <row r="43" spans="1:14">
      <c r="A43" s="2" t="s">
        <v>104</v>
      </c>
      <c r="B43" s="2" t="s">
        <v>105</v>
      </c>
      <c r="C43" s="2" t="s">
        <v>194</v>
      </c>
      <c r="D43" s="2" t="s">
        <v>117</v>
      </c>
      <c r="E43" s="2" t="s">
        <v>118</v>
      </c>
      <c r="F43" s="2" t="s">
        <v>195</v>
      </c>
      <c r="G43" s="2" t="s">
        <v>4</v>
      </c>
      <c r="H43" s="2" t="s">
        <v>167</v>
      </c>
      <c r="I43" s="2" t="s">
        <v>87</v>
      </c>
      <c r="J43" s="2" t="s">
        <v>196</v>
      </c>
      <c r="K43" s="2">
        <v>29.99</v>
      </c>
      <c r="L43">
        <f ca="1" t="shared" si="0"/>
        <v>191</v>
      </c>
      <c r="M43" s="2">
        <f ca="1">Table1[[#This Row],[Quantity]]*Table1[[#This Row],[Price]]</f>
        <v>5728.09</v>
      </c>
      <c r="N43" s="2">
        <v>13.2</v>
      </c>
    </row>
    <row r="44" spans="1:14">
      <c r="A44" s="2" t="s">
        <v>115</v>
      </c>
      <c r="B44" s="2" t="s">
        <v>105</v>
      </c>
      <c r="C44" s="2" t="s">
        <v>178</v>
      </c>
      <c r="D44" s="2" t="s">
        <v>170</v>
      </c>
      <c r="E44" s="2" t="s">
        <v>108</v>
      </c>
      <c r="F44" s="2" t="s">
        <v>197</v>
      </c>
      <c r="G44" s="2" t="s">
        <v>3</v>
      </c>
      <c r="H44" s="2" t="s">
        <v>156</v>
      </c>
      <c r="I44" s="2" t="s">
        <v>77</v>
      </c>
      <c r="J44" s="2" t="s">
        <v>165</v>
      </c>
      <c r="K44" s="2">
        <v>1099.99</v>
      </c>
      <c r="L44">
        <f ca="1" t="shared" si="0"/>
        <v>142</v>
      </c>
      <c r="M44" s="2">
        <f ca="1">Table1[[#This Row],[Quantity]]*Table1[[#This Row],[Price]]</f>
        <v>156198.58</v>
      </c>
      <c r="N44" s="2">
        <v>210.4</v>
      </c>
    </row>
    <row r="45" spans="1:14">
      <c r="A45" s="2" t="s">
        <v>104</v>
      </c>
      <c r="B45" s="2" t="s">
        <v>105</v>
      </c>
      <c r="C45" s="2" t="s">
        <v>198</v>
      </c>
      <c r="D45" s="2" t="s">
        <v>170</v>
      </c>
      <c r="E45" s="2" t="s">
        <v>108</v>
      </c>
      <c r="F45" s="2" t="s">
        <v>199</v>
      </c>
      <c r="G45" s="2" t="s">
        <v>4</v>
      </c>
      <c r="H45" s="2" t="s">
        <v>172</v>
      </c>
      <c r="I45" s="2" t="s">
        <v>30</v>
      </c>
      <c r="J45" s="2" t="s">
        <v>200</v>
      </c>
      <c r="K45" s="2">
        <v>199.95</v>
      </c>
      <c r="L45">
        <f ca="1" t="shared" si="0"/>
        <v>187</v>
      </c>
      <c r="M45" s="2">
        <f ca="1">Table1[[#This Row],[Quantity]]*Table1[[#This Row],[Price]]</f>
        <v>37390.65</v>
      </c>
      <c r="N45" s="2">
        <v>75</v>
      </c>
    </row>
    <row r="46" spans="1:14">
      <c r="A46" s="2" t="s">
        <v>149</v>
      </c>
      <c r="B46" s="2" t="s">
        <v>105</v>
      </c>
      <c r="C46" s="2" t="s">
        <v>201</v>
      </c>
      <c r="D46" s="2" t="s">
        <v>202</v>
      </c>
      <c r="E46" s="2" t="s">
        <v>143</v>
      </c>
      <c r="F46" s="2" t="s">
        <v>203</v>
      </c>
      <c r="G46" s="2" t="s">
        <v>7</v>
      </c>
      <c r="H46" s="2" t="s">
        <v>130</v>
      </c>
      <c r="I46" s="2" t="s">
        <v>24</v>
      </c>
      <c r="J46" s="2" t="s">
        <v>121</v>
      </c>
      <c r="K46" s="2">
        <v>7.99</v>
      </c>
      <c r="L46">
        <f ca="1" t="shared" si="0"/>
        <v>56</v>
      </c>
      <c r="M46" s="2">
        <f ca="1">Table1[[#This Row],[Quantity]]*Table1[[#This Row],[Price]]</f>
        <v>447.44</v>
      </c>
      <c r="N46" s="2">
        <v>20.5</v>
      </c>
    </row>
    <row r="47" spans="1:14">
      <c r="A47" s="2" t="s">
        <v>115</v>
      </c>
      <c r="B47" s="2" t="s">
        <v>105</v>
      </c>
      <c r="C47" s="2" t="s">
        <v>204</v>
      </c>
      <c r="D47" s="2" t="s">
        <v>151</v>
      </c>
      <c r="E47" s="2" t="s">
        <v>134</v>
      </c>
      <c r="F47" s="2" t="s">
        <v>205</v>
      </c>
      <c r="G47" s="2" t="s">
        <v>3</v>
      </c>
      <c r="H47" s="2" t="s">
        <v>206</v>
      </c>
      <c r="I47" s="2" t="s">
        <v>36</v>
      </c>
      <c r="J47" s="2" t="s">
        <v>207</v>
      </c>
      <c r="K47" s="2">
        <v>699</v>
      </c>
      <c r="L47">
        <f ca="1" t="shared" si="0"/>
        <v>153</v>
      </c>
      <c r="M47" s="2">
        <f ca="1">Table1[[#This Row],[Quantity]]*Table1[[#This Row],[Price]]</f>
        <v>106947</v>
      </c>
      <c r="N47" s="2">
        <v>130.9</v>
      </c>
    </row>
    <row r="48" spans="1:14">
      <c r="A48" s="2" t="s">
        <v>115</v>
      </c>
      <c r="B48" s="2" t="s">
        <v>105</v>
      </c>
      <c r="C48" s="2" t="s">
        <v>208</v>
      </c>
      <c r="D48" s="2" t="s">
        <v>151</v>
      </c>
      <c r="E48" s="2" t="s">
        <v>134</v>
      </c>
      <c r="F48" s="2" t="s">
        <v>209</v>
      </c>
      <c r="G48" s="2" t="s">
        <v>3</v>
      </c>
      <c r="H48" s="2" t="s">
        <v>147</v>
      </c>
      <c r="I48" s="2" t="s">
        <v>60</v>
      </c>
      <c r="J48" s="2" t="s">
        <v>210</v>
      </c>
      <c r="K48" s="2">
        <v>29.99</v>
      </c>
      <c r="L48">
        <f ca="1" t="shared" si="0"/>
        <v>112</v>
      </c>
      <c r="M48" s="2">
        <f ca="1">Table1[[#This Row],[Quantity]]*Table1[[#This Row],[Price]]</f>
        <v>3358.88</v>
      </c>
      <c r="N48" s="2">
        <v>15.75</v>
      </c>
    </row>
    <row r="49" spans="1:14">
      <c r="A49" s="2" t="s">
        <v>149</v>
      </c>
      <c r="B49" s="2" t="s">
        <v>105</v>
      </c>
      <c r="C49" s="2" t="s">
        <v>211</v>
      </c>
      <c r="D49" s="2" t="s">
        <v>212</v>
      </c>
      <c r="E49" s="2" t="s">
        <v>143</v>
      </c>
      <c r="F49" s="2" t="s">
        <v>213</v>
      </c>
      <c r="G49" s="2" t="s">
        <v>4</v>
      </c>
      <c r="H49" s="2" t="s">
        <v>180</v>
      </c>
      <c r="I49" s="2" t="s">
        <v>41</v>
      </c>
      <c r="J49" s="2" t="s">
        <v>214</v>
      </c>
      <c r="K49" s="2">
        <v>24.95</v>
      </c>
      <c r="L49">
        <f ca="1" t="shared" si="0"/>
        <v>70</v>
      </c>
      <c r="M49" s="2">
        <f ca="1">Table1[[#This Row],[Quantity]]*Table1[[#This Row],[Price]]</f>
        <v>1746.5</v>
      </c>
      <c r="N49" s="2">
        <v>8.6</v>
      </c>
    </row>
    <row r="50" spans="1:14">
      <c r="A50" s="2" t="s">
        <v>104</v>
      </c>
      <c r="B50" s="2" t="s">
        <v>105</v>
      </c>
      <c r="C50" s="2" t="s">
        <v>215</v>
      </c>
      <c r="D50" s="2" t="s">
        <v>123</v>
      </c>
      <c r="E50" s="2" t="s">
        <v>108</v>
      </c>
      <c r="F50" s="2" t="s">
        <v>216</v>
      </c>
      <c r="G50" s="2" t="s">
        <v>3</v>
      </c>
      <c r="H50" s="2" t="s">
        <v>164</v>
      </c>
      <c r="I50" s="2" t="s">
        <v>59</v>
      </c>
      <c r="J50" s="2" t="s">
        <v>217</v>
      </c>
      <c r="K50" s="2">
        <v>1299.99</v>
      </c>
      <c r="L50">
        <f ca="1" t="shared" si="0"/>
        <v>169</v>
      </c>
      <c r="M50" s="2">
        <f ca="1">Table1[[#This Row],[Quantity]]*Table1[[#This Row],[Price]]</f>
        <v>219698.31</v>
      </c>
      <c r="N50" s="2">
        <v>220.75</v>
      </c>
    </row>
    <row r="51" spans="1:14">
      <c r="A51" s="2" t="s">
        <v>115</v>
      </c>
      <c r="B51" s="2" t="s">
        <v>105</v>
      </c>
      <c r="C51" s="2" t="s">
        <v>218</v>
      </c>
      <c r="D51" s="2" t="s">
        <v>219</v>
      </c>
      <c r="E51" s="2" t="s">
        <v>118</v>
      </c>
      <c r="F51" s="2" t="s">
        <v>220</v>
      </c>
      <c r="G51" s="2" t="s">
        <v>4</v>
      </c>
      <c r="H51" s="2" t="s">
        <v>172</v>
      </c>
      <c r="I51" s="2" t="s">
        <v>44</v>
      </c>
      <c r="J51" s="2" t="s">
        <v>221</v>
      </c>
      <c r="K51" s="2">
        <v>39.95</v>
      </c>
      <c r="L51">
        <f ca="1" t="shared" si="0"/>
        <v>194</v>
      </c>
      <c r="M51" s="2">
        <f ca="1">Table1[[#This Row],[Quantity]]*Table1[[#This Row],[Price]]</f>
        <v>7750.3</v>
      </c>
      <c r="N51" s="2">
        <v>10.95</v>
      </c>
    </row>
    <row r="52" spans="1:14">
      <c r="A52" s="2" t="s">
        <v>104</v>
      </c>
      <c r="B52" s="2" t="s">
        <v>105</v>
      </c>
      <c r="C52" s="2" t="s">
        <v>222</v>
      </c>
      <c r="D52" s="2" t="s">
        <v>223</v>
      </c>
      <c r="E52" s="2" t="s">
        <v>118</v>
      </c>
      <c r="F52" s="2" t="s">
        <v>224</v>
      </c>
      <c r="G52" s="2" t="s">
        <v>7</v>
      </c>
      <c r="H52" s="2" t="s">
        <v>125</v>
      </c>
      <c r="I52" s="2" t="s">
        <v>46</v>
      </c>
      <c r="J52" s="2" t="s">
        <v>225</v>
      </c>
      <c r="K52" s="2">
        <v>8.99</v>
      </c>
      <c r="L52">
        <f ca="1" t="shared" si="0"/>
        <v>114</v>
      </c>
      <c r="M52" s="2">
        <f ca="1">Table1[[#This Row],[Quantity]]*Table1[[#This Row],[Price]]</f>
        <v>1024.86</v>
      </c>
      <c r="N52" s="2">
        <v>7</v>
      </c>
    </row>
    <row r="53" spans="1:14">
      <c r="A53" s="2" t="s">
        <v>104</v>
      </c>
      <c r="B53" s="2" t="s">
        <v>105</v>
      </c>
      <c r="C53" s="2" t="s">
        <v>226</v>
      </c>
      <c r="D53" s="2" t="s">
        <v>227</v>
      </c>
      <c r="E53" s="2" t="s">
        <v>118</v>
      </c>
      <c r="F53" s="2" t="s">
        <v>228</v>
      </c>
      <c r="G53" s="2" t="s">
        <v>4</v>
      </c>
      <c r="H53" s="2" t="s">
        <v>167</v>
      </c>
      <c r="I53" s="2" t="s">
        <v>88</v>
      </c>
      <c r="J53" s="2" t="s">
        <v>229</v>
      </c>
      <c r="K53" s="2">
        <v>25.99</v>
      </c>
      <c r="L53">
        <f ca="1" t="shared" si="0"/>
        <v>169</v>
      </c>
      <c r="M53" s="2">
        <f ca="1">Table1[[#This Row],[Quantity]]*Table1[[#This Row],[Price]]</f>
        <v>4392.31</v>
      </c>
      <c r="N53" s="2">
        <v>18.3</v>
      </c>
    </row>
    <row r="54" spans="1:14">
      <c r="A54" s="2" t="s">
        <v>115</v>
      </c>
      <c r="B54" s="2" t="s">
        <v>105</v>
      </c>
      <c r="C54" s="2" t="s">
        <v>230</v>
      </c>
      <c r="D54" s="2" t="s">
        <v>231</v>
      </c>
      <c r="E54" s="2" t="s">
        <v>108</v>
      </c>
      <c r="F54" s="2" t="s">
        <v>232</v>
      </c>
      <c r="G54" s="2" t="s">
        <v>3</v>
      </c>
      <c r="H54" s="2" t="s">
        <v>192</v>
      </c>
      <c r="I54" s="2" t="s">
        <v>22</v>
      </c>
      <c r="J54" s="2" t="s">
        <v>177</v>
      </c>
      <c r="K54" s="2">
        <v>349.99</v>
      </c>
      <c r="L54">
        <f ca="1" t="shared" si="0"/>
        <v>76</v>
      </c>
      <c r="M54" s="2">
        <f ca="1">Table1[[#This Row],[Quantity]]*Table1[[#This Row],[Price]]</f>
        <v>26599.24</v>
      </c>
      <c r="N54" s="2">
        <v>125.4</v>
      </c>
    </row>
    <row r="55" spans="1:14">
      <c r="A55" s="2" t="s">
        <v>149</v>
      </c>
      <c r="B55" s="2" t="s">
        <v>105</v>
      </c>
      <c r="C55" s="2" t="s">
        <v>128</v>
      </c>
      <c r="D55" s="2" t="s">
        <v>233</v>
      </c>
      <c r="E55" s="2" t="s">
        <v>143</v>
      </c>
      <c r="F55" s="2" t="s">
        <v>234</v>
      </c>
      <c r="G55" s="2" t="s">
        <v>4</v>
      </c>
      <c r="H55" s="2" t="s">
        <v>172</v>
      </c>
      <c r="I55" s="2" t="s">
        <v>91</v>
      </c>
      <c r="J55" s="2" t="s">
        <v>235</v>
      </c>
      <c r="K55" s="2">
        <v>89.95</v>
      </c>
      <c r="L55">
        <f ca="1" t="shared" si="0"/>
        <v>131</v>
      </c>
      <c r="M55" s="2">
        <f ca="1">Table1[[#This Row],[Quantity]]*Table1[[#This Row],[Price]]</f>
        <v>11783.45</v>
      </c>
      <c r="N55" s="2">
        <v>35.5</v>
      </c>
    </row>
    <row r="56" spans="1:14">
      <c r="A56" s="2" t="s">
        <v>115</v>
      </c>
      <c r="B56" s="2" t="s">
        <v>105</v>
      </c>
      <c r="C56" s="2" t="s">
        <v>236</v>
      </c>
      <c r="D56" s="2" t="s">
        <v>175</v>
      </c>
      <c r="E56" s="2" t="s">
        <v>134</v>
      </c>
      <c r="F56" s="2" t="s">
        <v>237</v>
      </c>
      <c r="G56" s="2" t="s">
        <v>3</v>
      </c>
      <c r="H56" s="2" t="s">
        <v>206</v>
      </c>
      <c r="I56" s="2" t="s">
        <v>50</v>
      </c>
      <c r="J56" s="2" t="s">
        <v>238</v>
      </c>
      <c r="K56" s="2">
        <v>579.99</v>
      </c>
      <c r="L56">
        <f ca="1" t="shared" si="0"/>
        <v>108</v>
      </c>
      <c r="M56" s="2">
        <f ca="1">Table1[[#This Row],[Quantity]]*Table1[[#This Row],[Price]]</f>
        <v>62638.92</v>
      </c>
      <c r="N56" s="2">
        <v>95.6</v>
      </c>
    </row>
    <row r="57" spans="1:14">
      <c r="A57" s="2" t="s">
        <v>104</v>
      </c>
      <c r="B57" s="2" t="s">
        <v>105</v>
      </c>
      <c r="C57" s="2" t="s">
        <v>239</v>
      </c>
      <c r="D57" s="2" t="s">
        <v>240</v>
      </c>
      <c r="E57" s="2" t="s">
        <v>134</v>
      </c>
      <c r="F57" s="2" t="s">
        <v>241</v>
      </c>
      <c r="G57" s="2" t="s">
        <v>4</v>
      </c>
      <c r="H57" s="2" t="s">
        <v>167</v>
      </c>
      <c r="I57" s="2" t="s">
        <v>74</v>
      </c>
      <c r="J57" s="2" t="s">
        <v>242</v>
      </c>
      <c r="K57" s="2">
        <v>21.99</v>
      </c>
      <c r="L57">
        <f ca="1" t="shared" si="0"/>
        <v>129</v>
      </c>
      <c r="M57" s="2">
        <f ca="1">Table1[[#This Row],[Quantity]]*Table1[[#This Row],[Price]]</f>
        <v>2836.71</v>
      </c>
      <c r="N57" s="2">
        <v>12.9</v>
      </c>
    </row>
    <row r="58" spans="1:14">
      <c r="A58" s="2" t="s">
        <v>115</v>
      </c>
      <c r="B58" s="2" t="s">
        <v>105</v>
      </c>
      <c r="C58" s="2" t="s">
        <v>243</v>
      </c>
      <c r="D58" s="2" t="s">
        <v>117</v>
      </c>
      <c r="E58" s="2" t="s">
        <v>118</v>
      </c>
      <c r="F58" s="2" t="s">
        <v>244</v>
      </c>
      <c r="G58" s="2" t="s">
        <v>7</v>
      </c>
      <c r="H58" s="2" t="s">
        <v>139</v>
      </c>
      <c r="I58" s="2" t="s">
        <v>27</v>
      </c>
      <c r="J58" s="2" t="s">
        <v>245</v>
      </c>
      <c r="K58" s="2">
        <v>249.99</v>
      </c>
      <c r="L58">
        <f ca="1" t="shared" si="0"/>
        <v>127</v>
      </c>
      <c r="M58" s="2">
        <f ca="1">Table1[[#This Row],[Quantity]]*Table1[[#This Row],[Price]]</f>
        <v>31748.73</v>
      </c>
      <c r="N58" s="2">
        <v>65.5</v>
      </c>
    </row>
    <row r="59" spans="1:14">
      <c r="A59" s="2" t="s">
        <v>149</v>
      </c>
      <c r="B59" s="2" t="s">
        <v>105</v>
      </c>
      <c r="C59" s="2" t="s">
        <v>246</v>
      </c>
      <c r="D59" s="2" t="s">
        <v>247</v>
      </c>
      <c r="E59" s="2" t="s">
        <v>118</v>
      </c>
      <c r="F59" s="2" t="s">
        <v>248</v>
      </c>
      <c r="G59" s="2" t="s">
        <v>3</v>
      </c>
      <c r="H59" s="2" t="s">
        <v>156</v>
      </c>
      <c r="I59" s="2" t="s">
        <v>70</v>
      </c>
      <c r="J59" s="2" t="s">
        <v>249</v>
      </c>
      <c r="K59" s="2">
        <v>749.99</v>
      </c>
      <c r="L59">
        <f ca="1" t="shared" si="0"/>
        <v>189</v>
      </c>
      <c r="M59" s="2">
        <f ca="1">Table1[[#This Row],[Quantity]]*Table1[[#This Row],[Price]]</f>
        <v>141748.11</v>
      </c>
      <c r="N59" s="2">
        <v>150.8</v>
      </c>
    </row>
    <row r="60" spans="1:14">
      <c r="A60" s="2" t="s">
        <v>104</v>
      </c>
      <c r="B60" s="2" t="s">
        <v>105</v>
      </c>
      <c r="C60" s="2" t="s">
        <v>250</v>
      </c>
      <c r="D60" s="2" t="s">
        <v>251</v>
      </c>
      <c r="E60" s="2" t="s">
        <v>134</v>
      </c>
      <c r="F60" s="2" t="s">
        <v>252</v>
      </c>
      <c r="G60" s="2" t="s">
        <v>4</v>
      </c>
      <c r="H60" s="2" t="s">
        <v>180</v>
      </c>
      <c r="I60" s="2" t="s">
        <v>71</v>
      </c>
      <c r="J60" s="2" t="s">
        <v>253</v>
      </c>
      <c r="K60" s="2">
        <v>28</v>
      </c>
      <c r="L60">
        <f ca="1" t="shared" si="0"/>
        <v>115</v>
      </c>
      <c r="M60" s="2">
        <f ca="1">Table1[[#This Row],[Quantity]]*Table1[[#This Row],[Price]]</f>
        <v>3220</v>
      </c>
      <c r="N60" s="2">
        <v>5.2</v>
      </c>
    </row>
    <row r="61" spans="1:14">
      <c r="A61" s="2" t="s">
        <v>115</v>
      </c>
      <c r="B61" s="2" t="s">
        <v>105</v>
      </c>
      <c r="C61" s="2" t="s">
        <v>254</v>
      </c>
      <c r="D61" s="2" t="s">
        <v>255</v>
      </c>
      <c r="E61" s="2" t="s">
        <v>134</v>
      </c>
      <c r="F61" s="2" t="s">
        <v>256</v>
      </c>
      <c r="G61" s="2" t="s">
        <v>3</v>
      </c>
      <c r="H61" s="2" t="s">
        <v>164</v>
      </c>
      <c r="I61" s="2" t="s">
        <v>89</v>
      </c>
      <c r="J61" s="2" t="s">
        <v>257</v>
      </c>
      <c r="K61" s="2">
        <v>679.99</v>
      </c>
      <c r="L61">
        <f ca="1" t="shared" si="0"/>
        <v>81</v>
      </c>
      <c r="M61" s="2">
        <f ca="1">Table1[[#This Row],[Quantity]]*Table1[[#This Row],[Price]]</f>
        <v>55079.19</v>
      </c>
      <c r="N61" s="2">
        <v>120.5</v>
      </c>
    </row>
    <row r="62" spans="1:14">
      <c r="A62" s="2" t="s">
        <v>104</v>
      </c>
      <c r="B62" s="2" t="s">
        <v>105</v>
      </c>
      <c r="C62" s="2" t="s">
        <v>258</v>
      </c>
      <c r="D62" s="2" t="s">
        <v>259</v>
      </c>
      <c r="E62" s="2" t="s">
        <v>134</v>
      </c>
      <c r="F62" s="2" t="s">
        <v>260</v>
      </c>
      <c r="G62" s="2" t="s">
        <v>4</v>
      </c>
      <c r="H62" s="2" t="s">
        <v>167</v>
      </c>
      <c r="I62" s="2" t="s">
        <v>47</v>
      </c>
      <c r="J62" s="2" t="s">
        <v>261</v>
      </c>
      <c r="K62" s="2">
        <v>12.99</v>
      </c>
      <c r="L62">
        <f ca="1" t="shared" si="0"/>
        <v>197</v>
      </c>
      <c r="M62" s="2">
        <f ca="1">Table1[[#This Row],[Quantity]]*Table1[[#This Row],[Price]]</f>
        <v>2559.03</v>
      </c>
      <c r="N62" s="2">
        <v>10</v>
      </c>
    </row>
    <row r="63" spans="1:14">
      <c r="A63" s="2" t="s">
        <v>115</v>
      </c>
      <c r="B63" s="2" t="s">
        <v>105</v>
      </c>
      <c r="C63" s="2" t="s">
        <v>262</v>
      </c>
      <c r="D63" s="2" t="s">
        <v>117</v>
      </c>
      <c r="E63" s="2" t="s">
        <v>118</v>
      </c>
      <c r="F63" s="2" t="s">
        <v>263</v>
      </c>
      <c r="G63" s="2" t="s">
        <v>4</v>
      </c>
      <c r="H63" s="2" t="s">
        <v>172</v>
      </c>
      <c r="I63" s="2" t="s">
        <v>66</v>
      </c>
      <c r="J63" s="2" t="s">
        <v>264</v>
      </c>
      <c r="K63" s="2">
        <v>29.95</v>
      </c>
      <c r="L63">
        <f ca="1" t="shared" si="0"/>
        <v>94</v>
      </c>
      <c r="M63" s="2">
        <f ca="1">Table1[[#This Row],[Quantity]]*Table1[[#This Row],[Price]]</f>
        <v>2815.3</v>
      </c>
      <c r="N63" s="2">
        <v>6.75</v>
      </c>
    </row>
    <row r="64" spans="1:14">
      <c r="A64" s="2" t="s">
        <v>149</v>
      </c>
      <c r="B64" s="2" t="s">
        <v>105</v>
      </c>
      <c r="C64" s="2" t="s">
        <v>265</v>
      </c>
      <c r="D64" s="2" t="s">
        <v>266</v>
      </c>
      <c r="E64" s="2" t="s">
        <v>143</v>
      </c>
      <c r="F64" s="2" t="s">
        <v>267</v>
      </c>
      <c r="G64" s="2" t="s">
        <v>3</v>
      </c>
      <c r="H64" s="2" t="s">
        <v>147</v>
      </c>
      <c r="I64" s="2" t="s">
        <v>20</v>
      </c>
      <c r="J64" s="2" t="s">
        <v>268</v>
      </c>
      <c r="K64" s="2">
        <v>49.99</v>
      </c>
      <c r="L64">
        <f ca="1" t="shared" si="0"/>
        <v>136</v>
      </c>
      <c r="M64" s="2">
        <f ca="1">Table1[[#This Row],[Quantity]]*Table1[[#This Row],[Price]]</f>
        <v>6798.64</v>
      </c>
      <c r="N64" s="2">
        <v>18.2</v>
      </c>
    </row>
    <row r="65" spans="1:14">
      <c r="A65" s="2" t="s">
        <v>104</v>
      </c>
      <c r="B65" s="2" t="s">
        <v>105</v>
      </c>
      <c r="C65" s="2" t="s">
        <v>269</v>
      </c>
      <c r="D65" s="2" t="s">
        <v>270</v>
      </c>
      <c r="E65" s="2" t="s">
        <v>134</v>
      </c>
      <c r="F65" s="2" t="s">
        <v>271</v>
      </c>
      <c r="G65" s="2" t="s">
        <v>4</v>
      </c>
      <c r="H65" s="2" t="s">
        <v>180</v>
      </c>
      <c r="I65" s="2" t="s">
        <v>67</v>
      </c>
      <c r="J65" s="2" t="s">
        <v>188</v>
      </c>
      <c r="K65" s="2">
        <v>35</v>
      </c>
      <c r="L65">
        <f ca="1" t="shared" si="0"/>
        <v>188</v>
      </c>
      <c r="M65" s="2">
        <f ca="1">Table1[[#This Row],[Quantity]]*Table1[[#This Row],[Price]]</f>
        <v>6580</v>
      </c>
      <c r="N65" s="2">
        <v>12.5</v>
      </c>
    </row>
    <row r="66" spans="1:14">
      <c r="A66" s="2" t="s">
        <v>115</v>
      </c>
      <c r="B66" s="2" t="s">
        <v>105</v>
      </c>
      <c r="C66" s="2" t="s">
        <v>272</v>
      </c>
      <c r="D66" s="2" t="s">
        <v>117</v>
      </c>
      <c r="E66" s="2" t="s">
        <v>118</v>
      </c>
      <c r="F66" s="2" t="s">
        <v>273</v>
      </c>
      <c r="G66" s="2" t="s">
        <v>3</v>
      </c>
      <c r="H66" s="2" t="s">
        <v>206</v>
      </c>
      <c r="I66" s="2" t="s">
        <v>17</v>
      </c>
      <c r="J66" s="2" t="s">
        <v>274</v>
      </c>
      <c r="K66" s="2">
        <v>549.99</v>
      </c>
      <c r="L66">
        <f ca="1" t="shared" si="0"/>
        <v>133</v>
      </c>
      <c r="M66" s="2">
        <f ca="1">Table1[[#This Row],[Quantity]]*Table1[[#This Row],[Price]]</f>
        <v>73148.67</v>
      </c>
      <c r="N66" s="2">
        <v>70.45</v>
      </c>
    </row>
    <row r="67" spans="1:14">
      <c r="A67" s="2" t="s">
        <v>104</v>
      </c>
      <c r="B67" s="2" t="s">
        <v>105</v>
      </c>
      <c r="C67" s="2" t="s">
        <v>275</v>
      </c>
      <c r="D67" s="2" t="s">
        <v>170</v>
      </c>
      <c r="E67" s="2" t="s">
        <v>108</v>
      </c>
      <c r="F67" s="2" t="s">
        <v>276</v>
      </c>
      <c r="G67" s="2" t="s">
        <v>4</v>
      </c>
      <c r="H67" s="2" t="s">
        <v>167</v>
      </c>
      <c r="I67" s="2" t="s">
        <v>29</v>
      </c>
      <c r="J67" s="2" t="s">
        <v>200</v>
      </c>
      <c r="K67" s="2">
        <v>49.95</v>
      </c>
      <c r="L67">
        <f ca="1" t="shared" si="0"/>
        <v>105</v>
      </c>
      <c r="M67" s="2">
        <f ca="1">Table1[[#This Row],[Quantity]]*Table1[[#This Row],[Price]]</f>
        <v>5244.75</v>
      </c>
      <c r="N67" s="2">
        <v>16.35</v>
      </c>
    </row>
    <row r="68" spans="1:14">
      <c r="A68" s="2" t="s">
        <v>115</v>
      </c>
      <c r="B68" s="2" t="s">
        <v>105</v>
      </c>
      <c r="C68" s="2" t="s">
        <v>277</v>
      </c>
      <c r="D68" s="2" t="s">
        <v>270</v>
      </c>
      <c r="E68" s="2" t="s">
        <v>134</v>
      </c>
      <c r="F68" s="2" t="s">
        <v>278</v>
      </c>
      <c r="G68" s="2" t="s">
        <v>3</v>
      </c>
      <c r="H68" s="2" t="s">
        <v>164</v>
      </c>
      <c r="I68" s="2" t="s">
        <v>82</v>
      </c>
      <c r="J68" s="2" t="s">
        <v>279</v>
      </c>
      <c r="K68" s="2">
        <v>1799.99</v>
      </c>
      <c r="L68">
        <f ca="1" t="shared" ref="L68:L97" si="1">RANDBETWEEN(55,200)</f>
        <v>188</v>
      </c>
      <c r="M68" s="2">
        <f ca="1">Table1[[#This Row],[Quantity]]*Table1[[#This Row],[Price]]</f>
        <v>338398.12</v>
      </c>
      <c r="N68" s="2">
        <v>320</v>
      </c>
    </row>
    <row r="69" spans="1:14">
      <c r="A69" s="2" t="s">
        <v>104</v>
      </c>
      <c r="B69" s="2" t="s">
        <v>105</v>
      </c>
      <c r="C69" s="2" t="s">
        <v>280</v>
      </c>
      <c r="D69" s="2" t="s">
        <v>281</v>
      </c>
      <c r="E69" s="2" t="s">
        <v>108</v>
      </c>
      <c r="F69" s="2" t="s">
        <v>282</v>
      </c>
      <c r="G69" s="2" t="s">
        <v>4</v>
      </c>
      <c r="H69" s="2" t="s">
        <v>172</v>
      </c>
      <c r="I69" s="2" t="s">
        <v>72</v>
      </c>
      <c r="J69" s="2" t="s">
        <v>283</v>
      </c>
      <c r="K69" s="2">
        <v>229.95</v>
      </c>
      <c r="L69">
        <f ca="1" t="shared" si="1"/>
        <v>67</v>
      </c>
      <c r="M69" s="2">
        <f ca="1">Table1[[#This Row],[Quantity]]*Table1[[#This Row],[Price]]</f>
        <v>15406.65</v>
      </c>
      <c r="N69" s="2">
        <v>55</v>
      </c>
    </row>
    <row r="70" spans="1:14">
      <c r="A70" s="2" t="s">
        <v>149</v>
      </c>
      <c r="B70" s="2" t="s">
        <v>105</v>
      </c>
      <c r="C70" s="2" t="s">
        <v>284</v>
      </c>
      <c r="D70" s="2" t="s">
        <v>285</v>
      </c>
      <c r="E70" s="2" t="s">
        <v>118</v>
      </c>
      <c r="F70" s="2" t="s">
        <v>286</v>
      </c>
      <c r="G70" s="2" t="s">
        <v>3</v>
      </c>
      <c r="H70" s="2" t="s">
        <v>147</v>
      </c>
      <c r="I70" s="2" t="s">
        <v>53</v>
      </c>
      <c r="J70" s="2" t="s">
        <v>287</v>
      </c>
      <c r="K70" s="2">
        <v>99.95</v>
      </c>
      <c r="L70">
        <f ca="1" t="shared" si="1"/>
        <v>90</v>
      </c>
      <c r="M70" s="2">
        <f ca="1">Table1[[#This Row],[Quantity]]*Table1[[#This Row],[Price]]</f>
        <v>8995.5</v>
      </c>
      <c r="N70" s="2">
        <v>25.3</v>
      </c>
    </row>
    <row r="71" spans="1:14">
      <c r="A71" s="2" t="s">
        <v>115</v>
      </c>
      <c r="B71" s="2" t="s">
        <v>105</v>
      </c>
      <c r="C71" s="2" t="s">
        <v>288</v>
      </c>
      <c r="D71" s="2" t="s">
        <v>281</v>
      </c>
      <c r="E71" s="2" t="s">
        <v>108</v>
      </c>
      <c r="F71" s="2" t="s">
        <v>289</v>
      </c>
      <c r="G71" s="2" t="s">
        <v>3</v>
      </c>
      <c r="H71" s="2" t="s">
        <v>192</v>
      </c>
      <c r="I71" s="2" t="s">
        <v>78</v>
      </c>
      <c r="J71" s="2" t="s">
        <v>165</v>
      </c>
      <c r="K71" s="2">
        <v>349.99</v>
      </c>
      <c r="L71">
        <f ca="1" t="shared" si="1"/>
        <v>148</v>
      </c>
      <c r="M71" s="2">
        <f ca="1">Table1[[#This Row],[Quantity]]*Table1[[#This Row],[Price]]</f>
        <v>51798.52</v>
      </c>
      <c r="N71" s="2">
        <v>95.45</v>
      </c>
    </row>
    <row r="72" spans="1:14">
      <c r="A72" s="2" t="s">
        <v>104</v>
      </c>
      <c r="B72" s="2" t="s">
        <v>105</v>
      </c>
      <c r="C72" s="2" t="s">
        <v>290</v>
      </c>
      <c r="D72" s="2" t="s">
        <v>291</v>
      </c>
      <c r="E72" s="2" t="s">
        <v>143</v>
      </c>
      <c r="F72" s="2" t="s">
        <v>292</v>
      </c>
      <c r="G72" s="2" t="s">
        <v>4</v>
      </c>
      <c r="H72" s="2" t="s">
        <v>167</v>
      </c>
      <c r="I72" s="2" t="s">
        <v>38</v>
      </c>
      <c r="J72" s="2" t="s">
        <v>293</v>
      </c>
      <c r="K72" s="2">
        <v>39.99</v>
      </c>
      <c r="L72">
        <f ca="1" t="shared" si="1"/>
        <v>69</v>
      </c>
      <c r="M72" s="2">
        <f ca="1">Table1[[#This Row],[Quantity]]*Table1[[#This Row],[Price]]</f>
        <v>2759.31</v>
      </c>
      <c r="N72" s="2">
        <v>14.75</v>
      </c>
    </row>
    <row r="73" spans="1:14">
      <c r="A73" s="2" t="s">
        <v>104</v>
      </c>
      <c r="B73" s="2" t="s">
        <v>105</v>
      </c>
      <c r="C73" s="2" t="s">
        <v>294</v>
      </c>
      <c r="D73" s="2" t="s">
        <v>295</v>
      </c>
      <c r="E73" s="2" t="s">
        <v>134</v>
      </c>
      <c r="F73" s="2" t="s">
        <v>296</v>
      </c>
      <c r="G73" s="2" t="s">
        <v>4</v>
      </c>
      <c r="H73" s="2" t="s">
        <v>172</v>
      </c>
      <c r="I73" s="2" t="s">
        <v>58</v>
      </c>
      <c r="J73" s="2" t="s">
        <v>168</v>
      </c>
      <c r="K73" s="2">
        <v>59.99</v>
      </c>
      <c r="L73">
        <f ca="1" t="shared" si="1"/>
        <v>169</v>
      </c>
      <c r="M73" s="2">
        <f ca="1">Table1[[#This Row],[Quantity]]*Table1[[#This Row],[Price]]</f>
        <v>10138.31</v>
      </c>
      <c r="N73" s="2">
        <v>20.15</v>
      </c>
    </row>
    <row r="74" spans="1:14">
      <c r="A74" s="2" t="s">
        <v>115</v>
      </c>
      <c r="B74" s="2" t="s">
        <v>105</v>
      </c>
      <c r="C74" s="2" t="s">
        <v>297</v>
      </c>
      <c r="D74" s="2" t="s">
        <v>298</v>
      </c>
      <c r="E74" s="2" t="s">
        <v>108</v>
      </c>
      <c r="F74" s="2" t="s">
        <v>299</v>
      </c>
      <c r="G74" s="2" t="s">
        <v>3</v>
      </c>
      <c r="H74" s="2" t="s">
        <v>156</v>
      </c>
      <c r="I74" s="2" t="s">
        <v>64</v>
      </c>
      <c r="J74" s="2" t="s">
        <v>157</v>
      </c>
      <c r="K74" s="2">
        <v>899.99</v>
      </c>
      <c r="L74">
        <f ca="1" t="shared" si="1"/>
        <v>89</v>
      </c>
      <c r="M74" s="2">
        <f ca="1">Table1[[#This Row],[Quantity]]*Table1[[#This Row],[Price]]</f>
        <v>80099.11</v>
      </c>
      <c r="N74" s="2">
        <v>220.35</v>
      </c>
    </row>
    <row r="75" spans="1:14">
      <c r="A75" s="2" t="s">
        <v>104</v>
      </c>
      <c r="B75" s="2" t="s">
        <v>105</v>
      </c>
      <c r="C75" s="2" t="s">
        <v>300</v>
      </c>
      <c r="D75" s="2" t="s">
        <v>107</v>
      </c>
      <c r="E75" s="2" t="s">
        <v>108</v>
      </c>
      <c r="F75" s="2" t="s">
        <v>301</v>
      </c>
      <c r="G75" s="2" t="s">
        <v>3</v>
      </c>
      <c r="H75" s="2" t="s">
        <v>206</v>
      </c>
      <c r="I75" s="2" t="s">
        <v>36</v>
      </c>
      <c r="J75" s="2" t="s">
        <v>207</v>
      </c>
      <c r="K75" s="2">
        <v>649.99</v>
      </c>
      <c r="L75">
        <f ca="1" t="shared" si="1"/>
        <v>166</v>
      </c>
      <c r="M75" s="2">
        <f ca="1">Table1[[#This Row],[Quantity]]*Table1[[#This Row],[Price]]</f>
        <v>107898.34</v>
      </c>
      <c r="N75" s="2">
        <v>105.5</v>
      </c>
    </row>
    <row r="76" spans="1:14">
      <c r="A76" s="2" t="s">
        <v>115</v>
      </c>
      <c r="B76" s="2" t="s">
        <v>105</v>
      </c>
      <c r="C76" s="2" t="s">
        <v>302</v>
      </c>
      <c r="D76" s="2" t="s">
        <v>133</v>
      </c>
      <c r="E76" s="2" t="s">
        <v>134</v>
      </c>
      <c r="F76" s="2" t="s">
        <v>303</v>
      </c>
      <c r="G76" s="2" t="s">
        <v>4</v>
      </c>
      <c r="H76" s="2" t="s">
        <v>180</v>
      </c>
      <c r="I76" s="2" t="s">
        <v>32</v>
      </c>
      <c r="J76" s="2" t="s">
        <v>304</v>
      </c>
      <c r="K76" s="2">
        <v>19.99</v>
      </c>
      <c r="L76">
        <f ca="1" t="shared" si="1"/>
        <v>118</v>
      </c>
      <c r="M76" s="2">
        <f ca="1">Table1[[#This Row],[Quantity]]*Table1[[#This Row],[Price]]</f>
        <v>2358.82</v>
      </c>
      <c r="N76" s="2">
        <v>7.8</v>
      </c>
    </row>
    <row r="77" spans="1:14">
      <c r="A77" s="2" t="s">
        <v>149</v>
      </c>
      <c r="B77" s="2" t="s">
        <v>105</v>
      </c>
      <c r="C77" s="2" t="s">
        <v>178</v>
      </c>
      <c r="D77" s="2" t="s">
        <v>170</v>
      </c>
      <c r="E77" s="2" t="s">
        <v>108</v>
      </c>
      <c r="F77" s="2" t="s">
        <v>305</v>
      </c>
      <c r="G77" s="2" t="s">
        <v>3</v>
      </c>
      <c r="H77" s="2" t="s">
        <v>192</v>
      </c>
      <c r="I77" s="2" t="s">
        <v>56</v>
      </c>
      <c r="J77" s="2" t="s">
        <v>185</v>
      </c>
      <c r="K77" s="2">
        <v>299.99</v>
      </c>
      <c r="L77">
        <f ca="1" t="shared" si="1"/>
        <v>102</v>
      </c>
      <c r="M77" s="2">
        <f ca="1">Table1[[#This Row],[Quantity]]*Table1[[#This Row],[Price]]</f>
        <v>30598.98</v>
      </c>
      <c r="N77" s="2">
        <v>110.25</v>
      </c>
    </row>
    <row r="78" spans="1:14">
      <c r="A78" s="2" t="s">
        <v>115</v>
      </c>
      <c r="B78" s="2" t="s">
        <v>105</v>
      </c>
      <c r="C78" s="2" t="s">
        <v>306</v>
      </c>
      <c r="D78" s="2" t="s">
        <v>123</v>
      </c>
      <c r="E78" s="2" t="s">
        <v>108</v>
      </c>
      <c r="F78" s="2" t="s">
        <v>307</v>
      </c>
      <c r="G78" s="2" t="s">
        <v>4</v>
      </c>
      <c r="H78" s="2" t="s">
        <v>167</v>
      </c>
      <c r="I78" s="2" t="s">
        <v>19</v>
      </c>
      <c r="J78" s="2" t="s">
        <v>181</v>
      </c>
      <c r="K78" s="2">
        <v>59.95</v>
      </c>
      <c r="L78">
        <f ca="1" t="shared" si="1"/>
        <v>111</v>
      </c>
      <c r="M78" s="2">
        <f ca="1">Table1[[#This Row],[Quantity]]*Table1[[#This Row],[Price]]</f>
        <v>6654.45</v>
      </c>
      <c r="N78" s="2">
        <v>25</v>
      </c>
    </row>
    <row r="79" spans="1:14">
      <c r="A79" s="2" t="s">
        <v>104</v>
      </c>
      <c r="B79" s="2" t="s">
        <v>105</v>
      </c>
      <c r="C79" s="2" t="s">
        <v>308</v>
      </c>
      <c r="D79" s="2" t="s">
        <v>255</v>
      </c>
      <c r="E79" s="2" t="s">
        <v>134</v>
      </c>
      <c r="F79" s="2" t="s">
        <v>309</v>
      </c>
      <c r="G79" s="2" t="s">
        <v>7</v>
      </c>
      <c r="H79" s="2" t="s">
        <v>139</v>
      </c>
      <c r="I79" s="2" t="s">
        <v>31</v>
      </c>
      <c r="J79" s="2" t="s">
        <v>310</v>
      </c>
      <c r="K79" s="2">
        <v>129.99</v>
      </c>
      <c r="L79">
        <f ca="1" t="shared" si="1"/>
        <v>165</v>
      </c>
      <c r="M79" s="2">
        <f ca="1">Table1[[#This Row],[Quantity]]*Table1[[#This Row],[Price]]</f>
        <v>21448.35</v>
      </c>
      <c r="N79" s="2">
        <v>30.6</v>
      </c>
    </row>
    <row r="80" spans="1:14">
      <c r="A80" s="2" t="s">
        <v>115</v>
      </c>
      <c r="B80" s="2" t="s">
        <v>105</v>
      </c>
      <c r="C80" s="2" t="s">
        <v>311</v>
      </c>
      <c r="D80" s="2" t="s">
        <v>182</v>
      </c>
      <c r="E80" s="2" t="s">
        <v>143</v>
      </c>
      <c r="F80" s="2" t="s">
        <v>312</v>
      </c>
      <c r="G80" s="2" t="s">
        <v>3</v>
      </c>
      <c r="H80" s="2" t="s">
        <v>164</v>
      </c>
      <c r="I80" s="2" t="s">
        <v>75</v>
      </c>
      <c r="J80" s="2" t="s">
        <v>165</v>
      </c>
      <c r="K80" s="2">
        <v>399.99</v>
      </c>
      <c r="L80">
        <f ca="1" t="shared" si="1"/>
        <v>141</v>
      </c>
      <c r="M80" s="2">
        <f ca="1">Table1[[#This Row],[Quantity]]*Table1[[#This Row],[Price]]</f>
        <v>56398.59</v>
      </c>
      <c r="N80" s="2">
        <v>75.5</v>
      </c>
    </row>
    <row r="81" spans="1:14">
      <c r="A81" s="2" t="s">
        <v>104</v>
      </c>
      <c r="B81" s="2" t="s">
        <v>105</v>
      </c>
      <c r="C81" s="2" t="s">
        <v>313</v>
      </c>
      <c r="D81" s="2" t="s">
        <v>270</v>
      </c>
      <c r="E81" s="2" t="s">
        <v>134</v>
      </c>
      <c r="F81" s="2" t="s">
        <v>314</v>
      </c>
      <c r="G81" s="2" t="s">
        <v>4</v>
      </c>
      <c r="H81" s="2" t="s">
        <v>172</v>
      </c>
      <c r="I81" s="2" t="s">
        <v>40</v>
      </c>
      <c r="J81" s="2" t="s">
        <v>315</v>
      </c>
      <c r="K81" s="2">
        <v>39.95</v>
      </c>
      <c r="L81">
        <f ca="1" t="shared" si="1"/>
        <v>179</v>
      </c>
      <c r="M81" s="2">
        <f ca="1">Table1[[#This Row],[Quantity]]*Table1[[#This Row],[Price]]</f>
        <v>7151.05</v>
      </c>
      <c r="N81" s="2">
        <v>14.6</v>
      </c>
    </row>
    <row r="82" spans="1:14">
      <c r="A82" s="2" t="s">
        <v>115</v>
      </c>
      <c r="B82" s="2" t="s">
        <v>105</v>
      </c>
      <c r="C82" s="2" t="s">
        <v>316</v>
      </c>
      <c r="D82" s="2" t="s">
        <v>219</v>
      </c>
      <c r="E82" s="2" t="s">
        <v>118</v>
      </c>
      <c r="F82" s="2" t="s">
        <v>317</v>
      </c>
      <c r="G82" s="2" t="s">
        <v>4</v>
      </c>
      <c r="H82" s="2" t="s">
        <v>167</v>
      </c>
      <c r="I82" s="2" t="s">
        <v>68</v>
      </c>
      <c r="J82" s="2" t="s">
        <v>188</v>
      </c>
      <c r="K82" s="2">
        <v>79.95</v>
      </c>
      <c r="L82">
        <f ca="1" t="shared" si="1"/>
        <v>95</v>
      </c>
      <c r="M82" s="2">
        <f ca="1">Table1[[#This Row],[Quantity]]*Table1[[#This Row],[Price]]</f>
        <v>7595.25</v>
      </c>
      <c r="N82" s="2">
        <v>30.5</v>
      </c>
    </row>
    <row r="83" spans="1:14">
      <c r="A83" s="2" t="s">
        <v>104</v>
      </c>
      <c r="B83" s="2" t="s">
        <v>105</v>
      </c>
      <c r="C83" s="2" t="s">
        <v>318</v>
      </c>
      <c r="D83" s="2" t="s">
        <v>151</v>
      </c>
      <c r="E83" s="2" t="s">
        <v>108</v>
      </c>
      <c r="F83" s="2" t="s">
        <v>319</v>
      </c>
      <c r="G83" s="2" t="s">
        <v>3</v>
      </c>
      <c r="H83" s="2" t="s">
        <v>147</v>
      </c>
      <c r="I83" s="2" t="s">
        <v>80</v>
      </c>
      <c r="J83" s="2" t="s">
        <v>148</v>
      </c>
      <c r="K83" s="2">
        <v>19.99</v>
      </c>
      <c r="L83">
        <f ca="1" t="shared" si="1"/>
        <v>85</v>
      </c>
      <c r="M83" s="2">
        <f ca="1">Table1[[#This Row],[Quantity]]*Table1[[#This Row],[Price]]</f>
        <v>1699.15</v>
      </c>
      <c r="N83" s="2">
        <v>8.75</v>
      </c>
    </row>
    <row r="84" spans="1:14">
      <c r="A84" s="2" t="s">
        <v>149</v>
      </c>
      <c r="B84" s="2" t="s">
        <v>105</v>
      </c>
      <c r="C84" s="2" t="s">
        <v>300</v>
      </c>
      <c r="D84" s="2" t="s">
        <v>107</v>
      </c>
      <c r="E84" s="2" t="s">
        <v>108</v>
      </c>
      <c r="F84" s="2" t="s">
        <v>320</v>
      </c>
      <c r="G84" s="2" t="s">
        <v>4</v>
      </c>
      <c r="H84" s="2" t="s">
        <v>180</v>
      </c>
      <c r="I84" s="2" t="s">
        <v>37</v>
      </c>
      <c r="J84" s="2" t="s">
        <v>321</v>
      </c>
      <c r="K84" s="2">
        <v>24.99</v>
      </c>
      <c r="L84">
        <f ca="1" t="shared" si="1"/>
        <v>106</v>
      </c>
      <c r="M84" s="2">
        <f ca="1">Table1[[#This Row],[Quantity]]*Table1[[#This Row],[Price]]</f>
        <v>2648.94</v>
      </c>
      <c r="N84" s="2">
        <v>12.5</v>
      </c>
    </row>
    <row r="85" spans="1:14">
      <c r="A85" s="2" t="s">
        <v>115</v>
      </c>
      <c r="B85" s="2" t="s">
        <v>105</v>
      </c>
      <c r="C85" s="2" t="s">
        <v>322</v>
      </c>
      <c r="D85" s="2" t="s">
        <v>323</v>
      </c>
      <c r="E85" s="2" t="s">
        <v>134</v>
      </c>
      <c r="F85" s="2" t="s">
        <v>324</v>
      </c>
      <c r="G85" s="2" t="s">
        <v>3</v>
      </c>
      <c r="H85" s="2" t="s">
        <v>206</v>
      </c>
      <c r="I85" s="2" t="s">
        <v>23</v>
      </c>
      <c r="J85" s="2" t="s">
        <v>325</v>
      </c>
      <c r="K85" s="2">
        <v>499.99</v>
      </c>
      <c r="L85">
        <f ca="1" t="shared" si="1"/>
        <v>144</v>
      </c>
      <c r="M85" s="2">
        <f ca="1">Table1[[#This Row],[Quantity]]*Table1[[#This Row],[Price]]</f>
        <v>71998.56</v>
      </c>
      <c r="N85" s="2">
        <v>85.2</v>
      </c>
    </row>
    <row r="86" spans="1:14">
      <c r="A86" s="2" t="s">
        <v>104</v>
      </c>
      <c r="B86" s="2" t="s">
        <v>105</v>
      </c>
      <c r="C86" s="2" t="s">
        <v>326</v>
      </c>
      <c r="D86" s="2" t="s">
        <v>117</v>
      </c>
      <c r="E86" s="2" t="s">
        <v>118</v>
      </c>
      <c r="F86" s="2" t="s">
        <v>327</v>
      </c>
      <c r="G86" s="2" t="s">
        <v>4</v>
      </c>
      <c r="H86" s="2" t="s">
        <v>172</v>
      </c>
      <c r="I86" s="2" t="s">
        <v>61</v>
      </c>
      <c r="J86" s="2" t="s">
        <v>328</v>
      </c>
      <c r="K86" s="2">
        <v>34.95</v>
      </c>
      <c r="L86">
        <f ca="1" t="shared" si="1"/>
        <v>131</v>
      </c>
      <c r="M86" s="2">
        <f ca="1">Table1[[#This Row],[Quantity]]*Table1[[#This Row],[Price]]</f>
        <v>4578.45</v>
      </c>
      <c r="N86" s="2">
        <v>11.75</v>
      </c>
    </row>
    <row r="87" spans="1:14">
      <c r="A87" s="2" t="s">
        <v>149</v>
      </c>
      <c r="B87" s="2" t="s">
        <v>105</v>
      </c>
      <c r="C87" s="2" t="s">
        <v>329</v>
      </c>
      <c r="D87" s="2" t="s">
        <v>219</v>
      </c>
      <c r="E87" s="2" t="s">
        <v>118</v>
      </c>
      <c r="F87" s="2" t="s">
        <v>330</v>
      </c>
      <c r="G87" s="2" t="s">
        <v>3</v>
      </c>
      <c r="H87" s="2" t="s">
        <v>164</v>
      </c>
      <c r="I87" s="2" t="s">
        <v>85</v>
      </c>
      <c r="J87" s="2" t="s">
        <v>331</v>
      </c>
      <c r="K87" s="2">
        <v>179.99</v>
      </c>
      <c r="L87">
        <f ca="1" t="shared" si="1"/>
        <v>62</v>
      </c>
      <c r="M87" s="2">
        <f ca="1">Table1[[#This Row],[Quantity]]*Table1[[#This Row],[Price]]</f>
        <v>11159.38</v>
      </c>
      <c r="N87" s="2">
        <v>45</v>
      </c>
    </row>
    <row r="88" spans="1:14">
      <c r="A88" s="2" t="s">
        <v>104</v>
      </c>
      <c r="B88" s="2" t="s">
        <v>105</v>
      </c>
      <c r="C88" s="2" t="s">
        <v>262</v>
      </c>
      <c r="D88" s="2" t="s">
        <v>117</v>
      </c>
      <c r="E88" s="2" t="s">
        <v>118</v>
      </c>
      <c r="F88" s="2" t="s">
        <v>332</v>
      </c>
      <c r="G88" s="2" t="s">
        <v>4</v>
      </c>
      <c r="H88" s="2" t="s">
        <v>167</v>
      </c>
      <c r="I88" s="2" t="s">
        <v>42</v>
      </c>
      <c r="J88" s="2" t="s">
        <v>333</v>
      </c>
      <c r="K88" s="2">
        <v>29.95</v>
      </c>
      <c r="L88">
        <f ca="1" t="shared" si="1"/>
        <v>161</v>
      </c>
      <c r="M88" s="2">
        <f ca="1">Table1[[#This Row],[Quantity]]*Table1[[#This Row],[Price]]</f>
        <v>4821.95</v>
      </c>
      <c r="N88" s="2">
        <v>9.8</v>
      </c>
    </row>
    <row r="89" spans="1:14">
      <c r="A89" s="2" t="s">
        <v>115</v>
      </c>
      <c r="B89" s="2" t="s">
        <v>105</v>
      </c>
      <c r="C89" s="2" t="s">
        <v>280</v>
      </c>
      <c r="D89" s="2" t="s">
        <v>281</v>
      </c>
      <c r="E89" s="2" t="s">
        <v>108</v>
      </c>
      <c r="F89" s="2" t="s">
        <v>334</v>
      </c>
      <c r="G89" s="2" t="s">
        <v>3</v>
      </c>
      <c r="H89" s="2" t="s">
        <v>192</v>
      </c>
      <c r="I89" s="2" t="s">
        <v>62</v>
      </c>
      <c r="J89" s="2" t="s">
        <v>193</v>
      </c>
      <c r="K89" s="2">
        <v>399.99</v>
      </c>
      <c r="L89">
        <f ca="1" t="shared" si="1"/>
        <v>106</v>
      </c>
      <c r="M89" s="2">
        <f ca="1">Table1[[#This Row],[Quantity]]*Table1[[#This Row],[Price]]</f>
        <v>42398.94</v>
      </c>
      <c r="N89" s="2">
        <v>95</v>
      </c>
    </row>
    <row r="90" spans="1:14">
      <c r="A90" s="2" t="s">
        <v>104</v>
      </c>
      <c r="B90" s="2" t="s">
        <v>105</v>
      </c>
      <c r="C90" s="2" t="s">
        <v>194</v>
      </c>
      <c r="D90" s="2" t="s">
        <v>117</v>
      </c>
      <c r="E90" s="2" t="s">
        <v>118</v>
      </c>
      <c r="F90" s="2" t="s">
        <v>335</v>
      </c>
      <c r="G90" s="2" t="s">
        <v>4</v>
      </c>
      <c r="H90" s="2" t="s">
        <v>172</v>
      </c>
      <c r="I90" s="2" t="s">
        <v>43</v>
      </c>
      <c r="J90" s="2" t="s">
        <v>221</v>
      </c>
      <c r="K90" s="2">
        <v>49.95</v>
      </c>
      <c r="L90">
        <f ca="1" t="shared" si="1"/>
        <v>65</v>
      </c>
      <c r="M90" s="2">
        <f ca="1">Table1[[#This Row],[Quantity]]*Table1[[#This Row],[Price]]</f>
        <v>3246.75</v>
      </c>
      <c r="N90" s="2">
        <v>18.25</v>
      </c>
    </row>
    <row r="91" spans="1:14">
      <c r="A91" s="2" t="s">
        <v>115</v>
      </c>
      <c r="B91" s="2" t="s">
        <v>105</v>
      </c>
      <c r="C91" s="2" t="s">
        <v>336</v>
      </c>
      <c r="D91" s="2" t="s">
        <v>117</v>
      </c>
      <c r="E91" s="2" t="s">
        <v>118</v>
      </c>
      <c r="F91" s="2" t="s">
        <v>337</v>
      </c>
      <c r="G91" s="2" t="s">
        <v>3</v>
      </c>
      <c r="H91" s="2" t="s">
        <v>156</v>
      </c>
      <c r="I91" s="2" t="s">
        <v>51</v>
      </c>
      <c r="J91" s="2" t="s">
        <v>338</v>
      </c>
      <c r="K91" s="2">
        <v>299.99</v>
      </c>
      <c r="L91">
        <f ca="1" t="shared" si="1"/>
        <v>147</v>
      </c>
      <c r="M91" s="2">
        <f ca="1">Table1[[#This Row],[Quantity]]*Table1[[#This Row],[Price]]</f>
        <v>44098.53</v>
      </c>
      <c r="N91" s="2">
        <v>50.75</v>
      </c>
    </row>
    <row r="92" spans="1:14">
      <c r="A92" s="2" t="s">
        <v>149</v>
      </c>
      <c r="B92" s="2" t="s">
        <v>105</v>
      </c>
      <c r="C92" s="2" t="s">
        <v>339</v>
      </c>
      <c r="D92" s="2" t="s">
        <v>182</v>
      </c>
      <c r="E92" s="2" t="s">
        <v>143</v>
      </c>
      <c r="F92" s="2" t="s">
        <v>340</v>
      </c>
      <c r="G92" s="2" t="s">
        <v>3</v>
      </c>
      <c r="H92" s="2" t="s">
        <v>147</v>
      </c>
      <c r="I92" s="2" t="s">
        <v>26</v>
      </c>
      <c r="J92" s="2" t="s">
        <v>341</v>
      </c>
      <c r="K92" s="2">
        <v>199.99</v>
      </c>
      <c r="L92">
        <f ca="1" t="shared" si="1"/>
        <v>84</v>
      </c>
      <c r="M92" s="2">
        <f ca="1">Table1[[#This Row],[Quantity]]*Table1[[#This Row],[Price]]</f>
        <v>16799.16</v>
      </c>
      <c r="N92" s="2">
        <v>35</v>
      </c>
    </row>
    <row r="93" spans="1:14">
      <c r="A93" s="2" t="s">
        <v>104</v>
      </c>
      <c r="B93" s="2" t="s">
        <v>105</v>
      </c>
      <c r="C93" s="2" t="s">
        <v>189</v>
      </c>
      <c r="D93" s="2" t="s">
        <v>190</v>
      </c>
      <c r="E93" s="2" t="s">
        <v>118</v>
      </c>
      <c r="F93" s="2" t="s">
        <v>342</v>
      </c>
      <c r="G93" s="2" t="s">
        <v>4</v>
      </c>
      <c r="H93" s="2" t="s">
        <v>180</v>
      </c>
      <c r="I93" s="2" t="s">
        <v>86</v>
      </c>
      <c r="J93" s="2" t="s">
        <v>343</v>
      </c>
      <c r="K93" s="2">
        <v>14.99</v>
      </c>
      <c r="L93">
        <f ca="1" t="shared" si="1"/>
        <v>96</v>
      </c>
      <c r="M93" s="2">
        <f ca="1">Table1[[#This Row],[Quantity]]*Table1[[#This Row],[Price]]</f>
        <v>1439.04</v>
      </c>
      <c r="N93" s="2">
        <v>5.2</v>
      </c>
    </row>
    <row r="94" spans="1:14">
      <c r="A94" s="2" t="s">
        <v>115</v>
      </c>
      <c r="B94" s="2" t="s">
        <v>105</v>
      </c>
      <c r="C94" s="2" t="s">
        <v>344</v>
      </c>
      <c r="D94" s="2" t="s">
        <v>251</v>
      </c>
      <c r="E94" s="2" t="s">
        <v>134</v>
      </c>
      <c r="F94" s="2" t="s">
        <v>345</v>
      </c>
      <c r="G94" s="2" t="s">
        <v>3</v>
      </c>
      <c r="H94" s="2" t="s">
        <v>206</v>
      </c>
      <c r="I94" s="2" t="s">
        <v>54</v>
      </c>
      <c r="J94" s="2" t="s">
        <v>185</v>
      </c>
      <c r="K94" s="2">
        <v>699.99</v>
      </c>
      <c r="L94">
        <f ca="1" t="shared" si="1"/>
        <v>67</v>
      </c>
      <c r="M94" s="2">
        <f ca="1">Table1[[#This Row],[Quantity]]*Table1[[#This Row],[Price]]</f>
        <v>46899.33</v>
      </c>
      <c r="N94" s="2">
        <v>105.8</v>
      </c>
    </row>
    <row r="95" spans="1:14">
      <c r="A95" s="2" t="s">
        <v>104</v>
      </c>
      <c r="B95" s="2" t="s">
        <v>105</v>
      </c>
      <c r="C95" s="2" t="s">
        <v>265</v>
      </c>
      <c r="D95" s="2" t="s">
        <v>266</v>
      </c>
      <c r="E95" s="2" t="s">
        <v>143</v>
      </c>
      <c r="F95" s="2" t="s">
        <v>346</v>
      </c>
      <c r="G95" s="2" t="s">
        <v>4</v>
      </c>
      <c r="H95" s="2" t="s">
        <v>167</v>
      </c>
      <c r="I95" s="2" t="s">
        <v>34</v>
      </c>
      <c r="J95" s="2" t="s">
        <v>173</v>
      </c>
      <c r="K95" s="2">
        <v>89.99</v>
      </c>
      <c r="L95">
        <f ca="1" t="shared" si="1"/>
        <v>130</v>
      </c>
      <c r="M95" s="2">
        <f ca="1">Table1[[#This Row],[Quantity]]*Table1[[#This Row],[Price]]</f>
        <v>11698.7</v>
      </c>
      <c r="N95" s="2">
        <v>20.6</v>
      </c>
    </row>
    <row r="96" spans="1:14">
      <c r="A96" s="2" t="s">
        <v>115</v>
      </c>
      <c r="B96" s="2" t="s">
        <v>105</v>
      </c>
      <c r="C96" s="2" t="s">
        <v>347</v>
      </c>
      <c r="D96" s="2" t="s">
        <v>151</v>
      </c>
      <c r="E96" s="2" t="s">
        <v>108</v>
      </c>
      <c r="F96" s="2" t="s">
        <v>348</v>
      </c>
      <c r="G96" s="2" t="s">
        <v>4</v>
      </c>
      <c r="H96" s="2" t="s">
        <v>172</v>
      </c>
      <c r="I96" s="2" t="s">
        <v>33</v>
      </c>
      <c r="J96" s="2" t="s">
        <v>349</v>
      </c>
      <c r="K96" s="2">
        <v>149.95</v>
      </c>
      <c r="L96">
        <f ca="1" t="shared" si="1"/>
        <v>87</v>
      </c>
      <c r="M96" s="2">
        <f ca="1">Table1[[#This Row],[Quantity]]*Table1[[#This Row],[Price]]</f>
        <v>13045.65</v>
      </c>
      <c r="N96" s="2">
        <v>40</v>
      </c>
    </row>
    <row r="97" spans="1:14">
      <c r="A97" s="2" t="s">
        <v>149</v>
      </c>
      <c r="B97" s="2" t="s">
        <v>105</v>
      </c>
      <c r="C97" s="2" t="s">
        <v>350</v>
      </c>
      <c r="D97" s="2" t="s">
        <v>190</v>
      </c>
      <c r="E97" s="2" t="s">
        <v>118</v>
      </c>
      <c r="F97" s="2" t="s">
        <v>351</v>
      </c>
      <c r="G97" s="2" t="s">
        <v>3</v>
      </c>
      <c r="H97" s="2" t="s">
        <v>164</v>
      </c>
      <c r="I97" s="2" t="s">
        <v>81</v>
      </c>
      <c r="J97" s="2" t="s">
        <v>352</v>
      </c>
      <c r="K97" s="2">
        <v>249.99</v>
      </c>
      <c r="L97">
        <f ca="1" t="shared" si="1"/>
        <v>85</v>
      </c>
      <c r="M97" s="2">
        <f ca="1">Table1[[#This Row],[Quantity]]*Table1[[#This Row],[Price]]</f>
        <v>21249.15</v>
      </c>
      <c r="N97" s="2">
        <v>65.4</v>
      </c>
    </row>
  </sheetData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Answers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VIDYASAGAR</dc:creator>
  <cp:lastModifiedBy>wowbe</cp:lastModifiedBy>
  <dcterms:created xsi:type="dcterms:W3CDTF">2024-10-20T18:00:00Z</dcterms:created>
  <dcterms:modified xsi:type="dcterms:W3CDTF">2024-10-24T21:42:41Z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FA539DC4519E47AEB15EA8F7F38D3BE0_12</vt:lpwstr>
  </property>
  <property fmtid="{D5CDD505-2E9C-101B-9397-08002B2CF9AE}" pid="3" name="KSOProductBuildVer">
    <vt:lpwstr>1033-12.2.0.18586</vt:lpwstr>
  </property>
</Properties>
</file>