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owbe\OneDrive\Desktop\DSML\"/>
    </mc:Choice>
  </mc:AlternateContent>
  <xr:revisionPtr revIDLastSave="0" documentId="13_ncr:1_{F9CB7DAD-DFC9-490C-B9A6-D31EACC0651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K11" i="1"/>
  <c r="K10" i="1"/>
  <c r="K8" i="1"/>
  <c r="K7" i="1"/>
  <c r="K5" i="1"/>
  <c r="K4" i="1"/>
  <c r="K3" i="1"/>
</calcChain>
</file>

<file path=xl/sharedStrings.xml><?xml version="1.0" encoding="utf-8"?>
<sst xmlns="http://schemas.openxmlformats.org/spreadsheetml/2006/main" count="158" uniqueCount="43">
  <si>
    <t>Product Name</t>
  </si>
  <si>
    <t>Brand Name</t>
  </si>
  <si>
    <t>Price</t>
  </si>
  <si>
    <t>Category</t>
  </si>
  <si>
    <t>Laptop</t>
  </si>
  <si>
    <t>Electronics</t>
  </si>
  <si>
    <t>Dell</t>
  </si>
  <si>
    <t>Phone</t>
  </si>
  <si>
    <t>Samsung</t>
  </si>
  <si>
    <t>Apple</t>
  </si>
  <si>
    <t>Printer</t>
  </si>
  <si>
    <t>Brother</t>
  </si>
  <si>
    <t>Pen</t>
  </si>
  <si>
    <t>Lexi</t>
  </si>
  <si>
    <t>Pilot</t>
  </si>
  <si>
    <t>Stationery</t>
  </si>
  <si>
    <t>Classmate</t>
  </si>
  <si>
    <t>Vivo</t>
  </si>
  <si>
    <t>Book</t>
  </si>
  <si>
    <t>Youva</t>
  </si>
  <si>
    <t>Target</t>
  </si>
  <si>
    <t>Parker</t>
  </si>
  <si>
    <t>Mouse</t>
  </si>
  <si>
    <t>Logitech</t>
  </si>
  <si>
    <t>Zebronics</t>
  </si>
  <si>
    <t>Potronics</t>
  </si>
  <si>
    <t>Battery</t>
  </si>
  <si>
    <t>Eveready</t>
  </si>
  <si>
    <t>Duracell</t>
  </si>
  <si>
    <t>Nippo</t>
  </si>
  <si>
    <t>Total number of products in the dataset (using count function)</t>
  </si>
  <si>
    <t>Total price of all the products (using sum function)</t>
  </si>
  <si>
    <t>Average price of the products (using average function)</t>
  </si>
  <si>
    <t>Minimum price among all the products (using MIN function)</t>
  </si>
  <si>
    <t>Maximum price among all the products (using MAX function)</t>
  </si>
  <si>
    <t>The total price for products in the 'Electronics' category using the SUMIF formula</t>
  </si>
  <si>
    <t>The count of products with a price greater than $20 (1700 RS) using the COUNTIF formula</t>
  </si>
  <si>
    <t>Product name (Left)</t>
  </si>
  <si>
    <t>Brand Name (Right)</t>
  </si>
  <si>
    <t>Hewlett-Packard</t>
  </si>
  <si>
    <t>Category (MID)</t>
  </si>
  <si>
    <t>Price Category</t>
  </si>
  <si>
    <t>Please note that since the dataset doesn't have any USD values, the equivalent values in INR have been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</si>
</sst>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9" x14ac:knownFonts="1">
    <font>
      <sz val="10"/>
      <color rgb="FF000000"/>
      <name val="Arial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</font>
    <font>
      <sz val="11"/>
      <color rgb="FF006100"/>
      <name val="Arial"/>
      <family val="2"/>
      <scheme val="minor"/>
    </font>
    <font>
      <b/>
      <sz val="12"/>
      <color theme="0"/>
      <name val="Cambria"/>
      <family val="1"/>
    </font>
    <font>
      <sz val="10"/>
      <color rgb="FF000000"/>
      <name val="Cambria"/>
      <family val="1"/>
    </font>
    <font>
      <sz val="14"/>
      <color rgb="FF006100"/>
      <name val="Cambria"/>
      <family val="1"/>
    </font>
    <font>
      <sz val="10"/>
      <color rgb="FF000000"/>
      <name val="Arial"/>
      <family val="2"/>
      <scheme val="minor"/>
    </font>
    <font>
      <sz val="12"/>
      <color theme="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164" fontId="6" fillId="2" borderId="3" xfId="1" applyNumberFormat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0" borderId="0" xfId="0" applyFont="1" applyAlignment="1"/>
    <xf numFmtId="0" fontId="8" fillId="5" borderId="0" xfId="0" applyFont="1" applyFill="1" applyAlignment="1">
      <alignment horizontal="center" wrapText="1"/>
    </xf>
  </cellXfs>
  <cellStyles count="2">
    <cellStyle name="Good" xfId="1" builtinId="26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mbria"/>
        <family val="1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mbria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164" formatCode="&quot;₹&quot;\ 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mbria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mbria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CB0D2E-D075-48A1-A790-663B0976AA29}" name="Table1" displayName="Table1" ref="A1:D25" totalsRowShown="0" headerRowDxfId="18" dataDxfId="17">
  <autoFilter ref="A1:D25" xr:uid="{86CB0D2E-D075-48A1-A790-663B0976AA29}"/>
  <tableColumns count="4">
    <tableColumn id="1" xr3:uid="{041EF16F-A462-4BF4-82E3-CFBB337BF221}" name="Product Name" dataDxfId="16"/>
    <tableColumn id="2" xr3:uid="{07F07616-374B-44DA-86E0-1D4DC58570FA}" name="Brand Name" dataDxfId="15"/>
    <tableColumn id="3" xr3:uid="{E48C3EED-5C7A-4F75-8CCB-BFF1AF70AB14}" name="Price" dataDxfId="14"/>
    <tableColumn id="4" xr3:uid="{9949EBBF-1B09-4F2B-9670-57454C621457}" name="Category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2C93DA-F316-42EA-89B4-37CEF463F65B}" name="Table6" displayName="Table6" ref="F1:H24" totalsRowShown="0" headerRowBorderDxfId="11" tableBorderDxfId="12" totalsRowBorderDxfId="10">
  <autoFilter ref="F1:H24" xr:uid="{9C2C93DA-F316-42EA-89B4-37CEF463F65B}"/>
  <tableColumns count="3">
    <tableColumn id="1" xr3:uid="{84FFCB9E-44DF-4435-8D57-6479C3D0C03F}" name="Product name (Left)" dataDxfId="9">
      <calculatedColumnFormula>LEFT(Table1[[#This Row],[Product Name]],3)</calculatedColumnFormula>
    </tableColumn>
    <tableColumn id="2" xr3:uid="{EB98846F-4153-4237-986D-64745829C754}" name="Brand Name (Right)" dataDxfId="8">
      <calculatedColumnFormula>RIGHT(Table1[[#This Row],[Brand Name]],5)</calculatedColumnFormula>
    </tableColumn>
    <tableColumn id="3" xr3:uid="{01059148-5753-4E76-8FDE-E8FA3EE9B6EB}" name="Category (MID)" dataDxfId="7">
      <calculatedColumnFormula>MID(Table1[[#This Row],[Category]],2,4)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338EE5-61EB-4AE6-804A-DD2F2AED230A}" name="Table7" displayName="Table7" ref="A28:E51" totalsRowShown="0" headerRowDxfId="0" tableBorderDxfId="6">
  <autoFilter ref="A28:E51" xr:uid="{7B338EE5-61EB-4AE6-804A-DD2F2AED230A}"/>
  <tableColumns count="5">
    <tableColumn id="1" xr3:uid="{D1EA4443-6B40-45C7-B52B-FA42DF163FF9}" name="Product Name" dataDxfId="5"/>
    <tableColumn id="2" xr3:uid="{F161219D-BA12-4277-B884-F3B68B49DCD3}" name="Brand Name" dataDxfId="4"/>
    <tableColumn id="3" xr3:uid="{E030AA3F-9031-47B1-9D4A-62587767A080}" name="Price" dataDxfId="3"/>
    <tableColumn id="4" xr3:uid="{5E0F9669-1846-4277-8455-D86B0B11E1B8}" name="Category" dataDxfId="2"/>
    <tableColumn id="5" xr3:uid="{733ED079-B2FF-4F6D-8920-B0A49193C22C}" name="Price Category" dataDxfId="1">
      <calculatedColumnFormula>IF(C29&gt;2100,"High Price","Standard Price")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3"/>
  <sheetViews>
    <sheetView tabSelected="1" topLeftCell="A55" workbookViewId="0">
      <selection activeCell="E29" sqref="E29"/>
    </sheetView>
  </sheetViews>
  <sheetFormatPr defaultColWidth="12.59765625" defaultRowHeight="15.75" customHeight="1" x14ac:dyDescent="0.35"/>
  <cols>
    <col min="1" max="1" width="19.265625" bestFit="1" customWidth="1"/>
    <col min="2" max="2" width="17.46484375" bestFit="1" customWidth="1"/>
    <col min="3" max="3" width="13.53125" bestFit="1" customWidth="1"/>
    <col min="5" max="5" width="16.9296875" customWidth="1"/>
    <col min="6" max="6" width="26.06640625" customWidth="1"/>
    <col min="7" max="7" width="25.9296875" bestFit="1" customWidth="1"/>
    <col min="8" max="8" width="20.86328125" bestFit="1" customWidth="1"/>
    <col min="9" max="9" width="17.06640625" customWidth="1"/>
    <col min="10" max="10" width="100.86328125" bestFit="1" customWidth="1"/>
    <col min="11" max="11" width="16.59765625" bestFit="1" customWidth="1"/>
  </cols>
  <sheetData>
    <row r="1" spans="1:11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12" t="s">
        <v>37</v>
      </c>
      <c r="G1" s="13" t="s">
        <v>38</v>
      </c>
      <c r="H1" s="14" t="s">
        <v>40</v>
      </c>
      <c r="I1" s="28"/>
      <c r="J1" s="9"/>
      <c r="K1" s="9"/>
    </row>
    <row r="2" spans="1:11" ht="15.75" customHeight="1" x14ac:dyDescent="0.4">
      <c r="A2" s="1" t="s">
        <v>4</v>
      </c>
      <c r="B2" s="1" t="s">
        <v>39</v>
      </c>
      <c r="C2" s="2">
        <v>89000</v>
      </c>
      <c r="D2" s="1" t="s">
        <v>5</v>
      </c>
      <c r="E2" s="1"/>
      <c r="F2" s="10" t="str">
        <f>LEFT(Table1[[#This Row],[Product Name]],3)</f>
        <v>Lap</v>
      </c>
      <c r="G2" s="8" t="str">
        <f>RIGHT(Table1[[#This Row],[Brand Name]],5)</f>
        <v>ckard</v>
      </c>
      <c r="H2" s="11" t="str">
        <f>MID(Table1[[#This Row],[Category]],2,4)</f>
        <v>lect</v>
      </c>
      <c r="I2" s="28"/>
      <c r="J2" s="9"/>
      <c r="K2" s="9"/>
    </row>
    <row r="3" spans="1:11" ht="15.75" customHeight="1" x14ac:dyDescent="0.4">
      <c r="A3" s="1" t="s">
        <v>4</v>
      </c>
      <c r="B3" s="1" t="s">
        <v>6</v>
      </c>
      <c r="C3" s="2">
        <v>90000</v>
      </c>
      <c r="D3" s="1" t="s">
        <v>5</v>
      </c>
      <c r="E3" s="1"/>
      <c r="F3" s="10" t="str">
        <f>LEFT(Table1[[#This Row],[Product Name]],3)</f>
        <v>Lap</v>
      </c>
      <c r="G3" s="8" t="str">
        <f>RIGHT(Table1[[#This Row],[Brand Name]],5)</f>
        <v>Dell</v>
      </c>
      <c r="H3" s="11" t="str">
        <f>MID(Table1[[#This Row],[Category]],2,4)</f>
        <v>lect</v>
      </c>
      <c r="I3" s="29"/>
      <c r="J3" s="7" t="s">
        <v>31</v>
      </c>
      <c r="K3" s="6">
        <f>SUM(C2:C24)</f>
        <v>467640</v>
      </c>
    </row>
    <row r="4" spans="1:11" ht="15.75" customHeight="1" x14ac:dyDescent="0.4">
      <c r="A4" s="1" t="s">
        <v>4</v>
      </c>
      <c r="B4" s="1" t="s">
        <v>6</v>
      </c>
      <c r="C4" s="2">
        <v>105000</v>
      </c>
      <c r="D4" s="1" t="s">
        <v>5</v>
      </c>
      <c r="E4" s="1"/>
      <c r="F4" s="10" t="str">
        <f>LEFT(Table1[[#This Row],[Product Name]],3)</f>
        <v>Lap</v>
      </c>
      <c r="G4" s="8" t="str">
        <f>RIGHT(Table1[[#This Row],[Brand Name]],5)</f>
        <v>Dell</v>
      </c>
      <c r="H4" s="11" t="str">
        <f>MID(Table1[[#This Row],[Category]],2,4)</f>
        <v>lect</v>
      </c>
      <c r="I4" s="29"/>
      <c r="J4" s="7" t="s">
        <v>30</v>
      </c>
      <c r="K4" s="5">
        <f>COUNT(C2:C24)</f>
        <v>23</v>
      </c>
    </row>
    <row r="5" spans="1:11" ht="15.75" customHeight="1" x14ac:dyDescent="0.4">
      <c r="A5" s="1" t="s">
        <v>4</v>
      </c>
      <c r="B5" s="1" t="s">
        <v>39</v>
      </c>
      <c r="C5" s="2">
        <v>79000</v>
      </c>
      <c r="D5" s="1" t="s">
        <v>5</v>
      </c>
      <c r="E5" s="1"/>
      <c r="F5" s="10" t="str">
        <f>LEFT(Table1[[#This Row],[Product Name]],3)</f>
        <v>Lap</v>
      </c>
      <c r="G5" s="8" t="str">
        <f>RIGHT(Table1[[#This Row],[Brand Name]],5)</f>
        <v>ckard</v>
      </c>
      <c r="H5" s="11" t="str">
        <f>MID(Table1[[#This Row],[Category]],2,4)</f>
        <v>lect</v>
      </c>
      <c r="I5" s="29"/>
      <c r="J5" s="7" t="s">
        <v>32</v>
      </c>
      <c r="K5" s="6">
        <f>AVERAGE(C2:C24)</f>
        <v>20332.17391304348</v>
      </c>
    </row>
    <row r="6" spans="1:11" ht="15.75" customHeight="1" x14ac:dyDescent="0.4">
      <c r="A6" s="1" t="s">
        <v>7</v>
      </c>
      <c r="B6" s="1" t="s">
        <v>17</v>
      </c>
      <c r="C6" s="2">
        <v>45000</v>
      </c>
      <c r="D6" s="1" t="s">
        <v>5</v>
      </c>
      <c r="E6" s="1"/>
      <c r="F6" s="10" t="str">
        <f>LEFT(Table1[[#This Row],[Product Name]],3)</f>
        <v>Pho</v>
      </c>
      <c r="G6" s="8" t="str">
        <f>RIGHT(Table1[[#This Row],[Brand Name]],5)</f>
        <v>Vivo</v>
      </c>
      <c r="H6" s="11" t="str">
        <f>MID(Table1[[#This Row],[Category]],2,4)</f>
        <v>lect</v>
      </c>
      <c r="I6" s="28"/>
      <c r="J6" s="9"/>
      <c r="K6" s="9"/>
    </row>
    <row r="7" spans="1:11" ht="15.75" customHeight="1" x14ac:dyDescent="0.4">
      <c r="A7" s="1" t="s">
        <v>7</v>
      </c>
      <c r="B7" s="1" t="s">
        <v>8</v>
      </c>
      <c r="C7" s="2">
        <v>900</v>
      </c>
      <c r="D7" s="1" t="s">
        <v>5</v>
      </c>
      <c r="E7" s="1"/>
      <c r="F7" s="10" t="str">
        <f>LEFT(Table1[[#This Row],[Product Name]],3)</f>
        <v>Pho</v>
      </c>
      <c r="G7" s="8" t="str">
        <f>RIGHT(Table1[[#This Row],[Brand Name]],5)</f>
        <v>msung</v>
      </c>
      <c r="H7" s="11" t="str">
        <f>MID(Table1[[#This Row],[Category]],2,4)</f>
        <v>lect</v>
      </c>
      <c r="I7" s="29"/>
      <c r="J7" s="7" t="s">
        <v>33</v>
      </c>
      <c r="K7" s="6">
        <f>MIN(C2:C24)</f>
        <v>10</v>
      </c>
    </row>
    <row r="8" spans="1:11" ht="17.25" x14ac:dyDescent="0.4">
      <c r="A8" s="1" t="s">
        <v>7</v>
      </c>
      <c r="B8" s="1" t="s">
        <v>9</v>
      </c>
      <c r="C8" s="2">
        <v>1000</v>
      </c>
      <c r="D8" s="1" t="s">
        <v>5</v>
      </c>
      <c r="E8" s="1"/>
      <c r="F8" s="10" t="str">
        <f>LEFT(Table1[[#This Row],[Product Name]],3)</f>
        <v>Pho</v>
      </c>
      <c r="G8" s="8" t="str">
        <f>RIGHT(Table1[[#This Row],[Brand Name]],5)</f>
        <v>Apple</v>
      </c>
      <c r="H8" s="11" t="str">
        <f>MID(Table1[[#This Row],[Category]],2,4)</f>
        <v>lect</v>
      </c>
      <c r="I8" s="29"/>
      <c r="J8" s="7" t="s">
        <v>34</v>
      </c>
      <c r="K8" s="6">
        <f>MAX(C2:C24)</f>
        <v>105000</v>
      </c>
    </row>
    <row r="9" spans="1:11" ht="15" x14ac:dyDescent="0.4">
      <c r="A9" s="1" t="s">
        <v>18</v>
      </c>
      <c r="B9" s="1" t="s">
        <v>20</v>
      </c>
      <c r="C9" s="2">
        <v>50</v>
      </c>
      <c r="D9" s="1" t="s">
        <v>15</v>
      </c>
      <c r="E9" s="1"/>
      <c r="F9" s="10" t="str">
        <f>LEFT(Table1[[#This Row],[Product Name]],3)</f>
        <v>Boo</v>
      </c>
      <c r="G9" s="8" t="str">
        <f>RIGHT(Table1[[#This Row],[Brand Name]],5)</f>
        <v>arget</v>
      </c>
      <c r="H9" s="11" t="str">
        <f>MID(Table1[[#This Row],[Category]],2,4)</f>
        <v>tati</v>
      </c>
      <c r="I9" s="28"/>
      <c r="J9" s="9"/>
      <c r="K9" s="9"/>
    </row>
    <row r="10" spans="1:11" ht="15.75" customHeight="1" x14ac:dyDescent="0.4">
      <c r="A10" s="1" t="s">
        <v>18</v>
      </c>
      <c r="B10" s="1" t="s">
        <v>19</v>
      </c>
      <c r="C10" s="2">
        <v>376</v>
      </c>
      <c r="D10" s="1" t="s">
        <v>15</v>
      </c>
      <c r="E10" s="1"/>
      <c r="F10" s="10" t="str">
        <f>LEFT(Table1[[#This Row],[Product Name]],3)</f>
        <v>Boo</v>
      </c>
      <c r="G10" s="8" t="str">
        <f>RIGHT(Table1[[#This Row],[Brand Name]],5)</f>
        <v>Youva</v>
      </c>
      <c r="H10" s="11" t="str">
        <f>MID(Table1[[#This Row],[Category]],2,4)</f>
        <v>tati</v>
      </c>
      <c r="I10" s="29"/>
      <c r="J10" s="7" t="s">
        <v>35</v>
      </c>
      <c r="K10" s="6">
        <f>SUMIF(D2:D24,"electronics",C2:C24)</f>
        <v>466959</v>
      </c>
    </row>
    <row r="11" spans="1:11" ht="15.75" customHeight="1" x14ac:dyDescent="0.4">
      <c r="A11" s="3" t="s">
        <v>18</v>
      </c>
      <c r="B11" s="3" t="s">
        <v>16</v>
      </c>
      <c r="C11" s="4">
        <v>50</v>
      </c>
      <c r="D11" s="3" t="s">
        <v>15</v>
      </c>
      <c r="E11" s="3"/>
      <c r="F11" s="10" t="str">
        <f>LEFT(Table1[[#This Row],[Product Name]],3)</f>
        <v>Boo</v>
      </c>
      <c r="G11" s="8" t="str">
        <f>RIGHT(Table1[[#This Row],[Brand Name]],5)</f>
        <v>smate</v>
      </c>
      <c r="H11" s="11" t="str">
        <f>MID(Table1[[#This Row],[Category]],2,4)</f>
        <v>tati</v>
      </c>
      <c r="I11" s="29"/>
      <c r="J11" s="7" t="s">
        <v>36</v>
      </c>
      <c r="K11" s="5">
        <f>COUNTIF(C2:C24,"&gt;1700")</f>
        <v>8</v>
      </c>
    </row>
    <row r="12" spans="1:11" ht="15.75" customHeight="1" x14ac:dyDescent="0.4">
      <c r="A12" s="1" t="s">
        <v>12</v>
      </c>
      <c r="B12" s="1" t="s">
        <v>21</v>
      </c>
      <c r="C12" s="2">
        <v>150</v>
      </c>
      <c r="D12" s="1" t="s">
        <v>15</v>
      </c>
      <c r="E12" s="1"/>
      <c r="F12" s="10" t="str">
        <f>LEFT(Table1[[#This Row],[Product Name]],3)</f>
        <v>Pen</v>
      </c>
      <c r="G12" s="8" t="str">
        <f>RIGHT(Table1[[#This Row],[Brand Name]],5)</f>
        <v>arker</v>
      </c>
      <c r="H12" s="11" t="str">
        <f>MID(Table1[[#This Row],[Category]],2,4)</f>
        <v>tati</v>
      </c>
      <c r="I12" s="28"/>
      <c r="J12" s="9"/>
      <c r="K12" s="9"/>
    </row>
    <row r="13" spans="1:11" ht="15.75" customHeight="1" x14ac:dyDescent="0.4">
      <c r="A13" s="1" t="s">
        <v>12</v>
      </c>
      <c r="B13" s="1" t="s">
        <v>14</v>
      </c>
      <c r="C13" s="2">
        <v>45</v>
      </c>
      <c r="D13" s="1" t="s">
        <v>15</v>
      </c>
      <c r="E13" s="1"/>
      <c r="F13" s="10" t="str">
        <f>LEFT(Table1[[#This Row],[Product Name]],3)</f>
        <v>Pen</v>
      </c>
      <c r="G13" s="8" t="str">
        <f>RIGHT(Table1[[#This Row],[Brand Name]],5)</f>
        <v>Pilot</v>
      </c>
      <c r="H13" s="11" t="str">
        <f>MID(Table1[[#This Row],[Category]],2,4)</f>
        <v>tati</v>
      </c>
      <c r="I13" s="28"/>
      <c r="J13" s="9"/>
      <c r="K13" s="9"/>
    </row>
    <row r="14" spans="1:11" ht="15.75" customHeight="1" x14ac:dyDescent="0.4">
      <c r="A14" s="3" t="s">
        <v>12</v>
      </c>
      <c r="B14" s="3" t="s">
        <v>13</v>
      </c>
      <c r="C14" s="4">
        <v>10</v>
      </c>
      <c r="D14" s="3" t="s">
        <v>15</v>
      </c>
      <c r="E14" s="3"/>
      <c r="F14" s="10" t="str">
        <f>LEFT(Table1[[#This Row],[Product Name]],3)</f>
        <v>Pen</v>
      </c>
      <c r="G14" s="8" t="str">
        <f>RIGHT(Table1[[#This Row],[Brand Name]],5)</f>
        <v>Lexi</v>
      </c>
      <c r="H14" s="11" t="str">
        <f>MID(Table1[[#This Row],[Category]],2,4)</f>
        <v>tati</v>
      </c>
      <c r="I14" s="28"/>
      <c r="J14" s="9"/>
      <c r="K14" s="9"/>
    </row>
    <row r="15" spans="1:11" ht="15.75" customHeight="1" x14ac:dyDescent="0.4">
      <c r="A15" s="1" t="s">
        <v>10</v>
      </c>
      <c r="B15" s="1" t="s">
        <v>11</v>
      </c>
      <c r="C15" s="2">
        <v>14500</v>
      </c>
      <c r="D15" s="1" t="s">
        <v>5</v>
      </c>
      <c r="E15" s="1"/>
      <c r="F15" s="10" t="str">
        <f>LEFT(Table1[[#This Row],[Product Name]],3)</f>
        <v>Pri</v>
      </c>
      <c r="G15" s="8" t="str">
        <f>RIGHT(Table1[[#This Row],[Brand Name]],5)</f>
        <v>other</v>
      </c>
      <c r="H15" s="11" t="str">
        <f>MID(Table1[[#This Row],[Category]],2,4)</f>
        <v>lect</v>
      </c>
      <c r="I15" s="28"/>
      <c r="J15" s="9"/>
      <c r="K15" s="9"/>
    </row>
    <row r="16" spans="1:11" ht="15.75" customHeight="1" x14ac:dyDescent="0.4">
      <c r="A16" s="1" t="s">
        <v>10</v>
      </c>
      <c r="B16" s="1" t="s">
        <v>39</v>
      </c>
      <c r="C16" s="2">
        <v>20000</v>
      </c>
      <c r="D16" s="1" t="s">
        <v>5</v>
      </c>
      <c r="E16" s="1"/>
      <c r="F16" s="10" t="str">
        <f>LEFT(Table1[[#This Row],[Product Name]],3)</f>
        <v>Pri</v>
      </c>
      <c r="G16" s="8" t="str">
        <f>RIGHT(Table1[[#This Row],[Brand Name]],5)</f>
        <v>ckard</v>
      </c>
      <c r="H16" s="11" t="str">
        <f>MID(Table1[[#This Row],[Category]],2,4)</f>
        <v>lect</v>
      </c>
      <c r="I16" s="28"/>
      <c r="J16" s="9"/>
      <c r="K16" s="9"/>
    </row>
    <row r="17" spans="1:11" ht="15.75" customHeight="1" x14ac:dyDescent="0.4">
      <c r="A17" s="1" t="s">
        <v>10</v>
      </c>
      <c r="B17" s="1" t="s">
        <v>6</v>
      </c>
      <c r="C17" s="2">
        <v>19500</v>
      </c>
      <c r="D17" s="1" t="s">
        <v>5</v>
      </c>
      <c r="E17" s="1"/>
      <c r="F17" s="10" t="str">
        <f>LEFT(Table1[[#This Row],[Product Name]],3)</f>
        <v>Pri</v>
      </c>
      <c r="G17" s="8" t="str">
        <f>RIGHT(Table1[[#This Row],[Brand Name]],5)</f>
        <v>Dell</v>
      </c>
      <c r="H17" s="11" t="str">
        <f>MID(Table1[[#This Row],[Category]],2,4)</f>
        <v>lect</v>
      </c>
      <c r="I17" s="28"/>
      <c r="J17" s="9"/>
      <c r="K17" s="9"/>
    </row>
    <row r="18" spans="1:11" ht="15.75" customHeight="1" x14ac:dyDescent="0.4">
      <c r="A18" s="1" t="s">
        <v>22</v>
      </c>
      <c r="B18" s="1" t="s">
        <v>23</v>
      </c>
      <c r="C18" s="2">
        <v>1495</v>
      </c>
      <c r="D18" s="1" t="s">
        <v>5</v>
      </c>
      <c r="E18" s="1"/>
      <c r="F18" s="10" t="str">
        <f>LEFT(Table1[[#This Row],[Product Name]],3)</f>
        <v>Mou</v>
      </c>
      <c r="G18" s="8" t="str">
        <f>RIGHT(Table1[[#This Row],[Brand Name]],5)</f>
        <v>itech</v>
      </c>
      <c r="H18" s="11" t="str">
        <f>MID(Table1[[#This Row],[Category]],2,4)</f>
        <v>lect</v>
      </c>
      <c r="I18" s="28"/>
      <c r="J18" s="9"/>
      <c r="K18" s="9"/>
    </row>
    <row r="19" spans="1:11" ht="15.75" customHeight="1" x14ac:dyDescent="0.4">
      <c r="A19" s="1" t="s">
        <v>22</v>
      </c>
      <c r="B19" s="1" t="s">
        <v>24</v>
      </c>
      <c r="C19" s="2">
        <v>199</v>
      </c>
      <c r="D19" s="1" t="s">
        <v>5</v>
      </c>
      <c r="E19" s="1"/>
      <c r="F19" s="10" t="str">
        <f>LEFT(Table1[[#This Row],[Product Name]],3)</f>
        <v>Mou</v>
      </c>
      <c r="G19" s="8" t="str">
        <f>RIGHT(Table1[[#This Row],[Brand Name]],5)</f>
        <v>onics</v>
      </c>
      <c r="H19" s="11" t="str">
        <f>MID(Table1[[#This Row],[Category]],2,4)</f>
        <v>lect</v>
      </c>
      <c r="I19" s="28"/>
      <c r="J19" s="9"/>
      <c r="K19" s="9"/>
    </row>
    <row r="20" spans="1:11" ht="15.75" customHeight="1" x14ac:dyDescent="0.4">
      <c r="A20" s="1" t="s">
        <v>22</v>
      </c>
      <c r="B20" s="1" t="s">
        <v>39</v>
      </c>
      <c r="C20" s="2">
        <v>279</v>
      </c>
      <c r="D20" s="1" t="s">
        <v>5</v>
      </c>
      <c r="E20" s="1"/>
      <c r="F20" s="10" t="str">
        <f>LEFT(Table1[[#This Row],[Product Name]],3)</f>
        <v>Mou</v>
      </c>
      <c r="G20" s="8" t="str">
        <f>RIGHT(Table1[[#This Row],[Brand Name]],5)</f>
        <v>ckard</v>
      </c>
      <c r="H20" s="11" t="str">
        <f>MID(Table1[[#This Row],[Category]],2,4)</f>
        <v>lect</v>
      </c>
      <c r="I20" s="28"/>
      <c r="J20" s="9"/>
      <c r="K20" s="9"/>
    </row>
    <row r="21" spans="1:11" ht="15.75" customHeight="1" x14ac:dyDescent="0.4">
      <c r="A21" s="1" t="s">
        <v>22</v>
      </c>
      <c r="B21" s="1" t="s">
        <v>25</v>
      </c>
      <c r="C21" s="2">
        <v>539</v>
      </c>
      <c r="D21" s="1" t="s">
        <v>5</v>
      </c>
      <c r="E21" s="1"/>
      <c r="F21" s="10" t="str">
        <f>LEFT(Table1[[#This Row],[Product Name]],3)</f>
        <v>Mou</v>
      </c>
      <c r="G21" s="8" t="str">
        <f>RIGHT(Table1[[#This Row],[Brand Name]],5)</f>
        <v>onics</v>
      </c>
      <c r="H21" s="11" t="str">
        <f>MID(Table1[[#This Row],[Category]],2,4)</f>
        <v>lect</v>
      </c>
      <c r="I21" s="28"/>
      <c r="J21" s="9"/>
      <c r="K21" s="9"/>
    </row>
    <row r="22" spans="1:11" ht="15.75" customHeight="1" x14ac:dyDescent="0.4">
      <c r="A22" s="1" t="s">
        <v>26</v>
      </c>
      <c r="B22" s="1" t="s">
        <v>27</v>
      </c>
      <c r="C22" s="2">
        <v>159</v>
      </c>
      <c r="D22" s="1" t="s">
        <v>5</v>
      </c>
      <c r="E22" s="1"/>
      <c r="F22" s="10" t="str">
        <f>LEFT(Table1[[#This Row],[Product Name]],3)</f>
        <v>Bat</v>
      </c>
      <c r="G22" s="8" t="str">
        <f>RIGHT(Table1[[#This Row],[Brand Name]],5)</f>
        <v>ready</v>
      </c>
      <c r="H22" s="11" t="str">
        <f>MID(Table1[[#This Row],[Category]],2,4)</f>
        <v>lect</v>
      </c>
      <c r="I22" s="28"/>
      <c r="J22" s="9"/>
      <c r="K22" s="9"/>
    </row>
    <row r="23" spans="1:11" ht="15.75" customHeight="1" x14ac:dyDescent="0.4">
      <c r="A23" s="1" t="s">
        <v>26</v>
      </c>
      <c r="B23" s="1" t="s">
        <v>28</v>
      </c>
      <c r="C23" s="2">
        <v>199</v>
      </c>
      <c r="D23" s="1" t="s">
        <v>5</v>
      </c>
      <c r="E23" s="1"/>
      <c r="F23" s="10" t="str">
        <f>LEFT(Table1[[#This Row],[Product Name]],3)</f>
        <v>Bat</v>
      </c>
      <c r="G23" s="8" t="str">
        <f>RIGHT(Table1[[#This Row],[Brand Name]],5)</f>
        <v>acell</v>
      </c>
      <c r="H23" s="11" t="str">
        <f>MID(Table1[[#This Row],[Category]],2,4)</f>
        <v>lect</v>
      </c>
      <c r="I23" s="28"/>
      <c r="J23" s="9"/>
      <c r="K23" s="9"/>
    </row>
    <row r="24" spans="1:11" ht="15.75" customHeight="1" x14ac:dyDescent="0.4">
      <c r="A24" s="1" t="s">
        <v>26</v>
      </c>
      <c r="B24" s="1" t="s">
        <v>29</v>
      </c>
      <c r="C24" s="2">
        <v>189</v>
      </c>
      <c r="D24" s="1" t="s">
        <v>5</v>
      </c>
      <c r="E24" s="1"/>
      <c r="F24" s="15" t="str">
        <f>LEFT(Table1[[#This Row],[Product Name]],3)</f>
        <v>Bat</v>
      </c>
      <c r="G24" s="16" t="str">
        <f>RIGHT(Table1[[#This Row],[Brand Name]],5)</f>
        <v>Nippo</v>
      </c>
      <c r="H24" s="17" t="str">
        <f>MID(Table1[[#This Row],[Category]],2,4)</f>
        <v>lect</v>
      </c>
      <c r="I24" s="28"/>
      <c r="J24" s="9"/>
      <c r="K24" s="9"/>
    </row>
    <row r="25" spans="1:11" ht="15.75" customHeight="1" x14ac:dyDescent="0.35">
      <c r="A25" s="1"/>
      <c r="B25" s="1"/>
      <c r="C25" s="2"/>
      <c r="D25" s="1"/>
      <c r="E25" s="1"/>
      <c r="F25" s="1"/>
      <c r="G25" s="1"/>
    </row>
    <row r="28" spans="1:11" ht="15.75" customHeight="1" x14ac:dyDescent="0.35">
      <c r="A28" s="18" t="s">
        <v>0</v>
      </c>
      <c r="B28" s="18" t="s">
        <v>1</v>
      </c>
      <c r="C28" s="18" t="s">
        <v>2</v>
      </c>
      <c r="D28" s="19" t="s">
        <v>3</v>
      </c>
      <c r="E28" s="26" t="s">
        <v>41</v>
      </c>
    </row>
    <row r="29" spans="1:11" ht="15.75" customHeight="1" x14ac:dyDescent="0.4">
      <c r="A29" s="20" t="s">
        <v>4</v>
      </c>
      <c r="B29" s="20" t="s">
        <v>39</v>
      </c>
      <c r="C29" s="21">
        <v>89000</v>
      </c>
      <c r="D29" s="22" t="s">
        <v>5</v>
      </c>
      <c r="E29" s="27" t="str">
        <f>IF(C29&gt;2100,"High Price","Standard Price")</f>
        <v>High Price</v>
      </c>
    </row>
    <row r="30" spans="1:11" ht="15.75" customHeight="1" x14ac:dyDescent="0.4">
      <c r="A30" s="23" t="s">
        <v>4</v>
      </c>
      <c r="B30" s="23" t="s">
        <v>6</v>
      </c>
      <c r="C30" s="24">
        <v>90000</v>
      </c>
      <c r="D30" s="25" t="s">
        <v>5</v>
      </c>
      <c r="E30" s="27" t="str">
        <f t="shared" ref="E30:E51" si="0">IF(C30&gt;2100,"High Price","Standard Price")</f>
        <v>High Price</v>
      </c>
    </row>
    <row r="31" spans="1:11" ht="15.75" customHeight="1" x14ac:dyDescent="0.4">
      <c r="A31" s="20" t="s">
        <v>4</v>
      </c>
      <c r="B31" s="20" t="s">
        <v>6</v>
      </c>
      <c r="C31" s="21">
        <v>105000</v>
      </c>
      <c r="D31" s="22" t="s">
        <v>5</v>
      </c>
      <c r="E31" s="27" t="str">
        <f t="shared" si="0"/>
        <v>High Price</v>
      </c>
    </row>
    <row r="32" spans="1:11" ht="15.75" customHeight="1" x14ac:dyDescent="0.4">
      <c r="A32" s="23" t="s">
        <v>4</v>
      </c>
      <c r="B32" s="23" t="s">
        <v>39</v>
      </c>
      <c r="C32" s="24">
        <v>79000</v>
      </c>
      <c r="D32" s="25" t="s">
        <v>5</v>
      </c>
      <c r="E32" s="27" t="str">
        <f t="shared" si="0"/>
        <v>High Price</v>
      </c>
    </row>
    <row r="33" spans="1:5" ht="15.75" customHeight="1" x14ac:dyDescent="0.4">
      <c r="A33" s="20" t="s">
        <v>7</v>
      </c>
      <c r="B33" s="20" t="s">
        <v>17</v>
      </c>
      <c r="C33" s="21">
        <v>45000</v>
      </c>
      <c r="D33" s="22" t="s">
        <v>5</v>
      </c>
      <c r="E33" s="27" t="str">
        <f t="shared" si="0"/>
        <v>High Price</v>
      </c>
    </row>
    <row r="34" spans="1:5" ht="15.75" customHeight="1" x14ac:dyDescent="0.4">
      <c r="A34" s="23" t="s">
        <v>7</v>
      </c>
      <c r="B34" s="23" t="s">
        <v>8</v>
      </c>
      <c r="C34" s="24">
        <v>900</v>
      </c>
      <c r="D34" s="25" t="s">
        <v>5</v>
      </c>
      <c r="E34" s="27" t="str">
        <f t="shared" si="0"/>
        <v>Standard Price</v>
      </c>
    </row>
    <row r="35" spans="1:5" ht="15.75" customHeight="1" x14ac:dyDescent="0.4">
      <c r="A35" s="20" t="s">
        <v>7</v>
      </c>
      <c r="B35" s="20" t="s">
        <v>9</v>
      </c>
      <c r="C35" s="21">
        <v>1000</v>
      </c>
      <c r="D35" s="22" t="s">
        <v>5</v>
      </c>
      <c r="E35" s="27" t="str">
        <f t="shared" si="0"/>
        <v>Standard Price</v>
      </c>
    </row>
    <row r="36" spans="1:5" ht="15.75" customHeight="1" x14ac:dyDescent="0.4">
      <c r="A36" s="23" t="s">
        <v>18</v>
      </c>
      <c r="B36" s="23" t="s">
        <v>20</v>
      </c>
      <c r="C36" s="24">
        <v>50</v>
      </c>
      <c r="D36" s="25" t="s">
        <v>15</v>
      </c>
      <c r="E36" s="27" t="str">
        <f t="shared" si="0"/>
        <v>Standard Price</v>
      </c>
    </row>
    <row r="37" spans="1:5" ht="15.75" customHeight="1" x14ac:dyDescent="0.4">
      <c r="A37" s="20" t="s">
        <v>18</v>
      </c>
      <c r="B37" s="20" t="s">
        <v>19</v>
      </c>
      <c r="C37" s="21">
        <v>376</v>
      </c>
      <c r="D37" s="22" t="s">
        <v>15</v>
      </c>
      <c r="E37" s="27" t="str">
        <f t="shared" si="0"/>
        <v>Standard Price</v>
      </c>
    </row>
    <row r="38" spans="1:5" ht="15.75" customHeight="1" x14ac:dyDescent="0.4">
      <c r="A38" s="23" t="s">
        <v>18</v>
      </c>
      <c r="B38" s="23" t="s">
        <v>16</v>
      </c>
      <c r="C38" s="24">
        <v>50</v>
      </c>
      <c r="D38" s="25" t="s">
        <v>15</v>
      </c>
      <c r="E38" s="27" t="str">
        <f t="shared" si="0"/>
        <v>Standard Price</v>
      </c>
    </row>
    <row r="39" spans="1:5" ht="15.75" customHeight="1" x14ac:dyDescent="0.4">
      <c r="A39" s="20" t="s">
        <v>12</v>
      </c>
      <c r="B39" s="20" t="s">
        <v>21</v>
      </c>
      <c r="C39" s="21">
        <v>150</v>
      </c>
      <c r="D39" s="22" t="s">
        <v>15</v>
      </c>
      <c r="E39" s="27" t="str">
        <f t="shared" si="0"/>
        <v>Standard Price</v>
      </c>
    </row>
    <row r="40" spans="1:5" ht="15.75" customHeight="1" x14ac:dyDescent="0.4">
      <c r="A40" s="23" t="s">
        <v>12</v>
      </c>
      <c r="B40" s="23" t="s">
        <v>14</v>
      </c>
      <c r="C40" s="24">
        <v>45</v>
      </c>
      <c r="D40" s="25" t="s">
        <v>15</v>
      </c>
      <c r="E40" s="27" t="str">
        <f t="shared" si="0"/>
        <v>Standard Price</v>
      </c>
    </row>
    <row r="41" spans="1:5" ht="15.75" customHeight="1" x14ac:dyDescent="0.4">
      <c r="A41" s="20" t="s">
        <v>12</v>
      </c>
      <c r="B41" s="20" t="s">
        <v>13</v>
      </c>
      <c r="C41" s="21">
        <v>10</v>
      </c>
      <c r="D41" s="22" t="s">
        <v>15</v>
      </c>
      <c r="E41" s="27" t="str">
        <f t="shared" si="0"/>
        <v>Standard Price</v>
      </c>
    </row>
    <row r="42" spans="1:5" ht="15.75" customHeight="1" x14ac:dyDescent="0.4">
      <c r="A42" s="23" t="s">
        <v>10</v>
      </c>
      <c r="B42" s="23" t="s">
        <v>11</v>
      </c>
      <c r="C42" s="24">
        <v>14500</v>
      </c>
      <c r="D42" s="25" t="s">
        <v>5</v>
      </c>
      <c r="E42" s="27" t="str">
        <f t="shared" si="0"/>
        <v>High Price</v>
      </c>
    </row>
    <row r="43" spans="1:5" ht="15.75" customHeight="1" x14ac:dyDescent="0.4">
      <c r="A43" s="20" t="s">
        <v>10</v>
      </c>
      <c r="B43" s="20" t="s">
        <v>39</v>
      </c>
      <c r="C43" s="21">
        <v>20000</v>
      </c>
      <c r="D43" s="22" t="s">
        <v>5</v>
      </c>
      <c r="E43" s="27" t="str">
        <f t="shared" si="0"/>
        <v>High Price</v>
      </c>
    </row>
    <row r="44" spans="1:5" ht="15.75" customHeight="1" x14ac:dyDescent="0.4">
      <c r="A44" s="23" t="s">
        <v>10</v>
      </c>
      <c r="B44" s="23" t="s">
        <v>6</v>
      </c>
      <c r="C44" s="24">
        <v>19500</v>
      </c>
      <c r="D44" s="25" t="s">
        <v>5</v>
      </c>
      <c r="E44" s="27" t="str">
        <f t="shared" si="0"/>
        <v>High Price</v>
      </c>
    </row>
    <row r="45" spans="1:5" ht="15.75" customHeight="1" x14ac:dyDescent="0.4">
      <c r="A45" s="20" t="s">
        <v>22</v>
      </c>
      <c r="B45" s="20" t="s">
        <v>23</v>
      </c>
      <c r="C45" s="21">
        <v>1495</v>
      </c>
      <c r="D45" s="22" t="s">
        <v>5</v>
      </c>
      <c r="E45" s="27" t="str">
        <f t="shared" si="0"/>
        <v>Standard Price</v>
      </c>
    </row>
    <row r="46" spans="1:5" ht="15.75" customHeight="1" x14ac:dyDescent="0.4">
      <c r="A46" s="23" t="s">
        <v>22</v>
      </c>
      <c r="B46" s="23" t="s">
        <v>24</v>
      </c>
      <c r="C46" s="24">
        <v>199</v>
      </c>
      <c r="D46" s="25" t="s">
        <v>5</v>
      </c>
      <c r="E46" s="27" t="str">
        <f t="shared" si="0"/>
        <v>Standard Price</v>
      </c>
    </row>
    <row r="47" spans="1:5" ht="15.75" customHeight="1" x14ac:dyDescent="0.4">
      <c r="A47" s="20" t="s">
        <v>22</v>
      </c>
      <c r="B47" s="20" t="s">
        <v>39</v>
      </c>
      <c r="C47" s="21">
        <v>279</v>
      </c>
      <c r="D47" s="22" t="s">
        <v>5</v>
      </c>
      <c r="E47" s="27" t="str">
        <f t="shared" si="0"/>
        <v>Standard Price</v>
      </c>
    </row>
    <row r="48" spans="1:5" ht="15.75" customHeight="1" x14ac:dyDescent="0.4">
      <c r="A48" s="23" t="s">
        <v>22</v>
      </c>
      <c r="B48" s="23" t="s">
        <v>25</v>
      </c>
      <c r="C48" s="24">
        <v>539</v>
      </c>
      <c r="D48" s="25" t="s">
        <v>5</v>
      </c>
      <c r="E48" s="27" t="str">
        <f>IF(C48&gt;2100,"High Price","Standard Price")</f>
        <v>Standard Price</v>
      </c>
    </row>
    <row r="49" spans="1:6" ht="15.75" customHeight="1" x14ac:dyDescent="0.4">
      <c r="A49" s="20" t="s">
        <v>26</v>
      </c>
      <c r="B49" s="20" t="s">
        <v>27</v>
      </c>
      <c r="C49" s="21">
        <v>159</v>
      </c>
      <c r="D49" s="22" t="s">
        <v>5</v>
      </c>
      <c r="E49" s="27" t="str">
        <f t="shared" si="0"/>
        <v>Standard Price</v>
      </c>
    </row>
    <row r="50" spans="1:6" ht="15.75" customHeight="1" x14ac:dyDescent="0.4">
      <c r="A50" s="23" t="s">
        <v>26</v>
      </c>
      <c r="B50" s="23" t="s">
        <v>28</v>
      </c>
      <c r="C50" s="24">
        <v>199</v>
      </c>
      <c r="D50" s="25" t="s">
        <v>5</v>
      </c>
      <c r="E50" s="27" t="str">
        <f t="shared" si="0"/>
        <v>Standard Price</v>
      </c>
    </row>
    <row r="51" spans="1:6" ht="15.75" customHeight="1" x14ac:dyDescent="0.4">
      <c r="A51" s="20" t="s">
        <v>26</v>
      </c>
      <c r="B51" s="20" t="s">
        <v>29</v>
      </c>
      <c r="C51" s="21">
        <v>189</v>
      </c>
      <c r="D51" s="22" t="s">
        <v>5</v>
      </c>
      <c r="E51" s="27" t="str">
        <f t="shared" si="0"/>
        <v>Standard Price</v>
      </c>
    </row>
    <row r="53" spans="1:6" ht="15.75" customHeight="1" x14ac:dyDescent="0.4">
      <c r="A53" s="30"/>
      <c r="B53" s="31" t="s">
        <v>42</v>
      </c>
      <c r="C53" s="31"/>
      <c r="D53" s="31"/>
      <c r="E53" s="31"/>
      <c r="F53" s="31"/>
    </row>
  </sheetData>
  <mergeCells count="1">
    <mergeCell ref="B53:F5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VIDYASAGAR</dc:creator>
  <cp:lastModifiedBy>ARJUN VIDYASAGAR</cp:lastModifiedBy>
  <dcterms:created xsi:type="dcterms:W3CDTF">2024-10-06T06:01:28Z</dcterms:created>
  <dcterms:modified xsi:type="dcterms:W3CDTF">2024-10-06T08:37:47Z</dcterms:modified>
</cp:coreProperties>
</file>