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2278367\Download\Excel Formulas\"/>
    </mc:Choice>
  </mc:AlternateContent>
  <xr:revisionPtr revIDLastSave="0" documentId="13_ncr:1_{C4A0FA00-C100-496A-8C45-D29AD4796ED6}" xr6:coauthVersionLast="47" xr6:coauthVersionMax="47" xr10:uidLastSave="{00000000-0000-0000-0000-000000000000}"/>
  <bookViews>
    <workbookView xWindow="-110" yWindow="-110" windowWidth="19420" windowHeight="10300" activeTab="3" xr2:uid="{00000000-000D-0000-FFFF-FFFF00000000}"/>
  </bookViews>
  <sheets>
    <sheet name="Formula Fundamentals" sheetId="1" r:id="rId1"/>
    <sheet name="Logical Functions" sheetId="7" r:id="rId2"/>
    <sheet name="Date &amp; TimeFunctions" sheetId="8" r:id="rId3"/>
    <sheet name="Bonus" sheetId="9" r:id="rId4"/>
    <sheet name="Basic Functions" sheetId="3" r:id="rId5"/>
    <sheet name="Conditional Functions" sheetId="4" r:id="rId6"/>
    <sheet name="Lookup Functions" sheetId="5" r:id="rId7"/>
    <sheet name="Text Functions" sheetId="6" r:id="rId8"/>
    <sheet name="Tax Rate" sheetId="2" r:id="rId9"/>
  </sheets>
  <definedNames>
    <definedName name="TaxRate">'Tax Rate'!$A$2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" i="9" l="1"/>
  <c r="B5" i="9"/>
  <c r="A5" i="9"/>
  <c r="A4" i="9"/>
  <c r="A3" i="9"/>
  <c r="A5" i="8"/>
  <c r="A2" i="8"/>
  <c r="D34" i="7" a="1"/>
  <c r="D34" i="7" s="1"/>
  <c r="C23" i="7"/>
  <c r="C26" i="7"/>
  <c r="H18" i="7"/>
  <c r="C13" i="7"/>
  <c r="C12" i="7"/>
  <c r="C11" i="7"/>
  <c r="C10" i="7"/>
  <c r="C9" i="7"/>
  <c r="C8" i="7"/>
  <c r="C7" i="7"/>
  <c r="C6" i="7"/>
  <c r="C3" i="7"/>
  <c r="A39" i="6"/>
  <c r="A36" i="6"/>
  <c r="A35" i="6"/>
  <c r="A30" i="6"/>
  <c r="A25" i="6"/>
  <c r="A24" i="6"/>
  <c r="A23" i="6"/>
  <c r="A19" i="6"/>
  <c r="A15" i="6"/>
  <c r="A11" i="6"/>
  <c r="A7" i="6"/>
  <c r="A3" i="6"/>
  <c r="F7" i="5" a="1"/>
  <c r="F7" i="5" s="1"/>
  <c r="F4" i="5"/>
  <c r="F4" i="4"/>
  <c r="F3" i="4"/>
  <c r="F2" i="4"/>
  <c r="E11" i="3"/>
  <c r="E10" i="3"/>
  <c r="E7" i="3"/>
  <c r="E9" i="3"/>
  <c r="E6" i="3"/>
  <c r="E5" i="3"/>
  <c r="E4" i="3"/>
  <c r="E3" i="3"/>
  <c r="E2" i="3"/>
  <c r="C5" i="1"/>
  <c r="D5" i="1"/>
  <c r="E5" i="1"/>
  <c r="B5" i="1"/>
  <c r="C6" i="1"/>
  <c r="B6" i="1"/>
  <c r="D6" i="1"/>
  <c r="E6" i="1"/>
  <c r="B7" i="1"/>
  <c r="E4" i="1"/>
  <c r="C4" i="1"/>
  <c r="D4" i="1"/>
  <c r="B4" i="1"/>
  <c r="E3" i="1"/>
  <c r="E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<sst xmlns="http://schemas.openxmlformats.org/spreadsheetml/2006/main" count="153" uniqueCount="95">
  <si>
    <t>Chocolate Chips</t>
  </si>
  <si>
    <t>Oatmeal Raisins</t>
  </si>
  <si>
    <t xml:space="preserve">Sugar Cookies </t>
  </si>
  <si>
    <t>Total</t>
  </si>
  <si>
    <t>Tax Rate</t>
  </si>
  <si>
    <t>Revenue</t>
  </si>
  <si>
    <t>Cost</t>
  </si>
  <si>
    <t>Profit</t>
  </si>
  <si>
    <t>Tax</t>
  </si>
  <si>
    <t xml:space="preserve">Tax Rate </t>
  </si>
  <si>
    <t>Profit Split</t>
  </si>
  <si>
    <t>Tax in single row</t>
  </si>
  <si>
    <t>Cookies Name</t>
  </si>
  <si>
    <t>Cookies Sold</t>
  </si>
  <si>
    <t>Chocolate Chip</t>
  </si>
  <si>
    <t>Oatmeal Raisin</t>
  </si>
  <si>
    <t>Sugar Cookie</t>
  </si>
  <si>
    <t>Snickerdoodle</t>
  </si>
  <si>
    <t>Birthday Cake</t>
  </si>
  <si>
    <t>Peanut Butter</t>
  </si>
  <si>
    <t>Fortune</t>
  </si>
  <si>
    <t>How many cookies sold? - sum</t>
  </si>
  <si>
    <t>Most # of cookies sold - max</t>
  </si>
  <si>
    <t>Lease # of cookies sold - min</t>
  </si>
  <si>
    <t xml:space="preserve"> 2nd most sold - large</t>
  </si>
  <si>
    <t>2nd lease sold - small</t>
  </si>
  <si>
    <t># of cookies with sale? - count</t>
  </si>
  <si>
    <t>Average sold? - average</t>
  </si>
  <si>
    <t>What # is in the middle ? - median</t>
  </si>
  <si>
    <t>What # occurs most frequently? - mode</t>
  </si>
  <si>
    <t xml:space="preserve">Cookies Name </t>
  </si>
  <si>
    <t>Country</t>
  </si>
  <si>
    <t>United States</t>
  </si>
  <si>
    <t xml:space="preserve">Birthday Cake </t>
  </si>
  <si>
    <t>India</t>
  </si>
  <si>
    <t>Philippines</t>
  </si>
  <si>
    <t>sumif</t>
  </si>
  <si>
    <t>sumifs</t>
  </si>
  <si>
    <t>Cookie Type</t>
  </si>
  <si>
    <t>Price</t>
  </si>
  <si>
    <t xml:space="preserve"> </t>
  </si>
  <si>
    <t xml:space="preserve">Oatmeal Rasin </t>
  </si>
  <si>
    <t>VLookup</t>
  </si>
  <si>
    <t>XLookup</t>
  </si>
  <si>
    <t>What is the price of :</t>
  </si>
  <si>
    <t xml:space="preserve">What is the price of : </t>
  </si>
  <si>
    <t>sumifs if the country ends with "s"</t>
  </si>
  <si>
    <t>Proper</t>
  </si>
  <si>
    <t>Trim</t>
  </si>
  <si>
    <t>Concat</t>
  </si>
  <si>
    <t>kevin cookie company</t>
  </si>
  <si>
    <t>Kevin Cookie Company</t>
  </si>
  <si>
    <t xml:space="preserve">Kevin </t>
  </si>
  <si>
    <t xml:space="preserve">Cookie </t>
  </si>
  <si>
    <t>Company</t>
  </si>
  <si>
    <t xml:space="preserve">   Kevin Cookie    Company    </t>
  </si>
  <si>
    <t xml:space="preserve">&amp; </t>
  </si>
  <si>
    <t>Text Join</t>
  </si>
  <si>
    <t>Right,Left, Mid</t>
  </si>
  <si>
    <t>123, Main Street, 05486</t>
  </si>
  <si>
    <t>Mid</t>
  </si>
  <si>
    <t>Left</t>
  </si>
  <si>
    <t>Right</t>
  </si>
  <si>
    <t>Len</t>
  </si>
  <si>
    <t>Find(case-sensitive) and Search(not case-sensitive)</t>
  </si>
  <si>
    <t>KevinCookieCompany@PvtLtd.com</t>
  </si>
  <si>
    <t>Find</t>
  </si>
  <si>
    <t>Search</t>
  </si>
  <si>
    <t>Combine Left and Find</t>
  </si>
  <si>
    <t>True / False</t>
  </si>
  <si>
    <t xml:space="preserve">Kevin Cookie Company </t>
  </si>
  <si>
    <t>Mrs Bakes</t>
  </si>
  <si>
    <t xml:space="preserve">Conditional Statements </t>
  </si>
  <si>
    <t>Cookie Name</t>
  </si>
  <si>
    <t xml:space="preserve">Sold </t>
  </si>
  <si>
    <t>If</t>
  </si>
  <si>
    <t>Do we sell more Chocolate Chip or Oatmeal Rasin</t>
  </si>
  <si>
    <t>Oatmeal Rasin</t>
  </si>
  <si>
    <t>AND</t>
  </si>
  <si>
    <t>Does chocolate chip sell more than all other cookies?</t>
  </si>
  <si>
    <t>OR</t>
  </si>
  <si>
    <t>Does chocolate chip sell more than oatmeal raisins or sugar cookies</t>
  </si>
  <si>
    <t>NestedIf / Ifs</t>
  </si>
  <si>
    <t>what is the price of :</t>
  </si>
  <si>
    <t>Today</t>
  </si>
  <si>
    <t>Now</t>
  </si>
  <si>
    <t xml:space="preserve">Bonus </t>
  </si>
  <si>
    <t>shorcut to view all the formulas and functions</t>
  </si>
  <si>
    <t>Ctrl + ~</t>
  </si>
  <si>
    <t>shorcut for name manager</t>
  </si>
  <si>
    <t>F3</t>
  </si>
  <si>
    <t>shorcut to insert a formula</t>
  </si>
  <si>
    <t>Shift+F3</t>
  </si>
  <si>
    <t xml:space="preserve">shorcut to create absolute reference </t>
  </si>
  <si>
    <t>F4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</si>
</sst>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9" fontId="0" fillId="0" borderId="0" xfId="0" applyNumberFormat="1"/>
    <xf numFmtId="9" fontId="0" fillId="0" borderId="0" xfId="1" applyFont="1"/>
    <xf numFmtId="1" fontId="0" fillId="0" borderId="0" xfId="0" applyNumberFormat="1"/>
    <xf numFmtId="0" fontId="0" fillId="0" borderId="0" xfId="0" applyFont="1"/>
    <xf numFmtId="0" fontId="3" fillId="0" borderId="0" xfId="2"/>
    <xf numFmtId="14" fontId="0" fillId="0" borderId="0" xfId="0" applyNumberFormat="1"/>
    <xf numFmtId="22" fontId="0" fillId="0" borderId="0" xfId="0" applyNumberFormat="1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KevinCookieCompany@PvtLt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workbookViewId="0">
      <selection activeCell="D12" sqref="D12"/>
    </sheetView>
  </sheetViews>
  <sheetFormatPr defaultRowHeight="14.5" x14ac:dyDescent="0.35"/>
  <cols>
    <col min="1" max="1" width="14.7265625" bestFit="1" customWidth="1"/>
    <col min="2" max="3" width="14.1796875" bestFit="1" customWidth="1"/>
    <col min="4" max="4" width="12.90625" bestFit="1" customWidth="1"/>
    <col min="5" max="5" width="7.26953125" customWidth="1"/>
  </cols>
  <sheetData>
    <row r="1" spans="1:6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5">
      <c r="A2" s="1" t="s">
        <v>5</v>
      </c>
      <c r="B2">
        <v>10</v>
      </c>
      <c r="C2">
        <v>8</v>
      </c>
      <c r="D2">
        <v>5</v>
      </c>
      <c r="E2">
        <f>B2+C2+D2</f>
        <v>23</v>
      </c>
      <c r="F2" s="2">
        <v>0.1</v>
      </c>
    </row>
    <row r="3" spans="1:6" x14ac:dyDescent="0.35">
      <c r="A3" s="1" t="s">
        <v>6</v>
      </c>
      <c r="B3">
        <v>4</v>
      </c>
      <c r="C3">
        <v>3</v>
      </c>
      <c r="D3">
        <v>2</v>
      </c>
      <c r="E3">
        <f>B3+C3+D3</f>
        <v>9</v>
      </c>
    </row>
    <row r="4" spans="1:6" x14ac:dyDescent="0.35">
      <c r="A4" s="1" t="s">
        <v>7</v>
      </c>
      <c r="B4">
        <f>B2-B3</f>
        <v>6</v>
      </c>
      <c r="C4">
        <f t="shared" ref="C4:E4" si="0">C2-C3</f>
        <v>5</v>
      </c>
      <c r="D4">
        <f t="shared" si="0"/>
        <v>3</v>
      </c>
      <c r="E4">
        <f t="shared" si="0"/>
        <v>14</v>
      </c>
    </row>
    <row r="5" spans="1:6" x14ac:dyDescent="0.35">
      <c r="A5" s="1" t="s">
        <v>8</v>
      </c>
      <c r="B5">
        <f>B4*TaxRate</f>
        <v>0.60000000000000009</v>
      </c>
      <c r="C5">
        <f>C4*TaxRate</f>
        <v>0.5</v>
      </c>
      <c r="D5">
        <f>D4*TaxRate</f>
        <v>0.30000000000000004</v>
      </c>
      <c r="E5">
        <f>E4*TaxRate</f>
        <v>1.4000000000000001</v>
      </c>
    </row>
    <row r="6" spans="1:6" x14ac:dyDescent="0.35">
      <c r="A6" s="1" t="s">
        <v>11</v>
      </c>
      <c r="B6">
        <f>(6)*0.1</f>
        <v>0.60000000000000009</v>
      </c>
      <c r="C6">
        <f>(C2-C3)*TaxRate</f>
        <v>0.5</v>
      </c>
      <c r="D6">
        <f>(D2-D3)*TaxRate</f>
        <v>0.30000000000000004</v>
      </c>
      <c r="E6">
        <f>(E2-E3)*TaxRate</f>
        <v>1.4000000000000001</v>
      </c>
    </row>
    <row r="7" spans="1:6" x14ac:dyDescent="0.35">
      <c r="A7" s="1" t="s">
        <v>10</v>
      </c>
      <c r="B7">
        <f>E4/2</f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F860B-8CF2-4346-9E23-FB4389013281}">
  <dimension ref="A1:H34"/>
  <sheetViews>
    <sheetView topLeftCell="A25" workbookViewId="0">
      <selection activeCell="D34" sqref="D34"/>
    </sheetView>
  </sheetViews>
  <sheetFormatPr defaultRowHeight="14.5" x14ac:dyDescent="0.35"/>
  <cols>
    <col min="1" max="1" width="20.36328125" bestFit="1" customWidth="1"/>
    <col min="3" max="3" width="57.7265625" bestFit="1" customWidth="1"/>
    <col min="4" max="4" width="14.1796875" bestFit="1" customWidth="1"/>
  </cols>
  <sheetData>
    <row r="1" spans="1:3" x14ac:dyDescent="0.35">
      <c r="A1" s="1" t="s">
        <v>69</v>
      </c>
    </row>
    <row r="3" spans="1:3" x14ac:dyDescent="0.35">
      <c r="A3" t="s">
        <v>70</v>
      </c>
      <c r="B3" t="s">
        <v>71</v>
      </c>
      <c r="C3" t="b">
        <f>A3=B3</f>
        <v>0</v>
      </c>
    </row>
    <row r="4" spans="1:3" x14ac:dyDescent="0.35">
      <c r="A4">
        <v>10</v>
      </c>
      <c r="B4">
        <v>5</v>
      </c>
    </row>
    <row r="5" spans="1:3" x14ac:dyDescent="0.35">
      <c r="B5">
        <v>11</v>
      </c>
    </row>
    <row r="6" spans="1:3" x14ac:dyDescent="0.35">
      <c r="C6" t="b">
        <f>A4=B4</f>
        <v>0</v>
      </c>
    </row>
    <row r="7" spans="1:3" x14ac:dyDescent="0.35">
      <c r="C7" t="b">
        <f>A4=B5</f>
        <v>0</v>
      </c>
    </row>
    <row r="8" spans="1:3" x14ac:dyDescent="0.35">
      <c r="C8" t="b">
        <f>A4&gt;B4</f>
        <v>1</v>
      </c>
    </row>
    <row r="9" spans="1:3" x14ac:dyDescent="0.35">
      <c r="C9" t="b">
        <f>A4&gt;=B4</f>
        <v>1</v>
      </c>
    </row>
    <row r="10" spans="1:3" x14ac:dyDescent="0.35">
      <c r="C10" t="b">
        <f>A4&gt;=B5</f>
        <v>0</v>
      </c>
    </row>
    <row r="11" spans="1:3" x14ac:dyDescent="0.35">
      <c r="C11" t="b">
        <f>A4&gt;B5</f>
        <v>0</v>
      </c>
    </row>
    <row r="12" spans="1:3" x14ac:dyDescent="0.35">
      <c r="C12" t="b">
        <f>AND(A4&gt;B4,B4&lt;B5)</f>
        <v>1</v>
      </c>
    </row>
    <row r="13" spans="1:3" x14ac:dyDescent="0.35">
      <c r="C13" t="b">
        <f>OR(A4&lt;B4,B4&lt;A4)</f>
        <v>1</v>
      </c>
    </row>
    <row r="15" spans="1:3" x14ac:dyDescent="0.35">
      <c r="A15" s="1" t="s">
        <v>72</v>
      </c>
    </row>
    <row r="17" spans="1:8" x14ac:dyDescent="0.35">
      <c r="A17" s="1" t="s">
        <v>73</v>
      </c>
      <c r="B17" s="1" t="s">
        <v>74</v>
      </c>
      <c r="C17" s="1" t="s">
        <v>75</v>
      </c>
    </row>
    <row r="18" spans="1:8" x14ac:dyDescent="0.35">
      <c r="A18" t="s">
        <v>0</v>
      </c>
      <c r="B18">
        <v>97</v>
      </c>
      <c r="C18" t="s">
        <v>76</v>
      </c>
      <c r="H18" t="str">
        <f>IF(B18&gt;B19,"we sold more chocolate chips than oatmeal raisins","we sold more oatmeal raisins than chocolate chips")</f>
        <v>we sold more chocolate chips than oatmeal raisins</v>
      </c>
    </row>
    <row r="19" spans="1:8" x14ac:dyDescent="0.35">
      <c r="A19" s="5" t="s">
        <v>77</v>
      </c>
      <c r="B19">
        <v>77</v>
      </c>
    </row>
    <row r="20" spans="1:8" x14ac:dyDescent="0.35">
      <c r="A20" s="5" t="s">
        <v>16</v>
      </c>
      <c r="B20">
        <v>50</v>
      </c>
    </row>
    <row r="21" spans="1:8" x14ac:dyDescent="0.35">
      <c r="C21" s="1" t="s">
        <v>78</v>
      </c>
    </row>
    <row r="22" spans="1:8" x14ac:dyDescent="0.35">
      <c r="C22" t="s">
        <v>79</v>
      </c>
    </row>
    <row r="23" spans="1:8" x14ac:dyDescent="0.35">
      <c r="C23" t="str">
        <f>IF(AND(B18&gt;B19,B18&gt;B20),"yes","no")</f>
        <v>yes</v>
      </c>
    </row>
    <row r="24" spans="1:8" x14ac:dyDescent="0.35">
      <c r="C24" s="1" t="s">
        <v>80</v>
      </c>
    </row>
    <row r="25" spans="1:8" x14ac:dyDescent="0.35">
      <c r="C25" t="s">
        <v>81</v>
      </c>
    </row>
    <row r="26" spans="1:8" x14ac:dyDescent="0.35">
      <c r="C26" t="str">
        <f>IF(OR(B18&gt;B19,B18&gt;B20),"yes","no")</f>
        <v>yes</v>
      </c>
    </row>
    <row r="28" spans="1:8" x14ac:dyDescent="0.35">
      <c r="C28" s="1" t="s">
        <v>82</v>
      </c>
    </row>
    <row r="29" spans="1:8" x14ac:dyDescent="0.35">
      <c r="A29" s="1" t="s">
        <v>73</v>
      </c>
      <c r="B29" s="1" t="s">
        <v>39</v>
      </c>
    </row>
    <row r="30" spans="1:8" x14ac:dyDescent="0.35">
      <c r="A30" t="s">
        <v>0</v>
      </c>
      <c r="B30">
        <v>100</v>
      </c>
    </row>
    <row r="31" spans="1:8" x14ac:dyDescent="0.35">
      <c r="A31" s="5" t="s">
        <v>77</v>
      </c>
      <c r="B31">
        <v>200</v>
      </c>
    </row>
    <row r="32" spans="1:8" x14ac:dyDescent="0.35">
      <c r="A32" s="5" t="s">
        <v>16</v>
      </c>
      <c r="B32">
        <v>300</v>
      </c>
    </row>
    <row r="33" spans="3:4" x14ac:dyDescent="0.35">
      <c r="C33" t="s">
        <v>83</v>
      </c>
      <c r="D33" t="s">
        <v>77</v>
      </c>
    </row>
    <row r="34" spans="3:4" x14ac:dyDescent="0.35">
      <c r="D34" cm="1">
        <f t="array" ref="D34">_xlfn.IFS(D33=A30,B30,D33=A31,B31,D33=A32,B32)</f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63AEC-F845-4DDD-9221-3BE60A2E93AD}">
  <dimension ref="A1:A5"/>
  <sheetViews>
    <sheetView workbookViewId="0">
      <selection activeCell="A6" sqref="A6"/>
    </sheetView>
  </sheetViews>
  <sheetFormatPr defaultRowHeight="14.5" x14ac:dyDescent="0.35"/>
  <cols>
    <col min="1" max="1" width="14.54296875" bestFit="1" customWidth="1"/>
  </cols>
  <sheetData>
    <row r="1" spans="1:1" x14ac:dyDescent="0.35">
      <c r="A1" s="1" t="s">
        <v>84</v>
      </c>
    </row>
    <row r="2" spans="1:1" x14ac:dyDescent="0.35">
      <c r="A2" s="7">
        <f ca="1">TODAY()</f>
        <v>45574</v>
      </c>
    </row>
    <row r="4" spans="1:1" x14ac:dyDescent="0.35">
      <c r="A4" s="1" t="s">
        <v>85</v>
      </c>
    </row>
    <row r="5" spans="1:1" x14ac:dyDescent="0.35">
      <c r="A5" s="8">
        <f ca="1">NOW()</f>
        <v>45574.561070023148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93E5B-3EBE-40D4-953E-7DEBAF5698D1}">
  <dimension ref="A1:F12"/>
  <sheetViews>
    <sheetView tabSelected="1" workbookViewId="0">
      <selection activeCell="Q10" sqref="Q10"/>
    </sheetView>
  </sheetViews>
  <sheetFormatPr defaultRowHeight="14.5" x14ac:dyDescent="0.35"/>
  <sheetData>
    <row r="1" spans="1:6" x14ac:dyDescent="0.35">
      <c r="A1" s="1" t="s">
        <v>86</v>
      </c>
    </row>
    <row r="3" spans="1:6" x14ac:dyDescent="0.35">
      <c r="A3">
        <f>5+4</f>
        <v>9</v>
      </c>
      <c r="B3">
        <v>1</v>
      </c>
    </row>
    <row r="4" spans="1:6" x14ac:dyDescent="0.35">
      <c r="A4">
        <f>8-2</f>
        <v>6</v>
      </c>
      <c r="B4">
        <v>3</v>
      </c>
    </row>
    <row r="5" spans="1:6" x14ac:dyDescent="0.35">
      <c r="A5">
        <f>A3+B3</f>
        <v>10</v>
      </c>
      <c r="B5">
        <f>4+2</f>
        <v>6</v>
      </c>
      <c r="F5" t="s">
        <v>87</v>
      </c>
    </row>
    <row r="6" spans="1:6" x14ac:dyDescent="0.35">
      <c r="A6">
        <v>3</v>
      </c>
      <c r="B6">
        <f>A4+B4</f>
        <v>9</v>
      </c>
      <c r="F6" s="1" t="s">
        <v>88</v>
      </c>
    </row>
    <row r="7" spans="1:6" x14ac:dyDescent="0.35">
      <c r="F7" t="s">
        <v>89</v>
      </c>
    </row>
    <row r="8" spans="1:6" x14ac:dyDescent="0.35">
      <c r="F8" s="1" t="s">
        <v>90</v>
      </c>
    </row>
    <row r="9" spans="1:6" x14ac:dyDescent="0.35">
      <c r="F9" t="s">
        <v>91</v>
      </c>
    </row>
    <row r="10" spans="1:6" x14ac:dyDescent="0.35">
      <c r="F10" s="1" t="s">
        <v>92</v>
      </c>
    </row>
    <row r="11" spans="1:6" x14ac:dyDescent="0.35">
      <c r="F11" t="s">
        <v>93</v>
      </c>
    </row>
    <row r="12" spans="1:6" x14ac:dyDescent="0.35">
      <c r="F12" s="1" t="s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A3B65-6942-41C4-AB87-56D9FE7BD1D9}">
  <dimension ref="A1:K11"/>
  <sheetViews>
    <sheetView workbookViewId="0">
      <selection activeCell="E12" sqref="E12"/>
    </sheetView>
  </sheetViews>
  <sheetFormatPr defaultRowHeight="14.5" x14ac:dyDescent="0.35"/>
  <cols>
    <col min="1" max="1" width="12.6328125" bestFit="1" customWidth="1"/>
    <col min="2" max="2" width="11.26953125" bestFit="1" customWidth="1"/>
    <col min="4" max="4" width="34.1796875" bestFit="1" customWidth="1"/>
    <col min="5" max="5" width="9.36328125" bestFit="1" customWidth="1"/>
    <col min="10" max="11" width="9.36328125" bestFit="1" customWidth="1"/>
  </cols>
  <sheetData>
    <row r="1" spans="1:11" x14ac:dyDescent="0.35">
      <c r="A1" s="1" t="s">
        <v>12</v>
      </c>
      <c r="B1" s="1" t="s">
        <v>13</v>
      </c>
    </row>
    <row r="2" spans="1:11" x14ac:dyDescent="0.35">
      <c r="A2" t="s">
        <v>14</v>
      </c>
      <c r="B2">
        <v>97</v>
      </c>
      <c r="D2" t="s">
        <v>21</v>
      </c>
      <c r="E2">
        <f>SUM(B2:B8)</f>
        <v>421</v>
      </c>
    </row>
    <row r="3" spans="1:11" x14ac:dyDescent="0.35">
      <c r="A3" t="s">
        <v>15</v>
      </c>
      <c r="B3">
        <v>77</v>
      </c>
      <c r="D3" t="s">
        <v>22</v>
      </c>
      <c r="E3">
        <f>MAX(B2:B8)</f>
        <v>97</v>
      </c>
    </row>
    <row r="4" spans="1:11" x14ac:dyDescent="0.35">
      <c r="A4" t="s">
        <v>16</v>
      </c>
      <c r="B4">
        <v>67</v>
      </c>
      <c r="D4" t="s">
        <v>23</v>
      </c>
      <c r="E4">
        <f>MIN(B2:B8)</f>
        <v>36</v>
      </c>
    </row>
    <row r="5" spans="1:11" x14ac:dyDescent="0.35">
      <c r="A5" t="s">
        <v>17</v>
      </c>
      <c r="B5">
        <v>52</v>
      </c>
      <c r="D5" t="s">
        <v>24</v>
      </c>
      <c r="E5">
        <f>LARGE(B2:B8,2)</f>
        <v>77</v>
      </c>
    </row>
    <row r="6" spans="1:11" x14ac:dyDescent="0.35">
      <c r="A6" t="s">
        <v>18</v>
      </c>
      <c r="B6">
        <v>52</v>
      </c>
      <c r="D6" t="s">
        <v>25</v>
      </c>
      <c r="E6">
        <f>SMALL(B2:B8,2)</f>
        <v>40</v>
      </c>
    </row>
    <row r="7" spans="1:11" x14ac:dyDescent="0.35">
      <c r="A7" t="s">
        <v>19</v>
      </c>
      <c r="B7">
        <v>40</v>
      </c>
      <c r="D7" t="s">
        <v>26</v>
      </c>
      <c r="E7">
        <f>COUNT(B2:B8)</f>
        <v>7</v>
      </c>
    </row>
    <row r="8" spans="1:11" x14ac:dyDescent="0.35">
      <c r="A8" t="s">
        <v>20</v>
      </c>
      <c r="B8">
        <v>36</v>
      </c>
    </row>
    <row r="9" spans="1:11" x14ac:dyDescent="0.35">
      <c r="D9" t="s">
        <v>27</v>
      </c>
      <c r="E9" s="4">
        <f>AVERAGE(B2:B8)</f>
        <v>60.142857142857146</v>
      </c>
    </row>
    <row r="10" spans="1:11" x14ac:dyDescent="0.35">
      <c r="D10" t="s">
        <v>28</v>
      </c>
      <c r="E10">
        <f>MEDIAN(B2:B8)</f>
        <v>52</v>
      </c>
      <c r="J10" s="3"/>
      <c r="K10" s="3"/>
    </row>
    <row r="11" spans="1:11" x14ac:dyDescent="0.35">
      <c r="D11" t="s">
        <v>29</v>
      </c>
      <c r="E11">
        <f>MODE(B2:B8)</f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04EBD-5FAB-4FD8-868C-D3C219EBA9DC}">
  <dimension ref="A1:F22"/>
  <sheetViews>
    <sheetView zoomScale="85" zoomScaleNormal="85" workbookViewId="0">
      <selection activeCell="G10" sqref="G10"/>
    </sheetView>
  </sheetViews>
  <sheetFormatPr defaultRowHeight="14.5" x14ac:dyDescent="0.35"/>
  <cols>
    <col min="1" max="1" width="13.36328125" bestFit="1" customWidth="1"/>
    <col min="2" max="2" width="11.81640625" bestFit="1" customWidth="1"/>
    <col min="3" max="3" width="11.36328125" bestFit="1" customWidth="1"/>
    <col min="5" max="5" width="29.7265625" bestFit="1" customWidth="1"/>
  </cols>
  <sheetData>
    <row r="1" spans="1:6" x14ac:dyDescent="0.35">
      <c r="A1" s="1" t="s">
        <v>30</v>
      </c>
      <c r="B1" s="1" t="s">
        <v>31</v>
      </c>
      <c r="C1" s="1" t="s">
        <v>13</v>
      </c>
    </row>
    <row r="2" spans="1:6" x14ac:dyDescent="0.35">
      <c r="A2" t="s">
        <v>14</v>
      </c>
      <c r="B2" t="s">
        <v>32</v>
      </c>
      <c r="C2">
        <v>28</v>
      </c>
      <c r="E2" t="s">
        <v>36</v>
      </c>
      <c r="F2">
        <f>SUMIF(B:B,B2,C:C)</f>
        <v>362</v>
      </c>
    </row>
    <row r="3" spans="1:6" x14ac:dyDescent="0.35">
      <c r="A3" t="s">
        <v>15</v>
      </c>
      <c r="B3" t="s">
        <v>32</v>
      </c>
      <c r="C3">
        <v>32</v>
      </c>
      <c r="E3" t="s">
        <v>37</v>
      </c>
      <c r="F3">
        <f>SUMIFS(C:C,A:A,A3)</f>
        <v>96</v>
      </c>
    </row>
    <row r="4" spans="1:6" x14ac:dyDescent="0.35">
      <c r="A4" t="s">
        <v>16</v>
      </c>
      <c r="B4" t="s">
        <v>32</v>
      </c>
      <c r="C4">
        <v>52</v>
      </c>
      <c r="E4" t="s">
        <v>46</v>
      </c>
      <c r="F4">
        <f>SUMIF(B:B,"*s",C:C)</f>
        <v>669</v>
      </c>
    </row>
    <row r="5" spans="1:6" x14ac:dyDescent="0.35">
      <c r="A5" t="s">
        <v>17</v>
      </c>
      <c r="B5" t="s">
        <v>32</v>
      </c>
      <c r="C5">
        <v>67</v>
      </c>
    </row>
    <row r="6" spans="1:6" x14ac:dyDescent="0.35">
      <c r="A6" t="s">
        <v>33</v>
      </c>
      <c r="B6" t="s">
        <v>32</v>
      </c>
      <c r="C6">
        <v>44</v>
      </c>
    </row>
    <row r="7" spans="1:6" x14ac:dyDescent="0.35">
      <c r="A7" t="s">
        <v>19</v>
      </c>
      <c r="B7" t="s">
        <v>32</v>
      </c>
      <c r="C7">
        <v>39</v>
      </c>
    </row>
    <row r="8" spans="1:6" x14ac:dyDescent="0.35">
      <c r="A8" t="s">
        <v>20</v>
      </c>
      <c r="B8" t="s">
        <v>32</v>
      </c>
      <c r="C8">
        <v>100</v>
      </c>
    </row>
    <row r="9" spans="1:6" x14ac:dyDescent="0.35">
      <c r="A9" t="s">
        <v>14</v>
      </c>
      <c r="B9" t="s">
        <v>34</v>
      </c>
      <c r="C9">
        <v>75</v>
      </c>
    </row>
    <row r="10" spans="1:6" x14ac:dyDescent="0.35">
      <c r="A10" t="s">
        <v>15</v>
      </c>
      <c r="B10" t="s">
        <v>34</v>
      </c>
      <c r="C10">
        <v>32</v>
      </c>
    </row>
    <row r="11" spans="1:6" x14ac:dyDescent="0.35">
      <c r="A11" t="s">
        <v>16</v>
      </c>
      <c r="B11" t="s">
        <v>34</v>
      </c>
      <c r="C11">
        <v>40</v>
      </c>
    </row>
    <row r="12" spans="1:6" x14ac:dyDescent="0.35">
      <c r="A12" t="s">
        <v>17</v>
      </c>
      <c r="B12" t="s">
        <v>34</v>
      </c>
      <c r="C12">
        <v>21</v>
      </c>
    </row>
    <row r="13" spans="1:6" x14ac:dyDescent="0.35">
      <c r="A13" t="s">
        <v>33</v>
      </c>
      <c r="B13" t="s">
        <v>34</v>
      </c>
      <c r="C13">
        <v>58</v>
      </c>
    </row>
    <row r="14" spans="1:6" x14ac:dyDescent="0.35">
      <c r="A14" t="s">
        <v>19</v>
      </c>
      <c r="B14" t="s">
        <v>34</v>
      </c>
      <c r="C14">
        <v>21</v>
      </c>
    </row>
    <row r="15" spans="1:6" x14ac:dyDescent="0.35">
      <c r="A15" t="s">
        <v>20</v>
      </c>
      <c r="B15" t="s">
        <v>34</v>
      </c>
      <c r="C15">
        <v>54</v>
      </c>
    </row>
    <row r="16" spans="1:6" x14ac:dyDescent="0.35">
      <c r="A16" t="s">
        <v>14</v>
      </c>
      <c r="B16" t="s">
        <v>35</v>
      </c>
      <c r="C16">
        <v>72</v>
      </c>
    </row>
    <row r="17" spans="1:3" x14ac:dyDescent="0.35">
      <c r="A17" t="s">
        <v>15</v>
      </c>
      <c r="B17" t="s">
        <v>35</v>
      </c>
      <c r="C17">
        <v>32</v>
      </c>
    </row>
    <row r="18" spans="1:3" x14ac:dyDescent="0.35">
      <c r="A18" t="s">
        <v>16</v>
      </c>
      <c r="B18" t="s">
        <v>35</v>
      </c>
      <c r="C18">
        <v>46</v>
      </c>
    </row>
    <row r="19" spans="1:3" x14ac:dyDescent="0.35">
      <c r="A19" t="s">
        <v>17</v>
      </c>
      <c r="B19" t="s">
        <v>35</v>
      </c>
      <c r="C19">
        <v>21</v>
      </c>
    </row>
    <row r="20" spans="1:3" x14ac:dyDescent="0.35">
      <c r="A20" t="s">
        <v>33</v>
      </c>
      <c r="B20" t="s">
        <v>35</v>
      </c>
      <c r="C20">
        <v>58</v>
      </c>
    </row>
    <row r="21" spans="1:3" x14ac:dyDescent="0.35">
      <c r="A21" t="s">
        <v>19</v>
      </c>
      <c r="B21" t="s">
        <v>35</v>
      </c>
      <c r="C21">
        <v>20</v>
      </c>
    </row>
    <row r="22" spans="1:3" x14ac:dyDescent="0.35">
      <c r="A22" t="s">
        <v>20</v>
      </c>
      <c r="B22" t="s">
        <v>35</v>
      </c>
      <c r="C22">
        <v>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4DFBA-C776-42AC-844B-9BD6875516AC}">
  <dimension ref="A1:G7"/>
  <sheetViews>
    <sheetView workbookViewId="0">
      <selection activeCell="E10" sqref="E10"/>
    </sheetView>
  </sheetViews>
  <sheetFormatPr defaultRowHeight="14.5" x14ac:dyDescent="0.35"/>
  <cols>
    <col min="1" max="1" width="13.36328125" bestFit="1" customWidth="1"/>
    <col min="2" max="2" width="4.90625" bestFit="1" customWidth="1"/>
    <col min="3" max="3" width="4.54296875" bestFit="1" customWidth="1"/>
    <col min="5" max="5" width="29.6328125" bestFit="1" customWidth="1"/>
    <col min="6" max="6" width="13.36328125" bestFit="1" customWidth="1"/>
  </cols>
  <sheetData>
    <row r="1" spans="1:7" x14ac:dyDescent="0.35">
      <c r="A1" s="1" t="s">
        <v>38</v>
      </c>
      <c r="B1" s="1" t="s">
        <v>39</v>
      </c>
      <c r="C1" s="1" t="s">
        <v>6</v>
      </c>
      <c r="D1" t="s">
        <v>40</v>
      </c>
    </row>
    <row r="2" spans="1:7" x14ac:dyDescent="0.35">
      <c r="A2" t="s">
        <v>14</v>
      </c>
      <c r="B2">
        <v>10</v>
      </c>
      <c r="C2">
        <v>4</v>
      </c>
      <c r="E2" s="1" t="s">
        <v>42</v>
      </c>
    </row>
    <row r="3" spans="1:7" x14ac:dyDescent="0.35">
      <c r="A3" t="s">
        <v>41</v>
      </c>
      <c r="B3">
        <v>8</v>
      </c>
      <c r="C3">
        <v>3</v>
      </c>
      <c r="E3" t="s">
        <v>44</v>
      </c>
      <c r="F3" t="s">
        <v>41</v>
      </c>
    </row>
    <row r="4" spans="1:7" x14ac:dyDescent="0.35">
      <c r="A4" t="s">
        <v>16</v>
      </c>
      <c r="B4">
        <v>5</v>
      </c>
      <c r="C4">
        <v>2</v>
      </c>
      <c r="F4">
        <f>VLOOKUP(F3,A2:C4,2,FALSE)</f>
        <v>8</v>
      </c>
    </row>
    <row r="5" spans="1:7" x14ac:dyDescent="0.35">
      <c r="E5" s="1" t="s">
        <v>43</v>
      </c>
    </row>
    <row r="6" spans="1:7" x14ac:dyDescent="0.35">
      <c r="E6" t="s">
        <v>45</v>
      </c>
      <c r="F6" t="s">
        <v>41</v>
      </c>
    </row>
    <row r="7" spans="1:7" x14ac:dyDescent="0.35">
      <c r="F7" cm="1">
        <f t="array" ref="F7:G7">_xlfn.XLOOKUP(F6,A:A,B:C,"no value found",0,1)</f>
        <v>8</v>
      </c>
      <c r="G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7DB9A-B1E6-4568-9190-964E283D550F}">
  <dimension ref="A1:C39"/>
  <sheetViews>
    <sheetView topLeftCell="A31" workbookViewId="0">
      <selection activeCell="B39" sqref="B39"/>
    </sheetView>
  </sheetViews>
  <sheetFormatPr defaultRowHeight="14.5" x14ac:dyDescent="0.35"/>
  <cols>
    <col min="1" max="1" width="43.453125" bestFit="1" customWidth="1"/>
  </cols>
  <sheetData>
    <row r="1" spans="1:3" x14ac:dyDescent="0.35">
      <c r="A1" s="1" t="s">
        <v>47</v>
      </c>
    </row>
    <row r="2" spans="1:3" x14ac:dyDescent="0.35">
      <c r="A2" t="s">
        <v>50</v>
      </c>
    </row>
    <row r="3" spans="1:3" x14ac:dyDescent="0.35">
      <c r="A3" t="str">
        <f>PROPER(A2)</f>
        <v>Kevin Cookie Company</v>
      </c>
    </row>
    <row r="5" spans="1:3" x14ac:dyDescent="0.35">
      <c r="A5" s="1" t="s">
        <v>48</v>
      </c>
    </row>
    <row r="6" spans="1:3" x14ac:dyDescent="0.35">
      <c r="A6" t="s">
        <v>55</v>
      </c>
    </row>
    <row r="7" spans="1:3" x14ac:dyDescent="0.35">
      <c r="A7" t="str">
        <f>TRIM(A6)</f>
        <v>Kevin Cookie Company</v>
      </c>
    </row>
    <row r="9" spans="1:3" x14ac:dyDescent="0.35">
      <c r="A9" s="1" t="s">
        <v>49</v>
      </c>
    </row>
    <row r="10" spans="1:3" x14ac:dyDescent="0.35">
      <c r="A10" t="s">
        <v>52</v>
      </c>
      <c r="B10" t="s">
        <v>53</v>
      </c>
      <c r="C10" t="s">
        <v>54</v>
      </c>
    </row>
    <row r="11" spans="1:3" x14ac:dyDescent="0.35">
      <c r="A11" t="str">
        <f>_xlfn.CONCAT(A10,B10,C10)</f>
        <v>Kevin Cookie Company</v>
      </c>
    </row>
    <row r="13" spans="1:3" x14ac:dyDescent="0.35">
      <c r="A13" s="1" t="s">
        <v>56</v>
      </c>
    </row>
    <row r="14" spans="1:3" x14ac:dyDescent="0.35">
      <c r="A14" t="s">
        <v>52</v>
      </c>
      <c r="B14" t="s">
        <v>53</v>
      </c>
      <c r="C14" t="s">
        <v>54</v>
      </c>
    </row>
    <row r="15" spans="1:3" x14ac:dyDescent="0.35">
      <c r="A15" t="str">
        <f>A14&amp;B14&amp;C14</f>
        <v>Kevin Cookie Company</v>
      </c>
    </row>
    <row r="17" spans="1:3" x14ac:dyDescent="0.35">
      <c r="A17" s="1" t="s">
        <v>57</v>
      </c>
    </row>
    <row r="18" spans="1:3" x14ac:dyDescent="0.35">
      <c r="A18" t="s">
        <v>52</v>
      </c>
      <c r="B18" t="s">
        <v>53</v>
      </c>
      <c r="C18" t="s">
        <v>54</v>
      </c>
    </row>
    <row r="19" spans="1:3" x14ac:dyDescent="0.35">
      <c r="A19" t="str">
        <f>_xlfn.TEXTJOIN(" ",TRUE,A18:C18)</f>
        <v>Kevin  Cookie  Company</v>
      </c>
    </row>
    <row r="21" spans="1:3" x14ac:dyDescent="0.35">
      <c r="A21" s="1" t="s">
        <v>58</v>
      </c>
    </row>
    <row r="22" spans="1:3" x14ac:dyDescent="0.35">
      <c r="A22" t="s">
        <v>59</v>
      </c>
    </row>
    <row r="23" spans="1:3" x14ac:dyDescent="0.35">
      <c r="A23" t="str">
        <f>MID(A22,6,11)</f>
        <v>Main Street</v>
      </c>
      <c r="B23" t="s">
        <v>60</v>
      </c>
    </row>
    <row r="24" spans="1:3" x14ac:dyDescent="0.35">
      <c r="A24" t="str">
        <f>LEFT(A22,3)</f>
        <v>123</v>
      </c>
      <c r="B24" t="s">
        <v>61</v>
      </c>
    </row>
    <row r="25" spans="1:3" x14ac:dyDescent="0.35">
      <c r="A25" t="str">
        <f>RIGHT(A22,5)</f>
        <v>05486</v>
      </c>
      <c r="B25" t="s">
        <v>62</v>
      </c>
    </row>
    <row r="28" spans="1:3" x14ac:dyDescent="0.35">
      <c r="A28" s="1" t="s">
        <v>63</v>
      </c>
    </row>
    <row r="29" spans="1:3" x14ac:dyDescent="0.35">
      <c r="A29" t="s">
        <v>51</v>
      </c>
    </row>
    <row r="30" spans="1:3" x14ac:dyDescent="0.35">
      <c r="A30">
        <f>LEN(A29)</f>
        <v>20</v>
      </c>
    </row>
    <row r="33" spans="1:2" x14ac:dyDescent="0.35">
      <c r="A33" s="1" t="s">
        <v>64</v>
      </c>
    </row>
    <row r="34" spans="1:2" x14ac:dyDescent="0.35">
      <c r="A34" s="6" t="s">
        <v>65</v>
      </c>
    </row>
    <row r="35" spans="1:2" x14ac:dyDescent="0.35">
      <c r="A35">
        <f>FIND("PvtLtd",A34)</f>
        <v>20</v>
      </c>
      <c r="B35" t="s">
        <v>66</v>
      </c>
    </row>
    <row r="36" spans="1:2" x14ac:dyDescent="0.35">
      <c r="A36">
        <f>SEARCH("pvtltd",A34)</f>
        <v>20</v>
      </c>
      <c r="B36" t="s">
        <v>67</v>
      </c>
    </row>
    <row r="38" spans="1:2" x14ac:dyDescent="0.35">
      <c r="A38" s="1" t="s">
        <v>68</v>
      </c>
    </row>
    <row r="39" spans="1:2" x14ac:dyDescent="0.35">
      <c r="A39" t="str">
        <f>LEFT(A34,FIND("@",A34)-1)</f>
        <v>KevinCookieCompany</v>
      </c>
    </row>
  </sheetData>
  <hyperlinks>
    <hyperlink ref="A34" r:id="rId1" xr:uid="{52F09695-27D2-417F-B06B-295C7E64749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855FA-EABB-4573-B31F-47220AA9CE3F}">
  <dimension ref="A1:A2"/>
  <sheetViews>
    <sheetView workbookViewId="0">
      <selection activeCell="A2" sqref="A2"/>
    </sheetView>
  </sheetViews>
  <sheetFormatPr defaultRowHeight="14.5" x14ac:dyDescent="0.35"/>
  <sheetData>
    <row r="1" spans="1:1" x14ac:dyDescent="0.35">
      <c r="A1" s="1" t="s">
        <v>9</v>
      </c>
    </row>
    <row r="2" spans="1:1" x14ac:dyDescent="0.35">
      <c r="A2" s="2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Formula Fundamentals</vt:lpstr>
      <vt:lpstr>Logical Functions</vt:lpstr>
      <vt:lpstr>Date &amp; TimeFunctions</vt:lpstr>
      <vt:lpstr>Bonus</vt:lpstr>
      <vt:lpstr>Basic Functions</vt:lpstr>
      <vt:lpstr>Conditional Functions</vt:lpstr>
      <vt:lpstr>Lookup Functions</vt:lpstr>
      <vt:lpstr>Text Functions</vt:lpstr>
      <vt:lpstr>Tax Rate</vt:lpstr>
      <vt:lpstr>TaxRate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A, Arjun (Cognizant)</dc:creator>
  <cp:lastModifiedBy>A, Arjun (Cognizant)</cp:lastModifiedBy>
  <dcterms:created xsi:type="dcterms:W3CDTF">2015-06-05T18:17:20Z</dcterms:created>
  <dcterms:modified xsi:type="dcterms:W3CDTF">2024-10-09T07:57:59Z</dcterms:modified>
</cp:coreProperties>
</file>