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charts/chart9.xml" ContentType="application/vnd.openxmlformats-officedocument.drawingml.chart+xml"/>
  <Override PartName="/xl/charts/chart10.xml" ContentType="application/vnd.openxmlformats-officedocument.drawingml.chart+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shboard" sheetId="1" state="visible" r:id="rId2"/>
    <sheet name="Tool Guidance" sheetId="2" state="visible" r:id="rId3"/>
    <sheet name="Compliance Checklist" sheetId="3" state="visible" r:id="rId4"/>
    <sheet name="Compliance per section" sheetId="4" state="visible" r:id="rId5"/>
    <sheet name="Compliance per control" sheetId="5" state="visible" r:id="rId6"/>
    <sheet name="Data" sheetId="6" state="hidden" r:id="rId7"/>
  </sheets>
  <definedNames>
    <definedName function="false" hidden="false" name="Status" vbProcedure="false">Data!$A$2:$A$22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<sst xmlns="http://schemas.openxmlformats.org/spreadsheetml/2006/main" count="693" uniqueCount="590">
  <si>
    <t xml:space="preserve">ISO27001:2013 Assessment Status</t>
  </si>
  <si>
    <t xml:space="preserve">Overview</t>
  </si>
  <si>
    <t xml:space="preserve">This tool is designed to assist a skilled and experienced professional ensure that the relevant control areas of ISO / IEC 27001:2013 have been addressed.</t>
  </si>
  <si>
    <t xml:space="preserve">This tool does not constitute a valid assessment and the use of this tool does not confer ISO/IEC 27001:2013 certification. The findings here must be confirmed as part of a formal audit / assessment visit.</t>
  </si>
  <si>
    <t xml:space="preserve">Instructions for use</t>
  </si>
  <si>
    <t xml:space="preserve">Pre-assessment</t>
  </si>
  <si>
    <t xml:space="preserve">1. Determine assessment scope.</t>
  </si>
  <si>
    <t xml:space="preserve">Work with the relevant business stakeholders to determine what the appropriate scope of the assessment is.</t>
  </si>
  <si>
    <t xml:space="preserve">2. Collect evidence.</t>
  </si>
  <si>
    <t xml:space="preserve">Identify and centralise as much evidence as possible. This can include policy documents, process documents, interview transcripts etc.</t>
  </si>
  <si>
    <t xml:space="preserve">3. Prepare toolkit.</t>
  </si>
  <si>
    <t xml:space="preserve">Using the assessment scope you can identify what areas of the tool kit are not appropriate and set these to 100% to close reporting.
Additionally, where suggested audit questions are not relevant, these can be replaced with more suitable ones.</t>
  </si>
  <si>
    <t xml:space="preserve">Assessment</t>
  </si>
  <si>
    <t xml:space="preserve">4. Review control areas.</t>
  </si>
  <si>
    <t xml:space="preserve">Work through the tool kit, reviewing the evidence for each control and determining how compliant it is with the requirements.
The toolkit allows for this to be done in 5% increments.</t>
  </si>
  <si>
    <t xml:space="preserve">5. Determine level of compliance.</t>
  </si>
  <si>
    <t xml:space="preserve">On completion of the review, the tool kit will give you an overall level of compliance by control area and by individual controls.</t>
  </si>
  <si>
    <t xml:space="preserve">Post Assessment</t>
  </si>
  <si>
    <t xml:space="preserve">6. Record areas of weakness</t>
  </si>
  <si>
    <t xml:space="preserve">Make a note of any areas where compliance is unsuitable (normally less than 90%)</t>
  </si>
  <si>
    <t xml:space="preserve">7. Determine improvement plan</t>
  </si>
  <si>
    <t xml:space="preserve">For each area of weakness, work with the relevant business stakeholders to determine how the control can be improved.</t>
  </si>
  <si>
    <t xml:space="preserve">8. Schedule re-assessment</t>
  </si>
  <si>
    <t xml:space="preserve">Arrange a date to review weak areas to set a target for improvement plans.</t>
  </si>
  <si>
    <t xml:space="preserve">Lifecycle Review</t>
  </si>
  <si>
    <t xml:space="preserve">9. ISMS Review Schedules</t>
  </si>
  <si>
    <t xml:space="preserve">Ensure that the ISMS is re-assessed on a regular basis, ideally once every 12 months.</t>
  </si>
  <si>
    <t xml:space="preserve">Reference</t>
  </si>
  <si>
    <t xml:space="preserve">Compliance Assessment Area</t>
  </si>
  <si>
    <t xml:space="preserve">Results</t>
  </si>
  <si>
    <t xml:space="preserve">Checklist</t>
  </si>
  <si>
    <t xml:space="preserve">Standard</t>
  </si>
  <si>
    <t xml:space="preserve">Section</t>
  </si>
  <si>
    <t xml:space="preserve">Initial Assessment Points</t>
  </si>
  <si>
    <t xml:space="preserve">Findings</t>
  </si>
  <si>
    <t xml:space="preserve">Status</t>
  </si>
  <si>
    <t xml:space="preserve">A.5</t>
  </si>
  <si>
    <t xml:space="preserve">Information Security Policies</t>
  </si>
  <si>
    <t xml:space="preserve">A.5.1</t>
  </si>
  <si>
    <t xml:space="preserve">Management direction for information security</t>
  </si>
  <si>
    <t xml:space="preserve">A.5.1.1</t>
  </si>
  <si>
    <t xml:space="preserve">Policies for information security</t>
  </si>
  <si>
    <t xml:space="preserve">1. Do Security policies exist?
2. Are all policies approved by management?
3. Are policies properly communicated to employees?</t>
  </si>
  <si>
    <t xml:space="preserve">Yes,security policy exists for organization.
Yes,all the related policies are approved by 
the management.
All the plicies and rules are conveyed to 
employees through infosec training and
awareness seminars.</t>
  </si>
  <si>
    <t xml:space="preserve">A.5.1.2</t>
  </si>
  <si>
    <t xml:space="preserve">Review of the policies for information security</t>
  </si>
  <si>
    <t xml:space="preserve">1. Are security policies subject to review?
2. Are the reviews conducted at regular intervals?
3. Are reviews conducted when circumstances change?</t>
  </si>
  <si>
    <t xml:space="preserve">Yes,the security policies are reviewed
by the management and tested periodically.
Yes,the reviews will be done at regular
intervals to protect from newly occur
threats and damages.
Yes,thereview is being done under various 
circumstances.</t>
  </si>
  <si>
    <t xml:space="preserve">A.6</t>
  </si>
  <si>
    <t xml:space="preserve">Organisation of information security</t>
  </si>
  <si>
    <t xml:space="preserve">A.6.1</t>
  </si>
  <si>
    <t xml:space="preserve">Internal Organisation</t>
  </si>
  <si>
    <t xml:space="preserve">A.6.1.1</t>
  </si>
  <si>
    <t xml:space="preserve">Information security roles and responsibilities</t>
  </si>
  <si>
    <t xml:space="preserve">Are responsibilities for the protection of individual assets, and for carrying out specific security processes, clearly identified and defined and communicated to the relevant parties?</t>
  </si>
  <si>
    <t xml:space="preserve">Yes,responsibilities for the protection of 
individual assets, and for carrying out 
specific security processes, clearly identified
and defined and communicated to the relevant
parties though documented policies and related
awareness programmes and traings.</t>
  </si>
  <si>
    <t xml:space="preserve">A.6.1.2</t>
  </si>
  <si>
    <t xml:space="preserve">Segregation of duties</t>
  </si>
  <si>
    <t xml:space="preserve">Are duties and areas of responsibility separated, in order to reduce opportunities for unauthorized modification or misuse of information, or services?</t>
  </si>
  <si>
    <t xml:space="preserve">Yes,the duties and areas of responsibility separated at different levels of organisation (High level i.e. management team,IT team and other supporting elements,in order to reduce opportunities for unauthorized modification or misuse of information, or services. </t>
  </si>
  <si>
    <t xml:space="preserve">A.6.1.3</t>
  </si>
  <si>
    <t xml:space="preserve">Contact with authorities</t>
  </si>
  <si>
    <t xml:space="preserve">1. Is there a procedure documenting when, and by whom, contact with relevant authorities (law enforcement etc.) will be made?
2. Is there a process which details how and when contact is required?
3. Is there a process for routine contact and intelligence sharing?</t>
  </si>
  <si>
    <t xml:space="preserve">Yes,all the laws,rules and the regulations
are made and documented by the relevant
authorities.
No,but there should be a document that 
details when and how contact is required.A
related policy can help out in this.
Yes, there is a proper routine and time
for intelligence sharing and the contact as 
well as as discussion with the higher authorities.</t>
  </si>
  <si>
    <t xml:space="preserve">A.6.1.4</t>
  </si>
  <si>
    <t xml:space="preserve">Contact with special interest groups</t>
  </si>
  <si>
    <t xml:space="preserve">Do relevant individuals within the organisation maintain active membership in relevant special interest groups?</t>
  </si>
  <si>
    <t xml:space="preserve">
Yes,relevant individuals within the organisation
maintain active membership in relevant special 
interest groups.In a general way, we can define
a special interest group as an association of 
individuals or organizations with interest in,
or acting in a specific area of knowledge, 
where members cooperate / work to solve 
problems, produce solutions, and develop knowledge</t>
  </si>
  <si>
    <t xml:space="preserve">A.6.1.5</t>
  </si>
  <si>
    <t xml:space="preserve">Information security in project management</t>
  </si>
  <si>
    <t xml:space="preserve">Do all projects go through some form of information security assessment?</t>
  </si>
  <si>
    <t xml:space="preserve">Yes,all the projects of the organization 
goes through a particular information
security assessment,testing and some 
sort of verificatin and validation
of the projects,its vulnerabilities and 
All.</t>
  </si>
  <si>
    <t xml:space="preserve">A.6.2</t>
  </si>
  <si>
    <t xml:space="preserve">Mobile devices and teleworking</t>
  </si>
  <si>
    <t xml:space="preserve">A.6.2.1</t>
  </si>
  <si>
    <t xml:space="preserve">Mobile device policy</t>
  </si>
  <si>
    <t xml:space="preserve">1. Does a mobile device policy exist?
2. Does the policy have management approval?
3. Does the policy document and address additional risks from using mobile devices (e.g. Theft of asset, use of open wireless hotspots etc.)</t>
  </si>
  <si>
    <t xml:space="preserve">Yes,a mobile device policy exist(document-4)
the policy have management approval and well
conveyed among employyes through training and 
awareness prgrams.
Yes,the policy document address additional risks
from using mobile devices (e.g. Theft of asset,
use of open wireless hotspots etc.)</t>
  </si>
  <si>
    <t xml:space="preserve">A.6.2.2</t>
  </si>
  <si>
    <t xml:space="preserve">Teleworking</t>
  </si>
  <si>
    <t xml:space="preserve">1. Is there a policy for teleworking?
2. Does this have management approval?
3. Is there a set process for remote workers to get access?
4. Are teleworkers given the advice and equipment to protect their assets?</t>
  </si>
  <si>
    <t xml:space="preserve">Yes,there is a policy for teleworking(---)
All the necessary policies and the 
procedures to use the network are clearly
mentioned.
2. Yes,this documented policy are approved
by the management.
3.In the document there is a sort of 
policies that remote workers needs to follow 
to get access.
4.All the teleworkers are given with the
advice and equipment to protect their assets.
There is a infosec training and various
awareness trainings for the teleworkers.</t>
  </si>
  <si>
    <t xml:space="preserve">A.7</t>
  </si>
  <si>
    <t xml:space="preserve">Human resources security</t>
  </si>
  <si>
    <t xml:space="preserve">A.7.1</t>
  </si>
  <si>
    <t xml:space="preserve">Prior to employment</t>
  </si>
  <si>
    <t xml:space="preserve">A.7.1.1</t>
  </si>
  <si>
    <t xml:space="preserve">Screening</t>
  </si>
  <si>
    <t xml:space="preserve">1. Are background verification checks carried out on all new candidates for employment?
2. Are these checks approved by appropriate management authority?
3. Are the checks compliant with relevant laws, regulations and ethics?
4. Are the level of checks required supported by business risk assessments?</t>
  </si>
  <si>
    <t xml:space="preserve">1.Yes,the background verification checks 
carried out on all new candidates for 
employment using the details of their 
work place and the organization they dealt 
with in the past.
2.Yes,all these checks approved by 
appropriate management authority prior to 
any confirmation.
3.Yes, the checks compliant with relevant
laws, regulations and ethics.
4.Yes,the level of checks required supported
by business risk assessments.</t>
  </si>
  <si>
    <t xml:space="preserve">A.7.1.2</t>
  </si>
  <si>
    <t xml:space="preserve">Terms and conditions of employment</t>
  </si>
  <si>
    <t xml:space="preserve">1. Are all employees, contractors and third party users asked to sign confidentiality and non-disclosure agreements?
2. Do employment / service contracts specifically cover the need to protect business information?</t>
  </si>
  <si>
    <t xml:space="preserve">1.Yes,all employees, contractors and third
party users asked to sign confidentiality
and non-disclosure agreements prior to
the joining.
2.Yes,employment/service contracts
specifically cover the need to protect
business information.</t>
  </si>
  <si>
    <t xml:space="preserve">A.7.2</t>
  </si>
  <si>
    <t xml:space="preserve">During employment</t>
  </si>
  <si>
    <t xml:space="preserve">A.7.2.1</t>
  </si>
  <si>
    <t xml:space="preserve">Management responsibilities</t>
  </si>
  <si>
    <t xml:space="preserve">1. Are managers (of all levels) engaged in driving security within the business?
2. Does management behaviour and policy drive, and encourage, all employees, contractors and 3rd party users to apply security in accordance with established policies and procedures?</t>
  </si>
  <si>
    <t xml:space="preserve">1.No,managers (of all levels) should 
engaged in driving security within the
business.
2.Yes,the management behaviour and policy
drive, and encourage, all employees, 
contractors and 3rd party users to apply
security in accordance with established
policies and procedures.</t>
  </si>
  <si>
    <t xml:space="preserve">A.7.2.2</t>
  </si>
  <si>
    <t xml:space="preserve">Information security awareness, education and training</t>
  </si>
  <si>
    <t xml:space="preserve">Do all employees, contractors and 3rd party users undergo regular security awareness training appropriate to their role and function within the organisation?</t>
  </si>
  <si>
    <t xml:space="preserve">
Yes,all employees, contractors and 3rd party
users undergo regular security awareness 
training appropriate to their role and 
function within the organisation.Various awareness
programs are also provided to the employees.</t>
  </si>
  <si>
    <t xml:space="preserve">A.7.2.3</t>
  </si>
  <si>
    <t xml:space="preserve">Disciplinary process</t>
  </si>
  <si>
    <t xml:space="preserve">1. Is there a formal disciplinary process which allows the organisation to take action against employees who have committed an information security breach?
2. Is this communicated to all employees?</t>
  </si>
  <si>
    <t xml:space="preserve">Yes,there is a formal disciplinary process
which allows the organisation to take action
against employees who have committed an 
information security breach.
2.Yes, this is communicated to all the 
employee of the oraganization throug tranings
and awareness programs.</t>
  </si>
  <si>
    <t xml:space="preserve">A.7.3</t>
  </si>
  <si>
    <t xml:space="preserve">Termination and change of employment</t>
  </si>
  <si>
    <t xml:space="preserve">A.7.3.1</t>
  </si>
  <si>
    <t xml:space="preserve">Termination or change of employment responsibilities</t>
  </si>
  <si>
    <t xml:space="preserve">1. Is there  a documented process for terminating or changing employment duties?
2. Are any information security duties which survive employment communicated to the employee or contractor?
3. Is the organisation able to enforce compliance with any duties that survive employment?</t>
  </si>
  <si>
    <t xml:space="preserve">Yes,there is a documented process for 
terminating or changing employment duties.
All the employee must know about that
prior to joining.
2.Yes,all the information security duties
which survive employment communicated to
the employee or contractor prior to the 
joining.
3.No,the organisation should be able to
enforce compliance with any duties that
survive employment.</t>
  </si>
  <si>
    <t xml:space="preserve">A.8</t>
  </si>
  <si>
    <t xml:space="preserve">Asset management</t>
  </si>
  <si>
    <t xml:space="preserve">A.8.1</t>
  </si>
  <si>
    <t xml:space="preserve">Responsibility for assets</t>
  </si>
  <si>
    <t xml:space="preserve">A.8.1.1</t>
  </si>
  <si>
    <t xml:space="preserve">Inventory of assets</t>
  </si>
  <si>
    <t xml:space="preserve">1. Is there an inventory of all assets associated with information and information processing facilities?
2. Is the inventory accurate and kept up to date?</t>
  </si>
  <si>
    <t xml:space="preserve">Yes,there is an inventory of all assets 
associated with information and information
processing facilities.
Yes,the the inventory details are kept accurate
and kept up to date.</t>
  </si>
  <si>
    <t xml:space="preserve">A.8.1.2</t>
  </si>
  <si>
    <t xml:space="preserve">Ownership of assets</t>
  </si>
  <si>
    <t xml:space="preserve">All information assets must have a clearly defined owner who is aware of their responsibilities.</t>
  </si>
  <si>
    <t xml:space="preserve">All information assets had a clearly defined
owner who is aware of their responsibilities 
about how to handle and how to use these assets.</t>
  </si>
  <si>
    <t xml:space="preserve">A.8.1.3</t>
  </si>
  <si>
    <t xml:space="preserve">Acceptable use of assets</t>
  </si>
  <si>
    <t xml:space="preserve">1. Is there an acceptable use policy for each class / type of information asset?
2. Are users made aware of this policy prior to use?</t>
  </si>
  <si>
    <t xml:space="preserve">Yes,there is an acceptable use policy for 
each class and type of information asset.
All the users are aware of this policy
prior to use through programs and the 
trainings they are provided.</t>
  </si>
  <si>
    <t xml:space="preserve">A.8.1.4</t>
  </si>
  <si>
    <t xml:space="preserve">Return of assets</t>
  </si>
  <si>
    <t xml:space="preserve">Is there a process in place to ensure all employees and external users return the organisation's assets on termination of their employment, contract or agreement?</t>
  </si>
  <si>
    <t xml:space="preserve">Yes,there a proper process in place to
ensure all employees and external users
return the organisation's assets on 
termination of their employment, contract
or agreement.In case proper action will
be taken.</t>
  </si>
  <si>
    <t xml:space="preserve">A.8.2</t>
  </si>
  <si>
    <t xml:space="preserve">Information classification</t>
  </si>
  <si>
    <t xml:space="preserve">A.8.2.1</t>
  </si>
  <si>
    <t xml:space="preserve">Classification of information</t>
  </si>
  <si>
    <t xml:space="preserve">1. Is there a policy governing information classification?
2. Is there a process by which all information can be appropriately classified?</t>
  </si>
  <si>
    <t xml:space="preserve">1.Yes,there is a policy governing information
classification.
2.Yes,there is a document with details by which
all information can be appropriately classified.</t>
  </si>
  <si>
    <t xml:space="preserve">A.8.2.2</t>
  </si>
  <si>
    <t xml:space="preserve">Labelling of information</t>
  </si>
  <si>
    <t xml:space="preserve">Is there a process or procedure for ensuring information classification is appropriately marked on each asset?</t>
  </si>
  <si>
    <t xml:space="preserve">Yes,there is a process or procedure for ensuring
information classification is appropriately 
marked on each asset.There is a label n each asset
that classify it and have proper record of it.</t>
  </si>
  <si>
    <t xml:space="preserve">A.8.2.3</t>
  </si>
  <si>
    <t xml:space="preserve">Handling of assets</t>
  </si>
  <si>
    <t xml:space="preserve">1. Is there a procedure for handling each information classification?
2. Are users of information assets made aware of this procedure?</t>
  </si>
  <si>
    <t xml:space="preserve">Yes,there is a procedure for handling each 
information classification.
and the users of information assets made 
aware of this procedure through traing and 
awareness programs and seminars.</t>
  </si>
  <si>
    <t xml:space="preserve">A.8.3</t>
  </si>
  <si>
    <t xml:space="preserve">Media handling</t>
  </si>
  <si>
    <t xml:space="preserve">A.8.3.1</t>
  </si>
  <si>
    <t xml:space="preserve">Management of removable media</t>
  </si>
  <si>
    <t xml:space="preserve">1. Is there a policy governing removable media?
2. Is there a process covering how removable media is managed?
3. Are the policy and process(es) communicated to all employees using removable media?</t>
  </si>
  <si>
    <t xml:space="preserve">1.Yes,there is a proper documented policy
governing removable media about its storage
,transport etc.
2.Yes,it contains a process covering how 
removable media is managed in terms of storage
and transfer.
3.Yes,all the policy and process(es) are
communicated to all employees during 
infosec training and seminars.</t>
  </si>
  <si>
    <t xml:space="preserve">A.8.3.2</t>
  </si>
  <si>
    <t xml:space="preserve">Disposal of media</t>
  </si>
  <si>
    <t xml:space="preserve">Is there a formal procedure governing how removable media is disposed?</t>
  </si>
  <si>
    <t xml:space="preserve">No, there is no such formal procedure governing how removable media is disposed, but there should be proper gyidance to dispose the removable media so that it can not be misused by other. </t>
  </si>
  <si>
    <t xml:space="preserve">A.8.3.3</t>
  </si>
  <si>
    <t xml:space="preserve">Physical media transfer</t>
  </si>
  <si>
    <t xml:space="preserve">1. Is there a documented policy and process detailing how physical media should be transported?
2. Is media in transport protected against unauthorised access, misuse or corruption?</t>
  </si>
  <si>
    <t xml:space="preserve">1.Yes,there is a documented policy and process
detailing how physical media should be transported.
2.Yes,media in transport protected against 
unauthorised access, misuse or corruption.</t>
  </si>
  <si>
    <t xml:space="preserve">A.9</t>
  </si>
  <si>
    <t xml:space="preserve">Access control</t>
  </si>
  <si>
    <t xml:space="preserve">A.9.1</t>
  </si>
  <si>
    <t xml:space="preserve">Business requirements for access control</t>
  </si>
  <si>
    <t xml:space="preserve">A.9.1.1</t>
  </si>
  <si>
    <t xml:space="preserve">Access control policy</t>
  </si>
  <si>
    <t xml:space="preserve">1. Is there a documented access control policy?
2. Is the policy based on business requirements?
3. Is the policy communicated appropriately?</t>
  </si>
  <si>
    <t xml:space="preserve">1.Yes,there is a documented access control
policy(document-8).
2.No,may be some requiremnents might not
considered in the policy.
3.Yes,this is communicated among all the 
employess through tranings and seminars.</t>
  </si>
  <si>
    <t xml:space="preserve">A.9.1.2</t>
  </si>
  <si>
    <t xml:space="preserve">Access to networks and network services</t>
  </si>
  <si>
    <t xml:space="preserve">Are controls in place to ensure users only have access to the network resources they have been specially authorised to use and are required for their duties?</t>
  </si>
  <si>
    <t xml:space="preserve">Yes,controls in place to ensure users only have access to the network resources they have been specially authorised to use and are required for their duties.</t>
  </si>
  <si>
    <t xml:space="preserve">A.9.2</t>
  </si>
  <si>
    <t xml:space="preserve">User access management</t>
  </si>
  <si>
    <t xml:space="preserve">A.9.2.1</t>
  </si>
  <si>
    <t xml:space="preserve">User registration and de-registration</t>
  </si>
  <si>
    <t xml:space="preserve">Is there a formal user access registration process in place?</t>
  </si>
  <si>
    <t xml:space="preserve">Yes,there is a formal user access registration in place i.e. the IT Department helpdesk should be
contacted at least 2 days before a
new user commences employment by
that person’s line manager.</t>
  </si>
  <si>
    <t xml:space="preserve">A.9.2.2</t>
  </si>
  <si>
    <t xml:space="preserve">User access provisioning</t>
  </si>
  <si>
    <t xml:space="preserve">Is there a formal user access provisioning process in place to assign access rights for all user types and services?</t>
  </si>
  <si>
    <t xml:space="preserve">Yes,Adapting access rights of users who
have changed roles or jobs and 
immediately removing or
blocking the access rights of users
 who have left the organization;
Periodically reviewing access rights
with owners of the information systems
or services are implemented properly.</t>
  </si>
  <si>
    <t xml:space="preserve">A.9.2.3</t>
  </si>
  <si>
    <t xml:space="preserve">Management of privileged access rights</t>
  </si>
  <si>
    <t xml:space="preserve">Are privileged access accounts separately managed and controlled?</t>
  </si>
  <si>
    <t xml:space="preserve">Yes, privileged access accounts are 
managed and controlled properly.
Privileged Access Maagement refers
to system that securly manage the 
accounts of users who have elevated
pemissions to critical ,corporate users.</t>
  </si>
  <si>
    <t xml:space="preserve">A.9.2.4</t>
  </si>
  <si>
    <t xml:space="preserve">Management of secret authentication information of users</t>
  </si>
  <si>
    <t xml:space="preserve">Is there a formal management process in place to control allocation of secret authentication information?</t>
  </si>
  <si>
    <t xml:space="preserve">Secret authentication information is a
gateway to access valuable assets.  It
typically includes passwords, encryption
keys etc. so needs to be controlled
through a formal management process and
needs to be kept confidential to the user.</t>
  </si>
  <si>
    <t xml:space="preserve">A.9.2.5</t>
  </si>
  <si>
    <t xml:space="preserve">Review of user access rights</t>
  </si>
  <si>
    <t xml:space="preserve">1. Is there a process for asset owners to review access rights to their assets on a regular basis?
2. Is this review process verified?</t>
  </si>
  <si>
    <t xml:space="preserve">Yes,there is a process for asset to 
owners for review the access rights to
their assets on a regular basis.
No, the review process is not verified.</t>
  </si>
  <si>
    <t xml:space="preserve">A.9.2.6</t>
  </si>
  <si>
    <t xml:space="preserve">Removal or adjustment of access rights</t>
  </si>
  <si>
    <t xml:space="preserve">Is there  a process to ensure user access rights are removed on termination of employment or contract, or adjusted upon change of role?</t>
  </si>
  <si>
    <t xml:space="preserve">
Yes ,there is a process to ensure user
access rights are removed on termination
of employment or contract, or adjusted
upon change of role.</t>
  </si>
  <si>
    <t xml:space="preserve">A.9.3</t>
  </si>
  <si>
    <t xml:space="preserve">User responsibilities</t>
  </si>
  <si>
    <t xml:space="preserve">A.9.3.1</t>
  </si>
  <si>
    <t xml:space="preserve">Use of secret authentication information</t>
  </si>
  <si>
    <t xml:space="preserve">1. Is there a policy document covering the organisations practices in how secret authentication information must be handled?
2. Is this communicated to all users?</t>
  </si>
  <si>
    <t xml:space="preserve">
1.Yes,there is a policy document(document-9)
covering the organisations practices in how
secret authentication information must be handled.
2.Yes,this is communicated among all the 
employess through tranings and seminars.</t>
  </si>
  <si>
    <t xml:space="preserve">A.9.4</t>
  </si>
  <si>
    <t xml:space="preserve">System and application access control</t>
  </si>
  <si>
    <t xml:space="preserve">A.9.4.1</t>
  </si>
  <si>
    <t xml:space="preserve">Information access restriction</t>
  </si>
  <si>
    <t xml:space="preserve">Is access to information and application system functions restricted in line with the access control policy?</t>
  </si>
  <si>
    <t xml:space="preserve">Yes,Limiting outputs information,Restricting
access to information based on a user access
profile,Defining proper access privileges
required (e.g., read, write, delete and execute),
Implementing logical and physical access 
isolation between different critical Organization's
systems.</t>
  </si>
  <si>
    <t xml:space="preserve">A.9.4.2</t>
  </si>
  <si>
    <t xml:space="preserve">Secure log-on procedures</t>
  </si>
  <si>
    <t xml:space="preserve">Where the access control policy requires it, is access controlled by a secure log-on procedure?</t>
  </si>
  <si>
    <t xml:space="preserve">Recording both successful and unsuccessful
attempts,forcing a time delay before further
logon attempts are allowed or rejecting any
further attempts without specific authorization.
Sending an alarm message to the system console
if the maximum number of logon attempts
is reached.</t>
  </si>
  <si>
    <t xml:space="preserve">A.9.4.3</t>
  </si>
  <si>
    <t xml:space="preserve">Password management system</t>
  </si>
  <si>
    <t xml:space="preserve">1. Are password systems interactive?
2. Are complex passwords required?</t>
  </si>
  <si>
    <t xml:space="preserve">Yes,the password system is interactive
and all the policies are documented 
propery.(document-7)
No,no such requirements of complex passwords.
</t>
  </si>
  <si>
    <t xml:space="preserve">A.9.4.4</t>
  </si>
  <si>
    <t xml:space="preserve">Use of privileged utility programs</t>
  </si>
  <si>
    <t xml:space="preserve">Are privileged utility programs restricted and monitored?</t>
  </si>
  <si>
    <t xml:space="preserve">
No,Access to and use of system programs shall be
restricted and controlled,all unnecessary system
utilities and software shall be removed.</t>
  </si>
  <si>
    <t xml:space="preserve">A.9.4.5</t>
  </si>
  <si>
    <t xml:space="preserve">Access control to program source code</t>
  </si>
  <si>
    <t xml:space="preserve">Is access to the source code protected?</t>
  </si>
  <si>
    <t xml:space="preserve">yes,source codes are protected properly .</t>
  </si>
  <si>
    <t xml:space="preserve">A.10</t>
  </si>
  <si>
    <t xml:space="preserve">Cryptography</t>
  </si>
  <si>
    <t xml:space="preserve">A.10.1</t>
  </si>
  <si>
    <t xml:space="preserve">Cryptographic controls</t>
  </si>
  <si>
    <t xml:space="preserve">A.10.1.1</t>
  </si>
  <si>
    <t xml:space="preserve">Policy on the use of cryptographic controls</t>
  </si>
  <si>
    <t xml:space="preserve">Is there a policy on the use of cryptographic controls?</t>
  </si>
  <si>
    <t xml:space="preserve">Yes,there is a proper documented policy 
over the controls of cryptography.(document-6)
</t>
  </si>
  <si>
    <t xml:space="preserve">A.10.1.2</t>
  </si>
  <si>
    <t xml:space="preserve">Key management</t>
  </si>
  <si>
    <t xml:space="preserve">Is there a policy governing the whole lifecycle of cryptographic keys?</t>
  </si>
  <si>
    <t xml:space="preserve">Yes,there is a policy governing the whole
lifecycle of cryptographic keys.</t>
  </si>
  <si>
    <t xml:space="preserve">A.11</t>
  </si>
  <si>
    <t xml:space="preserve">Physical and environmental security</t>
  </si>
  <si>
    <t xml:space="preserve">A.11.1</t>
  </si>
  <si>
    <t xml:space="preserve">Secure areas</t>
  </si>
  <si>
    <t xml:space="preserve">A.11.1.1</t>
  </si>
  <si>
    <t xml:space="preserve">Physical security perimeter</t>
  </si>
  <si>
    <t xml:space="preserve">1. Is there a designated security perimeter?
2. Are sensitive or critical information areas segregated and appropriately controlled?</t>
  </si>
  <si>
    <t xml:space="preserve">Yes, there is a designated security perimeter  
Yes , each department is segregated properly and
Have appropriate controls in place </t>
  </si>
  <si>
    <t xml:space="preserve">A.11.1.2</t>
  </si>
  <si>
    <t xml:space="preserve">Physical entry controls</t>
  </si>
  <si>
    <t xml:space="preserve">Do secure areas have suitable entry control systems to ensure only authorised personnel have access?</t>
  </si>
  <si>
    <t xml:space="preserve">Yes, secure areas like server rooms and finance 
Department have suitable entry control systems
In place to ensure authorised personnel only .</t>
  </si>
  <si>
    <t xml:space="preserve">A.11.1.3</t>
  </si>
  <si>
    <t xml:space="preserve">Securing offices, rooms and facilities</t>
  </si>
  <si>
    <t xml:space="preserve">1. Have offices, rooms and facilities been designed and configured with security in mind?
2. Do processes for maintaining the security (e.g. Locking up, clear desks etc.) exist?</t>
  </si>
  <si>
    <r>
      <rPr>
        <sz val="11"/>
        <color rgb="FF000000"/>
        <rFont val="Calibri"/>
        <family val="2"/>
        <charset val="1"/>
      </rPr>
      <t xml:space="preserve">Yes, </t>
    </r>
    <r>
      <rPr>
        <sz val="11"/>
        <color rgb="FF000000"/>
        <rFont val="Calibri"/>
        <family val="2"/>
      </rPr>
      <t xml:space="preserve">offices, rooms and facilities been designed and 
Configured with security in mind
Yes, security is maintained and many policies like 
Clear desk etc are in place .</t>
    </r>
  </si>
  <si>
    <t xml:space="preserve">A.11.1.4</t>
  </si>
  <si>
    <t xml:space="preserve">Protecting against external and environmental threats</t>
  </si>
  <si>
    <t xml:space="preserve">Have physical protection measures to prevent natural disasters, malicious attack or accidents been designed in?</t>
  </si>
  <si>
    <t xml:space="preserve">Yes, Disaster Recovery Plan is in place and physical
Protection measures are in place as well.</t>
  </si>
  <si>
    <t xml:space="preserve">A.11.1.5</t>
  </si>
  <si>
    <t xml:space="preserve">Working in secure areas</t>
  </si>
  <si>
    <t xml:space="preserve">1. Do secure areas exist?
2. Where they do exist, do secure areas have suitable policies and processes?
3. Are the policies and processes enforced and monitored?</t>
  </si>
  <si>
    <t xml:space="preserve">Yes, secure areas exist
Areas like finance department , server room are 
Secure areas . Access control policy is in place
Yes the policies are enforced and monitored.</t>
  </si>
  <si>
    <t xml:space="preserve">A.11.1.6</t>
  </si>
  <si>
    <t xml:space="preserve">Delivery and loading areas</t>
  </si>
  <si>
    <t xml:space="preserve">1. Are there separate delivery / loading areas?
2. Is access to these areas controls?
3. Is access from loading areas isolated from information processing facilities?</t>
  </si>
  <si>
    <t xml:space="preserve">Yes, there are separate delivery / loading areas
No , access control not in place
No, the access is not isolated</t>
  </si>
  <si>
    <t xml:space="preserve">A.11.2</t>
  </si>
  <si>
    <t xml:space="preserve">Equipment</t>
  </si>
  <si>
    <t xml:space="preserve">A.11.2.1</t>
  </si>
  <si>
    <t xml:space="preserve">Equipment siting and protection</t>
  </si>
  <si>
    <t xml:space="preserve">1. Are environmental hazards identified and considered when equipment locations are selected?
2. Are the risks from unauthorised access / passers-by considered when siting equipment?</t>
  </si>
  <si>
    <t xml:space="preserve">yes, equipment location is selected after finding 
Minimum risk (from env hazards) areas.
Yes , the risks are considered and access control 
Policies are in place. </t>
  </si>
  <si>
    <t xml:space="preserve">A.11.2.2</t>
  </si>
  <si>
    <t xml:space="preserve">Supporting utilities</t>
  </si>
  <si>
    <t xml:space="preserve">1. Is there a UPS system or back up generator?
2. Have these been tested within an appropriate timescale?</t>
  </si>
  <si>
    <t xml:space="preserve">Yes, Power Back up is in place.
Yes, but it only works for 45 minutes</t>
  </si>
  <si>
    <t xml:space="preserve">A.11.2.3</t>
  </si>
  <si>
    <t xml:space="preserve">Cabling security</t>
  </si>
  <si>
    <t xml:space="preserve">1. Have risk assessments been conducted over the location of power and telecommunications cables?
2. Are they located to protect from interference, interception or damage?</t>
  </si>
  <si>
    <t xml:space="preserve">Yes, Risk assessments have been conducted over 
both power and telecommunication cables.
Yes, The cables have been placed accordingly.
</t>
  </si>
  <si>
    <t xml:space="preserve">A.11.2.4</t>
  </si>
  <si>
    <t xml:space="preserve">Equipment maintenance</t>
  </si>
  <si>
    <t xml:space="preserve">Is there a rigorous equipment maintenance schedule?</t>
  </si>
  <si>
    <t xml:space="preserve">Yes, equipment maintenance schedule is in place 
But it is not rigorous</t>
  </si>
  <si>
    <t xml:space="preserve">A.11.2.5</t>
  </si>
  <si>
    <t xml:space="preserve">Removal of assets</t>
  </si>
  <si>
    <t xml:space="preserve">1. Is there a process controlling how assets are removed from site?
2. Is this process enforced?
3. Are spot checks carried out?</t>
  </si>
  <si>
    <t xml:space="preserve">Yes, asset removal policy is in place
(refer to asset removal policy) 
Yes, it is enforced 
Yes, spot checks are carried out </t>
  </si>
  <si>
    <t xml:space="preserve">A.11.2.6</t>
  </si>
  <si>
    <t xml:space="preserve">Security of equipment and assets off-premises</t>
  </si>
  <si>
    <t xml:space="preserve">1. Is there a policy covering security of assets off-site?
2. Is this policy widely communicated?</t>
  </si>
  <si>
    <t xml:space="preserve">yes, there is a policy covering security of assets 
Off-site.(refer to asset removal policy)
Yes it is widely communicated.</t>
  </si>
  <si>
    <t xml:space="preserve">A.11.2.7</t>
  </si>
  <si>
    <t xml:space="preserve">Secure disposal or reuse of equipment</t>
  </si>
  <si>
    <t xml:space="preserve">1. Is there a policy covering how information assets may be reused?
2. Where data is wiped, is this properly verified before reuse/disposal?</t>
  </si>
  <si>
    <r>
      <rPr>
        <sz val="11"/>
        <color rgb="FF000000"/>
        <rFont val="Calibri"/>
        <family val="2"/>
        <charset val="1"/>
      </rPr>
      <t xml:space="preserve">Yes, there is a policy covering how information 
Assets may be reused.(refer to </t>
    </r>
    <r>
      <rPr>
        <sz val="11"/>
        <color rgb="FF000000"/>
        <rFont val="Calibri"/>
        <family val="2"/>
      </rPr>
      <t xml:space="preserve">Secure disposal or reuse of equipment policy)
</t>
    </r>
    <r>
      <rPr>
        <sz val="11"/>
        <color rgb="FF000000"/>
        <rFont val="Calibri"/>
        <family val="2"/>
        <charset val="1"/>
      </rPr>
      <t xml:space="preserve">Yes, it is properly verified.</t>
    </r>
  </si>
  <si>
    <t xml:space="preserve">A.11.2.8</t>
  </si>
  <si>
    <t xml:space="preserve">Unattended user equipment</t>
  </si>
  <si>
    <t xml:space="preserve">1. Does the organisation have a policy around how unattended equipment should be protected?
2. Are technical controls in place to secure equipment that has been inadvertently left unattended?</t>
  </si>
  <si>
    <r>
      <rPr>
        <sz val="11"/>
        <color rgb="FF000000"/>
        <rFont val="Calibri"/>
        <family val="2"/>
        <charset val="1"/>
      </rPr>
      <t xml:space="preserve">Yes , the </t>
    </r>
    <r>
      <rPr>
        <sz val="11"/>
        <color rgb="FF000000"/>
        <rFont val="Calibri"/>
        <family val="2"/>
      </rPr>
      <t xml:space="preserve">the organisation has a policy around how 
unattended equipment should be protected?
Yes , technical controls are in place.</t>
    </r>
  </si>
  <si>
    <t xml:space="preserve">A.11.2.9</t>
  </si>
  <si>
    <t xml:space="preserve">Clear desk and clear screen policy</t>
  </si>
  <si>
    <t xml:space="preserve">1. Is there a clear desk / clear screen policy?
2. Is this well enforced?</t>
  </si>
  <si>
    <r>
      <rPr>
        <sz val="11"/>
        <color rgb="FF000000"/>
        <rFont val="Calibri"/>
        <family val="2"/>
        <charset val="1"/>
      </rPr>
      <t xml:space="preserve">Yes , there is a clear desk/clear screen policy.
It is very well enforced (refer to </t>
    </r>
    <r>
      <rPr>
        <sz val="11"/>
        <color rgb="FF000000"/>
        <rFont val="Calibri"/>
        <family val="2"/>
      </rPr>
      <t xml:space="preserve"> clear desk/clear screen policy)</t>
    </r>
  </si>
  <si>
    <t xml:space="preserve">A.12</t>
  </si>
  <si>
    <t xml:space="preserve">Operations security</t>
  </si>
  <si>
    <t xml:space="preserve">A.12.1</t>
  </si>
  <si>
    <t xml:space="preserve">Operational procedures and responsibilities</t>
  </si>
  <si>
    <t xml:space="preserve">A.12.1.1</t>
  </si>
  <si>
    <t xml:space="preserve">Documented operating procedures</t>
  </si>
  <si>
    <t xml:space="preserve">1. Are operating procedures well documented?
2. Are the procedures made available to all users who need them?</t>
  </si>
  <si>
    <t xml:space="preserve">Yes , operating procedures are well documented.
Yes, the procedures are made available to all users
Who need them. </t>
  </si>
  <si>
    <t xml:space="preserve">A.12.1.2</t>
  </si>
  <si>
    <t xml:space="preserve">Change management</t>
  </si>
  <si>
    <t xml:space="preserve">Is there a controlled change management process in place?</t>
  </si>
  <si>
    <t xml:space="preserve">Yes , a controlled change management process is in
Place.</t>
  </si>
  <si>
    <t xml:space="preserve">A.12.1.3</t>
  </si>
  <si>
    <t xml:space="preserve">Capacity management</t>
  </si>
  <si>
    <t xml:space="preserve">Is there a capacity management process in place?</t>
  </si>
  <si>
    <t xml:space="preserve">Yes , a controlled capacity management process 
Is in Place.</t>
  </si>
  <si>
    <t xml:space="preserve">A.12.1.4</t>
  </si>
  <si>
    <t xml:space="preserve">Separation of development, testing and operational environments</t>
  </si>
  <si>
    <t xml:space="preserve">Does the organisation enforce segregation of development, test and operational environments?</t>
  </si>
  <si>
    <r>
      <rPr>
        <sz val="11"/>
        <color rgb="FF000000"/>
        <rFont val="Calibri"/>
        <family val="2"/>
        <charset val="1"/>
      </rPr>
      <t xml:space="preserve">Yes, the organisation </t>
    </r>
    <r>
      <rPr>
        <sz val="11"/>
        <color rgb="FF000000"/>
        <rFont val="Calibri"/>
        <family val="2"/>
      </rPr>
      <t xml:space="preserve">enforces segregation of 
Development, test and operational environments</t>
    </r>
  </si>
  <si>
    <t xml:space="preserve">A.12.2</t>
  </si>
  <si>
    <t xml:space="preserve">Protection from malware</t>
  </si>
  <si>
    <t xml:space="preserve">A.12.2.1</t>
  </si>
  <si>
    <t xml:space="preserve">Controls against malware</t>
  </si>
  <si>
    <t xml:space="preserve">1. Are processes to detect malware in place?
2. Are processes to prevent malware spreading in place?
3. Does the organisation have a process and capacity to recover from a malware infection.</t>
  </si>
  <si>
    <t xml:space="preserve">Yes , malware detection process is present.
Yes, processes to prevent malware spreading are
In place.
Yes, the organisation has a process and capacity 
To recover from a malware infection.</t>
  </si>
  <si>
    <t xml:space="preserve">A.12.3</t>
  </si>
  <si>
    <t xml:space="preserve">Backup</t>
  </si>
  <si>
    <t xml:space="preserve">A.12.3.1</t>
  </si>
  <si>
    <t xml:space="preserve">Information backup</t>
  </si>
  <si>
    <t xml:space="preserve">1. Is there an agreed backup policy?
2. Does the organisation's backup policy comply with relevant legal frameworks?
3. Are backups made in accordance with the policy?
4. Are backups tested?</t>
  </si>
  <si>
    <t xml:space="preserve">Yes, Backup policy is there.
Yes, the organisations backup policy complies with
Relevant legal framework.
Yes , backups are made in accordance with the 
Policy.
Yes, backups are tested. </t>
  </si>
  <si>
    <t xml:space="preserve">A.12.4</t>
  </si>
  <si>
    <t xml:space="preserve">Logging and monitoring</t>
  </si>
  <si>
    <t xml:space="preserve">A.12.4.1</t>
  </si>
  <si>
    <t xml:space="preserve">Event logging</t>
  </si>
  <si>
    <t xml:space="preserve">Are appropriate event logs maintained and regularly reviewed?</t>
  </si>
  <si>
    <t xml:space="preserve">Yes , event logs are maintained and reviewed .</t>
  </si>
  <si>
    <t xml:space="preserve">A.12.4.2</t>
  </si>
  <si>
    <t xml:space="preserve">Protection of log information</t>
  </si>
  <si>
    <t xml:space="preserve">Are logging facilities protected against tampering and unauthorised access?</t>
  </si>
  <si>
    <t xml:space="preserve">Yes , logging facilities are protected.</t>
  </si>
  <si>
    <t xml:space="preserve">A.12.4.3</t>
  </si>
  <si>
    <t xml:space="preserve">Administrator and operator logs</t>
  </si>
  <si>
    <t xml:space="preserve">Are sysadmin / sysop logs maintained, protected and regularly reviewed?</t>
  </si>
  <si>
    <t xml:space="preserve">Yes , sysadmin logs are maintained and protected</t>
  </si>
  <si>
    <t xml:space="preserve">A.12.4.4</t>
  </si>
  <si>
    <t xml:space="preserve">Clock synchronisation</t>
  </si>
  <si>
    <t xml:space="preserve">Are all clocks within the organisation </t>
  </si>
  <si>
    <t xml:space="preserve">Yes , all clocks are synchronised.</t>
  </si>
  <si>
    <t xml:space="preserve">A.12.5</t>
  </si>
  <si>
    <t xml:space="preserve">Control of operational software</t>
  </si>
  <si>
    <t xml:space="preserve">A.12.5.1</t>
  </si>
  <si>
    <t xml:space="preserve">Installation of software on operational systems</t>
  </si>
  <si>
    <t xml:space="preserve">Is there a process in place to control the installation of software onto operational systems?</t>
  </si>
  <si>
    <t xml:space="preserve">Yes , a process is in place to control installation of 
Software onto operational systems.</t>
  </si>
  <si>
    <t xml:space="preserve">A.12.6</t>
  </si>
  <si>
    <t xml:space="preserve">Technical vulnerability management</t>
  </si>
  <si>
    <t xml:space="preserve">A.12.6.1</t>
  </si>
  <si>
    <t xml:space="preserve">Management of technical vulnerabilities</t>
  </si>
  <si>
    <t xml:space="preserve">1. Does the organisation have access to updated and timely information on technical vulnerabilities?
2. Is there a process to risk assess and react to any new vulnerabilities as they are discovered?</t>
  </si>
  <si>
    <t xml:space="preserve">Yes , the organisation has access to updated info 
And technical vulnerabilities.
Yes , there is a process to risk assess and a dedicated
Team to react to these vulnerabilities</t>
  </si>
  <si>
    <t xml:space="preserve">A.12.6.2</t>
  </si>
  <si>
    <t xml:space="preserve">Restrictions on soft-ware installation</t>
  </si>
  <si>
    <t xml:space="preserve">Are there processes in place to restrict how users install software?</t>
  </si>
  <si>
    <t xml:space="preserve">No there is no such process in place.</t>
  </si>
  <si>
    <t xml:space="preserve">A.12.7</t>
  </si>
  <si>
    <t xml:space="preserve">Information systems audit considerations</t>
  </si>
  <si>
    <t xml:space="preserve">A.12.7.1</t>
  </si>
  <si>
    <t xml:space="preserve">Information systems audit controls</t>
  </si>
  <si>
    <t xml:space="preserve">1. Are IS Systems subject to audit?
2. Does the audit process ensure business disruption is minimised?</t>
  </si>
  <si>
    <t xml:space="preserve">Yes , IS Systems are subjected to audit.
The audit makes sure that the business disruption
Is minimal</t>
  </si>
  <si>
    <t xml:space="preserve">A.13</t>
  </si>
  <si>
    <t xml:space="preserve">Communications security</t>
  </si>
  <si>
    <t xml:space="preserve">A.13.1</t>
  </si>
  <si>
    <t xml:space="preserve">Network security management</t>
  </si>
  <si>
    <t xml:space="preserve">A.13.1.1</t>
  </si>
  <si>
    <t xml:space="preserve">Network controls</t>
  </si>
  <si>
    <t xml:space="preserve">Is there a network management process in place?</t>
  </si>
  <si>
    <t xml:space="preserve">Yes , a network management policy is in place
(refer to Network Security Management Policy)</t>
  </si>
  <si>
    <t xml:space="preserve">A.13.1.2</t>
  </si>
  <si>
    <t xml:space="preserve">Security of network services</t>
  </si>
  <si>
    <t xml:space="preserve">1. Does the organisation implement a risk management approach which identifies all network services and service agreements?
2. Is security mandated in agreements and contracts with service providers (in house and outsourced).
3. Are security related SLAs mandated?</t>
  </si>
  <si>
    <t xml:space="preserve">Yes , the organisation identifies all network services
And service agreements and implements a risk 
Management approach.
Yes , security is mandated
Yes, the service level agreements are mandated.</t>
  </si>
  <si>
    <t xml:space="preserve">A.13.1.3</t>
  </si>
  <si>
    <t xml:space="preserve">Segregation in networks</t>
  </si>
  <si>
    <t xml:space="preserve">Does the network topology enforce segregation of networks for different tasks?</t>
  </si>
  <si>
    <t xml:space="preserve">Yes , networks for high priority tasks are different.
For eg: Website server </t>
  </si>
  <si>
    <t xml:space="preserve">A.13.2</t>
  </si>
  <si>
    <t xml:space="preserve">Information transfer</t>
  </si>
  <si>
    <t xml:space="preserve">A.13.2.1</t>
  </si>
  <si>
    <t xml:space="preserve">Information transfer policies and procedures</t>
  </si>
  <si>
    <t xml:space="preserve">1. Do organisational policies govern how information is transferred?
2. Are procedures for how data should be transferred made available to all employees?
3. Are relevant technical controls in place to prevent non-authorised forms of data transfer?</t>
  </si>
  <si>
    <t xml:space="preserve">Yes , a data transfer policy is in place
Yes , the information is readily available.
Yes, technical controls are in place.</t>
  </si>
  <si>
    <t xml:space="preserve">A.13.2.2</t>
  </si>
  <si>
    <t xml:space="preserve">Agreements on information transfer</t>
  </si>
  <si>
    <t xml:space="preserve">Do contracts with external parties and agreements within the organisation detail the requirements for securing business information in transfer?</t>
  </si>
  <si>
    <t xml:space="preserve">Yes , external parties need to sign a secure 
Information transfer agreement . 
(Refer to Information Transfer policy)</t>
  </si>
  <si>
    <t xml:space="preserve">A.13.2.3</t>
  </si>
  <si>
    <t xml:space="preserve">Electronic messaging</t>
  </si>
  <si>
    <t xml:space="preserve">Do security policies cover the use of information transfer while using electronic messaging systems?</t>
  </si>
  <si>
    <t xml:space="preserve">Yes , security policies cover the use of secure info
Transfer while using e-mail.</t>
  </si>
  <si>
    <t xml:space="preserve">A.13.2.4</t>
  </si>
  <si>
    <t xml:space="preserve">Confidentiality or nondisclosure agreements</t>
  </si>
  <si>
    <t xml:space="preserve">1. Do employees, contractors and agents sign confidentiality or non disclosure agreements?
2. Are these agreements subject to regular review?
3. Are records of the agreements maintained?</t>
  </si>
  <si>
    <t xml:space="preserve">Yes , everyone of them sign non disclosure 
Agreements.
Yes , they are reviewed timely.
Yes , records are maintained.</t>
  </si>
  <si>
    <t xml:space="preserve">A.14</t>
  </si>
  <si>
    <t xml:space="preserve">System acquisition, development and maintenance</t>
  </si>
  <si>
    <t xml:space="preserve">A.14.1</t>
  </si>
  <si>
    <t xml:space="preserve">Security requirements of information systems</t>
  </si>
  <si>
    <t xml:space="preserve">A.14.1.1</t>
  </si>
  <si>
    <t xml:space="preserve">Information security requirements analysis and specification</t>
  </si>
  <si>
    <t xml:space="preserve">1. Are information security requirements specified when new systems are introduced?
2. When systems are being enhanced or upgraded, are security requirements specified and addressed?</t>
  </si>
  <si>
    <t xml:space="preserve">Yes, all required information security is specified for new systems. Yes, security requirements are being specified and addressed when upgraded.</t>
  </si>
  <si>
    <t xml:space="preserve">A.14.1.2</t>
  </si>
  <si>
    <t xml:space="preserve">Securing application services on public networks</t>
  </si>
  <si>
    <t xml:space="preserve">Do applications which send information over public networks appropriately protect the information against fraudulent activity, contract dispute, unauthorised discloser and unauthorised modification?</t>
  </si>
  <si>
    <t xml:space="preserve">Yes, the data which being shared over public network is encrypted and protect the information against any fraudent activity.</t>
  </si>
  <si>
    <t xml:space="preserve">A.14.1.3</t>
  </si>
  <si>
    <t xml:space="preserve">Protecting application services transactions</t>
  </si>
  <si>
    <t xml:space="preserve">Are controls in place to prevent incomplete transmission, misrouting, unauthorised message alteration, unauthorised disclosure, unauthorised message duplication or replay attacks?</t>
  </si>
  <si>
    <t xml:space="preserve">Yes, all the controls are in place to prevent transmission, message alteration etc.</t>
  </si>
  <si>
    <t xml:space="preserve">A.14.2</t>
  </si>
  <si>
    <t xml:space="preserve">Security in development and support processes</t>
  </si>
  <si>
    <t xml:space="preserve">A.14.2.1</t>
  </si>
  <si>
    <t xml:space="preserve">Secure development policy</t>
  </si>
  <si>
    <t xml:space="preserve">1. Does the organisation develop software or systems?
2. If so, are there policies mandating the implementation and assessment of security controls?</t>
  </si>
  <si>
    <t xml:space="preserve">Yes, organization is responsible for developing software or systems. Yes, there are specific policies monitoring implementation and assessment of security controls</t>
  </si>
  <si>
    <t xml:space="preserve">A.14.2.2</t>
  </si>
  <si>
    <t xml:space="preserve">System change control procedures</t>
  </si>
  <si>
    <t xml:space="preserve">Is there a formal change control process?</t>
  </si>
  <si>
    <t xml:space="preserve">No, there is no formal change in controls process</t>
  </si>
  <si>
    <t xml:space="preserve">A.14.2.3</t>
  </si>
  <si>
    <t xml:space="preserve">Technical review of applications after operating platform changes</t>
  </si>
  <si>
    <t xml:space="preserve">Is there a process to ensure a technical review is carried out when operating platforms are changed?</t>
  </si>
  <si>
    <t xml:space="preserve">Yes, there is control to ensure technical review when operating platforms are changed.</t>
  </si>
  <si>
    <t xml:space="preserve">A.14.2.4</t>
  </si>
  <si>
    <t xml:space="preserve">Restrictions on changes to software packages</t>
  </si>
  <si>
    <t xml:space="preserve">Is there a policy in place which mandates when and how software packages can be changed or modified?</t>
  </si>
  <si>
    <t xml:space="preserve">No, there is no hard and fast rule to monitor the changes or modifications</t>
  </si>
  <si>
    <t xml:space="preserve">A.14.2.5</t>
  </si>
  <si>
    <t xml:space="preserve">Secure system engineering principles</t>
  </si>
  <si>
    <t xml:space="preserve">Does the organisation have documented principles on how systems must be engineered to ensure security?</t>
  </si>
  <si>
    <t xml:space="preserve">Yes, organzation has documented principles on ensuring security</t>
  </si>
  <si>
    <t xml:space="preserve">A.14.2.6</t>
  </si>
  <si>
    <t xml:space="preserve">Secure development environment</t>
  </si>
  <si>
    <t xml:space="preserve">1. Has a secure development environment been established?
2. Do all projects utilise the secure development environment appropriately during the system development lifecycle?</t>
  </si>
  <si>
    <t xml:space="preserve">Yes, organization can try to build a secure development environment. Yes, all projects utilize the secure development environment</t>
  </si>
  <si>
    <t xml:space="preserve">A.14.2.7</t>
  </si>
  <si>
    <t xml:space="preserve">Outsourced development</t>
  </si>
  <si>
    <t xml:space="preserve">1. Where development has been outsourced is this supervised?
2. Is externally developed code subject to a security review before deployment?</t>
  </si>
  <si>
    <t xml:space="preserve">A.14.2.8</t>
  </si>
  <si>
    <t xml:space="preserve">System security testing</t>
  </si>
  <si>
    <t xml:space="preserve">Where systems or applications are developed, are they security tested as part of the development process?</t>
  </si>
  <si>
    <t xml:space="preserve">A.14.2.9</t>
  </si>
  <si>
    <t xml:space="preserve">System acceptance testing</t>
  </si>
  <si>
    <t xml:space="preserve">Is there an established process to accept new systems / applications, or upgrades, into production use?</t>
  </si>
  <si>
    <t xml:space="preserve">A.14.3</t>
  </si>
  <si>
    <t xml:space="preserve">Test data</t>
  </si>
  <si>
    <t xml:space="preserve">A.14.3.1</t>
  </si>
  <si>
    <t xml:space="preserve">Protection of test data</t>
  </si>
  <si>
    <t xml:space="preserve">1. Is there a process for selecting test data?
2. Is test data suitably protected?</t>
  </si>
  <si>
    <t xml:space="preserve">Yes, the selected can be specifically test. Yes, tested data is protected enough</t>
  </si>
  <si>
    <t xml:space="preserve">A.15</t>
  </si>
  <si>
    <t xml:space="preserve">Supplier relationships</t>
  </si>
  <si>
    <t xml:space="preserve">A.15.1</t>
  </si>
  <si>
    <t xml:space="preserve">Information security in supplier relationships</t>
  </si>
  <si>
    <t xml:space="preserve">A.15.1.1</t>
  </si>
  <si>
    <t xml:space="preserve">Information security policy for supplier relationships</t>
  </si>
  <si>
    <t xml:space="preserve">1. Is information security included in contracts established with suppliers and service providers?
2. Is there an organisation-wide risk management approach to supplier relationships?</t>
  </si>
  <si>
    <t xml:space="preserve">Yes, information security is being established with suppliers mentioned in contract. Yes, there is an organization wide-risk management approach</t>
  </si>
  <si>
    <t xml:space="preserve">A.15.1.2</t>
  </si>
  <si>
    <t xml:space="preserve">Addressing security within supplier agreements</t>
  </si>
  <si>
    <t xml:space="preserve">1. Are suppliers provided with documented security requirements?
2. Is supplier access to information assets &amp; infrastructure controlled and monitored?</t>
  </si>
  <si>
    <t xml:space="preserve">Yes, suppliers are being provided with documented security requirements. Yes, suppliers has some of access to organization's assets and are being monitored</t>
  </si>
  <si>
    <t xml:space="preserve">A.15.1.3</t>
  </si>
  <si>
    <t xml:space="preserve">Information and communication technology supply chain</t>
  </si>
  <si>
    <t xml:space="preserve">Do supplier agreements include requirements to address information security within the service &amp; product supply chain?</t>
  </si>
  <si>
    <t xml:space="preserve">Yes, suppliers agreements include requirements to address information security</t>
  </si>
  <si>
    <t xml:space="preserve">A.15.2</t>
  </si>
  <si>
    <t xml:space="preserve">Supplier service delivery management</t>
  </si>
  <si>
    <t xml:space="preserve">A.15.2.1</t>
  </si>
  <si>
    <t xml:space="preserve">Monitoring and review of supplier services</t>
  </si>
  <si>
    <t xml:space="preserve">Are suppliers subject to regular review and audit?</t>
  </si>
  <si>
    <t xml:space="preserve">Yes, supplier can ask for regular audits but not always regular reviws</t>
  </si>
  <si>
    <t xml:space="preserve">A.15.2.2</t>
  </si>
  <si>
    <t xml:space="preserve">Managing changes to supplier services</t>
  </si>
  <si>
    <t xml:space="preserve">Are changes to the provision of services subject to a management process which includes security &amp; risk assessment?</t>
  </si>
  <si>
    <t xml:space="preserve">Yes, changes are subject to management process which includes security and risk assessment</t>
  </si>
  <si>
    <t xml:space="preserve">A.16</t>
  </si>
  <si>
    <t xml:space="preserve">Information security incident management</t>
  </si>
  <si>
    <t xml:space="preserve">A.16.1</t>
  </si>
  <si>
    <t xml:space="preserve">Management of information security incidents and improvements</t>
  </si>
  <si>
    <t xml:space="preserve">A.16.1.1</t>
  </si>
  <si>
    <t xml:space="preserve">Responsibilities and procedures</t>
  </si>
  <si>
    <t xml:space="preserve">Are management responsibilities clearly identified and documented in the incident management processes?</t>
  </si>
  <si>
    <t xml:space="preserve">Yes, all management responsibilities are clearly identified and documented</t>
  </si>
  <si>
    <t xml:space="preserve">A.16.1.2</t>
  </si>
  <si>
    <t xml:space="preserve">Reporting information security events</t>
  </si>
  <si>
    <t xml:space="preserve">1. Is there a process for timely reporting of information security events?
2. Is there a process for reviewing and acting on reported information security events?</t>
  </si>
  <si>
    <t xml:space="preserve">Yes, there is procedure to regularly report of information security events. Yes, awareness programs are being organized on how to report on information security events</t>
  </si>
  <si>
    <t xml:space="preserve">A.16.1.3</t>
  </si>
  <si>
    <t xml:space="preserve">Reporting information security weaknesses</t>
  </si>
  <si>
    <t xml:space="preserve">1. Is there a process for reporting of identified information security weaknesses?
2. Is this process widely communicated? 
3. Is there a process for reviewing and addressing reports in a timely manner?</t>
  </si>
  <si>
    <t xml:space="preserve">Yes, information security weaknesses were being reported. No, this process is not being widely communicated. Yes, process for reviewing and addressing reports are timely informed</t>
  </si>
  <si>
    <t xml:space="preserve">A.16.1.4</t>
  </si>
  <si>
    <t xml:space="preserve">Assessment of and decision on information security events</t>
  </si>
  <si>
    <t xml:space="preserve">Is there a process to ensure information security events are properly assessed and classified?</t>
  </si>
  <si>
    <t xml:space="preserve">Yes, there is a process to ensure information security events are properly assessed and classified</t>
  </si>
  <si>
    <t xml:space="preserve">A.16.1.5</t>
  </si>
  <si>
    <t xml:space="preserve">Response to information security incidents</t>
  </si>
  <si>
    <t xml:space="preserve">Is there an incident response process which reflects the classification and severity of information security incidents?</t>
  </si>
  <si>
    <t xml:space="preserve">A.16.1.6</t>
  </si>
  <si>
    <t xml:space="preserve">Learning from information security incidents</t>
  </si>
  <si>
    <t xml:space="preserve">Is there a process or framework which allows the organisation to learn from information security incidents and reduce the impact / probability of future events?</t>
  </si>
  <si>
    <t xml:space="preserve">Yes, they are free to learn from previous incidents and try to mitigate the impact</t>
  </si>
  <si>
    <t xml:space="preserve">A.16.1.7</t>
  </si>
  <si>
    <t xml:space="preserve">Collection of evidence</t>
  </si>
  <si>
    <t xml:space="preserve">1. Is there a forensic readiness policy?
2. In the event of an information security incident is relevant data collected in a manner which allows it to be used as evidence?</t>
  </si>
  <si>
    <t xml:space="preserve">Yes, there is forensic readiness policy is available. Yes, previous information security incident is relevant data which can be used as evidence</t>
  </si>
  <si>
    <t xml:space="preserve">A.17</t>
  </si>
  <si>
    <t xml:space="preserve">Information security aspects of business continuity management</t>
  </si>
  <si>
    <t xml:space="preserve">A.17.1</t>
  </si>
  <si>
    <t xml:space="preserve">Information security continuity</t>
  </si>
  <si>
    <t xml:space="preserve">A.17.1.1</t>
  </si>
  <si>
    <t xml:space="preserve">Planning information security continuity</t>
  </si>
  <si>
    <t xml:space="preserve">Is information security included in the organisation's continuity plans?</t>
  </si>
  <si>
    <t xml:space="preserve">Yes, information security is included in the organization's continuity plan </t>
  </si>
  <si>
    <t xml:space="preserve">A.17.1.2</t>
  </si>
  <si>
    <t xml:space="preserve">Implementing information security continuity</t>
  </si>
  <si>
    <t xml:space="preserve">Does the organisation's information security function have documented, implemented and maintained processes to maintain continuity of service during an adverse situation?</t>
  </si>
  <si>
    <t xml:space="preserve">Yes, all the continuity plans information security function has documented, implemented and maintained processes to maintain continuity </t>
  </si>
  <si>
    <t xml:space="preserve">A.17.1.3</t>
  </si>
  <si>
    <t xml:space="preserve">Verify, review and evaluate information security continuity</t>
  </si>
  <si>
    <t xml:space="preserve">Are continuity plans validated and verified at regular intervals?</t>
  </si>
  <si>
    <t xml:space="preserve">Yes, continuity plans are being testing at regular intervals</t>
  </si>
  <si>
    <t xml:space="preserve">A.17.2</t>
  </si>
  <si>
    <t xml:space="preserve">Redundancies</t>
  </si>
  <si>
    <t xml:space="preserve">A.17.2.1</t>
  </si>
  <si>
    <t xml:space="preserve">Availability of information processing facilities</t>
  </si>
  <si>
    <t xml:space="preserve">Do information processing facilities have sufficient redundancy to meet the organisations availability requirements?</t>
  </si>
  <si>
    <t xml:space="preserve">Yes, information processing provides facility to have sufficient redundancy to meet organization's availability requirements</t>
  </si>
  <si>
    <t xml:space="preserve">A.18</t>
  </si>
  <si>
    <t xml:space="preserve">Compliance</t>
  </si>
  <si>
    <t xml:space="preserve">A.18.1</t>
  </si>
  <si>
    <t xml:space="preserve">Compliance with legal and contractual requirements</t>
  </si>
  <si>
    <t xml:space="preserve">A.18.1.1</t>
  </si>
  <si>
    <t xml:space="preserve">Identification of applicable legislation and contractual requirements</t>
  </si>
  <si>
    <t xml:space="preserve">1. Has the organisation identified and documented all relevant legislative, regulatory or contractual requirements related to security?
2. Is compliance documented?</t>
  </si>
  <si>
    <t xml:space="preserve">Yes , the organisation has identified and documented
All relevant contracts related to security
Yes , compliance is documented</t>
  </si>
  <si>
    <t xml:space="preserve">A.18.1.2</t>
  </si>
  <si>
    <t xml:space="preserve">Intellectual property rights</t>
  </si>
  <si>
    <t xml:space="preserve">1. Does the organisation keep a record of all intellectual property rights and use of proprietary software products?
2. Does the organisation monitor for the use of unlicensed software?</t>
  </si>
  <si>
    <t xml:space="preserve">Yes , the organisation keeps record of all ipr and 
Use of all licensed software
No the company does not monitor for the use of 
Unlicensed software</t>
  </si>
  <si>
    <t xml:space="preserve">A.18.1.3</t>
  </si>
  <si>
    <t xml:space="preserve">Protection of records</t>
  </si>
  <si>
    <t xml:space="preserve">Are records protected from loss, destruction, falsification and unauthorised access or release in accordance with legislative, regulatory, contractual and business requirements?</t>
  </si>
  <si>
    <t xml:space="preserve">Yes , all records are kept in a access controlled room</t>
  </si>
  <si>
    <t xml:space="preserve">A.18.1.4</t>
  </si>
  <si>
    <t xml:space="preserve">Privacy and protection of personally identifiable information</t>
  </si>
  <si>
    <t xml:space="preserve">1. Is personal data identified and appropriately classified?
2. Is personal data protected in accordance with relevant legislation?</t>
  </si>
  <si>
    <t xml:space="preserve">Yes , personal data is identified and classified 
Properly
Yes, personal data is protected in accordance to 
Relevant Legislation.</t>
  </si>
  <si>
    <t xml:space="preserve">A.18.1.5</t>
  </si>
  <si>
    <t xml:space="preserve">Regulation of cryptographic controls</t>
  </si>
  <si>
    <t xml:space="preserve">Are cryptographic controls protected in accordance with all relevant agreements, legislation and regulations?</t>
  </si>
  <si>
    <t xml:space="preserve">Yes , cryptographic control are in place and sensitive
Data is encrypted.</t>
  </si>
  <si>
    <t xml:space="preserve">A.18.2</t>
  </si>
  <si>
    <t xml:space="preserve">Information security reviews</t>
  </si>
  <si>
    <t xml:space="preserve">A.18.2.1</t>
  </si>
  <si>
    <t xml:space="preserve">Independent review of information security</t>
  </si>
  <si>
    <t xml:space="preserve">1. Is the organisations approach to managing information security subject to regular independent review?
2. Is the implementation of security controls subject to regular independent review?</t>
  </si>
  <si>
    <t xml:space="preserve">Yes , independent reviews take place regularly .
Yes , implementation of security controls are 
Subject to regular independent review </t>
  </si>
  <si>
    <t xml:space="preserve">A.18.2.2</t>
  </si>
  <si>
    <t xml:space="preserve">Compliance with security policies and standards</t>
  </si>
  <si>
    <t xml:space="preserve">1. Does the organisation instruct managers to regularly review compliance with policy and procedures within their area of responsibility?
2. Are records of these reviews maintained?</t>
  </si>
  <si>
    <t xml:space="preserve">Yes , the manager is regularly instructed to review
Compliance and procedures within their area of 
Responsibility.
No records are not maintained</t>
  </si>
  <si>
    <t xml:space="preserve">A.18.2.3</t>
  </si>
  <si>
    <t xml:space="preserve">Technical compliance review</t>
  </si>
  <si>
    <t xml:space="preserve">Does the organisation regularly conduct technical compliance reviews of its information systems?</t>
  </si>
  <si>
    <t xml:space="preserve">Yes timely </t>
  </si>
  <si>
    <t xml:space="preserve">Overall Compliance</t>
  </si>
  <si>
    <t xml:space="preserve">Responibility for assets</t>
  </si>
  <si>
    <t xml:space="preserve">Crypographic controls</t>
  </si>
  <si>
    <t xml:space="preserve">Management of infosec incidents &amp; improvements</t>
  </si>
</sst>
</file>

<file path=xl/styles.xml><?xml version="1.0" encoding="utf-8"?>
<styleSheet xmlns="http://schemas.openxmlformats.org/spreadsheetml/2006/main">
  <numFmts count="2">
    <numFmt numFmtId="164" formatCode="General"/>
    <numFmt numFmtId="165" formatCode="0%"/>
  </numFmts>
  <fonts count="19">
    <font>
      <sz val="11"/>
      <color rgb="FF000000"/>
      <name val="Calibri"/>
      <family val="2"/>
      <charset val="1"/>
    </font>
    <font>
      <sz val="10"/>
      <name val="Arial"/>
      <family val="0"/>
    </font>
    <font>
      <sz val="10"/>
      <name val="Arial"/>
      <family val="0"/>
    </font>
    <font>
      <sz val="10"/>
      <name val="Arial"/>
      <family val="0"/>
    </font>
    <font>
      <b val="true"/>
      <sz val="15"/>
      <color rgb="FF44546A"/>
      <name val="Calibri"/>
      <family val="2"/>
      <charset val="1"/>
    </font>
    <font>
      <sz val="14"/>
      <color rgb="FF595959"/>
      <name val="Calibri"/>
      <family val="2"/>
    </font>
    <font>
      <sz val="9"/>
      <color rgb="FF595959"/>
      <name val="Calibri"/>
      <family val="2"/>
    </font>
    <font>
      <sz val="7"/>
      <color rgb="FF595959"/>
      <name val="Calibri"/>
      <family val="2"/>
    </font>
    <font>
      <b val="true"/>
      <sz val="13"/>
      <color rgb="FF44546A"/>
      <name val="Calibri"/>
      <family val="2"/>
      <charset val="1"/>
    </font>
    <font>
      <b val="true"/>
      <sz val="11"/>
      <color rgb="FF44546A"/>
      <name val="Calibri"/>
      <family val="2"/>
      <charset val="1"/>
    </font>
    <font>
      <b val="true"/>
      <sz val="12"/>
      <color rgb="FF000000"/>
      <name val="Calibri"/>
      <family val="2"/>
      <charset val="1"/>
    </font>
    <font>
      <b val="true"/>
      <sz val="11"/>
      <color rgb="FFFFFFFF"/>
      <name val="Calibri"/>
      <family val="2"/>
      <charset val="1"/>
    </font>
    <font>
      <b val="true"/>
      <sz val="11"/>
      <color rgb="FF000000"/>
      <name val="Calibri"/>
      <family val="2"/>
      <charset val="1"/>
    </font>
    <font>
      <sz val="11"/>
      <color rgb="FFFFFFFF"/>
      <name val="Calibri"/>
      <family val="2"/>
      <charset val="1"/>
    </font>
    <font>
      <sz val="11"/>
      <color rgb="FF000000"/>
      <name val="Calibri"/>
      <family val="0"/>
      <charset val="1"/>
    </font>
    <font>
      <sz val="11"/>
      <color rgb="FF000000"/>
      <name val="Calibri"/>
      <family val="2"/>
    </font>
    <font>
      <b val="true"/>
      <sz val="12"/>
      <name val="Calibri Light"/>
      <family val="2"/>
      <charset val="1"/>
    </font>
    <font>
      <b val="true"/>
      <sz val="11"/>
      <color rgb="FF000000"/>
      <name val="Calibri Light"/>
      <family val="2"/>
      <charset val="1"/>
    </font>
    <font>
      <sz val="11"/>
      <name val="Calibri"/>
      <family val="2"/>
      <charset val="1"/>
    </font>
  </fonts>
  <fills count="7">
    <fill>
      <patternFill patternType="none"/>
    </fill>
    <fill>
      <patternFill patternType="gray125"/>
    </fill>
    <fill>
      <patternFill patternType="solid">
        <fgColor rgb="FFFFC000"/>
        <bgColor rgb="FFFF9900"/>
      </patternFill>
    </fill>
    <fill>
      <patternFill patternType="solid">
        <fgColor rgb="FFC5E0B4"/>
        <bgColor rgb="FFD9D9D9"/>
      </patternFill>
    </fill>
    <fill>
      <patternFill patternType="solid">
        <fgColor rgb="FF4472C4"/>
        <bgColor rgb="FF5B9BD5"/>
      </patternFill>
    </fill>
    <fill>
      <patternFill patternType="solid">
        <fgColor rgb="FFF2F2F2"/>
        <bgColor rgb="FFFFFFFF"/>
      </patternFill>
    </fill>
    <fill>
      <patternFill patternType="solid">
        <fgColor rgb="FFBDD7EE"/>
        <bgColor rgb="FFADCDEA"/>
      </patternFill>
    </fill>
  </fills>
  <borders count="14">
    <border diagonalUp="false" diagonalDown="false">
      <left/>
      <right/>
      <top/>
      <bottom/>
      <diagonal/>
    </border>
    <border diagonalUp="false" diagonalDown="false">
      <left/>
      <right/>
      <top/>
      <bottom style="thick">
        <color rgb="FF5B9BD5"/>
      </bottom>
      <diagonal/>
    </border>
    <border diagonalUp="false" diagonalDown="false">
      <left/>
      <right/>
      <top/>
      <bottom style="thick">
        <color rgb="FFADCDEA"/>
      </bottom>
      <diagonal/>
    </border>
    <border diagonalUp="false" diagonalDown="false">
      <left/>
      <right/>
      <top/>
      <bottom style="medium">
        <color rgb="FF9DC3E6"/>
      </bottom>
      <diagonal/>
    </border>
    <border diagonalUp="false" diagonalDown="false">
      <left style="thick">
        <color rgb="FF385724"/>
      </left>
      <right style="thin"/>
      <top style="thick">
        <color rgb="FF385724"/>
      </top>
      <bottom style="thin"/>
      <diagonal/>
    </border>
    <border diagonalUp="false" diagonalDown="false">
      <left style="thin"/>
      <right style="thin"/>
      <top style="thick">
        <color rgb="FF385724"/>
      </top>
      <bottom style="thin"/>
      <diagonal/>
    </border>
    <border diagonalUp="false" diagonalDown="false">
      <left style="thin"/>
      <right style="thick">
        <color rgb="FF385724"/>
      </right>
      <top style="thick">
        <color rgb="FF385724"/>
      </top>
      <bottom style="thin"/>
      <diagonal/>
    </border>
    <border diagonalUp="false" diagonalDown="false">
      <left style="thick">
        <color rgb="FF385724"/>
      </left>
      <right style="thin"/>
      <top style="thin"/>
      <bottom style="thin"/>
      <diagonal/>
    </border>
    <border diagonalUp="false" diagonalDown="false">
      <left style="thin"/>
      <right style="thin"/>
      <top style="thin"/>
      <bottom style="thin"/>
      <diagonal/>
    </border>
    <border diagonalUp="false" diagonalDown="false">
      <left style="thin"/>
      <right style="thick">
        <color rgb="FF385724"/>
      </right>
      <top style="thin"/>
      <bottom style="thin"/>
      <diagonal/>
    </border>
    <border diagonalUp="false" diagonalDown="false">
      <left style="thick">
        <color rgb="FF385724"/>
      </left>
      <right style="thin"/>
      <top style="thin"/>
      <bottom style="thick">
        <color rgb="FF385724"/>
      </bottom>
      <diagonal/>
    </border>
    <border diagonalUp="false" diagonalDown="false">
      <left style="thin"/>
      <right style="thin"/>
      <top style="thin"/>
      <bottom style="thick">
        <color rgb="FF385724"/>
      </bottom>
      <diagonal/>
    </border>
    <border diagonalUp="false" diagonalDown="false">
      <left style="thin"/>
      <right style="thick">
        <color rgb="FF385724"/>
      </right>
      <top style="thin"/>
      <bottom style="thick">
        <color rgb="FF385724"/>
      </bottom>
      <diagonal/>
    </border>
    <border diagonalUp="false" diagonalDown="false">
      <left/>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8" fillId="0" borderId="2" applyFont="true" applyBorder="true" applyAlignment="true" applyProtection="false">
      <alignment horizontal="general" vertical="bottom" textRotation="0" wrapText="false" indent="0" shrinkToFit="false"/>
    </xf>
    <xf numFmtId="164" fontId="9" fillId="0" borderId="3" applyFont="true" applyBorder="true" applyAlignment="true" applyProtection="false">
      <alignment horizontal="general" vertical="bottom" textRotation="0" wrapText="false" indent="0" shrinkToFit="false"/>
    </xf>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8" fillId="0" borderId="2" xfId="21" applyFont="true" applyBorder="true" applyAlignment="true" applyProtection="true">
      <alignment horizontal="center" vertical="bottom" textRotation="0" wrapText="true" indent="0" shrinkToFit="false"/>
      <protection locked="true" hidden="false"/>
    </xf>
    <xf numFmtId="164" fontId="9" fillId="0" borderId="3" xfId="22"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0" borderId="3" xfId="22" applyFont="true" applyBorder="false" applyAlignment="true" applyProtection="true">
      <alignment horizontal="general" vertical="top" textRotation="0" wrapText="true" indent="0" shrinkToFit="false"/>
      <protection locked="true" hidden="false"/>
    </xf>
    <xf numFmtId="164" fontId="9" fillId="0" borderId="3" xfId="22" applyFont="true" applyBorder="fals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tru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5" fontId="0" fillId="0" borderId="0" xfId="19"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10" fillId="2" borderId="4" xfId="0" applyFont="true" applyBorder="true" applyAlignment="true" applyProtection="true">
      <alignment horizontal="center" vertical="center" textRotation="0" wrapText="false" indent="0" shrinkToFit="false"/>
      <protection locked="true" hidden="false"/>
    </xf>
    <xf numFmtId="164" fontId="10" fillId="2" borderId="5" xfId="0" applyFont="true" applyBorder="true" applyAlignment="true" applyProtection="true">
      <alignment horizontal="center" vertical="center" textRotation="0" wrapText="false" indent="0" shrinkToFit="false"/>
      <protection locked="true" hidden="false"/>
    </xf>
    <xf numFmtId="164" fontId="10" fillId="2" borderId="6" xfId="0" applyFont="true" applyBorder="true" applyAlignment="true" applyProtection="true">
      <alignment horizontal="center" vertical="center" textRotation="0" wrapText="false" indent="0" shrinkToFit="false"/>
      <protection locked="true" hidden="false"/>
    </xf>
    <xf numFmtId="164" fontId="10" fillId="3" borderId="7" xfId="0" applyFont="true" applyBorder="true" applyAlignment="true" applyProtection="true">
      <alignment horizontal="center" vertical="center" textRotation="0" wrapText="false" indent="0" shrinkToFit="false"/>
      <protection locked="true" hidden="false"/>
    </xf>
    <xf numFmtId="164" fontId="10" fillId="3" borderId="8" xfId="0" applyFont="true" applyBorder="true" applyAlignment="true" applyProtection="true">
      <alignment horizontal="center" vertical="center" textRotation="0" wrapText="false" indent="0" shrinkToFit="false"/>
      <protection locked="true" hidden="false"/>
    </xf>
    <xf numFmtId="164" fontId="10" fillId="3" borderId="8" xfId="0" applyFont="true" applyBorder="true" applyAlignment="true" applyProtection="true">
      <alignment horizontal="center" vertical="center" textRotation="0" wrapText="true" indent="0" shrinkToFit="false"/>
      <protection locked="true" hidden="false"/>
    </xf>
    <xf numFmtId="165" fontId="10" fillId="3" borderId="9" xfId="19" applyFont="true" applyBorder="true" applyAlignment="true" applyProtection="true">
      <alignment horizontal="center" vertical="center" textRotation="0" wrapText="false" indent="0" shrinkToFit="false"/>
      <protection locked="true" hidden="false"/>
    </xf>
    <xf numFmtId="164" fontId="11" fillId="4" borderId="7" xfId="0" applyFont="true" applyBorder="true" applyAlignment="true" applyProtection="true">
      <alignment horizontal="center" vertical="center" textRotation="0" wrapText="false" indent="0" shrinkToFit="false"/>
      <protection locked="true" hidden="false"/>
    </xf>
    <xf numFmtId="164" fontId="11" fillId="4" borderId="8" xfId="0" applyFont="true" applyBorder="true" applyAlignment="true" applyProtection="true">
      <alignment horizontal="center" vertical="center" textRotation="0" wrapText="false" indent="0" shrinkToFit="false"/>
      <protection locked="true" hidden="false"/>
    </xf>
    <xf numFmtId="164" fontId="11" fillId="4" borderId="9" xfId="0" applyFont="true" applyBorder="true" applyAlignment="true" applyProtection="true">
      <alignment horizontal="left" vertical="center" textRotation="0" wrapText="false" indent="0" shrinkToFit="false"/>
      <protection locked="true" hidden="false"/>
    </xf>
    <xf numFmtId="164" fontId="0" fillId="5" borderId="7" xfId="0" applyFont="false" applyBorder="true" applyAlignment="true" applyProtection="true">
      <alignment horizontal="center" vertical="center" textRotation="0" wrapText="false" indent="0" shrinkToFit="false"/>
      <protection locked="true" hidden="false"/>
    </xf>
    <xf numFmtId="164" fontId="12" fillId="5" borderId="8" xfId="0" applyFont="true" applyBorder="true" applyAlignment="true" applyProtection="true">
      <alignment horizontal="center" vertical="center" textRotation="0" wrapText="false" indent="0" shrinkToFit="false"/>
      <protection locked="true" hidden="false"/>
    </xf>
    <xf numFmtId="164" fontId="12" fillId="5" borderId="9" xfId="0" applyFont="true" applyBorder="true" applyAlignment="true" applyProtection="true">
      <alignment horizontal="left" vertical="center" textRotation="0" wrapText="false" indent="0" shrinkToFit="false"/>
      <protection locked="true" hidden="false"/>
    </xf>
    <xf numFmtId="164" fontId="0" fillId="0" borderId="7" xfId="0" applyFont="false" applyBorder="true" applyAlignment="true" applyProtection="true">
      <alignment horizontal="center" vertical="center" textRotation="0" wrapText="false" indent="0" shrinkToFit="false"/>
      <protection locked="false" hidden="false"/>
    </xf>
    <xf numFmtId="164" fontId="0" fillId="0" borderId="8" xfId="0" applyFont="true" applyBorder="true" applyAlignment="true" applyProtection="true">
      <alignment horizontal="center" vertical="center" textRotation="0" wrapText="false" indent="0" shrinkToFit="false"/>
      <protection locked="true" hidden="false"/>
    </xf>
    <xf numFmtId="164" fontId="0" fillId="0" borderId="8" xfId="0" applyFont="true" applyBorder="true" applyAlignment="true" applyProtection="true">
      <alignment horizontal="general" vertical="center" textRotation="0" wrapText="true" indent="0" shrinkToFit="false"/>
      <protection locked="true" hidden="false"/>
    </xf>
    <xf numFmtId="164" fontId="0" fillId="0" borderId="8" xfId="0" applyFont="true" applyBorder="true" applyAlignment="true" applyProtection="true">
      <alignment horizontal="general" vertical="center" textRotation="0" wrapText="true" indent="0" shrinkToFit="false"/>
      <protection locked="false" hidden="false"/>
    </xf>
    <xf numFmtId="165" fontId="0" fillId="0" borderId="9" xfId="19" applyFont="true" applyBorder="true" applyAlignment="true" applyProtection="true">
      <alignment horizontal="center" vertical="center" textRotation="0" wrapText="false" indent="0" shrinkToFit="false"/>
      <protection locked="true" hidden="false"/>
    </xf>
    <xf numFmtId="164" fontId="13" fillId="4" borderId="7" xfId="0" applyFont="true" applyBorder="true" applyAlignment="true" applyProtection="true">
      <alignment horizontal="center" vertical="center" textRotation="0" wrapText="false" indent="0" shrinkToFit="false"/>
      <protection locked="true" hidden="false"/>
    </xf>
    <xf numFmtId="164" fontId="11" fillId="4" borderId="9" xfId="0" applyFont="true" applyBorder="true" applyAlignment="true" applyProtection="true">
      <alignment horizontal="left" vertical="center" textRotation="0" wrapText="true" indent="0" shrinkToFit="false"/>
      <protection locked="true" hidden="false"/>
    </xf>
    <xf numFmtId="164" fontId="13" fillId="5" borderId="7"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5" borderId="9" xfId="0" applyFont="true" applyBorder="true" applyAlignment="true" applyProtection="true">
      <alignment horizontal="left" vertical="center" textRotation="0" wrapText="true" indent="0" shrinkToFit="false"/>
      <protection locked="true" hidden="false"/>
    </xf>
    <xf numFmtId="164" fontId="11" fillId="4" borderId="8" xfId="0" applyFont="true" applyBorder="true" applyAlignment="true" applyProtection="true">
      <alignment horizontal="center" vertical="center" textRotation="0" wrapText="false" indent="0" shrinkToFit="false"/>
      <protection locked="true" hidden="false"/>
    </xf>
    <xf numFmtId="164" fontId="12" fillId="5" borderId="7"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false" hidden="false"/>
    </xf>
    <xf numFmtId="164" fontId="0" fillId="0" borderId="8" xfId="0" applyFont="true" applyBorder="true" applyAlignment="true" applyProtection="true">
      <alignment horizontal="center" vertical="center" textRotation="0" wrapText="false" indent="0" shrinkToFit="false"/>
      <protection locked="true" hidden="false"/>
    </xf>
    <xf numFmtId="164" fontId="0" fillId="0" borderId="8" xfId="0" applyFont="true" applyBorder="true" applyAlignment="true" applyProtection="true">
      <alignment horizontal="general" vertical="center" textRotation="0" wrapText="true" indent="0" shrinkToFit="false"/>
      <protection locked="true" hidden="false"/>
    </xf>
    <xf numFmtId="164" fontId="0" fillId="0" borderId="8" xfId="0" applyFont="true" applyBorder="true" applyAlignment="true" applyProtection="true">
      <alignment horizontal="general" vertical="center" textRotation="0" wrapText="true" indent="0" shrinkToFit="false"/>
      <protection locked="false" hidden="false"/>
    </xf>
    <xf numFmtId="165" fontId="0" fillId="0" borderId="9" xfId="19" applyFont="true" applyBorder="true" applyAlignment="true" applyProtection="true">
      <alignment horizontal="center" vertical="center" textRotation="0" wrapText="true" indent="0" shrinkToFit="false"/>
      <protection locked="true" hidden="false"/>
    </xf>
    <xf numFmtId="164" fontId="13" fillId="4" borderId="8" xfId="0" applyFont="true" applyBorder="true" applyAlignment="true" applyProtection="true">
      <alignment horizontal="center" vertical="center" textRotation="0" wrapText="false" indent="0" shrinkToFit="false"/>
      <protection locked="true" hidden="false"/>
    </xf>
    <xf numFmtId="164" fontId="13" fillId="4" borderId="9" xfId="0" applyFont="true" applyBorder="true" applyAlignment="true" applyProtection="true">
      <alignment horizontal="left" vertical="center" textRotation="0" wrapText="true" indent="0" shrinkToFit="false"/>
      <protection locked="true" hidden="false"/>
    </xf>
    <xf numFmtId="164" fontId="0" fillId="0" borderId="10" xfId="0" applyFont="false" applyBorder="true" applyAlignment="true" applyProtection="true">
      <alignment horizontal="center" vertical="center" textRotation="0" wrapText="false" indent="0" shrinkToFit="false"/>
      <protection locked="false" hidden="false"/>
    </xf>
    <xf numFmtId="164" fontId="0" fillId="0" borderId="11" xfId="0" applyFont="true" applyBorder="true" applyAlignment="true" applyProtection="true">
      <alignment horizontal="center" vertical="center" textRotation="0" wrapText="false" indent="0" shrinkToFit="false"/>
      <protection locked="true" hidden="false"/>
    </xf>
    <xf numFmtId="164" fontId="0" fillId="0" borderId="11" xfId="0" applyFont="true" applyBorder="true" applyAlignment="true" applyProtection="true">
      <alignment horizontal="general" vertical="center" textRotation="0" wrapText="true" indent="0" shrinkToFit="false"/>
      <protection locked="true" hidden="false"/>
    </xf>
    <xf numFmtId="164" fontId="0" fillId="0" borderId="11" xfId="0" applyFont="true" applyBorder="true" applyAlignment="true" applyProtection="true">
      <alignment horizontal="general" vertical="center" textRotation="0" wrapText="false" indent="0" shrinkToFit="false"/>
      <protection locked="false" hidden="false"/>
    </xf>
    <xf numFmtId="165" fontId="0" fillId="0" borderId="12" xfId="19"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6" fillId="6" borderId="8" xfId="0" applyFont="true" applyBorder="true" applyAlignment="true" applyProtection="false">
      <alignment horizontal="center" vertical="center" textRotation="0" wrapText="false" indent="0" shrinkToFit="false"/>
      <protection locked="true" hidden="false"/>
    </xf>
    <xf numFmtId="164" fontId="16" fillId="6" borderId="8" xfId="0" applyFont="true" applyBorder="true" applyAlignment="true" applyProtection="false">
      <alignment horizontal="center" vertical="center" textRotation="0" wrapText="true" indent="0" shrinkToFit="false"/>
      <protection locked="true" hidden="false"/>
    </xf>
    <xf numFmtId="164" fontId="17" fillId="6" borderId="8" xfId="0" applyFont="true" applyBorder="true" applyAlignment="true" applyProtection="false">
      <alignment horizontal="center" vertical="center"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8" xfId="0" applyFont="true" applyBorder="true" applyAlignment="true" applyProtection="false">
      <alignment horizontal="general" vertical="center" textRotation="0" wrapText="false" indent="0" shrinkToFit="false"/>
      <protection locked="true" hidden="false"/>
    </xf>
    <xf numFmtId="165" fontId="0" fillId="0" borderId="8" xfId="0" applyFont="false" applyBorder="true" applyAlignment="true" applyProtection="false">
      <alignment horizontal="center" vertical="center"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8" xfId="0" applyFont="true" applyBorder="tru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5" fontId="0" fillId="0" borderId="8" xfId="0" applyFont="false" applyBorder="true" applyAlignment="true" applyProtection="false">
      <alignment horizontal="general" vertical="center" textRotation="0" wrapText="false" indent="0" shrinkToFit="false"/>
      <protection locked="true" hidden="false"/>
    </xf>
    <xf numFmtId="165" fontId="0" fillId="0" borderId="0" xfId="19" applyFont="true" applyBorder="true" applyAlignment="true" applyProtection="true">
      <alignment horizontal="general" vertical="center" textRotation="0" wrapText="false" indent="0" shrinkToFit="false"/>
      <protection locked="true" hidden="false"/>
    </xf>
    <xf numFmtId="164" fontId="16" fillId="6" borderId="13" xfId="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65" fontId="0" fillId="0" borderId="0" xfId="19"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Heading 1" xfId="20"/>
    <cellStyle name="Excel Built-in Heading 2" xfId="21"/>
    <cellStyle name="Excel Built-in Heading 3" xfId="22"/>
  </cellStyles>
  <dxfs count="9">
    <dxf>
      <fill>
        <patternFill>
          <bgColor rgb="FFFF0000"/>
        </patternFill>
      </fill>
    </dxf>
    <dxf>
      <fill>
        <patternFill>
          <bgColor rgb="FFFFC000"/>
        </patternFill>
      </fill>
    </dxf>
    <dxf>
      <font>
        <color rgb="FFFFFFFF"/>
      </font>
      <fill>
        <patternFill>
          <bgColor rgb="FF548235"/>
        </patternFill>
      </fill>
    </dxf>
    <dxf>
      <font>
        <color rgb="FFFFFFFF"/>
      </font>
      <fill>
        <patternFill>
          <bgColor rgb="FF385724"/>
        </patternFill>
      </fill>
    </dxf>
    <dxf>
      <fill>
        <patternFill>
          <bgColor rgb="FFFFC000"/>
        </patternFill>
      </fill>
    </dxf>
    <dxf>
      <fill>
        <patternFill>
          <bgColor rgb="FFFF0000"/>
        </patternFill>
      </fill>
    </dxf>
    <dxf>
      <font>
        <color rgb="FFFFFFFF"/>
      </font>
      <fill>
        <patternFill>
          <bgColor rgb="FF385724"/>
        </patternFill>
      </fill>
    </dxf>
    <dxf>
      <fill>
        <patternFill>
          <bgColor rgb="FFFFC000"/>
        </patternFill>
      </fill>
    </dxf>
    <dxf>
      <fill>
        <patternFill>
          <b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ADCDEA"/>
      <rgbColor rgb="FF808080"/>
      <rgbColor rgb="FF5B9BD5"/>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D9D9D9"/>
      <rgbColor rgb="FF4472C4"/>
      <rgbColor rgb="FF33CCCC"/>
      <rgbColor rgb="FF99CC00"/>
      <rgbColor rgb="FFFFC000"/>
      <rgbColor rgb="FFFF9900"/>
      <rgbColor rgb="FFFF6600"/>
      <rgbColor rgb="FF595959"/>
      <rgbColor rgb="FF969696"/>
      <rgbColor rgb="FF003366"/>
      <rgbColor rgb="FF339966"/>
      <rgbColor rgb="FF003300"/>
      <rgbColor rgb="FF333300"/>
      <rgbColor rgb="FF993300"/>
      <rgbColor rgb="FF993366"/>
      <rgbColor rgb="FF44546A"/>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Compliance Status - By Section</a:t>
            </a:r>
          </a:p>
        </c:rich>
      </c:tx>
      <c:overlay val="0"/>
      <c:spPr>
        <a:noFill/>
        <a:ln w="0">
          <a:noFill/>
        </a:ln>
      </c:spPr>
    </c:title>
    <c:autoTitleDeleted val="0"/>
    <c:plotArea>
      <c:layout>
        <c:manualLayout>
          <c:layoutTarget val="inner"/>
          <c:xMode val="edge"/>
          <c:yMode val="edge"/>
          <c:x val="0.113965564361848"/>
          <c:y val="0.102679262815549"/>
          <c:w val="0.85014120433634"/>
          <c:h val="0.322208455939291"/>
        </c:manualLayout>
      </c:layout>
      <c:barChart>
        <c:barDir val="col"/>
        <c:grouping val="clustered"/>
        <c:varyColors val="0"/>
        <c:ser>
          <c:idx val="0"/>
          <c:order val="0"/>
          <c:tx>
            <c:strRef>
              <c:f>'Compliance per section'!$C$1</c:f>
              <c:strCache>
                <c:ptCount val="1"/>
                <c:pt idx="0">
                  <c:v>Status</c:v>
                </c:pt>
              </c:strCache>
            </c:strRef>
          </c:tx>
          <c:spPr>
            <a:solidFill>
              <a:srgbClr val="5b9bd5"/>
            </a:solidFill>
            <a:ln w="0">
              <a:no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'Compliance per section'!$A$2:$B$15</c:f>
              <c:multiLvlStrCache>
                <c:ptCount val="14"/>
                <c:lvl>
                  <c:pt idx="0">
                    <c:v>Information Security Policies</c:v>
                  </c:pt>
                  <c:pt idx="1">
                    <c:v>Organisation of information security</c:v>
                  </c:pt>
                  <c:pt idx="2">
                    <c:v>Human resources security</c:v>
                  </c:pt>
                  <c:pt idx="3">
                    <c:v>Asset management</c:v>
                  </c:pt>
                  <c:pt idx="4">
                    <c:v>Access control</c:v>
                  </c:pt>
                  <c:pt idx="5">
                    <c:v>Cryptography</c:v>
                  </c:pt>
                  <c:pt idx="6">
                    <c:v>Physical and environmental security</c:v>
                  </c:pt>
                  <c:pt idx="7">
                    <c:v>Operations security</c:v>
                  </c:pt>
                  <c:pt idx="8">
                    <c:v>Communications security</c:v>
                  </c:pt>
                  <c:pt idx="9">
                    <c:v>System acquisition, development and maintenance</c:v>
                  </c:pt>
                  <c:pt idx="10">
                    <c:v>Supplier relationships</c:v>
                  </c:pt>
                  <c:pt idx="11">
                    <c:v>Information security incident management</c:v>
                  </c:pt>
                  <c:pt idx="12">
                    <c:v>Information security aspects of business continuity management</c:v>
                  </c:pt>
                  <c:pt idx="13">
                    <c:v>Compliance</c:v>
                  </c:pt>
                </c:lvl>
                <c:lvl>
                  <c:pt idx="0">
                    <c:v>A.5</c:v>
                  </c:pt>
                  <c:pt idx="1">
                    <c:v>A.6</c:v>
                  </c:pt>
                  <c:pt idx="2">
                    <c:v>A.7</c:v>
                  </c:pt>
                  <c:pt idx="3">
                    <c:v>A.8</c:v>
                  </c:pt>
                  <c:pt idx="4">
                    <c:v>A.9</c:v>
                  </c:pt>
                  <c:pt idx="5">
                    <c:v>A.10</c:v>
                  </c:pt>
                  <c:pt idx="6">
                    <c:v>A.11</c:v>
                  </c:pt>
                  <c:pt idx="7">
                    <c:v>A.12</c:v>
                  </c:pt>
                  <c:pt idx="8">
                    <c:v>A.13</c:v>
                  </c:pt>
                  <c:pt idx="9">
                    <c:v>A.14</c:v>
                  </c:pt>
                  <c:pt idx="10">
                    <c:v>A.15</c:v>
                  </c:pt>
                  <c:pt idx="11">
                    <c:v>A.16</c:v>
                  </c:pt>
                  <c:pt idx="12">
                    <c:v>A.17</c:v>
                  </c:pt>
                  <c:pt idx="13">
                    <c:v>A.18</c:v>
                  </c:pt>
                </c:lvl>
              </c:multiLvlStrCache>
            </c:multiLvlStrRef>
          </c:cat>
          <c:val>
            <c:numRef>
              <c:f>'Compliance per section'!$C$2:$C$15</c:f>
              <c:numCache>
                <c:formatCode>General</c:formatCode>
                <c:ptCount val="14"/>
                <c:pt idx="0">
                  <c:v>1</c:v>
                </c:pt>
                <c:pt idx="1">
                  <c:v>0.95</c:v>
                </c:pt>
                <c:pt idx="2">
                  <c:v>0.8</c:v>
                </c:pt>
                <c:pt idx="3">
                  <c:v>0.865</c:v>
                </c:pt>
                <c:pt idx="4">
                  <c:v>0.921428571428571</c:v>
                </c:pt>
                <c:pt idx="5">
                  <c:v>1</c:v>
                </c:pt>
                <c:pt idx="6">
                  <c:v>0.906666666666667</c:v>
                </c:pt>
                <c:pt idx="7">
                  <c:v>0.928571428571429</c:v>
                </c:pt>
                <c:pt idx="8">
                  <c:v>1</c:v>
                </c:pt>
                <c:pt idx="9">
                  <c:v>0.625</c:v>
                </c:pt>
                <c:pt idx="10">
                  <c:v>0.85</c:v>
                </c:pt>
                <c:pt idx="11">
                  <c:v>0.964285714285714</c:v>
                </c:pt>
                <c:pt idx="12">
                  <c:v>1</c:v>
                </c:pt>
                <c:pt idx="13">
                  <c:v>0.89375</c:v>
                </c:pt>
              </c:numCache>
            </c:numRef>
          </c:val>
        </c:ser>
        <c:gapWidth val="219"/>
        <c:overlap val="-27"/>
        <c:axId val="21513394"/>
        <c:axId val="1481756"/>
      </c:barChart>
      <c:catAx>
        <c:axId val="21513394"/>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1481756"/>
        <c:crosses val="autoZero"/>
        <c:auto val="1"/>
        <c:lblAlgn val="ctr"/>
        <c:lblOffset val="100"/>
        <c:noMultiLvlLbl val="0"/>
      </c:catAx>
      <c:valAx>
        <c:axId val="1481756"/>
        <c:scaling>
          <c:orientation val="minMax"/>
          <c:max val="1"/>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21513394"/>
        <c:crosses val="autoZero"/>
        <c:crossBetween val="between"/>
      </c:valAx>
      <c:spPr>
        <a:noFill/>
        <a:ln w="0">
          <a:noFill/>
        </a:ln>
      </c:spPr>
    </c:plotArea>
    <c:plotVisOnly val="1"/>
    <c:dispBlanksAs val="gap"/>
  </c:chart>
  <c:spPr>
    <a:solidFill>
      <a:srgbClr val="ffffff"/>
    </a:solidFill>
    <a:ln w="9360">
      <a:noFill/>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Compliance Status - By Control</a:t>
            </a:r>
          </a:p>
        </c:rich>
      </c:tx>
      <c:overlay val="0"/>
      <c:spPr>
        <a:noFill/>
        <a:ln w="0">
          <a:noFill/>
        </a:ln>
      </c:spPr>
    </c:title>
    <c:autoTitleDeleted val="0"/>
    <c:plotArea>
      <c:layout>
        <c:manualLayout>
          <c:layoutTarget val="inner"/>
          <c:xMode val="edge"/>
          <c:yMode val="edge"/>
          <c:x val="0.0938936309914642"/>
          <c:y val="0.117522935779817"/>
          <c:w val="0.898555482600131"/>
          <c:h val="0.362201834862385"/>
        </c:manualLayout>
      </c:layout>
      <c:barChart>
        <c:barDir val="col"/>
        <c:grouping val="clustered"/>
        <c:varyColors val="0"/>
        <c:ser>
          <c:idx val="0"/>
          <c:order val="0"/>
          <c:tx>
            <c:strRef>
              <c:f>'Compliance per control'!$C$1</c:f>
              <c:strCache>
                <c:ptCount val="1"/>
                <c:pt idx="0">
                  <c:v>Status</c:v>
                </c:pt>
              </c:strCache>
            </c:strRef>
          </c:tx>
          <c:spPr>
            <a:solidFill>
              <a:srgbClr val="5b9bd5"/>
            </a:solidFill>
            <a:ln w="0">
              <a:no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'Compliance per control'!$B$2:$B$36</c:f>
              <c:strCache>
                <c:ptCount val="35"/>
                <c:pt idx="0">
                  <c:v>Management direction for information security</c:v>
                </c:pt>
                <c:pt idx="1">
                  <c:v>Internal Organisation</c:v>
                </c:pt>
                <c:pt idx="2">
                  <c:v>Mobile devices and teleworking</c:v>
                </c:pt>
                <c:pt idx="3">
                  <c:v>Prior to employment</c:v>
                </c:pt>
                <c:pt idx="4">
                  <c:v>During employment</c:v>
                </c:pt>
                <c:pt idx="5">
                  <c:v>Termination and change of employment</c:v>
                </c:pt>
                <c:pt idx="6">
                  <c:v>Responibility for assets</c:v>
                </c:pt>
                <c:pt idx="7">
                  <c:v>Information classification</c:v>
                </c:pt>
                <c:pt idx="8">
                  <c:v>Media handling</c:v>
                </c:pt>
                <c:pt idx="9">
                  <c:v>Business requirements for access control</c:v>
                </c:pt>
                <c:pt idx="10">
                  <c:v>User access management</c:v>
                </c:pt>
                <c:pt idx="11">
                  <c:v>User responsibilities</c:v>
                </c:pt>
                <c:pt idx="12">
                  <c:v>System and application access control</c:v>
                </c:pt>
                <c:pt idx="13">
                  <c:v>Crypographic controls</c:v>
                </c:pt>
                <c:pt idx="14">
                  <c:v>Secure areas</c:v>
                </c:pt>
                <c:pt idx="15">
                  <c:v>Equipment</c:v>
                </c:pt>
                <c:pt idx="16">
                  <c:v>Operational procedures and responsibilities</c:v>
                </c:pt>
                <c:pt idx="17">
                  <c:v>Protection from malware</c:v>
                </c:pt>
                <c:pt idx="18">
                  <c:v>Backup</c:v>
                </c:pt>
                <c:pt idx="19">
                  <c:v>Logging and monitoring</c:v>
                </c:pt>
                <c:pt idx="20">
                  <c:v>Control of operational software</c:v>
                </c:pt>
                <c:pt idx="21">
                  <c:v>Technical vulnerability management</c:v>
                </c:pt>
                <c:pt idx="22">
                  <c:v>Information systems audit considerations</c:v>
                </c:pt>
                <c:pt idx="23">
                  <c:v>Network security management</c:v>
                </c:pt>
                <c:pt idx="24">
                  <c:v>Information transfer</c:v>
                </c:pt>
                <c:pt idx="25">
                  <c:v>Security requirements of information systems</c:v>
                </c:pt>
                <c:pt idx="26">
                  <c:v>Security in development and support processes</c:v>
                </c:pt>
                <c:pt idx="27">
                  <c:v>Test data</c:v>
                </c:pt>
                <c:pt idx="28">
                  <c:v>Information security in supplier relationships</c:v>
                </c:pt>
                <c:pt idx="29">
                  <c:v>Supplier service delivery management</c:v>
                </c:pt>
                <c:pt idx="30">
                  <c:v>Management of infosec incidents &amp; improvements</c:v>
                </c:pt>
                <c:pt idx="31">
                  <c:v>Information security continuity</c:v>
                </c:pt>
                <c:pt idx="32">
                  <c:v>Redundancies</c:v>
                </c:pt>
                <c:pt idx="33">
                  <c:v>Compliance with legal and contractual requirements</c:v>
                </c:pt>
                <c:pt idx="34">
                  <c:v>Information security reviews</c:v>
                </c:pt>
              </c:strCache>
            </c:strRef>
          </c:cat>
          <c:val>
            <c:numRef>
              <c:f>'Compliance per control'!$C$2:$C$36</c:f>
              <c:numCache>
                <c:formatCode>General</c:formatCode>
                <c:ptCount val="35"/>
                <c:pt idx="0">
                  <c:v>1</c:v>
                </c:pt>
                <c:pt idx="1">
                  <c:v>0.93</c:v>
                </c:pt>
                <c:pt idx="2">
                  <c:v>1</c:v>
                </c:pt>
                <c:pt idx="3">
                  <c:v>0.85</c:v>
                </c:pt>
                <c:pt idx="4">
                  <c:v>0.8</c:v>
                </c:pt>
                <c:pt idx="5">
                  <c:v>0.7</c:v>
                </c:pt>
                <c:pt idx="6">
                  <c:v>0.8875</c:v>
                </c:pt>
                <c:pt idx="7">
                  <c:v>0.95</c:v>
                </c:pt>
                <c:pt idx="8">
                  <c:v>0.75</c:v>
                </c:pt>
                <c:pt idx="9">
                  <c:v>0.975</c:v>
                </c:pt>
                <c:pt idx="10">
                  <c:v>0.908333333333333</c:v>
                </c:pt>
                <c:pt idx="11">
                  <c:v>1</c:v>
                </c:pt>
                <c:pt idx="12">
                  <c:v>0.9</c:v>
                </c:pt>
                <c:pt idx="13">
                  <c:v>1</c:v>
                </c:pt>
                <c:pt idx="14">
                  <c:v>0.866666666666667</c:v>
                </c:pt>
                <c:pt idx="15">
                  <c:v>0.933333333333333</c:v>
                </c:pt>
                <c:pt idx="16">
                  <c:v>1</c:v>
                </c:pt>
                <c:pt idx="17">
                  <c:v>1</c:v>
                </c:pt>
                <c:pt idx="18">
                  <c:v>1</c:v>
                </c:pt>
                <c:pt idx="19">
                  <c:v>1</c:v>
                </c:pt>
                <c:pt idx="20">
                  <c:v>1</c:v>
                </c:pt>
                <c:pt idx="21">
                  <c:v>0.5</c:v>
                </c:pt>
                <c:pt idx="22">
                  <c:v>1</c:v>
                </c:pt>
                <c:pt idx="23">
                  <c:v>1</c:v>
                </c:pt>
                <c:pt idx="24">
                  <c:v>1</c:v>
                </c:pt>
                <c:pt idx="25">
                  <c:v>1</c:v>
                </c:pt>
                <c:pt idx="26">
                  <c:v>0.5</c:v>
                </c:pt>
                <c:pt idx="27">
                  <c:v>1</c:v>
                </c:pt>
                <c:pt idx="28">
                  <c:v>0.916666666666667</c:v>
                </c:pt>
                <c:pt idx="29">
                  <c:v>0.75</c:v>
                </c:pt>
                <c:pt idx="30">
                  <c:v>0.964285714285714</c:v>
                </c:pt>
                <c:pt idx="31">
                  <c:v>1</c:v>
                </c:pt>
                <c:pt idx="32">
                  <c:v>1</c:v>
                </c:pt>
                <c:pt idx="33">
                  <c:v>0.9</c:v>
                </c:pt>
                <c:pt idx="34">
                  <c:v>0.883333333333333</c:v>
                </c:pt>
              </c:numCache>
            </c:numRef>
          </c:val>
        </c:ser>
        <c:gapWidth val="219"/>
        <c:overlap val="-27"/>
        <c:axId val="44461816"/>
        <c:axId val="8170971"/>
      </c:barChart>
      <c:catAx>
        <c:axId val="44461816"/>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700" spc="-1" strike="noStrike">
                <a:solidFill>
                  <a:srgbClr val="595959"/>
                </a:solidFill>
                <a:latin typeface="Calibri"/>
              </a:defRPr>
            </a:pPr>
          </a:p>
        </c:txPr>
        <c:crossAx val="8170971"/>
        <c:crosses val="autoZero"/>
        <c:auto val="1"/>
        <c:lblAlgn val="ctr"/>
        <c:lblOffset val="100"/>
        <c:noMultiLvlLbl val="0"/>
      </c:catAx>
      <c:valAx>
        <c:axId val="8170971"/>
        <c:scaling>
          <c:orientation val="minMax"/>
          <c:max val="1"/>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44461816"/>
        <c:crosses val="autoZero"/>
        <c:crossBetween val="between"/>
      </c:valAx>
      <c:spPr>
        <a:noFill/>
        <a:ln w="0">
          <a:noFill/>
        </a:ln>
      </c:spPr>
    </c:plotArea>
    <c:plotVisOnly val="1"/>
    <c:dispBlanksAs val="gap"/>
  </c:chart>
  <c:spPr>
    <a:solidFill>
      <a:srgbClr val="ffffff"/>
    </a:solidFill>
    <a:ln w="936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2</xdr:row>
      <xdr:rowOff>720</xdr:rowOff>
    </xdr:from>
    <xdr:to>
      <xdr:col>6</xdr:col>
      <xdr:colOff>124920</xdr:colOff>
      <xdr:row>26</xdr:row>
      <xdr:rowOff>77400</xdr:rowOff>
    </xdr:to>
    <xdr:graphicFrame>
      <xdr:nvGraphicFramePr>
        <xdr:cNvPr id="0" name="Chart 1"/>
        <xdr:cNvGraphicFramePr/>
      </xdr:nvGraphicFramePr>
      <xdr:xfrm>
        <a:off x="0" y="457920"/>
        <a:ext cx="3951360" cy="4648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497880</xdr:colOff>
      <xdr:row>2</xdr:row>
      <xdr:rowOff>76320</xdr:rowOff>
    </xdr:from>
    <xdr:to>
      <xdr:col>12</xdr:col>
      <xdr:colOff>875880</xdr:colOff>
      <xdr:row>22</xdr:row>
      <xdr:rowOff>190080</xdr:rowOff>
    </xdr:to>
    <xdr:graphicFrame>
      <xdr:nvGraphicFramePr>
        <xdr:cNvPr id="1" name="Chart 2"/>
        <xdr:cNvGraphicFramePr/>
      </xdr:nvGraphicFramePr>
      <xdr:xfrm>
        <a:off x="4324320" y="533520"/>
        <a:ext cx="4385880" cy="39236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
  <sheetViews>
    <sheetView showFormulas="false" showGridLines="false" showRowColHeaders="true" showZeros="true" rightToLeft="false" tabSelected="false" showOutlineSymbols="true" defaultGridColor="true" view="normal" topLeftCell="A1" colorId="64" zoomScale="147" zoomScaleNormal="147" zoomScalePageLayoutView="100" workbookViewId="0">
      <selection pane="topLeft" activeCell="G19" activeCellId="0" sqref="G19"/>
    </sheetView>
  </sheetViews>
  <sheetFormatPr defaultColWidth="8.6875" defaultRowHeight="15" zeroHeight="false" outlineLevelRow="0" outlineLevelCol="0"/>
  <cols>
    <col collapsed="false" customWidth="true" hidden="false" outlineLevel="0" max="6" min="6" style="0" width="10.85"/>
    <col collapsed="false" customWidth="true" hidden="false" outlineLevel="0" max="9" min="9" style="0" width="13.43"/>
    <col collapsed="false" customWidth="true" hidden="false" outlineLevel="0" max="13" min="13" style="0" width="15"/>
  </cols>
  <sheetData>
    <row r="1" customFormat="false" ht="20.25" hidden="false" customHeight="true" outlineLevel="0" collapsed="false">
      <c r="A1" s="1" t="s">
        <v>0</v>
      </c>
      <c r="B1" s="1"/>
      <c r="C1" s="1"/>
      <c r="D1" s="1"/>
      <c r="E1" s="1"/>
      <c r="F1" s="1"/>
      <c r="G1" s="1"/>
      <c r="H1" s="1"/>
      <c r="I1" s="1"/>
      <c r="J1" s="1"/>
      <c r="K1" s="1"/>
      <c r="L1" s="1"/>
      <c r="M1" s="1"/>
    </row>
    <row r="2" customFormat="false" ht="15.75" hidden="false" customHeight="false" outlineLevel="0" collapsed="false"/>
  </sheetData>
  <sheetProtection sheet="true" objects="true" scenarios="true" selectLockedCells="true" selectUnlockedCells="true"/>
  <mergeCells count="1">
    <mergeCell ref="A1:M1"/>
  </mergeCells>
  <printOptions headings="false" gridLines="false" gridLinesSet="true" horizontalCentered="false" verticalCentered="false"/>
  <pageMargins left="0.708333333333333" right="0.708333333333333" top="1.18125" bottom="0.945138888888889" header="0.315277777777778" footer="0.315277777777778"/>
  <pageSetup paperSize="9" scale="100" fitToWidth="1" fitToHeight="1" pageOrder="downThenOver" orientation="landscape" blackAndWhite="false" draft="false" cellComments="none" horizontalDpi="300" verticalDpi="300" copies="1"/>
  <headerFooter differentFirst="false" differentOddEven="false">
    <oddHeader>&amp;LHalkyn Consulting Ltd&amp;R&amp;D</oddHeader>
    <oddFooter>&amp;L&amp;10&amp;K5b9bd5www.halkynconsulting.co.uk&amp;R&amp;10&amp;K5b9bd5info@halkynconsulting.co.uk</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
  <sheetViews>
    <sheetView showFormulas="false" showGridLines="false" showRowColHeaders="true" showZeros="true" rightToLeft="false" tabSelected="false" showOutlineSymbols="true" defaultGridColor="true" view="normal" topLeftCell="A1" colorId="64" zoomScale="75" zoomScaleNormal="75" zoomScalePageLayoutView="75" workbookViewId="0">
      <selection pane="topLeft" activeCell="F7" activeCellId="0" sqref="F7"/>
    </sheetView>
  </sheetViews>
  <sheetFormatPr defaultColWidth="8.6875" defaultRowHeight="15" zeroHeight="false" outlineLevelRow="0" outlineLevelCol="0"/>
  <cols>
    <col collapsed="false" customWidth="true" hidden="false" outlineLevel="0" max="1" min="1" style="2" width="43"/>
    <col collapsed="false" customWidth="true" hidden="false" outlineLevel="0" max="2" min="2" style="2" width="2.42"/>
    <col collapsed="false" customWidth="true" hidden="false" outlineLevel="0" max="3" min="3" style="0" width="40.57"/>
  </cols>
  <sheetData>
    <row r="1" customFormat="false" ht="20.25" hidden="false" customHeight="true" outlineLevel="0" collapsed="false">
      <c r="A1" s="1" t="s">
        <v>1</v>
      </c>
      <c r="B1" s="1"/>
      <c r="C1" s="1"/>
    </row>
    <row r="2" customFormat="false" ht="33.75" hidden="false" customHeight="true" outlineLevel="0" collapsed="false">
      <c r="A2" s="3" t="s">
        <v>2</v>
      </c>
      <c r="B2" s="3"/>
      <c r="C2" s="3"/>
    </row>
    <row r="3" customFormat="false" ht="64.5" hidden="false" customHeight="true" outlineLevel="0" collapsed="false">
      <c r="A3" s="3" t="s">
        <v>3</v>
      </c>
      <c r="B3" s="3"/>
      <c r="C3" s="3"/>
    </row>
    <row r="5" customFormat="false" ht="18" hidden="false" customHeight="true" outlineLevel="0" collapsed="false">
      <c r="A5" s="4" t="s">
        <v>4</v>
      </c>
      <c r="B5" s="4"/>
      <c r="C5" s="4"/>
    </row>
    <row r="6" customFormat="false" ht="30" hidden="false" customHeight="true" outlineLevel="0" collapsed="false">
      <c r="A6" s="5" t="s">
        <v>5</v>
      </c>
      <c r="C6" s="2"/>
    </row>
    <row r="7" customFormat="false" ht="45" hidden="false" customHeight="false" outlineLevel="0" collapsed="false">
      <c r="A7" s="6" t="s">
        <v>6</v>
      </c>
      <c r="C7" s="6" t="s">
        <v>7</v>
      </c>
    </row>
    <row r="8" customFormat="false" ht="60" hidden="false" customHeight="false" outlineLevel="0" collapsed="false">
      <c r="A8" s="6" t="s">
        <v>8</v>
      </c>
      <c r="C8" s="6" t="s">
        <v>9</v>
      </c>
    </row>
    <row r="9" customFormat="false" ht="105" hidden="false" customHeight="false" outlineLevel="0" collapsed="false">
      <c r="A9" s="6" t="s">
        <v>10</v>
      </c>
      <c r="C9" s="6" t="s">
        <v>11</v>
      </c>
    </row>
    <row r="10" customFormat="false" ht="15.75" hidden="false" customHeight="false" outlineLevel="0" collapsed="false">
      <c r="A10" s="7" t="s">
        <v>12</v>
      </c>
      <c r="C10" s="6"/>
    </row>
    <row r="11" customFormat="false" ht="75" hidden="false" customHeight="false" outlineLevel="0" collapsed="false">
      <c r="A11" s="6" t="s">
        <v>13</v>
      </c>
      <c r="C11" s="6" t="s">
        <v>14</v>
      </c>
    </row>
    <row r="12" customFormat="false" ht="45" hidden="false" customHeight="false" outlineLevel="0" collapsed="false">
      <c r="A12" s="6" t="s">
        <v>15</v>
      </c>
      <c r="C12" s="6" t="s">
        <v>16</v>
      </c>
    </row>
    <row r="13" customFormat="false" ht="15.75" hidden="false" customHeight="false" outlineLevel="0" collapsed="false">
      <c r="A13" s="7" t="s">
        <v>17</v>
      </c>
      <c r="C13" s="6"/>
    </row>
    <row r="14" customFormat="false" ht="30" hidden="false" customHeight="false" outlineLevel="0" collapsed="false">
      <c r="A14" s="6" t="s">
        <v>18</v>
      </c>
      <c r="C14" s="6" t="s">
        <v>19</v>
      </c>
    </row>
    <row r="15" customFormat="false" ht="60" hidden="false" customHeight="false" outlineLevel="0" collapsed="false">
      <c r="A15" s="6" t="s">
        <v>20</v>
      </c>
      <c r="C15" s="6" t="s">
        <v>21</v>
      </c>
    </row>
    <row r="16" customFormat="false" ht="30" hidden="false" customHeight="false" outlineLevel="0" collapsed="false">
      <c r="A16" s="6" t="s">
        <v>22</v>
      </c>
      <c r="C16" s="6" t="s">
        <v>23</v>
      </c>
    </row>
    <row r="17" customFormat="false" ht="15.75" hidden="false" customHeight="false" outlineLevel="0" collapsed="false">
      <c r="A17" s="8" t="s">
        <v>24</v>
      </c>
      <c r="C17" s="2"/>
    </row>
    <row r="18" customFormat="false" ht="30" hidden="false" customHeight="false" outlineLevel="0" collapsed="false">
      <c r="A18" s="6" t="s">
        <v>25</v>
      </c>
      <c r="C18" s="2" t="s">
        <v>26</v>
      </c>
    </row>
    <row r="19" customFormat="false" ht="15" hidden="false" customHeight="false" outlineLevel="0" collapsed="false">
      <c r="C19" s="2"/>
    </row>
    <row r="20" customFormat="false" ht="15" hidden="false" customHeight="false" outlineLevel="0" collapsed="false">
      <c r="C20" s="2"/>
    </row>
  </sheetData>
  <sheetProtection sheet="true" objects="true" scenarios="true" selectLockedCells="true" selectUnlockedCells="true"/>
  <mergeCells count="4">
    <mergeCell ref="A1:C1"/>
    <mergeCell ref="A2:C2"/>
    <mergeCell ref="A3:C3"/>
    <mergeCell ref="A5:C5"/>
  </mergeCells>
  <printOptions headings="false" gridLines="false" gridLinesSet="true" horizontalCentered="false" verticalCentered="false"/>
  <pageMargins left="0.770138888888889"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66"/>
  <sheetViews>
    <sheetView showFormulas="false" showGridLines="false" showRowColHeaders="true" showZeros="true" rightToLeft="false" tabSelected="true" showOutlineSymbols="true" defaultGridColor="true" view="normal" topLeftCell="A103" colorId="64" zoomScale="100" zoomScaleNormal="100" zoomScalePageLayoutView="100" workbookViewId="0">
      <selection pane="topLeft" activeCell="E111" activeCellId="0" sqref="E111"/>
    </sheetView>
  </sheetViews>
  <sheetFormatPr defaultColWidth="9.15625" defaultRowHeight="15" zeroHeight="false" outlineLevelRow="0" outlineLevelCol="0"/>
  <cols>
    <col collapsed="false" customWidth="true" hidden="false" outlineLevel="0" max="1" min="1" style="9" width="10"/>
    <col collapsed="false" customWidth="true" hidden="false" outlineLevel="0" max="2" min="2" style="10" width="10"/>
    <col collapsed="false" customWidth="true" hidden="false" outlineLevel="0" max="3" min="3" style="11" width="35.29"/>
    <col collapsed="false" customWidth="true" hidden="false" outlineLevel="0" max="4" min="4" style="11" width="38.14"/>
    <col collapsed="false" customWidth="true" hidden="false" outlineLevel="0" max="5" min="5" style="12" width="43.85"/>
    <col collapsed="false" customWidth="true" hidden="false" outlineLevel="0" max="6" min="6" style="13" width="13.86"/>
    <col collapsed="false" customWidth="false" hidden="false" outlineLevel="0" max="1024" min="7" style="14" width="9.14"/>
  </cols>
  <sheetData>
    <row r="1" customFormat="false" ht="16.5" hidden="false" customHeight="false" outlineLevel="0" collapsed="false">
      <c r="A1" s="15" t="s">
        <v>27</v>
      </c>
      <c r="B1" s="15"/>
      <c r="C1" s="16" t="s">
        <v>28</v>
      </c>
      <c r="D1" s="16"/>
      <c r="E1" s="17" t="s">
        <v>29</v>
      </c>
      <c r="F1" s="17"/>
    </row>
    <row r="2" customFormat="false" ht="15.75" hidden="false" customHeight="false" outlineLevel="0" collapsed="false">
      <c r="A2" s="18" t="s">
        <v>30</v>
      </c>
      <c r="B2" s="19" t="s">
        <v>31</v>
      </c>
      <c r="C2" s="20" t="s">
        <v>32</v>
      </c>
      <c r="D2" s="20" t="s">
        <v>33</v>
      </c>
      <c r="E2" s="19" t="s">
        <v>34</v>
      </c>
      <c r="F2" s="21" t="s">
        <v>35</v>
      </c>
    </row>
    <row r="3" customFormat="false" ht="15" hidden="false" customHeight="false" outlineLevel="0" collapsed="false">
      <c r="A3" s="22"/>
      <c r="B3" s="23" t="s">
        <v>36</v>
      </c>
      <c r="C3" s="24" t="s">
        <v>37</v>
      </c>
      <c r="D3" s="24"/>
      <c r="E3" s="24"/>
      <c r="F3" s="24"/>
    </row>
    <row r="4" customFormat="false" ht="15" hidden="false" customHeight="false" outlineLevel="0" collapsed="false">
      <c r="A4" s="25"/>
      <c r="B4" s="26" t="s">
        <v>38</v>
      </c>
      <c r="C4" s="27" t="s">
        <v>39</v>
      </c>
      <c r="D4" s="27"/>
      <c r="E4" s="27"/>
      <c r="F4" s="27"/>
    </row>
    <row r="5" customFormat="false" ht="90" hidden="false" customHeight="false" outlineLevel="0" collapsed="false">
      <c r="A5" s="28"/>
      <c r="B5" s="29" t="s">
        <v>40</v>
      </c>
      <c r="C5" s="30" t="s">
        <v>41</v>
      </c>
      <c r="D5" s="30" t="s">
        <v>42</v>
      </c>
      <c r="E5" s="31" t="s">
        <v>43</v>
      </c>
      <c r="F5" s="32" t="n">
        <v>1</v>
      </c>
    </row>
    <row r="6" customFormat="false" ht="105" hidden="false" customHeight="false" outlineLevel="0" collapsed="false">
      <c r="A6" s="28"/>
      <c r="B6" s="29" t="s">
        <v>44</v>
      </c>
      <c r="C6" s="30" t="s">
        <v>45</v>
      </c>
      <c r="D6" s="30" t="s">
        <v>46</v>
      </c>
      <c r="E6" s="31" t="s">
        <v>47</v>
      </c>
      <c r="F6" s="32" t="n">
        <v>1</v>
      </c>
    </row>
    <row r="7" customFormat="false" ht="15" hidden="false" customHeight="true" outlineLevel="0" collapsed="false">
      <c r="A7" s="33"/>
      <c r="B7" s="23" t="s">
        <v>48</v>
      </c>
      <c r="C7" s="34" t="s">
        <v>49</v>
      </c>
      <c r="D7" s="34"/>
      <c r="E7" s="34"/>
      <c r="F7" s="34"/>
    </row>
    <row r="8" customFormat="false" ht="15" hidden="false" customHeight="false" outlineLevel="0" collapsed="false">
      <c r="A8" s="35"/>
      <c r="B8" s="26" t="s">
        <v>50</v>
      </c>
      <c r="C8" s="27" t="s">
        <v>51</v>
      </c>
      <c r="D8" s="27"/>
      <c r="E8" s="27"/>
      <c r="F8" s="27"/>
    </row>
    <row r="9" customFormat="false" ht="68.65" hidden="false" customHeight="false" outlineLevel="0" collapsed="false">
      <c r="A9" s="28"/>
      <c r="B9" s="29" t="s">
        <v>52</v>
      </c>
      <c r="C9" s="30" t="s">
        <v>53</v>
      </c>
      <c r="D9" s="30" t="s">
        <v>54</v>
      </c>
      <c r="E9" s="31" t="s">
        <v>55</v>
      </c>
      <c r="F9" s="32" t="n">
        <v>1</v>
      </c>
    </row>
    <row r="10" customFormat="false" ht="68.65" hidden="false" customHeight="false" outlineLevel="0" collapsed="false">
      <c r="A10" s="28"/>
      <c r="B10" s="29" t="s">
        <v>56</v>
      </c>
      <c r="C10" s="30" t="s">
        <v>57</v>
      </c>
      <c r="D10" s="30" t="s">
        <v>58</v>
      </c>
      <c r="E10" s="36" t="s">
        <v>59</v>
      </c>
      <c r="F10" s="32" t="n">
        <v>1</v>
      </c>
    </row>
    <row r="11" customFormat="false" ht="102.2" hidden="false" customHeight="false" outlineLevel="0" collapsed="false">
      <c r="A11" s="28"/>
      <c r="B11" s="29" t="s">
        <v>60</v>
      </c>
      <c r="C11" s="30" t="s">
        <v>61</v>
      </c>
      <c r="D11" s="30" t="s">
        <v>62</v>
      </c>
      <c r="E11" s="31" t="s">
        <v>63</v>
      </c>
      <c r="F11" s="32" t="n">
        <v>0.75</v>
      </c>
    </row>
    <row r="12" customFormat="false" ht="102.2" hidden="false" customHeight="false" outlineLevel="0" collapsed="false">
      <c r="A12" s="28"/>
      <c r="B12" s="29" t="s">
        <v>64</v>
      </c>
      <c r="C12" s="30" t="s">
        <v>65</v>
      </c>
      <c r="D12" s="30" t="s">
        <v>66</v>
      </c>
      <c r="E12" s="31" t="s">
        <v>67</v>
      </c>
      <c r="F12" s="32" t="n">
        <v>1</v>
      </c>
    </row>
    <row r="13" customFormat="false" ht="68.65" hidden="false" customHeight="false" outlineLevel="0" collapsed="false">
      <c r="A13" s="28"/>
      <c r="B13" s="29" t="s">
        <v>68</v>
      </c>
      <c r="C13" s="30" t="s">
        <v>69</v>
      </c>
      <c r="D13" s="30" t="s">
        <v>70</v>
      </c>
      <c r="E13" s="31" t="s">
        <v>71</v>
      </c>
      <c r="F13" s="32" t="n">
        <v>0.9</v>
      </c>
    </row>
    <row r="14" customFormat="false" ht="15" hidden="false" customHeight="true" outlineLevel="0" collapsed="false">
      <c r="A14" s="25"/>
      <c r="B14" s="26" t="s">
        <v>72</v>
      </c>
      <c r="C14" s="37" t="s">
        <v>73</v>
      </c>
      <c r="D14" s="37"/>
      <c r="E14" s="37"/>
      <c r="F14" s="37"/>
    </row>
    <row r="15" customFormat="false" ht="165" hidden="false" customHeight="false" outlineLevel="0" collapsed="false">
      <c r="A15" s="28"/>
      <c r="B15" s="29" t="s">
        <v>74</v>
      </c>
      <c r="C15" s="30" t="s">
        <v>75</v>
      </c>
      <c r="D15" s="30" t="s">
        <v>76</v>
      </c>
      <c r="E15" s="31" t="s">
        <v>77</v>
      </c>
      <c r="F15" s="32" t="n">
        <v>1</v>
      </c>
    </row>
    <row r="16" customFormat="false" ht="147" hidden="false" customHeight="false" outlineLevel="0" collapsed="false">
      <c r="A16" s="28"/>
      <c r="B16" s="29" t="s">
        <v>78</v>
      </c>
      <c r="C16" s="30" t="s">
        <v>79</v>
      </c>
      <c r="D16" s="30" t="s">
        <v>80</v>
      </c>
      <c r="E16" s="31" t="s">
        <v>81</v>
      </c>
      <c r="F16" s="32" t="n">
        <v>1</v>
      </c>
    </row>
    <row r="17" customFormat="false" ht="15" hidden="false" customHeight="true" outlineLevel="0" collapsed="false">
      <c r="A17" s="33"/>
      <c r="B17" s="38" t="s">
        <v>82</v>
      </c>
      <c r="C17" s="34" t="s">
        <v>83</v>
      </c>
      <c r="D17" s="34"/>
      <c r="E17" s="34"/>
      <c r="F17" s="34"/>
    </row>
    <row r="18" customFormat="false" ht="15" hidden="false" customHeight="true" outlineLevel="0" collapsed="false">
      <c r="A18" s="39"/>
      <c r="B18" s="26" t="s">
        <v>84</v>
      </c>
      <c r="C18" s="37" t="s">
        <v>85</v>
      </c>
      <c r="D18" s="37"/>
      <c r="E18" s="37"/>
      <c r="F18" s="37"/>
    </row>
    <row r="19" customFormat="false" ht="135.8" hidden="false" customHeight="false" outlineLevel="0" collapsed="false">
      <c r="A19" s="28"/>
      <c r="B19" s="29" t="s">
        <v>86</v>
      </c>
      <c r="C19" s="30" t="s">
        <v>87</v>
      </c>
      <c r="D19" s="30" t="s">
        <v>88</v>
      </c>
      <c r="E19" s="31" t="s">
        <v>89</v>
      </c>
      <c r="F19" s="32" t="n">
        <v>1</v>
      </c>
    </row>
    <row r="20" customFormat="false" ht="79.85" hidden="false" customHeight="false" outlineLevel="0" collapsed="false">
      <c r="A20" s="28"/>
      <c r="B20" s="29" t="s">
        <v>90</v>
      </c>
      <c r="C20" s="30" t="s">
        <v>91</v>
      </c>
      <c r="D20" s="30" t="s">
        <v>92</v>
      </c>
      <c r="E20" s="31" t="s">
        <v>93</v>
      </c>
      <c r="F20" s="32" t="n">
        <v>0.7</v>
      </c>
    </row>
    <row r="21" customFormat="false" ht="13.8" hidden="false" customHeight="true" outlineLevel="0" collapsed="false">
      <c r="A21" s="39"/>
      <c r="B21" s="26" t="s">
        <v>94</v>
      </c>
      <c r="C21" s="37" t="s">
        <v>95</v>
      </c>
      <c r="D21" s="37"/>
      <c r="E21" s="37"/>
      <c r="F21" s="37"/>
    </row>
    <row r="22" customFormat="false" ht="91" hidden="false" customHeight="false" outlineLevel="0" collapsed="false">
      <c r="A22" s="28"/>
      <c r="B22" s="29" t="s">
        <v>96</v>
      </c>
      <c r="C22" s="30" t="s">
        <v>97</v>
      </c>
      <c r="D22" s="30" t="s">
        <v>98</v>
      </c>
      <c r="E22" s="31" t="s">
        <v>99</v>
      </c>
      <c r="F22" s="32" t="n">
        <v>0.4</v>
      </c>
    </row>
    <row r="23" customFormat="false" ht="68.65" hidden="false" customHeight="false" outlineLevel="0" collapsed="false">
      <c r="A23" s="28"/>
      <c r="B23" s="29" t="s">
        <v>100</v>
      </c>
      <c r="C23" s="30" t="s">
        <v>101</v>
      </c>
      <c r="D23" s="30" t="s">
        <v>102</v>
      </c>
      <c r="E23" s="31" t="s">
        <v>103</v>
      </c>
      <c r="F23" s="32" t="n">
        <v>1</v>
      </c>
    </row>
    <row r="24" customFormat="false" ht="79.85" hidden="false" customHeight="false" outlineLevel="0" collapsed="false">
      <c r="A24" s="28"/>
      <c r="B24" s="29" t="s">
        <v>104</v>
      </c>
      <c r="C24" s="30" t="s">
        <v>105</v>
      </c>
      <c r="D24" s="30" t="s">
        <v>106</v>
      </c>
      <c r="E24" s="31" t="s">
        <v>107</v>
      </c>
      <c r="F24" s="32" t="n">
        <v>1</v>
      </c>
    </row>
    <row r="25" customFormat="false" ht="13.8" hidden="false" customHeight="true" outlineLevel="0" collapsed="false">
      <c r="A25" s="39"/>
      <c r="B25" s="26" t="s">
        <v>108</v>
      </c>
      <c r="C25" s="37" t="s">
        <v>109</v>
      </c>
      <c r="D25" s="37"/>
      <c r="E25" s="37"/>
      <c r="F25" s="37"/>
    </row>
    <row r="26" customFormat="false" ht="124.6" hidden="false" customHeight="false" outlineLevel="0" collapsed="false">
      <c r="A26" s="28"/>
      <c r="B26" s="29" t="s">
        <v>110</v>
      </c>
      <c r="C26" s="30" t="s">
        <v>111</v>
      </c>
      <c r="D26" s="30" t="s">
        <v>112</v>
      </c>
      <c r="E26" s="31" t="s">
        <v>113</v>
      </c>
      <c r="F26" s="32" t="n">
        <v>0.7</v>
      </c>
    </row>
    <row r="27" customFormat="false" ht="13.8" hidden="false" customHeight="true" outlineLevel="0" collapsed="false">
      <c r="A27" s="22"/>
      <c r="B27" s="23" t="s">
        <v>114</v>
      </c>
      <c r="C27" s="34" t="s">
        <v>115</v>
      </c>
      <c r="D27" s="34"/>
      <c r="E27" s="34"/>
      <c r="F27" s="34"/>
    </row>
    <row r="28" customFormat="false" ht="13.8" hidden="false" customHeight="true" outlineLevel="0" collapsed="false">
      <c r="A28" s="39"/>
      <c r="B28" s="26" t="s">
        <v>116</v>
      </c>
      <c r="C28" s="37" t="s">
        <v>117</v>
      </c>
      <c r="D28" s="37"/>
      <c r="E28" s="37"/>
      <c r="F28" s="37"/>
    </row>
    <row r="29" customFormat="false" ht="57.45" hidden="false" customHeight="false" outlineLevel="0" collapsed="false">
      <c r="A29" s="28"/>
      <c r="B29" s="29" t="s">
        <v>118</v>
      </c>
      <c r="C29" s="30" t="s">
        <v>119</v>
      </c>
      <c r="D29" s="30" t="s">
        <v>120</v>
      </c>
      <c r="E29" s="31" t="s">
        <v>121</v>
      </c>
      <c r="F29" s="32" t="n">
        <v>1</v>
      </c>
    </row>
    <row r="30" customFormat="false" ht="35.05" hidden="false" customHeight="false" outlineLevel="0" collapsed="false">
      <c r="A30" s="28"/>
      <c r="B30" s="29" t="s">
        <v>122</v>
      </c>
      <c r="C30" s="30" t="s">
        <v>123</v>
      </c>
      <c r="D30" s="30" t="s">
        <v>124</v>
      </c>
      <c r="E30" s="31" t="s">
        <v>125</v>
      </c>
      <c r="F30" s="32" t="n">
        <v>0.6</v>
      </c>
    </row>
    <row r="31" customFormat="false" ht="57.45" hidden="false" customHeight="false" outlineLevel="0" collapsed="false">
      <c r="A31" s="28"/>
      <c r="B31" s="29" t="s">
        <v>126</v>
      </c>
      <c r="C31" s="30" t="s">
        <v>127</v>
      </c>
      <c r="D31" s="30" t="s">
        <v>128</v>
      </c>
      <c r="E31" s="31" t="s">
        <v>129</v>
      </c>
      <c r="F31" s="32" t="n">
        <v>1</v>
      </c>
    </row>
    <row r="32" customFormat="false" ht="68.65" hidden="false" customHeight="false" outlineLevel="0" collapsed="false">
      <c r="A32" s="28"/>
      <c r="B32" s="29" t="s">
        <v>130</v>
      </c>
      <c r="C32" s="30" t="s">
        <v>131</v>
      </c>
      <c r="D32" s="30" t="s">
        <v>132</v>
      </c>
      <c r="E32" s="31" t="s">
        <v>133</v>
      </c>
      <c r="F32" s="32" t="n">
        <v>0.95</v>
      </c>
    </row>
    <row r="33" customFormat="false" ht="13.8" hidden="false" customHeight="true" outlineLevel="0" collapsed="false">
      <c r="A33" s="39"/>
      <c r="B33" s="26" t="s">
        <v>134</v>
      </c>
      <c r="C33" s="37" t="s">
        <v>135</v>
      </c>
      <c r="D33" s="37"/>
      <c r="E33" s="37"/>
      <c r="F33" s="37"/>
    </row>
    <row r="34" customFormat="false" ht="46.25" hidden="false" customHeight="false" outlineLevel="0" collapsed="false">
      <c r="A34" s="28"/>
      <c r="B34" s="29" t="s">
        <v>136</v>
      </c>
      <c r="C34" s="30" t="s">
        <v>137</v>
      </c>
      <c r="D34" s="30" t="s">
        <v>138</v>
      </c>
      <c r="E34" s="31" t="s">
        <v>139</v>
      </c>
      <c r="F34" s="32" t="n">
        <v>1</v>
      </c>
    </row>
    <row r="35" customFormat="false" ht="46.25" hidden="false" customHeight="false" outlineLevel="0" collapsed="false">
      <c r="A35" s="28"/>
      <c r="B35" s="29" t="s">
        <v>140</v>
      </c>
      <c r="C35" s="30" t="s">
        <v>141</v>
      </c>
      <c r="D35" s="30" t="s">
        <v>142</v>
      </c>
      <c r="E35" s="31" t="s">
        <v>143</v>
      </c>
      <c r="F35" s="32" t="n">
        <v>0.85</v>
      </c>
    </row>
    <row r="36" customFormat="false" ht="57.45" hidden="false" customHeight="false" outlineLevel="0" collapsed="false">
      <c r="A36" s="28"/>
      <c r="B36" s="29" t="s">
        <v>144</v>
      </c>
      <c r="C36" s="30" t="s">
        <v>145</v>
      </c>
      <c r="D36" s="30" t="s">
        <v>146</v>
      </c>
      <c r="E36" s="31" t="s">
        <v>147</v>
      </c>
      <c r="F36" s="32" t="n">
        <v>1</v>
      </c>
    </row>
    <row r="37" customFormat="false" ht="15" hidden="false" customHeight="true" outlineLevel="0" collapsed="false">
      <c r="A37" s="39"/>
      <c r="B37" s="26" t="s">
        <v>148</v>
      </c>
      <c r="C37" s="37" t="s">
        <v>149</v>
      </c>
      <c r="D37" s="37"/>
      <c r="E37" s="37"/>
      <c r="F37" s="37"/>
    </row>
    <row r="38" customFormat="false" ht="102.2" hidden="false" customHeight="false" outlineLevel="0" collapsed="false">
      <c r="A38" s="28"/>
      <c r="B38" s="29" t="s">
        <v>150</v>
      </c>
      <c r="C38" s="30" t="s">
        <v>151</v>
      </c>
      <c r="D38" s="30" t="s">
        <v>152</v>
      </c>
      <c r="E38" s="31" t="s">
        <v>153</v>
      </c>
      <c r="F38" s="32" t="n">
        <v>1</v>
      </c>
    </row>
    <row r="39" customFormat="false" ht="46.25" hidden="false" customHeight="false" outlineLevel="0" collapsed="false">
      <c r="A39" s="28"/>
      <c r="B39" s="29" t="s">
        <v>154</v>
      </c>
      <c r="C39" s="30" t="s">
        <v>155</v>
      </c>
      <c r="D39" s="30" t="s">
        <v>156</v>
      </c>
      <c r="E39" s="36" t="s">
        <v>157</v>
      </c>
      <c r="F39" s="32" t="n">
        <v>0.25</v>
      </c>
    </row>
    <row r="40" customFormat="false" ht="57.45" hidden="false" customHeight="false" outlineLevel="0" collapsed="false">
      <c r="A40" s="28"/>
      <c r="B40" s="29" t="s">
        <v>158</v>
      </c>
      <c r="C40" s="30" t="s">
        <v>159</v>
      </c>
      <c r="D40" s="30" t="s">
        <v>160</v>
      </c>
      <c r="E40" s="31" t="s">
        <v>161</v>
      </c>
      <c r="F40" s="32" t="n">
        <v>1</v>
      </c>
    </row>
    <row r="41" customFormat="false" ht="15" hidden="false" customHeight="true" outlineLevel="0" collapsed="false">
      <c r="A41" s="22"/>
      <c r="B41" s="23" t="s">
        <v>162</v>
      </c>
      <c r="C41" s="34" t="s">
        <v>163</v>
      </c>
      <c r="D41" s="34"/>
      <c r="E41" s="34"/>
      <c r="F41" s="34"/>
    </row>
    <row r="42" customFormat="false" ht="15" hidden="false" customHeight="true" outlineLevel="0" collapsed="false">
      <c r="A42" s="39"/>
      <c r="B42" s="26" t="s">
        <v>164</v>
      </c>
      <c r="C42" s="37" t="s">
        <v>165</v>
      </c>
      <c r="D42" s="37"/>
      <c r="E42" s="37"/>
      <c r="F42" s="37"/>
    </row>
    <row r="43" customFormat="false" ht="90" hidden="false" customHeight="false" outlineLevel="0" collapsed="false">
      <c r="A43" s="28"/>
      <c r="B43" s="29" t="s">
        <v>166</v>
      </c>
      <c r="C43" s="30" t="s">
        <v>167</v>
      </c>
      <c r="D43" s="30" t="s">
        <v>168</v>
      </c>
      <c r="E43" s="31" t="s">
        <v>169</v>
      </c>
      <c r="F43" s="32" t="n">
        <v>0.95</v>
      </c>
    </row>
    <row r="44" customFormat="false" ht="60" hidden="false" customHeight="false" outlineLevel="0" collapsed="false">
      <c r="A44" s="28"/>
      <c r="B44" s="29" t="s">
        <v>170</v>
      </c>
      <c r="C44" s="30" t="s">
        <v>171</v>
      </c>
      <c r="D44" s="30" t="s">
        <v>172</v>
      </c>
      <c r="E44" s="40" t="s">
        <v>173</v>
      </c>
      <c r="F44" s="32" t="n">
        <v>1</v>
      </c>
    </row>
    <row r="45" customFormat="false" ht="15" hidden="false" customHeight="true" outlineLevel="0" collapsed="false">
      <c r="A45" s="39"/>
      <c r="B45" s="26" t="s">
        <v>174</v>
      </c>
      <c r="C45" s="37" t="s">
        <v>175</v>
      </c>
      <c r="D45" s="37"/>
      <c r="E45" s="37"/>
      <c r="F45" s="37"/>
    </row>
    <row r="46" customFormat="false" ht="120" hidden="false" customHeight="false" outlineLevel="0" collapsed="false">
      <c r="A46" s="28"/>
      <c r="B46" s="29" t="s">
        <v>176</v>
      </c>
      <c r="C46" s="30" t="s">
        <v>177</v>
      </c>
      <c r="D46" s="30" t="s">
        <v>178</v>
      </c>
      <c r="E46" s="31" t="s">
        <v>179</v>
      </c>
      <c r="F46" s="32" t="n">
        <v>1</v>
      </c>
    </row>
    <row r="47" customFormat="false" ht="120" hidden="false" customHeight="false" outlineLevel="0" collapsed="false">
      <c r="A47" s="28"/>
      <c r="B47" s="29" t="s">
        <v>180</v>
      </c>
      <c r="C47" s="30" t="s">
        <v>181</v>
      </c>
      <c r="D47" s="30" t="s">
        <v>182</v>
      </c>
      <c r="E47" s="31" t="s">
        <v>183</v>
      </c>
      <c r="F47" s="32" t="n">
        <v>1</v>
      </c>
    </row>
    <row r="48" customFormat="false" ht="90" hidden="false" customHeight="false" outlineLevel="0" collapsed="false">
      <c r="A48" s="28"/>
      <c r="B48" s="29" t="s">
        <v>184</v>
      </c>
      <c r="C48" s="30" t="s">
        <v>185</v>
      </c>
      <c r="D48" s="30" t="s">
        <v>186</v>
      </c>
      <c r="E48" s="31" t="s">
        <v>187</v>
      </c>
      <c r="F48" s="32" t="n">
        <v>1</v>
      </c>
    </row>
    <row r="49" customFormat="false" ht="90" hidden="false" customHeight="false" outlineLevel="0" collapsed="false">
      <c r="A49" s="28"/>
      <c r="B49" s="29" t="s">
        <v>188</v>
      </c>
      <c r="C49" s="30" t="s">
        <v>189</v>
      </c>
      <c r="D49" s="30" t="s">
        <v>190</v>
      </c>
      <c r="E49" s="31" t="s">
        <v>191</v>
      </c>
      <c r="F49" s="32" t="n">
        <v>0.6</v>
      </c>
    </row>
    <row r="50" customFormat="false" ht="75" hidden="false" customHeight="false" outlineLevel="0" collapsed="false">
      <c r="A50" s="28"/>
      <c r="B50" s="29" t="s">
        <v>192</v>
      </c>
      <c r="C50" s="30" t="s">
        <v>193</v>
      </c>
      <c r="D50" s="30" t="s">
        <v>194</v>
      </c>
      <c r="E50" s="31" t="s">
        <v>195</v>
      </c>
      <c r="F50" s="32" t="n">
        <v>0.85</v>
      </c>
    </row>
    <row r="51" customFormat="false" ht="75" hidden="false" customHeight="false" outlineLevel="0" collapsed="false">
      <c r="A51" s="28"/>
      <c r="B51" s="29" t="s">
        <v>196</v>
      </c>
      <c r="C51" s="30" t="s">
        <v>197</v>
      </c>
      <c r="D51" s="30" t="s">
        <v>198</v>
      </c>
      <c r="E51" s="31" t="s">
        <v>199</v>
      </c>
      <c r="F51" s="32" t="n">
        <v>1</v>
      </c>
    </row>
    <row r="52" customFormat="false" ht="15" hidden="false" customHeight="true" outlineLevel="0" collapsed="false">
      <c r="A52" s="25"/>
      <c r="B52" s="26" t="s">
        <v>200</v>
      </c>
      <c r="C52" s="37" t="s">
        <v>201</v>
      </c>
      <c r="D52" s="37"/>
      <c r="E52" s="37"/>
      <c r="F52" s="37"/>
    </row>
    <row r="53" customFormat="false" ht="105" hidden="false" customHeight="false" outlineLevel="0" collapsed="false">
      <c r="A53" s="28"/>
      <c r="B53" s="29" t="s">
        <v>202</v>
      </c>
      <c r="C53" s="30" t="s">
        <v>203</v>
      </c>
      <c r="D53" s="30" t="s">
        <v>204</v>
      </c>
      <c r="E53" s="31" t="s">
        <v>205</v>
      </c>
      <c r="F53" s="32" t="n">
        <v>1</v>
      </c>
    </row>
    <row r="54" customFormat="false" ht="15" hidden="false" customHeight="true" outlineLevel="0" collapsed="false">
      <c r="A54" s="25"/>
      <c r="B54" s="26" t="s">
        <v>206</v>
      </c>
      <c r="C54" s="37" t="s">
        <v>207</v>
      </c>
      <c r="D54" s="37"/>
      <c r="E54" s="37"/>
      <c r="F54" s="37"/>
    </row>
    <row r="55" customFormat="false" ht="120" hidden="false" customHeight="false" outlineLevel="0" collapsed="false">
      <c r="A55" s="28"/>
      <c r="B55" s="29" t="s">
        <v>208</v>
      </c>
      <c r="C55" s="30" t="s">
        <v>209</v>
      </c>
      <c r="D55" s="30" t="s">
        <v>210</v>
      </c>
      <c r="E55" s="31" t="s">
        <v>211</v>
      </c>
      <c r="F55" s="32" t="n">
        <v>1</v>
      </c>
    </row>
    <row r="56" customFormat="false" ht="120" hidden="false" customHeight="false" outlineLevel="0" collapsed="false">
      <c r="A56" s="28"/>
      <c r="B56" s="29" t="s">
        <v>212</v>
      </c>
      <c r="C56" s="30" t="s">
        <v>213</v>
      </c>
      <c r="D56" s="30" t="s">
        <v>214</v>
      </c>
      <c r="E56" s="31" t="s">
        <v>215</v>
      </c>
      <c r="F56" s="32" t="n">
        <v>1</v>
      </c>
    </row>
    <row r="57" customFormat="false" ht="57.45" hidden="false" customHeight="false" outlineLevel="0" collapsed="false">
      <c r="A57" s="28"/>
      <c r="B57" s="29" t="s">
        <v>216</v>
      </c>
      <c r="C57" s="30" t="s">
        <v>217</v>
      </c>
      <c r="D57" s="30" t="s">
        <v>218</v>
      </c>
      <c r="E57" s="31" t="s">
        <v>219</v>
      </c>
      <c r="F57" s="32" t="n">
        <v>1</v>
      </c>
    </row>
    <row r="58" customFormat="false" ht="75" hidden="false" customHeight="false" outlineLevel="0" collapsed="false">
      <c r="A58" s="28"/>
      <c r="B58" s="29" t="s">
        <v>220</v>
      </c>
      <c r="C58" s="30" t="s">
        <v>221</v>
      </c>
      <c r="D58" s="30" t="s">
        <v>222</v>
      </c>
      <c r="E58" s="31" t="s">
        <v>223</v>
      </c>
      <c r="F58" s="32" t="n">
        <v>0.5</v>
      </c>
    </row>
    <row r="59" customFormat="false" ht="30" hidden="false" customHeight="false" outlineLevel="0" collapsed="false">
      <c r="A59" s="28"/>
      <c r="B59" s="29" t="s">
        <v>224</v>
      </c>
      <c r="C59" s="30" t="s">
        <v>225</v>
      </c>
      <c r="D59" s="30" t="s">
        <v>226</v>
      </c>
      <c r="E59" s="31" t="s">
        <v>227</v>
      </c>
      <c r="F59" s="32" t="n">
        <v>1</v>
      </c>
    </row>
    <row r="60" customFormat="false" ht="15" hidden="false" customHeight="true" outlineLevel="0" collapsed="false">
      <c r="A60" s="22"/>
      <c r="B60" s="23" t="s">
        <v>228</v>
      </c>
      <c r="C60" s="34" t="s">
        <v>229</v>
      </c>
      <c r="D60" s="34"/>
      <c r="E60" s="34"/>
      <c r="F60" s="34"/>
    </row>
    <row r="61" customFormat="false" ht="15" hidden="false" customHeight="true" outlineLevel="0" collapsed="false">
      <c r="A61" s="39"/>
      <c r="B61" s="26" t="s">
        <v>230</v>
      </c>
      <c r="C61" s="37" t="s">
        <v>231</v>
      </c>
      <c r="D61" s="37"/>
      <c r="E61" s="37"/>
      <c r="F61" s="37"/>
    </row>
    <row r="62" customFormat="false" ht="45" hidden="false" customHeight="false" outlineLevel="0" collapsed="false">
      <c r="A62" s="28"/>
      <c r="B62" s="29" t="s">
        <v>232</v>
      </c>
      <c r="C62" s="30" t="s">
        <v>233</v>
      </c>
      <c r="D62" s="30" t="s">
        <v>234</v>
      </c>
      <c r="E62" s="31" t="s">
        <v>235</v>
      </c>
      <c r="F62" s="32" t="n">
        <v>1</v>
      </c>
    </row>
    <row r="63" customFormat="false" ht="30" hidden="false" customHeight="false" outlineLevel="0" collapsed="false">
      <c r="A63" s="28"/>
      <c r="B63" s="29" t="s">
        <v>236</v>
      </c>
      <c r="C63" s="30" t="s">
        <v>237</v>
      </c>
      <c r="D63" s="30" t="s">
        <v>238</v>
      </c>
      <c r="E63" s="31" t="s">
        <v>239</v>
      </c>
      <c r="F63" s="32" t="n">
        <v>1</v>
      </c>
    </row>
    <row r="64" customFormat="false" ht="15" hidden="false" customHeight="true" outlineLevel="0" collapsed="false">
      <c r="A64" s="22"/>
      <c r="B64" s="23" t="s">
        <v>240</v>
      </c>
      <c r="C64" s="34" t="s">
        <v>241</v>
      </c>
      <c r="D64" s="34"/>
      <c r="E64" s="34"/>
      <c r="F64" s="34"/>
    </row>
    <row r="65" customFormat="false" ht="15" hidden="false" customHeight="true" outlineLevel="0" collapsed="false">
      <c r="A65" s="39"/>
      <c r="B65" s="26" t="s">
        <v>242</v>
      </c>
      <c r="C65" s="37" t="s">
        <v>243</v>
      </c>
      <c r="D65" s="37"/>
      <c r="E65" s="37"/>
      <c r="F65" s="37"/>
    </row>
    <row r="66" customFormat="false" ht="35.05" hidden="false" customHeight="false" outlineLevel="0" collapsed="false">
      <c r="A66" s="28"/>
      <c r="B66" s="29" t="s">
        <v>244</v>
      </c>
      <c r="C66" s="30" t="s">
        <v>245</v>
      </c>
      <c r="D66" s="30" t="s">
        <v>246</v>
      </c>
      <c r="E66" s="31" t="s">
        <v>247</v>
      </c>
      <c r="F66" s="32" t="n">
        <v>1</v>
      </c>
    </row>
    <row r="67" customFormat="false" ht="35.05" hidden="false" customHeight="false" outlineLevel="0" collapsed="false">
      <c r="A67" s="28"/>
      <c r="B67" s="29" t="s">
        <v>248</v>
      </c>
      <c r="C67" s="30" t="s">
        <v>249</v>
      </c>
      <c r="D67" s="30" t="s">
        <v>250</v>
      </c>
      <c r="E67" s="31" t="s">
        <v>251</v>
      </c>
      <c r="F67" s="32" t="n">
        <v>1</v>
      </c>
    </row>
    <row r="68" customFormat="false" ht="57.45" hidden="false" customHeight="false" outlineLevel="0" collapsed="false">
      <c r="A68" s="28"/>
      <c r="B68" s="29" t="s">
        <v>252</v>
      </c>
      <c r="C68" s="30" t="s">
        <v>253</v>
      </c>
      <c r="D68" s="30" t="s">
        <v>254</v>
      </c>
      <c r="E68" s="31" t="s">
        <v>255</v>
      </c>
      <c r="F68" s="32" t="n">
        <v>1</v>
      </c>
    </row>
    <row r="69" customFormat="false" ht="35.05" hidden="false" customHeight="false" outlineLevel="0" collapsed="false">
      <c r="A69" s="28"/>
      <c r="B69" s="29" t="s">
        <v>256</v>
      </c>
      <c r="C69" s="30" t="s">
        <v>257</v>
      </c>
      <c r="D69" s="30" t="s">
        <v>258</v>
      </c>
      <c r="E69" s="31" t="s">
        <v>259</v>
      </c>
      <c r="F69" s="32" t="n">
        <v>1</v>
      </c>
    </row>
    <row r="70" customFormat="false" ht="57.45" hidden="false" customHeight="false" outlineLevel="0" collapsed="false">
      <c r="A70" s="28"/>
      <c r="B70" s="29" t="s">
        <v>260</v>
      </c>
      <c r="C70" s="30" t="s">
        <v>261</v>
      </c>
      <c r="D70" s="30" t="s">
        <v>262</v>
      </c>
      <c r="E70" s="31" t="s">
        <v>263</v>
      </c>
      <c r="F70" s="32" t="n">
        <v>1</v>
      </c>
    </row>
    <row r="71" customFormat="false" ht="57.45" hidden="false" customHeight="false" outlineLevel="0" collapsed="false">
      <c r="A71" s="28"/>
      <c r="B71" s="29" t="s">
        <v>264</v>
      </c>
      <c r="C71" s="30" t="s">
        <v>265</v>
      </c>
      <c r="D71" s="30" t="s">
        <v>266</v>
      </c>
      <c r="E71" s="31" t="s">
        <v>267</v>
      </c>
      <c r="F71" s="32" t="n">
        <v>0.2</v>
      </c>
    </row>
    <row r="72" customFormat="false" ht="15" hidden="false" customHeight="true" outlineLevel="0" collapsed="false">
      <c r="A72" s="39"/>
      <c r="B72" s="26" t="s">
        <v>268</v>
      </c>
      <c r="C72" s="37" t="s">
        <v>269</v>
      </c>
      <c r="D72" s="37"/>
      <c r="E72" s="37"/>
      <c r="F72" s="37"/>
    </row>
    <row r="73" customFormat="false" ht="68.65" hidden="false" customHeight="false" outlineLevel="0" collapsed="false">
      <c r="A73" s="28"/>
      <c r="B73" s="29" t="s">
        <v>270</v>
      </c>
      <c r="C73" s="30" t="s">
        <v>271</v>
      </c>
      <c r="D73" s="30" t="s">
        <v>272</v>
      </c>
      <c r="E73" s="31" t="s">
        <v>273</v>
      </c>
      <c r="F73" s="32" t="n">
        <v>1</v>
      </c>
    </row>
    <row r="74" customFormat="false" ht="46.25" hidden="false" customHeight="false" outlineLevel="0" collapsed="false">
      <c r="A74" s="28"/>
      <c r="B74" s="29" t="s">
        <v>274</v>
      </c>
      <c r="C74" s="30" t="s">
        <v>275</v>
      </c>
      <c r="D74" s="30" t="s">
        <v>276</v>
      </c>
      <c r="E74" s="31" t="s">
        <v>277</v>
      </c>
      <c r="F74" s="32" t="n">
        <v>0.75</v>
      </c>
    </row>
    <row r="75" customFormat="false" ht="57.45" hidden="false" customHeight="false" outlineLevel="0" collapsed="false">
      <c r="A75" s="28"/>
      <c r="B75" s="29" t="s">
        <v>278</v>
      </c>
      <c r="C75" s="30" t="s">
        <v>279</v>
      </c>
      <c r="D75" s="30" t="s">
        <v>280</v>
      </c>
      <c r="E75" s="31" t="s">
        <v>281</v>
      </c>
      <c r="F75" s="32" t="n">
        <v>1</v>
      </c>
    </row>
    <row r="76" customFormat="false" ht="23.85" hidden="false" customHeight="false" outlineLevel="0" collapsed="false">
      <c r="A76" s="28"/>
      <c r="B76" s="29" t="s">
        <v>282</v>
      </c>
      <c r="C76" s="30" t="s">
        <v>283</v>
      </c>
      <c r="D76" s="30" t="s">
        <v>284</v>
      </c>
      <c r="E76" s="31" t="s">
        <v>285</v>
      </c>
      <c r="F76" s="32" t="n">
        <v>0.65</v>
      </c>
    </row>
    <row r="77" customFormat="false" ht="46.25" hidden="false" customHeight="false" outlineLevel="0" collapsed="false">
      <c r="A77" s="28"/>
      <c r="B77" s="29" t="s">
        <v>286</v>
      </c>
      <c r="C77" s="30" t="s">
        <v>287</v>
      </c>
      <c r="D77" s="30" t="s">
        <v>288</v>
      </c>
      <c r="E77" s="31" t="s">
        <v>289</v>
      </c>
      <c r="F77" s="32" t="n">
        <v>1</v>
      </c>
    </row>
    <row r="78" customFormat="false" ht="35.05" hidden="false" customHeight="false" outlineLevel="0" collapsed="false">
      <c r="A78" s="28"/>
      <c r="B78" s="29" t="s">
        <v>290</v>
      </c>
      <c r="C78" s="30" t="s">
        <v>291</v>
      </c>
      <c r="D78" s="30" t="s">
        <v>292</v>
      </c>
      <c r="E78" s="31" t="s">
        <v>293</v>
      </c>
      <c r="F78" s="32" t="n">
        <v>1</v>
      </c>
    </row>
    <row r="79" customFormat="false" ht="46.25" hidden="false" customHeight="false" outlineLevel="0" collapsed="false">
      <c r="A79" s="28"/>
      <c r="B79" s="29" t="s">
        <v>294</v>
      </c>
      <c r="C79" s="30" t="s">
        <v>295</v>
      </c>
      <c r="D79" s="30" t="s">
        <v>296</v>
      </c>
      <c r="E79" s="31" t="s">
        <v>297</v>
      </c>
      <c r="F79" s="32" t="n">
        <v>1</v>
      </c>
    </row>
    <row r="80" customFormat="false" ht="68.65" hidden="false" customHeight="false" outlineLevel="0" collapsed="false">
      <c r="A80" s="28"/>
      <c r="B80" s="29" t="s">
        <v>298</v>
      </c>
      <c r="C80" s="30" t="s">
        <v>299</v>
      </c>
      <c r="D80" s="30" t="s">
        <v>300</v>
      </c>
      <c r="E80" s="31" t="s">
        <v>301</v>
      </c>
      <c r="F80" s="32" t="n">
        <v>1</v>
      </c>
    </row>
    <row r="81" customFormat="false" ht="23.85" hidden="false" customHeight="false" outlineLevel="0" collapsed="false">
      <c r="A81" s="28"/>
      <c r="B81" s="29" t="s">
        <v>302</v>
      </c>
      <c r="C81" s="30" t="s">
        <v>303</v>
      </c>
      <c r="D81" s="30" t="s">
        <v>304</v>
      </c>
      <c r="E81" s="31" t="s">
        <v>305</v>
      </c>
      <c r="F81" s="32" t="n">
        <v>1</v>
      </c>
    </row>
    <row r="82" customFormat="false" ht="15" hidden="false" customHeight="true" outlineLevel="0" collapsed="false">
      <c r="A82" s="22"/>
      <c r="B82" s="23" t="s">
        <v>306</v>
      </c>
      <c r="C82" s="34" t="s">
        <v>307</v>
      </c>
      <c r="D82" s="34"/>
      <c r="E82" s="34"/>
      <c r="F82" s="34"/>
    </row>
    <row r="83" customFormat="false" ht="15" hidden="false" customHeight="true" outlineLevel="0" collapsed="false">
      <c r="A83" s="39"/>
      <c r="B83" s="26" t="s">
        <v>308</v>
      </c>
      <c r="C83" s="37" t="s">
        <v>309</v>
      </c>
      <c r="D83" s="37"/>
      <c r="E83" s="37"/>
      <c r="F83" s="37"/>
    </row>
    <row r="84" customFormat="false" ht="46.25" hidden="false" customHeight="false" outlineLevel="0" collapsed="false">
      <c r="A84" s="28"/>
      <c r="B84" s="29" t="s">
        <v>310</v>
      </c>
      <c r="C84" s="30" t="s">
        <v>311</v>
      </c>
      <c r="D84" s="30" t="s">
        <v>312</v>
      </c>
      <c r="E84" s="31" t="s">
        <v>313</v>
      </c>
      <c r="F84" s="32" t="n">
        <v>1</v>
      </c>
    </row>
    <row r="85" customFormat="false" ht="23.85" hidden="false" customHeight="false" outlineLevel="0" collapsed="false">
      <c r="A85" s="28"/>
      <c r="B85" s="29" t="s">
        <v>314</v>
      </c>
      <c r="C85" s="30" t="s">
        <v>315</v>
      </c>
      <c r="D85" s="30" t="s">
        <v>316</v>
      </c>
      <c r="E85" s="31" t="s">
        <v>317</v>
      </c>
      <c r="F85" s="32" t="n">
        <v>1</v>
      </c>
    </row>
    <row r="86" customFormat="false" ht="23.85" hidden="false" customHeight="false" outlineLevel="0" collapsed="false">
      <c r="A86" s="28"/>
      <c r="B86" s="29" t="s">
        <v>318</v>
      </c>
      <c r="C86" s="30" t="s">
        <v>319</v>
      </c>
      <c r="D86" s="30" t="s">
        <v>320</v>
      </c>
      <c r="E86" s="31" t="s">
        <v>321</v>
      </c>
      <c r="F86" s="32" t="n">
        <v>1</v>
      </c>
    </row>
    <row r="87" customFormat="false" ht="35.05" hidden="false" customHeight="false" outlineLevel="0" collapsed="false">
      <c r="A87" s="28"/>
      <c r="B87" s="29" t="s">
        <v>322</v>
      </c>
      <c r="C87" s="30" t="s">
        <v>323</v>
      </c>
      <c r="D87" s="30" t="s">
        <v>324</v>
      </c>
      <c r="E87" s="31" t="s">
        <v>325</v>
      </c>
      <c r="F87" s="32" t="n">
        <v>1</v>
      </c>
    </row>
    <row r="88" customFormat="false" ht="15" hidden="false" customHeight="true" outlineLevel="0" collapsed="false">
      <c r="A88" s="39"/>
      <c r="B88" s="26" t="s">
        <v>326</v>
      </c>
      <c r="C88" s="37" t="s">
        <v>327</v>
      </c>
      <c r="D88" s="37"/>
      <c r="E88" s="37"/>
      <c r="F88" s="37"/>
    </row>
    <row r="89" customFormat="false" ht="68.65" hidden="false" customHeight="false" outlineLevel="0" collapsed="false">
      <c r="A89" s="41"/>
      <c r="B89" s="42" t="s">
        <v>328</v>
      </c>
      <c r="C89" s="43" t="s">
        <v>329</v>
      </c>
      <c r="D89" s="43" t="s">
        <v>330</v>
      </c>
      <c r="E89" s="44" t="s">
        <v>331</v>
      </c>
      <c r="F89" s="32" t="n">
        <v>1</v>
      </c>
    </row>
    <row r="90" customFormat="false" ht="15" hidden="false" customHeight="true" outlineLevel="0" collapsed="false">
      <c r="A90" s="39"/>
      <c r="B90" s="26" t="s">
        <v>332</v>
      </c>
      <c r="C90" s="37" t="s">
        <v>333</v>
      </c>
      <c r="D90" s="37"/>
      <c r="E90" s="37"/>
      <c r="F90" s="37"/>
    </row>
    <row r="91" customFormat="false" ht="68.65" hidden="false" customHeight="false" outlineLevel="0" collapsed="false">
      <c r="A91" s="28"/>
      <c r="B91" s="29" t="s">
        <v>334</v>
      </c>
      <c r="C91" s="30" t="s">
        <v>335</v>
      </c>
      <c r="D91" s="30" t="s">
        <v>336</v>
      </c>
      <c r="E91" s="31" t="s">
        <v>337</v>
      </c>
      <c r="F91" s="32" t="n">
        <v>1</v>
      </c>
    </row>
    <row r="92" customFormat="false" ht="15" hidden="false" customHeight="true" outlineLevel="0" collapsed="false">
      <c r="A92" s="39"/>
      <c r="B92" s="26" t="s">
        <v>338</v>
      </c>
      <c r="C92" s="37" t="s">
        <v>339</v>
      </c>
      <c r="D92" s="37"/>
      <c r="E92" s="37"/>
      <c r="F92" s="37"/>
    </row>
    <row r="93" customFormat="false" ht="23.85" hidden="false" customHeight="false" outlineLevel="0" collapsed="false">
      <c r="A93" s="28"/>
      <c r="B93" s="29" t="s">
        <v>340</v>
      </c>
      <c r="C93" s="30" t="s">
        <v>341</v>
      </c>
      <c r="D93" s="30" t="s">
        <v>342</v>
      </c>
      <c r="E93" s="31" t="s">
        <v>343</v>
      </c>
      <c r="F93" s="32" t="n">
        <v>1</v>
      </c>
    </row>
    <row r="94" customFormat="false" ht="23.85" hidden="false" customHeight="false" outlineLevel="0" collapsed="false">
      <c r="A94" s="28"/>
      <c r="B94" s="29" t="s">
        <v>344</v>
      </c>
      <c r="C94" s="30" t="s">
        <v>345</v>
      </c>
      <c r="D94" s="30" t="s">
        <v>346</v>
      </c>
      <c r="E94" s="31" t="s">
        <v>347</v>
      </c>
      <c r="F94" s="32" t="n">
        <v>1</v>
      </c>
    </row>
    <row r="95" customFormat="false" ht="23.85" hidden="false" customHeight="false" outlineLevel="0" collapsed="false">
      <c r="A95" s="28"/>
      <c r="B95" s="29" t="s">
        <v>348</v>
      </c>
      <c r="C95" s="30" t="s">
        <v>349</v>
      </c>
      <c r="D95" s="30" t="s">
        <v>350</v>
      </c>
      <c r="E95" s="31" t="s">
        <v>351</v>
      </c>
      <c r="F95" s="32" t="n">
        <v>1</v>
      </c>
    </row>
    <row r="96" customFormat="false" ht="13.8" hidden="false" customHeight="false" outlineLevel="0" collapsed="false">
      <c r="A96" s="28"/>
      <c r="B96" s="29" t="s">
        <v>352</v>
      </c>
      <c r="C96" s="30" t="s">
        <v>353</v>
      </c>
      <c r="D96" s="30" t="s">
        <v>354</v>
      </c>
      <c r="E96" s="31" t="s">
        <v>355</v>
      </c>
      <c r="F96" s="32" t="n">
        <v>1</v>
      </c>
    </row>
    <row r="97" customFormat="false" ht="15" hidden="false" customHeight="true" outlineLevel="0" collapsed="false">
      <c r="A97" s="39"/>
      <c r="B97" s="26" t="s">
        <v>356</v>
      </c>
      <c r="C97" s="37" t="s">
        <v>357</v>
      </c>
      <c r="D97" s="37"/>
      <c r="E97" s="37"/>
      <c r="F97" s="37"/>
    </row>
    <row r="98" customFormat="false" ht="35.05" hidden="false" customHeight="false" outlineLevel="0" collapsed="false">
      <c r="A98" s="28"/>
      <c r="B98" s="29" t="s">
        <v>358</v>
      </c>
      <c r="C98" s="30" t="s">
        <v>359</v>
      </c>
      <c r="D98" s="30" t="s">
        <v>360</v>
      </c>
      <c r="E98" s="31" t="s">
        <v>361</v>
      </c>
      <c r="F98" s="32" t="n">
        <v>1</v>
      </c>
    </row>
    <row r="99" customFormat="false" ht="15" hidden="false" customHeight="true" outlineLevel="0" collapsed="false">
      <c r="A99" s="39"/>
      <c r="B99" s="26" t="s">
        <v>362</v>
      </c>
      <c r="C99" s="37" t="s">
        <v>363</v>
      </c>
      <c r="D99" s="37"/>
      <c r="E99" s="37"/>
      <c r="F99" s="37"/>
    </row>
    <row r="100" customFormat="false" ht="68.65" hidden="false" customHeight="false" outlineLevel="0" collapsed="false">
      <c r="A100" s="28"/>
      <c r="B100" s="29" t="s">
        <v>364</v>
      </c>
      <c r="C100" s="30" t="s">
        <v>365</v>
      </c>
      <c r="D100" s="30" t="s">
        <v>366</v>
      </c>
      <c r="E100" s="31" t="s">
        <v>367</v>
      </c>
      <c r="F100" s="32" t="n">
        <v>1</v>
      </c>
    </row>
    <row r="101" customFormat="false" ht="30" hidden="false" customHeight="false" outlineLevel="0" collapsed="false">
      <c r="A101" s="28"/>
      <c r="B101" s="29" t="s">
        <v>368</v>
      </c>
      <c r="C101" s="30" t="s">
        <v>369</v>
      </c>
      <c r="D101" s="30" t="s">
        <v>370</v>
      </c>
      <c r="E101" s="31" t="s">
        <v>371</v>
      </c>
      <c r="F101" s="32" t="n">
        <v>0</v>
      </c>
    </row>
    <row r="102" customFormat="false" ht="15" hidden="false" customHeight="true" outlineLevel="0" collapsed="false">
      <c r="A102" s="39"/>
      <c r="B102" s="26" t="s">
        <v>372</v>
      </c>
      <c r="C102" s="37" t="s">
        <v>373</v>
      </c>
      <c r="D102" s="37"/>
      <c r="E102" s="37"/>
      <c r="F102" s="37"/>
    </row>
    <row r="103" customFormat="false" ht="35.05" hidden="false" customHeight="false" outlineLevel="0" collapsed="false">
      <c r="A103" s="28"/>
      <c r="B103" s="29" t="s">
        <v>374</v>
      </c>
      <c r="C103" s="30" t="s">
        <v>375</v>
      </c>
      <c r="D103" s="30" t="s">
        <v>376</v>
      </c>
      <c r="E103" s="31" t="s">
        <v>377</v>
      </c>
      <c r="F103" s="32" t="n">
        <v>1</v>
      </c>
    </row>
    <row r="104" customFormat="false" ht="15" hidden="false" customHeight="true" outlineLevel="0" collapsed="false">
      <c r="A104" s="22"/>
      <c r="B104" s="23" t="s">
        <v>378</v>
      </c>
      <c r="C104" s="34" t="s">
        <v>379</v>
      </c>
      <c r="D104" s="34"/>
      <c r="E104" s="34"/>
      <c r="F104" s="34"/>
    </row>
    <row r="105" customFormat="false" ht="15" hidden="false" customHeight="true" outlineLevel="0" collapsed="false">
      <c r="A105" s="39"/>
      <c r="B105" s="26" t="s">
        <v>380</v>
      </c>
      <c r="C105" s="37" t="s">
        <v>381</v>
      </c>
      <c r="D105" s="37"/>
      <c r="E105" s="37"/>
      <c r="F105" s="37"/>
    </row>
    <row r="106" customFormat="false" ht="23.85" hidden="false" customHeight="false" outlineLevel="0" collapsed="false">
      <c r="A106" s="28"/>
      <c r="B106" s="29" t="s">
        <v>382</v>
      </c>
      <c r="C106" s="30" t="s">
        <v>383</v>
      </c>
      <c r="D106" s="30" t="s">
        <v>384</v>
      </c>
      <c r="E106" s="31" t="s">
        <v>385</v>
      </c>
      <c r="F106" s="32" t="n">
        <v>1</v>
      </c>
    </row>
    <row r="107" customFormat="false" ht="79.85" hidden="false" customHeight="false" outlineLevel="0" collapsed="false">
      <c r="A107" s="28"/>
      <c r="B107" s="29" t="s">
        <v>386</v>
      </c>
      <c r="C107" s="30" t="s">
        <v>387</v>
      </c>
      <c r="D107" s="30" t="s">
        <v>388</v>
      </c>
      <c r="E107" s="31" t="s">
        <v>389</v>
      </c>
      <c r="F107" s="32" t="n">
        <v>1</v>
      </c>
    </row>
    <row r="108" customFormat="false" ht="23.85" hidden="false" customHeight="false" outlineLevel="0" collapsed="false">
      <c r="A108" s="28"/>
      <c r="B108" s="29" t="s">
        <v>390</v>
      </c>
      <c r="C108" s="30" t="s">
        <v>391</v>
      </c>
      <c r="D108" s="30" t="s">
        <v>392</v>
      </c>
      <c r="E108" s="31" t="s">
        <v>393</v>
      </c>
      <c r="F108" s="32" t="n">
        <v>1</v>
      </c>
    </row>
    <row r="109" customFormat="false" ht="15" hidden="false" customHeight="true" outlineLevel="0" collapsed="false">
      <c r="A109" s="25"/>
      <c r="B109" s="26" t="s">
        <v>394</v>
      </c>
      <c r="C109" s="37" t="s">
        <v>395</v>
      </c>
      <c r="D109" s="37"/>
      <c r="E109" s="37"/>
      <c r="F109" s="37"/>
    </row>
    <row r="110" customFormat="false" ht="79.85" hidden="false" customHeight="false" outlineLevel="0" collapsed="false">
      <c r="A110" s="28"/>
      <c r="B110" s="29" t="s">
        <v>396</v>
      </c>
      <c r="C110" s="30" t="s">
        <v>397</v>
      </c>
      <c r="D110" s="30" t="s">
        <v>398</v>
      </c>
      <c r="E110" s="31" t="s">
        <v>399</v>
      </c>
      <c r="F110" s="32" t="n">
        <v>1</v>
      </c>
    </row>
    <row r="111" customFormat="false" ht="46.25" hidden="false" customHeight="false" outlineLevel="0" collapsed="false">
      <c r="A111" s="28"/>
      <c r="B111" s="29" t="s">
        <v>400</v>
      </c>
      <c r="C111" s="30" t="s">
        <v>401</v>
      </c>
      <c r="D111" s="30" t="s">
        <v>402</v>
      </c>
      <c r="E111" s="31" t="s">
        <v>403</v>
      </c>
      <c r="F111" s="32" t="n">
        <v>1</v>
      </c>
    </row>
    <row r="112" customFormat="false" ht="35.05" hidden="false" customHeight="false" outlineLevel="0" collapsed="false">
      <c r="A112" s="28"/>
      <c r="B112" s="29" t="s">
        <v>404</v>
      </c>
      <c r="C112" s="30" t="s">
        <v>405</v>
      </c>
      <c r="D112" s="30" t="s">
        <v>406</v>
      </c>
      <c r="E112" s="31" t="s">
        <v>407</v>
      </c>
      <c r="F112" s="32" t="n">
        <v>1</v>
      </c>
    </row>
    <row r="113" customFormat="false" ht="79.85" hidden="false" customHeight="false" outlineLevel="0" collapsed="false">
      <c r="A113" s="28"/>
      <c r="B113" s="29" t="s">
        <v>408</v>
      </c>
      <c r="C113" s="30" t="s">
        <v>409</v>
      </c>
      <c r="D113" s="30" t="s">
        <v>410</v>
      </c>
      <c r="E113" s="31" t="s">
        <v>411</v>
      </c>
      <c r="F113" s="32" t="n">
        <v>1</v>
      </c>
    </row>
    <row r="114" customFormat="false" ht="15" hidden="false" customHeight="true" outlineLevel="0" collapsed="false">
      <c r="A114" s="22"/>
      <c r="B114" s="23" t="s">
        <v>412</v>
      </c>
      <c r="C114" s="34" t="s">
        <v>413</v>
      </c>
      <c r="D114" s="34"/>
      <c r="E114" s="34"/>
      <c r="F114" s="34"/>
    </row>
    <row r="115" customFormat="false" ht="15" hidden="false" customHeight="true" outlineLevel="0" collapsed="false">
      <c r="A115" s="39"/>
      <c r="B115" s="26" t="s">
        <v>414</v>
      </c>
      <c r="C115" s="37" t="s">
        <v>415</v>
      </c>
      <c r="D115" s="37"/>
      <c r="E115" s="37"/>
      <c r="F115" s="37"/>
    </row>
    <row r="116" customFormat="false" ht="57.45" hidden="false" customHeight="false" outlineLevel="0" collapsed="false">
      <c r="A116" s="28"/>
      <c r="B116" s="29" t="s">
        <v>416</v>
      </c>
      <c r="C116" s="30" t="s">
        <v>417</v>
      </c>
      <c r="D116" s="30" t="s">
        <v>418</v>
      </c>
      <c r="E116" s="31" t="s">
        <v>419</v>
      </c>
      <c r="F116" s="32" t="n">
        <v>1</v>
      </c>
    </row>
    <row r="117" customFormat="false" ht="57.45" hidden="false" customHeight="false" outlineLevel="0" collapsed="false">
      <c r="A117" s="28"/>
      <c r="B117" s="29" t="s">
        <v>420</v>
      </c>
      <c r="C117" s="30" t="s">
        <v>421</v>
      </c>
      <c r="D117" s="30" t="s">
        <v>422</v>
      </c>
      <c r="E117" s="31" t="s">
        <v>423</v>
      </c>
      <c r="F117" s="32" t="n">
        <v>1</v>
      </c>
    </row>
    <row r="118" customFormat="false" ht="57.45" hidden="false" customHeight="false" outlineLevel="0" collapsed="false">
      <c r="A118" s="28"/>
      <c r="B118" s="29" t="s">
        <v>424</v>
      </c>
      <c r="C118" s="30" t="s">
        <v>425</v>
      </c>
      <c r="D118" s="30" t="s">
        <v>426</v>
      </c>
      <c r="E118" s="31" t="s">
        <v>427</v>
      </c>
      <c r="F118" s="32" t="n">
        <v>1</v>
      </c>
    </row>
    <row r="119" customFormat="false" ht="15" hidden="false" customHeight="true" outlineLevel="0" collapsed="false">
      <c r="A119" s="39"/>
      <c r="B119" s="26" t="s">
        <v>428</v>
      </c>
      <c r="C119" s="37" t="s">
        <v>429</v>
      </c>
      <c r="D119" s="37"/>
      <c r="E119" s="37"/>
      <c r="F119" s="37"/>
    </row>
    <row r="120" customFormat="false" ht="57.45" hidden="false" customHeight="false" outlineLevel="0" collapsed="false">
      <c r="A120" s="28"/>
      <c r="B120" s="29" t="s">
        <v>430</v>
      </c>
      <c r="C120" s="30" t="s">
        <v>431</v>
      </c>
      <c r="D120" s="30" t="s">
        <v>432</v>
      </c>
      <c r="E120" s="31" t="s">
        <v>433</v>
      </c>
      <c r="F120" s="32" t="n">
        <v>1</v>
      </c>
    </row>
    <row r="121" customFormat="false" ht="15" hidden="false" customHeight="false" outlineLevel="0" collapsed="false">
      <c r="A121" s="28"/>
      <c r="B121" s="29" t="s">
        <v>434</v>
      </c>
      <c r="C121" s="30" t="s">
        <v>435</v>
      </c>
      <c r="D121" s="30" t="s">
        <v>436</v>
      </c>
      <c r="E121" s="31" t="s">
        <v>437</v>
      </c>
      <c r="F121" s="32" t="n">
        <v>0</v>
      </c>
    </row>
    <row r="122" customFormat="false" ht="35.05" hidden="false" customHeight="false" outlineLevel="0" collapsed="false">
      <c r="A122" s="28"/>
      <c r="B122" s="29" t="s">
        <v>438</v>
      </c>
      <c r="C122" s="30" t="s">
        <v>439</v>
      </c>
      <c r="D122" s="30" t="s">
        <v>440</v>
      </c>
      <c r="E122" s="31" t="s">
        <v>441</v>
      </c>
      <c r="F122" s="32" t="n">
        <v>1</v>
      </c>
    </row>
    <row r="123" customFormat="false" ht="35.05" hidden="false" customHeight="false" outlineLevel="0" collapsed="false">
      <c r="A123" s="28"/>
      <c r="B123" s="29" t="s">
        <v>442</v>
      </c>
      <c r="C123" s="30" t="s">
        <v>443</v>
      </c>
      <c r="D123" s="30" t="s">
        <v>444</v>
      </c>
      <c r="E123" s="31" t="s">
        <v>445</v>
      </c>
      <c r="F123" s="32" t="n">
        <v>0.5</v>
      </c>
    </row>
    <row r="124" customFormat="false" ht="35.05" hidden="false" customHeight="false" outlineLevel="0" collapsed="false">
      <c r="A124" s="28"/>
      <c r="B124" s="29" t="s">
        <v>446</v>
      </c>
      <c r="C124" s="30" t="s">
        <v>447</v>
      </c>
      <c r="D124" s="30" t="s">
        <v>448</v>
      </c>
      <c r="E124" s="31" t="s">
        <v>449</v>
      </c>
      <c r="F124" s="32" t="n">
        <v>1</v>
      </c>
    </row>
    <row r="125" customFormat="false" ht="57.45" hidden="false" customHeight="false" outlineLevel="0" collapsed="false">
      <c r="A125" s="28"/>
      <c r="B125" s="29" t="s">
        <v>450</v>
      </c>
      <c r="C125" s="30" t="s">
        <v>451</v>
      </c>
      <c r="D125" s="30" t="s">
        <v>452</v>
      </c>
      <c r="E125" s="31" t="s">
        <v>453</v>
      </c>
      <c r="F125" s="45" t="n">
        <v>1</v>
      </c>
    </row>
    <row r="126" customFormat="false" ht="60" hidden="false" customHeight="false" outlineLevel="0" collapsed="false">
      <c r="A126" s="28"/>
      <c r="B126" s="29" t="s">
        <v>454</v>
      </c>
      <c r="C126" s="30" t="s">
        <v>455</v>
      </c>
      <c r="D126" s="30" t="s">
        <v>456</v>
      </c>
      <c r="E126" s="31"/>
      <c r="F126" s="32" t="n">
        <v>0</v>
      </c>
    </row>
    <row r="127" customFormat="false" ht="45" hidden="false" customHeight="false" outlineLevel="0" collapsed="false">
      <c r="A127" s="28"/>
      <c r="B127" s="29" t="s">
        <v>457</v>
      </c>
      <c r="C127" s="30" t="s">
        <v>458</v>
      </c>
      <c r="D127" s="30" t="s">
        <v>459</v>
      </c>
      <c r="E127" s="31"/>
      <c r="F127" s="32" t="n">
        <v>0</v>
      </c>
    </row>
    <row r="128" customFormat="false" ht="45" hidden="false" customHeight="false" outlineLevel="0" collapsed="false">
      <c r="A128" s="28"/>
      <c r="B128" s="29" t="s">
        <v>460</v>
      </c>
      <c r="C128" s="30" t="s">
        <v>461</v>
      </c>
      <c r="D128" s="30" t="s">
        <v>462</v>
      </c>
      <c r="E128" s="31"/>
      <c r="F128" s="32" t="n">
        <v>0</v>
      </c>
    </row>
    <row r="129" customFormat="false" ht="15" hidden="false" customHeight="true" outlineLevel="0" collapsed="false">
      <c r="A129" s="39"/>
      <c r="B129" s="26" t="s">
        <v>463</v>
      </c>
      <c r="C129" s="37" t="s">
        <v>464</v>
      </c>
      <c r="D129" s="37"/>
      <c r="E129" s="37"/>
      <c r="F129" s="37"/>
    </row>
    <row r="130" customFormat="false" ht="23.85" hidden="false" customHeight="false" outlineLevel="0" collapsed="false">
      <c r="A130" s="28"/>
      <c r="B130" s="29" t="s">
        <v>465</v>
      </c>
      <c r="C130" s="30" t="s">
        <v>466</v>
      </c>
      <c r="D130" s="30" t="s">
        <v>467</v>
      </c>
      <c r="E130" s="31" t="s">
        <v>468</v>
      </c>
      <c r="F130" s="32" t="n">
        <v>1</v>
      </c>
    </row>
    <row r="131" customFormat="false" ht="15" hidden="false" customHeight="true" outlineLevel="0" collapsed="false">
      <c r="A131" s="33"/>
      <c r="B131" s="46" t="s">
        <v>469</v>
      </c>
      <c r="C131" s="47" t="s">
        <v>470</v>
      </c>
      <c r="D131" s="47"/>
      <c r="E131" s="47"/>
      <c r="F131" s="47"/>
    </row>
    <row r="132" customFormat="false" ht="15" hidden="false" customHeight="true" outlineLevel="0" collapsed="false">
      <c r="A132" s="39"/>
      <c r="B132" s="26" t="s">
        <v>471</v>
      </c>
      <c r="C132" s="37" t="s">
        <v>472</v>
      </c>
      <c r="D132" s="37"/>
      <c r="E132" s="37"/>
      <c r="F132" s="37"/>
    </row>
    <row r="133" customFormat="false" ht="68.65" hidden="false" customHeight="false" outlineLevel="0" collapsed="false">
      <c r="A133" s="28"/>
      <c r="B133" s="29" t="s">
        <v>473</v>
      </c>
      <c r="C133" s="30" t="s">
        <v>474</v>
      </c>
      <c r="D133" s="30" t="s">
        <v>475</v>
      </c>
      <c r="E133" s="31" t="s">
        <v>476</v>
      </c>
      <c r="F133" s="32" t="n">
        <v>1</v>
      </c>
    </row>
    <row r="134" customFormat="false" ht="46.25" hidden="false" customHeight="false" outlineLevel="0" collapsed="false">
      <c r="A134" s="28"/>
      <c r="B134" s="29" t="s">
        <v>477</v>
      </c>
      <c r="C134" s="30" t="s">
        <v>478</v>
      </c>
      <c r="D134" s="30" t="s">
        <v>479</v>
      </c>
      <c r="E134" s="31" t="s">
        <v>480</v>
      </c>
      <c r="F134" s="32" t="n">
        <v>0.75</v>
      </c>
    </row>
    <row r="135" customFormat="false" ht="46.25" hidden="false" customHeight="false" outlineLevel="0" collapsed="false">
      <c r="A135" s="28"/>
      <c r="B135" s="29" t="s">
        <v>481</v>
      </c>
      <c r="C135" s="30" t="s">
        <v>482</v>
      </c>
      <c r="D135" s="30" t="s">
        <v>483</v>
      </c>
      <c r="E135" s="31" t="s">
        <v>484</v>
      </c>
      <c r="F135" s="32" t="n">
        <v>1</v>
      </c>
    </row>
    <row r="136" customFormat="false" ht="15" hidden="false" customHeight="true" outlineLevel="0" collapsed="false">
      <c r="A136" s="39"/>
      <c r="B136" s="26" t="s">
        <v>485</v>
      </c>
      <c r="C136" s="37" t="s">
        <v>486</v>
      </c>
      <c r="D136" s="37"/>
      <c r="E136" s="37"/>
      <c r="F136" s="37"/>
    </row>
    <row r="137" customFormat="false" ht="23.85" hidden="false" customHeight="false" outlineLevel="0" collapsed="false">
      <c r="A137" s="28"/>
      <c r="B137" s="29" t="s">
        <v>487</v>
      </c>
      <c r="C137" s="30" t="s">
        <v>488</v>
      </c>
      <c r="D137" s="30" t="s">
        <v>489</v>
      </c>
      <c r="E137" s="31" t="s">
        <v>490</v>
      </c>
      <c r="F137" s="32" t="n">
        <v>0.5</v>
      </c>
    </row>
    <row r="138" customFormat="false" ht="35.05" hidden="false" customHeight="false" outlineLevel="0" collapsed="false">
      <c r="A138" s="28"/>
      <c r="B138" s="29" t="s">
        <v>491</v>
      </c>
      <c r="C138" s="30" t="s">
        <v>492</v>
      </c>
      <c r="D138" s="30" t="s">
        <v>493</v>
      </c>
      <c r="E138" s="31" t="s">
        <v>494</v>
      </c>
      <c r="F138" s="32" t="n">
        <v>1</v>
      </c>
    </row>
    <row r="139" customFormat="false" ht="15" hidden="false" customHeight="true" outlineLevel="0" collapsed="false">
      <c r="A139" s="22"/>
      <c r="B139" s="23" t="s">
        <v>495</v>
      </c>
      <c r="C139" s="34" t="s">
        <v>496</v>
      </c>
      <c r="D139" s="34"/>
      <c r="E139" s="34"/>
      <c r="F139" s="34"/>
    </row>
    <row r="140" customFormat="false" ht="15" hidden="false" customHeight="true" outlineLevel="0" collapsed="false">
      <c r="A140" s="39"/>
      <c r="B140" s="26" t="s">
        <v>497</v>
      </c>
      <c r="C140" s="37" t="s">
        <v>498</v>
      </c>
      <c r="D140" s="37"/>
      <c r="E140" s="37"/>
      <c r="F140" s="37"/>
    </row>
    <row r="141" customFormat="false" ht="35.05" hidden="false" customHeight="false" outlineLevel="0" collapsed="false">
      <c r="A141" s="28"/>
      <c r="B141" s="29" t="s">
        <v>499</v>
      </c>
      <c r="C141" s="30" t="s">
        <v>500</v>
      </c>
      <c r="D141" s="30" t="s">
        <v>501</v>
      </c>
      <c r="E141" s="31" t="s">
        <v>502</v>
      </c>
      <c r="F141" s="32" t="n">
        <v>1</v>
      </c>
    </row>
    <row r="142" customFormat="false" ht="46.25" hidden="false" customHeight="false" outlineLevel="0" collapsed="false">
      <c r="A142" s="28"/>
      <c r="B142" s="29" t="s">
        <v>503</v>
      </c>
      <c r="C142" s="30" t="s">
        <v>504</v>
      </c>
      <c r="D142" s="30" t="s">
        <v>505</v>
      </c>
      <c r="E142" s="31" t="s">
        <v>506</v>
      </c>
      <c r="F142" s="32" t="n">
        <v>0.75</v>
      </c>
    </row>
    <row r="143" customFormat="false" ht="57.45" hidden="false" customHeight="false" outlineLevel="0" collapsed="false">
      <c r="A143" s="28"/>
      <c r="B143" s="29" t="s">
        <v>507</v>
      </c>
      <c r="C143" s="30" t="s">
        <v>508</v>
      </c>
      <c r="D143" s="30" t="s">
        <v>509</v>
      </c>
      <c r="E143" s="31" t="s">
        <v>510</v>
      </c>
      <c r="F143" s="32" t="n">
        <v>1</v>
      </c>
    </row>
    <row r="144" customFormat="false" ht="35.05" hidden="false" customHeight="false" outlineLevel="0" collapsed="false">
      <c r="A144" s="28"/>
      <c r="B144" s="29" t="s">
        <v>511</v>
      </c>
      <c r="C144" s="30" t="s">
        <v>512</v>
      </c>
      <c r="D144" s="30" t="s">
        <v>513</v>
      </c>
      <c r="E144" s="31" t="s">
        <v>514</v>
      </c>
      <c r="F144" s="32" t="n">
        <v>1</v>
      </c>
    </row>
    <row r="145" customFormat="false" ht="35.05" hidden="false" customHeight="false" outlineLevel="0" collapsed="false">
      <c r="A145" s="28"/>
      <c r="B145" s="29" t="s">
        <v>515</v>
      </c>
      <c r="C145" s="30" t="s">
        <v>516</v>
      </c>
      <c r="D145" s="30" t="s">
        <v>517</v>
      </c>
      <c r="E145" s="31" t="s">
        <v>514</v>
      </c>
      <c r="F145" s="32" t="n">
        <v>1</v>
      </c>
    </row>
    <row r="146" customFormat="false" ht="46.25" hidden="false" customHeight="false" outlineLevel="0" collapsed="false">
      <c r="A146" s="28"/>
      <c r="B146" s="29" t="s">
        <v>518</v>
      </c>
      <c r="C146" s="30" t="s">
        <v>519</v>
      </c>
      <c r="D146" s="30" t="s">
        <v>520</v>
      </c>
      <c r="E146" s="31" t="s">
        <v>521</v>
      </c>
      <c r="F146" s="32" t="n">
        <v>1</v>
      </c>
    </row>
    <row r="147" customFormat="false" ht="57.45" hidden="false" customHeight="false" outlineLevel="0" collapsed="false">
      <c r="A147" s="28"/>
      <c r="B147" s="29" t="s">
        <v>522</v>
      </c>
      <c r="C147" s="30" t="s">
        <v>523</v>
      </c>
      <c r="D147" s="30" t="s">
        <v>524</v>
      </c>
      <c r="E147" s="31" t="s">
        <v>525</v>
      </c>
      <c r="F147" s="32" t="n">
        <v>1</v>
      </c>
    </row>
    <row r="148" customFormat="false" ht="15" hidden="false" customHeight="true" outlineLevel="0" collapsed="false">
      <c r="A148" s="33"/>
      <c r="B148" s="23" t="s">
        <v>526</v>
      </c>
      <c r="C148" s="34" t="s">
        <v>527</v>
      </c>
      <c r="D148" s="34"/>
      <c r="E148" s="34"/>
      <c r="F148" s="34"/>
    </row>
    <row r="149" customFormat="false" ht="15" hidden="false" customHeight="true" outlineLevel="0" collapsed="false">
      <c r="A149" s="39"/>
      <c r="B149" s="26" t="s">
        <v>528</v>
      </c>
      <c r="C149" s="37" t="s">
        <v>529</v>
      </c>
      <c r="D149" s="37"/>
      <c r="E149" s="37"/>
      <c r="F149" s="37"/>
    </row>
    <row r="150" customFormat="false" ht="23.85" hidden="false" customHeight="false" outlineLevel="0" collapsed="false">
      <c r="A150" s="28"/>
      <c r="B150" s="29" t="s">
        <v>530</v>
      </c>
      <c r="C150" s="30" t="s">
        <v>531</v>
      </c>
      <c r="D150" s="30" t="s">
        <v>532</v>
      </c>
      <c r="E150" s="36" t="s">
        <v>533</v>
      </c>
      <c r="F150" s="32" t="n">
        <v>1</v>
      </c>
    </row>
    <row r="151" customFormat="false" ht="57.45" hidden="false" customHeight="false" outlineLevel="0" collapsed="false">
      <c r="A151" s="28"/>
      <c r="B151" s="29" t="s">
        <v>534</v>
      </c>
      <c r="C151" s="30" t="s">
        <v>535</v>
      </c>
      <c r="D151" s="30" t="s">
        <v>536</v>
      </c>
      <c r="E151" s="36" t="s">
        <v>537</v>
      </c>
      <c r="F151" s="32" t="n">
        <v>1</v>
      </c>
    </row>
    <row r="152" customFormat="false" ht="23.85" hidden="false" customHeight="false" outlineLevel="0" collapsed="false">
      <c r="A152" s="28"/>
      <c r="B152" s="29" t="s">
        <v>538</v>
      </c>
      <c r="C152" s="30" t="s">
        <v>539</v>
      </c>
      <c r="D152" s="30" t="s">
        <v>540</v>
      </c>
      <c r="E152" s="31" t="s">
        <v>541</v>
      </c>
      <c r="F152" s="32" t="n">
        <v>1</v>
      </c>
    </row>
    <row r="153" customFormat="false" ht="15" hidden="false" customHeight="true" outlineLevel="0" collapsed="false">
      <c r="A153" s="39"/>
      <c r="B153" s="26" t="s">
        <v>542</v>
      </c>
      <c r="C153" s="37" t="s">
        <v>543</v>
      </c>
      <c r="D153" s="37"/>
      <c r="E153" s="37"/>
      <c r="F153" s="37"/>
    </row>
    <row r="154" customFormat="false" ht="35.05" hidden="false" customHeight="false" outlineLevel="0" collapsed="false">
      <c r="A154" s="28"/>
      <c r="B154" s="29" t="s">
        <v>544</v>
      </c>
      <c r="C154" s="30" t="s">
        <v>545</v>
      </c>
      <c r="D154" s="30" t="s">
        <v>546</v>
      </c>
      <c r="E154" s="31" t="s">
        <v>547</v>
      </c>
      <c r="F154" s="32" t="n">
        <v>1</v>
      </c>
    </row>
    <row r="155" customFormat="false" ht="15" hidden="false" customHeight="true" outlineLevel="0" collapsed="false">
      <c r="A155" s="22"/>
      <c r="B155" s="23" t="s">
        <v>548</v>
      </c>
      <c r="C155" s="34" t="s">
        <v>549</v>
      </c>
      <c r="D155" s="34"/>
      <c r="E155" s="34"/>
      <c r="F155" s="34"/>
    </row>
    <row r="156" customFormat="false" ht="15" hidden="false" customHeight="true" outlineLevel="0" collapsed="false">
      <c r="A156" s="39"/>
      <c r="B156" s="26" t="s">
        <v>550</v>
      </c>
      <c r="C156" s="37" t="s">
        <v>551</v>
      </c>
      <c r="D156" s="37"/>
      <c r="E156" s="37"/>
      <c r="F156" s="37"/>
    </row>
    <row r="157" customFormat="false" ht="57.45" hidden="false" customHeight="false" outlineLevel="0" collapsed="false">
      <c r="A157" s="28"/>
      <c r="B157" s="29" t="s">
        <v>552</v>
      </c>
      <c r="C157" s="30" t="s">
        <v>553</v>
      </c>
      <c r="D157" s="30" t="s">
        <v>554</v>
      </c>
      <c r="E157" s="31" t="s">
        <v>555</v>
      </c>
      <c r="F157" s="32" t="n">
        <v>1</v>
      </c>
    </row>
    <row r="158" customFormat="false" ht="57.45" hidden="false" customHeight="false" outlineLevel="0" collapsed="false">
      <c r="A158" s="28"/>
      <c r="B158" s="29" t="s">
        <v>556</v>
      </c>
      <c r="C158" s="30" t="s">
        <v>557</v>
      </c>
      <c r="D158" s="30" t="s">
        <v>558</v>
      </c>
      <c r="E158" s="31" t="s">
        <v>559</v>
      </c>
      <c r="F158" s="32" t="n">
        <v>0.5</v>
      </c>
    </row>
    <row r="159" customFormat="false" ht="57.45" hidden="false" customHeight="false" outlineLevel="0" collapsed="false">
      <c r="A159" s="28"/>
      <c r="B159" s="29" t="s">
        <v>560</v>
      </c>
      <c r="C159" s="30" t="s">
        <v>561</v>
      </c>
      <c r="D159" s="30" t="s">
        <v>562</v>
      </c>
      <c r="E159" s="31" t="s">
        <v>563</v>
      </c>
      <c r="F159" s="32" t="n">
        <v>1</v>
      </c>
    </row>
    <row r="160" customFormat="false" ht="46.25" hidden="false" customHeight="false" outlineLevel="0" collapsed="false">
      <c r="A160" s="28"/>
      <c r="B160" s="29" t="s">
        <v>564</v>
      </c>
      <c r="C160" s="30" t="s">
        <v>565</v>
      </c>
      <c r="D160" s="30" t="s">
        <v>566</v>
      </c>
      <c r="E160" s="31" t="s">
        <v>567</v>
      </c>
      <c r="F160" s="32" t="n">
        <v>1</v>
      </c>
    </row>
    <row r="161" customFormat="false" ht="35.05" hidden="false" customHeight="false" outlineLevel="0" collapsed="false">
      <c r="A161" s="28"/>
      <c r="B161" s="29" t="s">
        <v>568</v>
      </c>
      <c r="C161" s="30" t="s">
        <v>569</v>
      </c>
      <c r="D161" s="30" t="s">
        <v>570</v>
      </c>
      <c r="E161" s="31" t="s">
        <v>571</v>
      </c>
      <c r="F161" s="32" t="n">
        <v>1</v>
      </c>
    </row>
    <row r="162" customFormat="false" ht="15" hidden="false" customHeight="true" outlineLevel="0" collapsed="false">
      <c r="A162" s="39"/>
      <c r="B162" s="26" t="s">
        <v>572</v>
      </c>
      <c r="C162" s="37" t="s">
        <v>573</v>
      </c>
      <c r="D162" s="37"/>
      <c r="E162" s="37"/>
      <c r="F162" s="37"/>
    </row>
    <row r="163" customFormat="false" ht="57.45" hidden="false" customHeight="false" outlineLevel="0" collapsed="false">
      <c r="A163" s="28"/>
      <c r="B163" s="29" t="s">
        <v>574</v>
      </c>
      <c r="C163" s="30" t="s">
        <v>575</v>
      </c>
      <c r="D163" s="30" t="s">
        <v>576</v>
      </c>
      <c r="E163" s="31" t="s">
        <v>577</v>
      </c>
      <c r="F163" s="32" t="n">
        <v>1</v>
      </c>
    </row>
    <row r="164" customFormat="false" ht="57.45" hidden="false" customHeight="false" outlineLevel="0" collapsed="false">
      <c r="A164" s="28"/>
      <c r="B164" s="29" t="s">
        <v>578</v>
      </c>
      <c r="C164" s="30" t="s">
        <v>579</v>
      </c>
      <c r="D164" s="30" t="s">
        <v>580</v>
      </c>
      <c r="E164" s="31" t="s">
        <v>581</v>
      </c>
      <c r="F164" s="32" t="n">
        <v>0.65</v>
      </c>
    </row>
    <row r="165" customFormat="false" ht="35.05" hidden="false" customHeight="false" outlineLevel="0" collapsed="false">
      <c r="A165" s="48"/>
      <c r="B165" s="49" t="s">
        <v>582</v>
      </c>
      <c r="C165" s="50" t="s">
        <v>583</v>
      </c>
      <c r="D165" s="50" t="s">
        <v>584</v>
      </c>
      <c r="E165" s="51" t="s">
        <v>585</v>
      </c>
      <c r="F165" s="52" t="n">
        <v>1</v>
      </c>
    </row>
    <row r="166" customFormat="false" ht="15.75" hidden="false" customHeight="false" outlineLevel="0" collapsed="false"/>
  </sheetData>
  <mergeCells count="52">
    <mergeCell ref="A1:B1"/>
    <mergeCell ref="C1:D1"/>
    <mergeCell ref="E1:F1"/>
    <mergeCell ref="C3:F3"/>
    <mergeCell ref="C4:F4"/>
    <mergeCell ref="C7:F7"/>
    <mergeCell ref="C8:F8"/>
    <mergeCell ref="C14:F14"/>
    <mergeCell ref="C17:F17"/>
    <mergeCell ref="C18:F18"/>
    <mergeCell ref="C21:F21"/>
    <mergeCell ref="C25:F25"/>
    <mergeCell ref="C27:F27"/>
    <mergeCell ref="C28:F28"/>
    <mergeCell ref="C33:F33"/>
    <mergeCell ref="C37:F37"/>
    <mergeCell ref="C41:F41"/>
    <mergeCell ref="C42:F42"/>
    <mergeCell ref="C45:F45"/>
    <mergeCell ref="C52:F52"/>
    <mergeCell ref="C54:F54"/>
    <mergeCell ref="C60:F60"/>
    <mergeCell ref="C61:F61"/>
    <mergeCell ref="C64:F64"/>
    <mergeCell ref="C65:F65"/>
    <mergeCell ref="C72:F72"/>
    <mergeCell ref="C82:F82"/>
    <mergeCell ref="C83:F83"/>
    <mergeCell ref="C88:F88"/>
    <mergeCell ref="C90:F90"/>
    <mergeCell ref="C92:F92"/>
    <mergeCell ref="C97:F97"/>
    <mergeCell ref="C99:F99"/>
    <mergeCell ref="C102:F102"/>
    <mergeCell ref="C104:F104"/>
    <mergeCell ref="C105:F105"/>
    <mergeCell ref="C109:F109"/>
    <mergeCell ref="C114:F114"/>
    <mergeCell ref="C115:F115"/>
    <mergeCell ref="C119:F119"/>
    <mergeCell ref="C129:F129"/>
    <mergeCell ref="C131:F131"/>
    <mergeCell ref="C132:F132"/>
    <mergeCell ref="C136:F136"/>
    <mergeCell ref="C139:F139"/>
    <mergeCell ref="C140:F140"/>
    <mergeCell ref="C148:F148"/>
    <mergeCell ref="C149:F149"/>
    <mergeCell ref="C153:F153"/>
    <mergeCell ref="C155:F155"/>
    <mergeCell ref="C156:F156"/>
    <mergeCell ref="C162:F162"/>
  </mergeCells>
  <conditionalFormatting sqref="F1 F3:F165">
    <cfRule type="cellIs" priority="2" operator="lessThanOrEqual" aboveAverage="0" equalAverage="0" bottom="0" percent="0" rank="0" text="" dxfId="0">
      <formula>0.25</formula>
    </cfRule>
    <cfRule type="cellIs" priority="3" operator="between" aboveAverage="0" equalAverage="0" bottom="0" percent="0" rank="0" text="" dxfId="1">
      <formula>0.251</formula>
      <formula>0.75</formula>
    </cfRule>
    <cfRule type="cellIs" priority="4" operator="greaterThan" aboveAverage="0" equalAverage="0" bottom="0" percent="0" rank="0" text="" dxfId="2">
      <formula>0.75</formula>
    </cfRule>
  </conditionalFormatting>
  <dataValidations count="1">
    <dataValidation allowBlank="true" errorStyle="stop" operator="between" showDropDown="false" showErrorMessage="true" showInputMessage="true" sqref="F1 F3:F1165" type="list">
      <formula1>Status</formula1>
      <formula2>0</formula2>
    </dataValidation>
  </dataValidations>
  <printOptions headings="false" gridLines="false" gridLinesSet="true" horizontalCentered="false" verticalCentered="false"/>
  <pageMargins left="0.25" right="0.25" top="0.75" bottom="0.75" header="0.3" footer="0.3"/>
  <pageSetup paperSize="9" scale="100" fitToWidth="1" fitToHeight="1" pageOrder="downThenOver" orientation="landscape" blackAndWhite="false" draft="false" cellComments="none" horizontalDpi="300" verticalDpi="300" copies="1"/>
  <headerFooter differentFirst="false" differentOddEven="false">
    <oddHeader>&amp;L&amp;10&amp;K4472c4www.halkynconsulting.co.uk&amp;C&amp;"+,Bold"&amp;12ISO 27001:2013
Compliance Checklist&amp;R&amp;10&amp;K4472c4Halkyn Consulting Ltd</oddHeader>
    <oddFooter>&amp;LPage &amp;P of &amp;N&amp;R&amp;D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9.15625" defaultRowHeight="15" zeroHeight="false" outlineLevelRow="0" outlineLevelCol="0"/>
  <cols>
    <col collapsed="false" customWidth="true" hidden="false" outlineLevel="0" max="1" min="1" style="53" width="11.42"/>
    <col collapsed="false" customWidth="true" hidden="false" outlineLevel="0" max="2" min="2" style="54" width="64.86"/>
    <col collapsed="false" customWidth="true" hidden="false" outlineLevel="0" max="3" min="3" style="55" width="16"/>
    <col collapsed="false" customWidth="false" hidden="false" outlineLevel="0" max="1024" min="4" style="55" width="9.14"/>
  </cols>
  <sheetData>
    <row r="1" customFormat="false" ht="21" hidden="false" customHeight="true" outlineLevel="0" collapsed="false">
      <c r="A1" s="56" t="s">
        <v>31</v>
      </c>
      <c r="B1" s="57" t="s">
        <v>32</v>
      </c>
      <c r="C1" s="58" t="s">
        <v>35</v>
      </c>
    </row>
    <row r="2" customFormat="false" ht="21" hidden="false" customHeight="true" outlineLevel="0" collapsed="false">
      <c r="A2" s="59" t="s">
        <v>36</v>
      </c>
      <c r="B2" s="60" t="s">
        <v>37</v>
      </c>
      <c r="C2" s="61" t="n">
        <f aca="false">AVERAGE('Compliance Checklist'!F5:F6)</f>
        <v>1</v>
      </c>
    </row>
    <row r="3" customFormat="false" ht="21" hidden="false" customHeight="true" outlineLevel="0" collapsed="false">
      <c r="A3" s="59" t="s">
        <v>48</v>
      </c>
      <c r="B3" s="60" t="s">
        <v>49</v>
      </c>
      <c r="C3" s="61" t="n">
        <f aca="false">AVERAGE('Compliance Checklist'!F9:F13,'Compliance Checklist'!F15,'Compliance Checklist'!F16)</f>
        <v>0.95</v>
      </c>
    </row>
    <row r="4" customFormat="false" ht="21" hidden="false" customHeight="true" outlineLevel="0" collapsed="false">
      <c r="A4" s="62" t="s">
        <v>82</v>
      </c>
      <c r="B4" s="60" t="s">
        <v>83</v>
      </c>
      <c r="C4" s="61" t="n">
        <f aca="false">AVERAGE('Compliance Checklist'!F19,'Compliance Checklist'!F20,'Compliance Checklist'!F22,'Compliance Checklist'!F23,'Compliance Checklist'!F24,'Compliance Checklist'!F26)</f>
        <v>0.8</v>
      </c>
    </row>
    <row r="5" customFormat="false" ht="21" hidden="false" customHeight="true" outlineLevel="0" collapsed="false">
      <c r="A5" s="59" t="s">
        <v>114</v>
      </c>
      <c r="B5" s="60" t="s">
        <v>115</v>
      </c>
      <c r="C5" s="61" t="n">
        <f aca="false">AVERAGE('Compliance Checklist'!F29:F32,'Compliance Checklist'!F34:F36,'Compliance Checklist'!F38:F40)</f>
        <v>0.865</v>
      </c>
    </row>
    <row r="6" customFormat="false" ht="21" hidden="false" customHeight="true" outlineLevel="0" collapsed="false">
      <c r="A6" s="59" t="s">
        <v>162</v>
      </c>
      <c r="B6" s="60" t="s">
        <v>163</v>
      </c>
      <c r="C6" s="61" t="n">
        <f aca="false">AVERAGE('Compliance Checklist'!F43:F44,'Compliance Checklist'!F46:F51,'Compliance Checklist'!F53,'Compliance Checklist'!F55:F59)</f>
        <v>0.921428571428571</v>
      </c>
    </row>
    <row r="7" customFormat="false" ht="21" hidden="false" customHeight="true" outlineLevel="0" collapsed="false">
      <c r="A7" s="59" t="s">
        <v>228</v>
      </c>
      <c r="B7" s="60" t="s">
        <v>229</v>
      </c>
      <c r="C7" s="61" t="n">
        <f aca="false">AVERAGE('Compliance Checklist'!F62:F63)</f>
        <v>1</v>
      </c>
    </row>
    <row r="8" customFormat="false" ht="21" hidden="false" customHeight="true" outlineLevel="0" collapsed="false">
      <c r="A8" s="59" t="s">
        <v>240</v>
      </c>
      <c r="B8" s="63" t="s">
        <v>241</v>
      </c>
      <c r="C8" s="61" t="n">
        <f aca="false">AVERAGE('Compliance Checklist'!F66:F71,'Compliance Checklist'!F73:F81)</f>
        <v>0.906666666666667</v>
      </c>
    </row>
    <row r="9" customFormat="false" ht="21" hidden="false" customHeight="true" outlineLevel="0" collapsed="false">
      <c r="A9" s="59" t="s">
        <v>306</v>
      </c>
      <c r="B9" s="63" t="s">
        <v>307</v>
      </c>
      <c r="C9" s="61" t="n">
        <f aca="false">AVERAGE('Compliance Checklist'!F84:F87,'Compliance Checklist'!F89,'Compliance Checklist'!F91,'Compliance Checklist'!F93:F96,'Compliance Checklist'!F98,'Compliance Checklist'!F100:F101,'Compliance Checklist'!F103)</f>
        <v>0.928571428571429</v>
      </c>
    </row>
    <row r="10" customFormat="false" ht="21" hidden="false" customHeight="true" outlineLevel="0" collapsed="false">
      <c r="A10" s="59" t="s">
        <v>378</v>
      </c>
      <c r="B10" s="63" t="s">
        <v>379</v>
      </c>
      <c r="C10" s="61" t="n">
        <f aca="false">AVERAGE('Compliance Checklist'!F106:F108,'Compliance Checklist'!F110:F113)</f>
        <v>1</v>
      </c>
    </row>
    <row r="11" customFormat="false" ht="21" hidden="false" customHeight="true" outlineLevel="0" collapsed="false">
      <c r="A11" s="59" t="s">
        <v>412</v>
      </c>
      <c r="B11" s="63" t="s">
        <v>413</v>
      </c>
      <c r="C11" s="61" t="n">
        <f aca="false">AVERAGE('Compliance Checklist'!F116:F118,'Compliance Checklist'!F120:F124,'Compliance Checklist'!F126:F128,'Compliance Checklist'!F130)</f>
        <v>0.625</v>
      </c>
    </row>
    <row r="12" customFormat="false" ht="21" hidden="false" customHeight="true" outlineLevel="0" collapsed="false">
      <c r="A12" s="59" t="s">
        <v>469</v>
      </c>
      <c r="B12" s="63" t="s">
        <v>470</v>
      </c>
      <c r="C12" s="61" t="n">
        <f aca="false">AVERAGE('Compliance Checklist'!F133:F135,'Compliance Checklist'!F137:F138)</f>
        <v>0.85</v>
      </c>
    </row>
    <row r="13" customFormat="false" ht="21" hidden="false" customHeight="true" outlineLevel="0" collapsed="false">
      <c r="A13" s="59" t="s">
        <v>495</v>
      </c>
      <c r="B13" s="63" t="s">
        <v>496</v>
      </c>
      <c r="C13" s="61" t="n">
        <f aca="false">AVERAGE('Compliance Checklist'!F141:F147)</f>
        <v>0.964285714285714</v>
      </c>
    </row>
    <row r="14" customFormat="false" ht="21" hidden="false" customHeight="true" outlineLevel="0" collapsed="false">
      <c r="A14" s="59" t="s">
        <v>526</v>
      </c>
      <c r="B14" s="63" t="s">
        <v>527</v>
      </c>
      <c r="C14" s="61" t="n">
        <f aca="false">AVERAGE('Compliance Checklist'!F150:F152,'Compliance Checklist'!F154)</f>
        <v>1</v>
      </c>
    </row>
    <row r="15" customFormat="false" ht="21" hidden="false" customHeight="true" outlineLevel="0" collapsed="false">
      <c r="A15" s="59" t="s">
        <v>548</v>
      </c>
      <c r="B15" s="63" t="s">
        <v>549</v>
      </c>
      <c r="C15" s="61" t="n">
        <f aca="false">AVERAGE('Compliance Checklist'!F157:F161,'Compliance Checklist'!F163:F165)</f>
        <v>0.89375</v>
      </c>
    </row>
    <row r="19" customFormat="false" ht="15" hidden="false" customHeight="true" outlineLevel="0" collapsed="false">
      <c r="A19" s="64" t="s">
        <v>586</v>
      </c>
      <c r="B19" s="64"/>
      <c r="C19" s="65" t="n">
        <f aca="false">AVERAGE(C2:C15)</f>
        <v>0.907478741496599</v>
      </c>
    </row>
    <row r="21" customFormat="false" ht="15" hidden="false" customHeight="false" outlineLevel="0" collapsed="false">
      <c r="C21" s="66"/>
    </row>
  </sheetData>
  <sheetProtection sheet="true" objects="true" scenarios="true" selectLockedCells="true" selectUnlockedCells="true"/>
  <mergeCells count="1">
    <mergeCell ref="A19:B19"/>
  </mergeCells>
  <conditionalFormatting sqref="C2:C15 C19">
    <cfRule type="cellIs" priority="2" operator="greaterThan" aboveAverage="0" equalAverage="0" bottom="0" percent="0" rank="0" text="" dxfId="3">
      <formula>0.75</formula>
    </cfRule>
    <cfRule type="cellIs" priority="3" operator="greaterThanOrEqual" aboveAverage="0" equalAverage="0" bottom="0" percent="0" rank="0" text="" dxfId="4">
      <formula>0.25</formula>
    </cfRule>
    <cfRule type="cellIs" priority="4" operator="lessThan" aboveAverage="0" equalAverage="0" bottom="0" percent="0" rank="0" text="" dxfId="5">
      <formula>0.25</formula>
    </cfRule>
  </conditionalFormatting>
  <printOptions headings="false" gridLines="false" gridLinesSet="true" horizontalCentered="false" verticalCentered="false"/>
  <pageMargins left="0.509722222222222" right="0.511805555555555" top="1.46041666666667" bottom="1.05" header="0.520138888888889" footer="0.490277777777778"/>
  <pageSetup paperSize="9" scale="100" fitToWidth="1" fitToHeight="1" pageOrder="downThenOver" orientation="portrait" blackAndWhite="false" draft="false" cellComments="none" horizontalDpi="300" verticalDpi="300" copies="1"/>
  <headerFooter differentFirst="false" differentOddEven="false">
    <oddHeader>&amp;L&amp;10&amp;K5b9bd5www.halkynconsulting.co.uk&amp;C&amp;"Calibri,Bold"&amp;14ISO27001:2013 Compliance
Status Report&amp;R&amp;10&amp;K5b9bd5info@halkynconsulting.co.uk</oddHeader>
    <oddFooter>&amp;L&amp;D&amp;CPage 1 of 1&amp;RHalkyn Consulting Ltd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23" activeCellId="0" sqref="F23"/>
    </sheetView>
  </sheetViews>
  <sheetFormatPr defaultColWidth="8.6875" defaultRowHeight="15" zeroHeight="false" outlineLevelRow="0" outlineLevelCol="0"/>
  <cols>
    <col collapsed="false" customWidth="true" hidden="false" outlineLevel="0" max="1" min="1" style="0" width="14.43"/>
    <col collapsed="false" customWidth="true" hidden="false" outlineLevel="0" max="2" min="2" style="0" width="67.57"/>
    <col collapsed="false" customWidth="true" hidden="false" outlineLevel="0" max="3" min="3" style="0" width="11.57"/>
  </cols>
  <sheetData>
    <row r="1" customFormat="false" ht="15.75" hidden="false" customHeight="false" outlineLevel="0" collapsed="false">
      <c r="A1" s="67" t="s">
        <v>31</v>
      </c>
      <c r="B1" s="57" t="s">
        <v>32</v>
      </c>
      <c r="C1" s="58" t="s">
        <v>35</v>
      </c>
    </row>
    <row r="2" customFormat="false" ht="15" hidden="false" customHeight="false" outlineLevel="0" collapsed="false">
      <c r="A2" s="68" t="s">
        <v>38</v>
      </c>
      <c r="B2" s="69" t="s">
        <v>39</v>
      </c>
      <c r="C2" s="61" t="n">
        <f aca="false">AVERAGE('Compliance Checklist'!F5:F6)</f>
        <v>1</v>
      </c>
    </row>
    <row r="3" customFormat="false" ht="15" hidden="false" customHeight="false" outlineLevel="0" collapsed="false">
      <c r="A3" s="68" t="s">
        <v>50</v>
      </c>
      <c r="B3" s="69" t="s">
        <v>51</v>
      </c>
      <c r="C3" s="61" t="n">
        <f aca="false">AVERAGE('Compliance Checklist'!F9:F13)</f>
        <v>0.93</v>
      </c>
    </row>
    <row r="4" customFormat="false" ht="15" hidden="false" customHeight="false" outlineLevel="0" collapsed="false">
      <c r="A4" s="68" t="s">
        <v>72</v>
      </c>
      <c r="B4" s="70" t="s">
        <v>73</v>
      </c>
      <c r="C4" s="61" t="n">
        <f aca="false">AVERAGE('Compliance Checklist'!F15:F16)</f>
        <v>1</v>
      </c>
    </row>
    <row r="5" customFormat="false" ht="15" hidden="false" customHeight="false" outlineLevel="0" collapsed="false">
      <c r="A5" s="68" t="s">
        <v>84</v>
      </c>
      <c r="B5" s="70" t="s">
        <v>85</v>
      </c>
      <c r="C5" s="61" t="n">
        <f aca="false">AVERAGE('Compliance Checklist'!F19:F20)</f>
        <v>0.85</v>
      </c>
    </row>
    <row r="6" customFormat="false" ht="15" hidden="false" customHeight="false" outlineLevel="0" collapsed="false">
      <c r="A6" s="68" t="s">
        <v>94</v>
      </c>
      <c r="B6" s="70" t="s">
        <v>95</v>
      </c>
      <c r="C6" s="61" t="n">
        <f aca="false">AVERAGE('Compliance Checklist'!F22:F24)</f>
        <v>0.8</v>
      </c>
    </row>
    <row r="7" customFormat="false" ht="15" hidden="false" customHeight="false" outlineLevel="0" collapsed="false">
      <c r="A7" s="68" t="s">
        <v>108</v>
      </c>
      <c r="B7" s="70" t="s">
        <v>109</v>
      </c>
      <c r="C7" s="61" t="n">
        <f aca="false">AVERAGE('Compliance Checklist'!F26)</f>
        <v>0.7</v>
      </c>
    </row>
    <row r="8" customFormat="false" ht="15" hidden="false" customHeight="false" outlineLevel="0" collapsed="false">
      <c r="A8" s="68" t="s">
        <v>116</v>
      </c>
      <c r="B8" s="70" t="s">
        <v>587</v>
      </c>
      <c r="C8" s="61" t="n">
        <f aca="false">AVERAGE('Compliance Checklist'!F29:F32)</f>
        <v>0.8875</v>
      </c>
    </row>
    <row r="9" customFormat="false" ht="15" hidden="false" customHeight="false" outlineLevel="0" collapsed="false">
      <c r="A9" s="68" t="s">
        <v>134</v>
      </c>
      <c r="B9" s="70" t="s">
        <v>135</v>
      </c>
      <c r="C9" s="61" t="n">
        <f aca="false">AVERAGE('Compliance Checklist'!F34:F36)</f>
        <v>0.95</v>
      </c>
    </row>
    <row r="10" customFormat="false" ht="15" hidden="false" customHeight="false" outlineLevel="0" collapsed="false">
      <c r="A10" s="68" t="s">
        <v>148</v>
      </c>
      <c r="B10" s="70" t="s">
        <v>149</v>
      </c>
      <c r="C10" s="61" t="n">
        <f aca="false">AVERAGE('Compliance Checklist'!F38:F40)</f>
        <v>0.75</v>
      </c>
    </row>
    <row r="11" customFormat="false" ht="15" hidden="false" customHeight="false" outlineLevel="0" collapsed="false">
      <c r="A11" s="68" t="s">
        <v>164</v>
      </c>
      <c r="B11" s="70" t="s">
        <v>165</v>
      </c>
      <c r="C11" s="61" t="n">
        <f aca="false">AVERAGE('Compliance Checklist'!F43:F44)</f>
        <v>0.975</v>
      </c>
    </row>
    <row r="12" customFormat="false" ht="15" hidden="false" customHeight="false" outlineLevel="0" collapsed="false">
      <c r="A12" s="68" t="s">
        <v>174</v>
      </c>
      <c r="B12" s="70" t="s">
        <v>175</v>
      </c>
      <c r="C12" s="61" t="n">
        <f aca="false">AVERAGE('Compliance Checklist'!F46:F51)</f>
        <v>0.908333333333333</v>
      </c>
    </row>
    <row r="13" customFormat="false" ht="15" hidden="false" customHeight="false" outlineLevel="0" collapsed="false">
      <c r="A13" s="68" t="s">
        <v>200</v>
      </c>
      <c r="B13" s="70" t="s">
        <v>201</v>
      </c>
      <c r="C13" s="61" t="n">
        <f aca="false">AVERAGE('Compliance Checklist'!F53)</f>
        <v>1</v>
      </c>
    </row>
    <row r="14" customFormat="false" ht="15" hidden="false" customHeight="false" outlineLevel="0" collapsed="false">
      <c r="A14" s="68" t="s">
        <v>206</v>
      </c>
      <c r="B14" s="70" t="s">
        <v>207</v>
      </c>
      <c r="C14" s="61" t="n">
        <f aca="false">AVERAGE('Compliance Checklist'!F55:F59)</f>
        <v>0.9</v>
      </c>
    </row>
    <row r="15" customFormat="false" ht="15" hidden="false" customHeight="false" outlineLevel="0" collapsed="false">
      <c r="A15" s="68" t="s">
        <v>230</v>
      </c>
      <c r="B15" s="70" t="s">
        <v>588</v>
      </c>
      <c r="C15" s="61" t="n">
        <f aca="false">AVERAGE('Compliance Checklist'!F62:F63)</f>
        <v>1</v>
      </c>
    </row>
    <row r="16" customFormat="false" ht="15" hidden="false" customHeight="false" outlineLevel="0" collapsed="false">
      <c r="A16" s="68" t="s">
        <v>242</v>
      </c>
      <c r="B16" s="70" t="s">
        <v>243</v>
      </c>
      <c r="C16" s="61" t="n">
        <f aca="false">AVERAGE('Compliance Checklist'!F66:F71)</f>
        <v>0.866666666666667</v>
      </c>
    </row>
    <row r="17" customFormat="false" ht="15" hidden="false" customHeight="false" outlineLevel="0" collapsed="false">
      <c r="A17" s="68" t="s">
        <v>268</v>
      </c>
      <c r="B17" s="70" t="s">
        <v>269</v>
      </c>
      <c r="C17" s="61" t="n">
        <f aca="false">AVERAGE('Compliance Checklist'!F73:F81)</f>
        <v>0.933333333333333</v>
      </c>
    </row>
    <row r="18" customFormat="false" ht="15" hidden="false" customHeight="false" outlineLevel="0" collapsed="false">
      <c r="A18" s="68" t="s">
        <v>308</v>
      </c>
      <c r="B18" s="70" t="s">
        <v>309</v>
      </c>
      <c r="C18" s="61" t="n">
        <f aca="false">AVERAGE('Compliance Checklist'!F84:F87)</f>
        <v>1</v>
      </c>
    </row>
    <row r="19" customFormat="false" ht="15" hidden="false" customHeight="false" outlineLevel="0" collapsed="false">
      <c r="A19" s="68" t="s">
        <v>326</v>
      </c>
      <c r="B19" s="70" t="s">
        <v>327</v>
      </c>
      <c r="C19" s="61" t="n">
        <f aca="false">AVERAGE('Compliance Checklist'!F89)</f>
        <v>1</v>
      </c>
    </row>
    <row r="20" customFormat="false" ht="15" hidden="false" customHeight="false" outlineLevel="0" collapsed="false">
      <c r="A20" s="68" t="s">
        <v>332</v>
      </c>
      <c r="B20" s="70" t="s">
        <v>333</v>
      </c>
      <c r="C20" s="61" t="n">
        <f aca="false">AVERAGE('Compliance Checklist'!F91)</f>
        <v>1</v>
      </c>
    </row>
    <row r="21" customFormat="false" ht="15" hidden="false" customHeight="false" outlineLevel="0" collapsed="false">
      <c r="A21" s="68" t="s">
        <v>338</v>
      </c>
      <c r="B21" s="70" t="s">
        <v>339</v>
      </c>
      <c r="C21" s="61" t="n">
        <f aca="false">AVERAGE('Compliance Checklist'!F93:F96)</f>
        <v>1</v>
      </c>
    </row>
    <row r="22" customFormat="false" ht="15" hidden="false" customHeight="false" outlineLevel="0" collapsed="false">
      <c r="A22" s="68" t="s">
        <v>356</v>
      </c>
      <c r="B22" s="70" t="s">
        <v>357</v>
      </c>
      <c r="C22" s="61" t="n">
        <f aca="false">'Compliance Checklist'!F98</f>
        <v>1</v>
      </c>
    </row>
    <row r="23" customFormat="false" ht="15" hidden="false" customHeight="false" outlineLevel="0" collapsed="false">
      <c r="A23" s="68" t="s">
        <v>362</v>
      </c>
      <c r="B23" s="70" t="s">
        <v>363</v>
      </c>
      <c r="C23" s="61" t="n">
        <f aca="false">AVERAGE('Compliance Checklist'!F100:F101)</f>
        <v>0.5</v>
      </c>
    </row>
    <row r="24" customFormat="false" ht="15" hidden="false" customHeight="false" outlineLevel="0" collapsed="false">
      <c r="A24" s="68" t="s">
        <v>372</v>
      </c>
      <c r="B24" s="70" t="s">
        <v>373</v>
      </c>
      <c r="C24" s="61" t="n">
        <f aca="false">AVERAGE('Compliance Checklist'!F103)</f>
        <v>1</v>
      </c>
    </row>
    <row r="25" customFormat="false" ht="15" hidden="false" customHeight="false" outlineLevel="0" collapsed="false">
      <c r="A25" s="68" t="s">
        <v>380</v>
      </c>
      <c r="B25" s="70" t="s">
        <v>381</v>
      </c>
      <c r="C25" s="61" t="n">
        <f aca="false">AVERAGE('Compliance Checklist'!F106:F108)</f>
        <v>1</v>
      </c>
    </row>
    <row r="26" customFormat="false" ht="15" hidden="false" customHeight="false" outlineLevel="0" collapsed="false">
      <c r="A26" s="68" t="s">
        <v>394</v>
      </c>
      <c r="B26" s="70" t="s">
        <v>395</v>
      </c>
      <c r="C26" s="61" t="n">
        <f aca="false">AVERAGE('Compliance Checklist'!F110:F113)</f>
        <v>1</v>
      </c>
    </row>
    <row r="27" customFormat="false" ht="15" hidden="false" customHeight="false" outlineLevel="0" collapsed="false">
      <c r="A27" s="68" t="s">
        <v>414</v>
      </c>
      <c r="B27" s="70" t="s">
        <v>415</v>
      </c>
      <c r="C27" s="61" t="n">
        <f aca="false">AVERAGE('Compliance Checklist'!F116:F118)</f>
        <v>1</v>
      </c>
    </row>
    <row r="28" customFormat="false" ht="15" hidden="false" customHeight="false" outlineLevel="0" collapsed="false">
      <c r="A28" s="68" t="s">
        <v>428</v>
      </c>
      <c r="B28" s="70" t="s">
        <v>429</v>
      </c>
      <c r="C28" s="61" t="n">
        <f aca="false">AVERAGE('Compliance Checklist'!F120:F128)</f>
        <v>0.5</v>
      </c>
    </row>
    <row r="29" customFormat="false" ht="15" hidden="false" customHeight="false" outlineLevel="0" collapsed="false">
      <c r="A29" s="68" t="s">
        <v>463</v>
      </c>
      <c r="B29" s="70" t="s">
        <v>464</v>
      </c>
      <c r="C29" s="61" t="n">
        <f aca="false">AVERAGE('Compliance Checklist'!F130)</f>
        <v>1</v>
      </c>
    </row>
    <row r="30" customFormat="false" ht="15" hidden="false" customHeight="false" outlineLevel="0" collapsed="false">
      <c r="A30" s="68" t="s">
        <v>471</v>
      </c>
      <c r="B30" s="70" t="s">
        <v>472</v>
      </c>
      <c r="C30" s="61" t="n">
        <f aca="false">AVERAGE('Compliance Checklist'!F133:F135)</f>
        <v>0.916666666666667</v>
      </c>
    </row>
    <row r="31" customFormat="false" ht="15" hidden="false" customHeight="false" outlineLevel="0" collapsed="false">
      <c r="A31" s="68" t="s">
        <v>485</v>
      </c>
      <c r="B31" s="70" t="s">
        <v>486</v>
      </c>
      <c r="C31" s="61" t="n">
        <f aca="false">AVERAGE('Compliance Checklist'!F137:F138)</f>
        <v>0.75</v>
      </c>
    </row>
    <row r="32" customFormat="false" ht="15" hidden="false" customHeight="false" outlineLevel="0" collapsed="false">
      <c r="A32" s="68" t="s">
        <v>497</v>
      </c>
      <c r="B32" s="70" t="s">
        <v>589</v>
      </c>
      <c r="C32" s="61" t="n">
        <f aca="false">AVERAGE('Compliance Checklist'!F141:F147)</f>
        <v>0.964285714285714</v>
      </c>
    </row>
    <row r="33" customFormat="false" ht="15" hidden="false" customHeight="false" outlineLevel="0" collapsed="false">
      <c r="A33" s="68" t="s">
        <v>528</v>
      </c>
      <c r="B33" s="70" t="s">
        <v>529</v>
      </c>
      <c r="C33" s="61" t="n">
        <f aca="false">AVERAGE('Compliance Checklist'!F150:F152)</f>
        <v>1</v>
      </c>
    </row>
    <row r="34" customFormat="false" ht="15" hidden="false" customHeight="false" outlineLevel="0" collapsed="false">
      <c r="A34" s="68" t="s">
        <v>542</v>
      </c>
      <c r="B34" s="70" t="s">
        <v>543</v>
      </c>
      <c r="C34" s="61" t="n">
        <f aca="false">AVERAGE('Compliance Checklist'!F154)</f>
        <v>1</v>
      </c>
    </row>
    <row r="35" customFormat="false" ht="15" hidden="false" customHeight="false" outlineLevel="0" collapsed="false">
      <c r="A35" s="68" t="s">
        <v>550</v>
      </c>
      <c r="B35" s="70" t="s">
        <v>551</v>
      </c>
      <c r="C35" s="61" t="n">
        <f aca="false">AVERAGE('Compliance Checklist'!F157:F161)</f>
        <v>0.9</v>
      </c>
    </row>
    <row r="36" customFormat="false" ht="15" hidden="false" customHeight="false" outlineLevel="0" collapsed="false">
      <c r="A36" s="68" t="s">
        <v>572</v>
      </c>
      <c r="B36" s="70" t="s">
        <v>573</v>
      </c>
      <c r="C36" s="61" t="n">
        <f aca="false">AVERAGE('Compliance Checklist'!F163:F165)</f>
        <v>0.883333333333333</v>
      </c>
    </row>
  </sheetData>
  <sheetProtection sheet="true" objects="true" scenarios="true" selectLockedCells="true" selectUnlockedCells="true"/>
  <conditionalFormatting sqref="C2:C36">
    <cfRule type="cellIs" priority="2" operator="greaterThan" aboveAverage="0" equalAverage="0" bottom="0" percent="0" rank="0" text="" dxfId="6">
      <formula>0.75</formula>
    </cfRule>
    <cfRule type="cellIs" priority="3" operator="greaterThanOrEqual" aboveAverage="0" equalAverage="0" bottom="0" percent="0" rank="0" text="" dxfId="7">
      <formula>0.25</formula>
    </cfRule>
    <cfRule type="cellIs" priority="4" operator="lessThan" aboveAverage="0" equalAverage="0" bottom="0" percent="0" rank="0" text="" dxfId="8">
      <formula>0.25</formula>
    </cfRule>
  </conditionalFormatting>
  <printOptions headings="false" gridLines="false" gridLinesSet="true" horizontalCentered="false" verticalCentered="false"/>
  <pageMargins left="0.472222222222222" right="0.433333333333333" top="1.27986111111111" bottom="0.945138888888889" header="0.39375" footer="0.39375"/>
  <pageSetup paperSize="9" scale="100" fitToWidth="1" fitToHeight="1" pageOrder="downThenOver" orientation="portrait" blackAndWhite="false" draft="false" cellComments="none" horizontalDpi="300" verticalDpi="300" copies="1"/>
  <headerFooter differentFirst="false" differentOddEven="false">
    <oddHeader>&amp;L&amp;10&amp;K5b9bd5www.halkynconsulting.co.uk&amp;C&amp;"Calibri,Bold"&amp;12ISO27001:2013 Compliance
Status Report&amp;R&amp;10&amp;K5b9bd5info@halkynconsulting.co.uk</oddHeader>
    <oddFooter>&amp;L&amp;D&amp;CPage &amp;P of &amp;N&amp;RHalkyn Consulting Ltd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6875" defaultRowHeight="15" zeroHeight="false" outlineLevelRow="0" outlineLevelCol="0"/>
  <sheetData>
    <row r="1" customFormat="false" ht="15" hidden="false" customHeight="false" outlineLevel="0" collapsed="false">
      <c r="A1" s="0" t="s">
        <v>35</v>
      </c>
    </row>
    <row r="2" customFormat="false" ht="15" hidden="false" customHeight="false" outlineLevel="0" collapsed="false">
      <c r="A2" s="71" t="n">
        <v>0</v>
      </c>
    </row>
    <row r="3" customFormat="false" ht="15" hidden="false" customHeight="false" outlineLevel="0" collapsed="false">
      <c r="A3" s="71" t="n">
        <v>0.05</v>
      </c>
    </row>
    <row r="4" customFormat="false" ht="15" hidden="false" customHeight="false" outlineLevel="0" collapsed="false">
      <c r="A4" s="71" t="n">
        <v>0.1</v>
      </c>
    </row>
    <row r="5" customFormat="false" ht="15" hidden="false" customHeight="false" outlineLevel="0" collapsed="false">
      <c r="A5" s="71" t="n">
        <v>0.15</v>
      </c>
    </row>
    <row r="6" customFormat="false" ht="15" hidden="false" customHeight="false" outlineLevel="0" collapsed="false">
      <c r="A6" s="71" t="n">
        <v>0.2</v>
      </c>
    </row>
    <row r="7" customFormat="false" ht="15" hidden="false" customHeight="false" outlineLevel="0" collapsed="false">
      <c r="A7" s="71" t="n">
        <v>0.25</v>
      </c>
    </row>
    <row r="8" customFormat="false" ht="15" hidden="false" customHeight="false" outlineLevel="0" collapsed="false">
      <c r="A8" s="71" t="n">
        <v>0.3</v>
      </c>
    </row>
    <row r="9" customFormat="false" ht="15" hidden="false" customHeight="false" outlineLevel="0" collapsed="false">
      <c r="A9" s="71" t="n">
        <v>0.35</v>
      </c>
    </row>
    <row r="10" customFormat="false" ht="15" hidden="false" customHeight="false" outlineLevel="0" collapsed="false">
      <c r="A10" s="71" t="n">
        <v>0.4</v>
      </c>
    </row>
    <row r="11" customFormat="false" ht="15" hidden="false" customHeight="false" outlineLevel="0" collapsed="false">
      <c r="A11" s="71" t="n">
        <v>0.45</v>
      </c>
    </row>
    <row r="12" customFormat="false" ht="15" hidden="false" customHeight="false" outlineLevel="0" collapsed="false">
      <c r="A12" s="71" t="n">
        <v>0.5</v>
      </c>
    </row>
    <row r="13" customFormat="false" ht="15" hidden="false" customHeight="false" outlineLevel="0" collapsed="false">
      <c r="A13" s="71" t="n">
        <v>0.55</v>
      </c>
    </row>
    <row r="14" customFormat="false" ht="15" hidden="false" customHeight="false" outlineLevel="0" collapsed="false">
      <c r="A14" s="71" t="n">
        <v>0.6</v>
      </c>
    </row>
    <row r="15" customFormat="false" ht="15" hidden="false" customHeight="false" outlineLevel="0" collapsed="false">
      <c r="A15" s="71" t="n">
        <v>0.65</v>
      </c>
    </row>
    <row r="16" customFormat="false" ht="15" hidden="false" customHeight="false" outlineLevel="0" collapsed="false">
      <c r="A16" s="71" t="n">
        <v>0.7</v>
      </c>
    </row>
    <row r="17" customFormat="false" ht="15" hidden="false" customHeight="false" outlineLevel="0" collapsed="false">
      <c r="A17" s="71" t="n">
        <v>0.75</v>
      </c>
    </row>
    <row r="18" customFormat="false" ht="15" hidden="false" customHeight="false" outlineLevel="0" collapsed="false">
      <c r="A18" s="71" t="n">
        <v>0.8</v>
      </c>
    </row>
    <row r="19" customFormat="false" ht="15" hidden="false" customHeight="false" outlineLevel="0" collapsed="false">
      <c r="A19" s="71" t="n">
        <v>0.85</v>
      </c>
    </row>
    <row r="20" customFormat="false" ht="15" hidden="false" customHeight="false" outlineLevel="0" collapsed="false">
      <c r="A20" s="71" t="n">
        <v>0.9</v>
      </c>
    </row>
    <row r="21" customFormat="false" ht="15" hidden="false" customHeight="false" outlineLevel="0" collapsed="false">
      <c r="A21" s="71" t="n">
        <v>0.95</v>
      </c>
    </row>
    <row r="22" customFormat="false" ht="15" hidden="false" customHeight="false" outlineLevel="0" collapsed="false">
      <c r="A22" s="71" t="n">
        <v>1</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LibreOffice/7.1.0.3$Windows_X86_64 LibreOffice_project/f6099ecf3d29644b5008cc8f48f42f4a40986e4c</Application>
  <AppVersion>15.0000</AppVersion>
  <Company>Halkyn Consulting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ISO27001;Security;Compliance</cp:category>
  <dcterms:created xsi:type="dcterms:W3CDTF">2013-10-04T22:43:31Z</dcterms:created>
  <dc:creator>T Wake</dc:creator>
  <dc:description/>
  <cp:keywords>Security Security Compliance Assessments</cp:keywords>
  <dc:language>en-IN</dc:language>
  <cp:lastModifiedBy/>
  <dcterms:modified xsi:type="dcterms:W3CDTF">2021-02-28T17:56:13Z</dcterms:modified>
  <cp:revision>5</cp:revision>
  <dc:subject>ISO27001 Compliance Assessments</dc:subject>
  <dc:title>ISO27001 Compliance Status Assessment Toolkit</dc:title>
</cp:coreProperties>
</file>

<file path=docProps/custom.xml><?xml version="1.0" encoding="utf-8"?>
<Properties xmlns="http://schemas.openxmlformats.org/officeDocument/2006/custom-properties" xmlns:vt="http://schemas.openxmlformats.org/officeDocument/2006/docPropsVTypes"/>
</file>